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889320498bd4e/Skrivebord/Thesis Index/"/>
    </mc:Choice>
  </mc:AlternateContent>
  <xr:revisionPtr revIDLastSave="294" documentId="8_{8336D488-CF7D-4370-B8EC-3D9262E2B94E}" xr6:coauthVersionLast="47" xr6:coauthVersionMax="47" xr10:uidLastSave="{88489D64-E587-43B5-9F83-21DC0360779D}"/>
  <bookViews>
    <workbookView xWindow="-120" yWindow="-120" windowWidth="29040" windowHeight="15720" firstSheet="1" activeTab="8" xr2:uid="{0D25AA64-15A3-4B4A-8FB8-3F02DE736D06}"/>
  </bookViews>
  <sheets>
    <sheet name="Index overview" sheetId="13" r:id="rId1"/>
    <sheet name="Master close" sheetId="1" r:id="rId2"/>
    <sheet name="Returns" sheetId="10" r:id="rId3"/>
    <sheet name="NA Removed" sheetId="5" r:id="rId4"/>
    <sheet name="5-65%" sheetId="7" r:id="rId5"/>
    <sheet name="30-90%" sheetId="8" r:id="rId6"/>
    <sheet name="Calculations" sheetId="15" r:id="rId7"/>
    <sheet name="RF" sheetId="29" r:id="rId8"/>
    <sheet name="Index returns" sheetId="14" r:id="rId9"/>
    <sheet name="Index1" sheetId="16" r:id="rId10"/>
    <sheet name="Index2" sheetId="17" r:id="rId11"/>
    <sheet name="Index3" sheetId="18" r:id="rId12"/>
    <sheet name="Index4" sheetId="19" r:id="rId13"/>
    <sheet name="Index5" sheetId="20" r:id="rId14"/>
    <sheet name="Index6" sheetId="21" r:id="rId15"/>
    <sheet name="Index7" sheetId="22" r:id="rId16"/>
    <sheet name="Index8" sheetId="23" r:id="rId17"/>
    <sheet name="Index9" sheetId="24" r:id="rId18"/>
    <sheet name="Index10" sheetId="25" r:id="rId19"/>
    <sheet name="Index11" sheetId="26" r:id="rId20"/>
    <sheet name="Index12" sheetId="27" r:id="rId21"/>
    <sheet name="Baseline" sheetId="28" r:id="rId22"/>
  </sheets>
  <definedNames>
    <definedName name="_xlchart.v1.0" hidden="1">'Index returns'!$I$2:$I$36</definedName>
    <definedName name="_xlchart.v1.1" hidden="1">'Index returns'!$J$2:$J$36</definedName>
    <definedName name="_xlchart.v1.10" hidden="1">'Index returns'!$B$2:$B$36</definedName>
    <definedName name="_xlchart.v1.11" hidden="1">'Index returns'!$C$2:$C$36</definedName>
    <definedName name="_xlchart.v1.12" hidden="1">'Index returns'!$B$2:$B$36</definedName>
    <definedName name="_xlchart.v1.13" hidden="1">'Index returns'!$E$2:$E$36</definedName>
    <definedName name="_xlchart.v1.14" hidden="1">'Index returns'!$K$2:$K$36</definedName>
    <definedName name="_xlchart.v1.15" hidden="1">'Index returns'!$M$2:$M$36</definedName>
    <definedName name="_xlchart.v1.16" hidden="1">'Index returns'!$B$2:$B$36</definedName>
    <definedName name="_xlchart.v1.17" hidden="1">'Index returns'!$H$2:$H$36</definedName>
    <definedName name="_xlchart.v1.18" hidden="1">'Index returns'!$K$2:$K$36</definedName>
    <definedName name="_xlchart.v1.19" hidden="1">'Index returns'!$K$2:$K$36</definedName>
    <definedName name="_xlchart.v1.2" hidden="1">'Index returns'!$H$2:$H$36</definedName>
    <definedName name="_xlchart.v1.20" hidden="1">'Index returns'!$M$2:$M$36</definedName>
    <definedName name="_xlchart.v1.21" hidden="1">'Index returns'!$C$2:$C$36</definedName>
    <definedName name="_xlchart.v1.22" hidden="1">'Index returns'!$D$2:$D$36</definedName>
    <definedName name="_xlchart.v1.23" hidden="1">'Index returns'!$E$2:$E$36</definedName>
    <definedName name="_xlchart.v1.24" hidden="1">'Index returns'!$H$2:$H$36</definedName>
    <definedName name="_xlchart.v1.3" hidden="1">'Index returns'!$I$2:$I$36</definedName>
    <definedName name="_xlchart.v1.4" hidden="1">'Index returns'!$F$2:$F$36</definedName>
    <definedName name="_xlchart.v1.5" hidden="1">'Index returns'!$G$2:$G$36</definedName>
    <definedName name="_xlchart.v1.6" hidden="1">'Index returns'!$E$2:$E$36</definedName>
    <definedName name="_xlchart.v1.7" hidden="1">'Index returns'!$F$2:$F$36</definedName>
    <definedName name="_xlchart.v1.8" hidden="1">'Index returns'!$K$2:$K$36</definedName>
    <definedName name="_xlchart.v1.9" hidden="1">'Index returns'!$L$2:$L$36</definedName>
    <definedName name="Baselinereturns" localSheetId="21">Baseline!$A$1:$F$36</definedName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'30-90%'!$H$120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4" l="1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L2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40" i="14" s="1"/>
  <c r="F41" i="14" s="1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K44" i="5"/>
  <c r="L44" i="5"/>
  <c r="Y121" i="7"/>
  <c r="F69" i="10"/>
  <c r="W72" i="10"/>
  <c r="L40" i="14"/>
  <c r="K40" i="14"/>
  <c r="K41" i="14" s="1"/>
  <c r="K42" i="14" s="1"/>
  <c r="K43" i="14" s="1"/>
  <c r="I40" i="14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D40" i="14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C40" i="14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B40" i="14"/>
  <c r="B41" i="14" s="1"/>
  <c r="B42" i="14" s="1"/>
  <c r="B43" i="14" s="1"/>
  <c r="B44" i="14" s="1"/>
  <c r="B45" i="14" s="1"/>
  <c r="B46" i="14" s="1"/>
  <c r="B47" i="14" s="1"/>
  <c r="B48" i="14" s="1"/>
  <c r="B49" i="14" s="1"/>
  <c r="M40" i="14"/>
  <c r="M41" i="14" s="1"/>
  <c r="M42" i="14" s="1"/>
  <c r="M43" i="14" s="1"/>
  <c r="M44" i="14" s="1"/>
  <c r="M45" i="14" s="1"/>
  <c r="M46" i="14" s="1"/>
  <c r="J40" i="14"/>
  <c r="J41" i="14" s="1"/>
  <c r="H40" i="14"/>
  <c r="M1" i="14"/>
  <c r="L1" i="14"/>
  <c r="K1" i="14"/>
  <c r="J1" i="14"/>
  <c r="I1" i="14"/>
  <c r="H1" i="14"/>
  <c r="G1" i="14"/>
  <c r="F1" i="14"/>
  <c r="E1" i="14"/>
  <c r="D1" i="14"/>
  <c r="C1" i="14"/>
  <c r="B1" i="14"/>
  <c r="I2" i="13" a="1"/>
  <c r="I2" i="13" s="1"/>
  <c r="H2" i="13" a="1"/>
  <c r="H2" i="13" s="1"/>
  <c r="G2" i="13" a="1"/>
  <c r="G2" i="13" s="1"/>
  <c r="C2" i="13" a="1"/>
  <c r="C2" i="13" s="1"/>
  <c r="B2" i="13" a="1"/>
  <c r="B2" i="13" s="1"/>
  <c r="A2" i="13" a="1"/>
  <c r="A2" i="13" s="1"/>
  <c r="Z74" i="10"/>
  <c r="Z73" i="10"/>
  <c r="Z72" i="10"/>
  <c r="Z71" i="10"/>
  <c r="Z70" i="10"/>
  <c r="Z69" i="10"/>
  <c r="Z68" i="10"/>
  <c r="Z67" i="10"/>
  <c r="Z66" i="10"/>
  <c r="Z65" i="10"/>
  <c r="Z64" i="10"/>
  <c r="Z63" i="10"/>
  <c r="Z62" i="10"/>
  <c r="Z61" i="10"/>
  <c r="Z60" i="10"/>
  <c r="Z59" i="10"/>
  <c r="Z58" i="10"/>
  <c r="Z57" i="10"/>
  <c r="Z56" i="10"/>
  <c r="Z55" i="10"/>
  <c r="Z54" i="10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X74" i="10"/>
  <c r="W74" i="10"/>
  <c r="X73" i="10"/>
  <c r="W73" i="10"/>
  <c r="X72" i="10"/>
  <c r="X71" i="10"/>
  <c r="W71" i="10"/>
  <c r="X70" i="10"/>
  <c r="W70" i="10"/>
  <c r="X69" i="10"/>
  <c r="W69" i="10"/>
  <c r="X68" i="10"/>
  <c r="W68" i="10"/>
  <c r="X67" i="10"/>
  <c r="W67" i="10"/>
  <c r="X66" i="10"/>
  <c r="W66" i="10"/>
  <c r="X65" i="10"/>
  <c r="W65" i="10"/>
  <c r="X64" i="10"/>
  <c r="W64" i="10"/>
  <c r="X63" i="10"/>
  <c r="W63" i="10"/>
  <c r="X62" i="10"/>
  <c r="W62" i="10"/>
  <c r="X61" i="10"/>
  <c r="W61" i="10"/>
  <c r="X60" i="10"/>
  <c r="W60" i="10"/>
  <c r="X59" i="10"/>
  <c r="W59" i="10"/>
  <c r="X58" i="10"/>
  <c r="W58" i="10"/>
  <c r="X57" i="10"/>
  <c r="W57" i="10"/>
  <c r="X56" i="10"/>
  <c r="W56" i="10"/>
  <c r="X55" i="10"/>
  <c r="W55" i="10"/>
  <c r="X54" i="10"/>
  <c r="W54" i="10"/>
  <c r="X53" i="10"/>
  <c r="W53" i="10"/>
  <c r="X52" i="10"/>
  <c r="W52" i="10"/>
  <c r="X51" i="10"/>
  <c r="W51" i="10"/>
  <c r="X50" i="10"/>
  <c r="W50" i="10"/>
  <c r="X49" i="10"/>
  <c r="W49" i="10"/>
  <c r="X48" i="10"/>
  <c r="W48" i="10"/>
  <c r="X47" i="10"/>
  <c r="W47" i="10"/>
  <c r="X46" i="10"/>
  <c r="W46" i="10"/>
  <c r="X45" i="10"/>
  <c r="W45" i="10"/>
  <c r="X44" i="10"/>
  <c r="W44" i="10"/>
  <c r="X43" i="10"/>
  <c r="W43" i="10"/>
  <c r="X42" i="10"/>
  <c r="W42" i="10"/>
  <c r="X41" i="10"/>
  <c r="W41" i="10"/>
  <c r="X40" i="10"/>
  <c r="W40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E69" i="10"/>
  <c r="D69" i="10"/>
  <c r="C69" i="10"/>
  <c r="B69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L41" i="14" l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I51" i="14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G51" i="14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F42" i="14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E51" i="14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D51" i="14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C51" i="14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B50" i="14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K44" i="14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H41" i="14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H69" i="14" s="1"/>
  <c r="H70" i="14" s="1"/>
  <c r="H71" i="14" s="1"/>
  <c r="H72" i="14" s="1"/>
  <c r="H73" i="14" s="1"/>
  <c r="H74" i="14" s="1"/>
  <c r="M47" i="14"/>
  <c r="M48" i="14" s="1"/>
  <c r="M49" i="14" s="1"/>
  <c r="M50" i="14" s="1"/>
  <c r="J42" i="14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M51" i="14" l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BD342" i="7" l="1"/>
  <c r="BC342" i="7"/>
  <c r="BB342" i="7"/>
  <c r="BA342" i="7"/>
  <c r="AZ342" i="7"/>
  <c r="AY342" i="7"/>
  <c r="AX342" i="7"/>
  <c r="AW342" i="7"/>
  <c r="AV342" i="7"/>
  <c r="AU342" i="7"/>
  <c r="AT342" i="7"/>
  <c r="AR342" i="7" s="1"/>
  <c r="AS342" i="7"/>
  <c r="BD341" i="7"/>
  <c r="BC341" i="7"/>
  <c r="BB341" i="7"/>
  <c r="BA341" i="7"/>
  <c r="AZ341" i="7"/>
  <c r="AY341" i="7"/>
  <c r="AX341" i="7"/>
  <c r="AW341" i="7"/>
  <c r="AV341" i="7"/>
  <c r="AU341" i="7"/>
  <c r="AT341" i="7"/>
  <c r="AS341" i="7" s="1"/>
  <c r="BD340" i="7"/>
  <c r="BC340" i="7"/>
  <c r="BB340" i="7"/>
  <c r="BA340" i="7"/>
  <c r="AZ340" i="7"/>
  <c r="AY340" i="7"/>
  <c r="AX340" i="7"/>
  <c r="AW340" i="7"/>
  <c r="AV340" i="7"/>
  <c r="AU340" i="7"/>
  <c r="AR340" i="7" s="1"/>
  <c r="AT340" i="7"/>
  <c r="AS340" i="7" s="1"/>
  <c r="BD339" i="7"/>
  <c r="BC339" i="7"/>
  <c r="BB339" i="7"/>
  <c r="BA339" i="7"/>
  <c r="AZ339" i="7"/>
  <c r="AY339" i="7"/>
  <c r="AX339" i="7"/>
  <c r="AW339" i="7"/>
  <c r="AV339" i="7"/>
  <c r="AS339" i="7" s="1"/>
  <c r="AU339" i="7"/>
  <c r="AT339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 s="1"/>
  <c r="BD337" i="7"/>
  <c r="BC337" i="7"/>
  <c r="BB337" i="7"/>
  <c r="BA337" i="7"/>
  <c r="AZ337" i="7"/>
  <c r="AY337" i="7"/>
  <c r="AX337" i="7"/>
  <c r="AW337" i="7"/>
  <c r="AV337" i="7"/>
  <c r="AU337" i="7"/>
  <c r="AT337" i="7"/>
  <c r="AS337" i="7" s="1"/>
  <c r="BD336" i="7"/>
  <c r="BC336" i="7"/>
  <c r="BB336" i="7"/>
  <c r="BA336" i="7"/>
  <c r="AZ336" i="7"/>
  <c r="AY336" i="7"/>
  <c r="AX336" i="7"/>
  <c r="AW336" i="7"/>
  <c r="AV336" i="7"/>
  <c r="AS336" i="7" s="1"/>
  <c r="AU336" i="7"/>
  <c r="AT336" i="7"/>
  <c r="AR336" i="7" s="1"/>
  <c r="BD335" i="7"/>
  <c r="BC335" i="7"/>
  <c r="BB335" i="7"/>
  <c r="BA335" i="7"/>
  <c r="AZ335" i="7"/>
  <c r="AY335" i="7"/>
  <c r="AX335" i="7"/>
  <c r="AW335" i="7"/>
  <c r="AV335" i="7"/>
  <c r="AU335" i="7"/>
  <c r="AT335" i="7"/>
  <c r="AS335" i="7" s="1"/>
  <c r="BD334" i="7"/>
  <c r="BC334" i="7"/>
  <c r="BB334" i="7"/>
  <c r="BA334" i="7"/>
  <c r="AZ334" i="7"/>
  <c r="AY334" i="7"/>
  <c r="AX334" i="7"/>
  <c r="AR334" i="7" s="1"/>
  <c r="AW334" i="7"/>
  <c r="AV334" i="7"/>
  <c r="AU334" i="7"/>
  <c r="AT334" i="7"/>
  <c r="AS334" i="7" s="1"/>
  <c r="BD333" i="7"/>
  <c r="BC333" i="7"/>
  <c r="BB333" i="7"/>
  <c r="BA333" i="7"/>
  <c r="AZ333" i="7"/>
  <c r="AY333" i="7"/>
  <c r="AS333" i="7" s="1"/>
  <c r="AX333" i="7"/>
  <c r="AW333" i="7"/>
  <c r="AV333" i="7"/>
  <c r="AU333" i="7"/>
  <c r="AT333" i="7"/>
  <c r="BD332" i="7"/>
  <c r="BC332" i="7"/>
  <c r="BB332" i="7"/>
  <c r="BA332" i="7"/>
  <c r="AZ332" i="7"/>
  <c r="AY332" i="7"/>
  <c r="AX332" i="7"/>
  <c r="AW332" i="7"/>
  <c r="AV332" i="7"/>
  <c r="AU332" i="7"/>
  <c r="AT332" i="7"/>
  <c r="AS332" i="7" s="1"/>
  <c r="BD331" i="7"/>
  <c r="BC331" i="7"/>
  <c r="BB331" i="7"/>
  <c r="BA331" i="7"/>
  <c r="AZ331" i="7"/>
  <c r="AY331" i="7"/>
  <c r="AX331" i="7"/>
  <c r="AW331" i="7"/>
  <c r="AV331" i="7"/>
  <c r="AU331" i="7"/>
  <c r="AS331" i="7" s="1"/>
  <c r="AT331" i="7"/>
  <c r="AR331" i="7"/>
  <c r="BD330" i="7"/>
  <c r="BC330" i="7"/>
  <c r="BB330" i="7"/>
  <c r="BA330" i="7"/>
  <c r="AZ330" i="7"/>
  <c r="AY330" i="7"/>
  <c r="AX330" i="7"/>
  <c r="AW330" i="7"/>
  <c r="AV330" i="7"/>
  <c r="AU330" i="7"/>
  <c r="AT330" i="7"/>
  <c r="AR330" i="7" s="1"/>
  <c r="AS330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 s="1"/>
  <c r="BD328" i="7"/>
  <c r="BC328" i="7"/>
  <c r="BB328" i="7"/>
  <c r="BA328" i="7"/>
  <c r="AZ328" i="7"/>
  <c r="AY328" i="7"/>
  <c r="AX328" i="7"/>
  <c r="AW328" i="7"/>
  <c r="AV328" i="7"/>
  <c r="AU328" i="7"/>
  <c r="AR328" i="7" s="1"/>
  <c r="AT328" i="7"/>
  <c r="AS328" i="7" s="1"/>
  <c r="BD327" i="7"/>
  <c r="BC327" i="7"/>
  <c r="BB327" i="7"/>
  <c r="BA327" i="7"/>
  <c r="AZ327" i="7"/>
  <c r="AY327" i="7"/>
  <c r="AX327" i="7"/>
  <c r="AW327" i="7"/>
  <c r="AV327" i="7"/>
  <c r="AS327" i="7" s="1"/>
  <c r="AU327" i="7"/>
  <c r="AR327" i="7" s="1"/>
  <c r="AT327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 s="1"/>
  <c r="BD325" i="7"/>
  <c r="BC325" i="7"/>
  <c r="BB325" i="7"/>
  <c r="BA325" i="7"/>
  <c r="AZ325" i="7"/>
  <c r="AY325" i="7"/>
  <c r="AX325" i="7"/>
  <c r="AW325" i="7"/>
  <c r="AV325" i="7"/>
  <c r="AU325" i="7"/>
  <c r="AR325" i="7" s="1"/>
  <c r="AT325" i="7"/>
  <c r="AS325" i="7" s="1"/>
  <c r="BD324" i="7"/>
  <c r="BC324" i="7"/>
  <c r="BB324" i="7"/>
  <c r="BA324" i="7"/>
  <c r="AZ324" i="7"/>
  <c r="AY324" i="7"/>
  <c r="AX324" i="7"/>
  <c r="AW324" i="7"/>
  <c r="AV324" i="7"/>
  <c r="AR324" i="7" s="1"/>
  <c r="AU324" i="7"/>
  <c r="AS324" i="7" s="1"/>
  <c r="AT324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 s="1"/>
  <c r="BD322" i="7"/>
  <c r="BC322" i="7"/>
  <c r="BB322" i="7"/>
  <c r="BA322" i="7"/>
  <c r="AR322" i="7" s="1"/>
  <c r="AZ322" i="7"/>
  <c r="AY322" i="7"/>
  <c r="AX322" i="7"/>
  <c r="AW322" i="7"/>
  <c r="AV322" i="7"/>
  <c r="AU322" i="7"/>
  <c r="AT322" i="7"/>
  <c r="AS322" i="7" s="1"/>
  <c r="BD321" i="7"/>
  <c r="BC321" i="7"/>
  <c r="BB321" i="7"/>
  <c r="BA321" i="7"/>
  <c r="AZ321" i="7"/>
  <c r="AY321" i="7"/>
  <c r="AS321" i="7" s="1"/>
  <c r="AX321" i="7"/>
  <c r="AW321" i="7"/>
  <c r="AV321" i="7"/>
  <c r="AU321" i="7"/>
  <c r="AR321" i="7" s="1"/>
  <c r="AT321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 s="1"/>
  <c r="BD319" i="7"/>
  <c r="BC319" i="7"/>
  <c r="BB319" i="7"/>
  <c r="BA319" i="7"/>
  <c r="AZ319" i="7"/>
  <c r="AY319" i="7"/>
  <c r="AX319" i="7"/>
  <c r="AW319" i="7"/>
  <c r="AV319" i="7"/>
  <c r="AU319" i="7"/>
  <c r="AT319" i="7"/>
  <c r="AS319" i="7" s="1"/>
  <c r="AR319" i="7"/>
  <c r="BD318" i="7"/>
  <c r="BC318" i="7"/>
  <c r="BB318" i="7"/>
  <c r="BA318" i="7"/>
  <c r="AZ318" i="7"/>
  <c r="AY318" i="7"/>
  <c r="AX318" i="7"/>
  <c r="AW318" i="7"/>
  <c r="AV318" i="7"/>
  <c r="AR318" i="7" s="1"/>
  <c r="AU318" i="7"/>
  <c r="AT318" i="7"/>
  <c r="AS318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 s="1"/>
  <c r="BD316" i="7"/>
  <c r="BC316" i="7"/>
  <c r="BB316" i="7"/>
  <c r="BA316" i="7"/>
  <c r="AZ316" i="7"/>
  <c r="AY316" i="7"/>
  <c r="AX316" i="7"/>
  <c r="AW316" i="7"/>
  <c r="AV316" i="7"/>
  <c r="AU316" i="7"/>
  <c r="AR316" i="7" s="1"/>
  <c r="AT316" i="7"/>
  <c r="AS316" i="7" s="1"/>
  <c r="BD315" i="7"/>
  <c r="BC315" i="7"/>
  <c r="BB315" i="7"/>
  <c r="BA315" i="7"/>
  <c r="AZ315" i="7"/>
  <c r="AY315" i="7"/>
  <c r="AX315" i="7"/>
  <c r="AW315" i="7"/>
  <c r="AV315" i="7"/>
  <c r="AS315" i="7" s="1"/>
  <c r="AU315" i="7"/>
  <c r="AT315" i="7"/>
  <c r="AR315" i="7" s="1"/>
  <c r="BD314" i="7"/>
  <c r="BC314" i="7"/>
  <c r="BB314" i="7"/>
  <c r="BA314" i="7"/>
  <c r="AZ314" i="7"/>
  <c r="AY314" i="7"/>
  <c r="AX314" i="7"/>
  <c r="AW314" i="7"/>
  <c r="AV314" i="7"/>
  <c r="AU314" i="7"/>
  <c r="AT314" i="7"/>
  <c r="AS314" i="7" s="1"/>
  <c r="BD313" i="7"/>
  <c r="BC313" i="7"/>
  <c r="BB313" i="7"/>
  <c r="BA313" i="7"/>
  <c r="AZ313" i="7"/>
  <c r="AY313" i="7"/>
  <c r="AX313" i="7"/>
  <c r="AW313" i="7"/>
  <c r="AV313" i="7"/>
  <c r="AU313" i="7"/>
  <c r="AT313" i="7"/>
  <c r="AS313" i="7" s="1"/>
  <c r="BD312" i="7"/>
  <c r="BC312" i="7"/>
  <c r="BB312" i="7"/>
  <c r="BA312" i="7"/>
  <c r="AZ312" i="7"/>
  <c r="AY312" i="7"/>
  <c r="AX312" i="7"/>
  <c r="AW312" i="7"/>
  <c r="AV312" i="7"/>
  <c r="AU312" i="7"/>
  <c r="AT312" i="7"/>
  <c r="AS312" i="7" s="1"/>
  <c r="BD311" i="7"/>
  <c r="BC311" i="7"/>
  <c r="BB311" i="7"/>
  <c r="BA311" i="7"/>
  <c r="AZ311" i="7"/>
  <c r="AR311" i="7" s="1"/>
  <c r="AY311" i="7"/>
  <c r="AX311" i="7"/>
  <c r="AW311" i="7"/>
  <c r="AV311" i="7"/>
  <c r="AU311" i="7"/>
  <c r="AT311" i="7"/>
  <c r="AS311" i="7" s="1"/>
  <c r="BD310" i="7"/>
  <c r="BC310" i="7"/>
  <c r="BB310" i="7"/>
  <c r="BA310" i="7"/>
  <c r="AS310" i="7" s="1"/>
  <c r="AZ310" i="7"/>
  <c r="AR310" i="7" s="1"/>
  <c r="AY310" i="7"/>
  <c r="AX310" i="7"/>
  <c r="AW310" i="7"/>
  <c r="AV310" i="7"/>
  <c r="AU310" i="7"/>
  <c r="AT310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 s="1"/>
  <c r="BD308" i="7"/>
  <c r="BC308" i="7"/>
  <c r="BB308" i="7"/>
  <c r="BA308" i="7"/>
  <c r="AZ308" i="7"/>
  <c r="AY308" i="7"/>
  <c r="AX308" i="7"/>
  <c r="AW308" i="7"/>
  <c r="AV308" i="7"/>
  <c r="AU308" i="7"/>
  <c r="AT308" i="7"/>
  <c r="AS308" i="7" s="1"/>
  <c r="BD307" i="7"/>
  <c r="BC307" i="7"/>
  <c r="BB307" i="7"/>
  <c r="BA307" i="7"/>
  <c r="AZ307" i="7"/>
  <c r="AY307" i="7"/>
  <c r="AX307" i="7"/>
  <c r="AW307" i="7"/>
  <c r="AV307" i="7"/>
  <c r="AU307" i="7"/>
  <c r="AT307" i="7"/>
  <c r="AS307" i="7" s="1"/>
  <c r="AR307" i="7"/>
  <c r="BD305" i="7"/>
  <c r="BC305" i="7"/>
  <c r="BB305" i="7"/>
  <c r="BA305" i="7"/>
  <c r="AZ305" i="7"/>
  <c r="AY305" i="7"/>
  <c r="AX305" i="7"/>
  <c r="AW305" i="7"/>
  <c r="AV305" i="7"/>
  <c r="AU305" i="7"/>
  <c r="AT305" i="7"/>
  <c r="AR305" i="7" s="1"/>
  <c r="AS305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 s="1"/>
  <c r="BD303" i="7"/>
  <c r="BC303" i="7"/>
  <c r="BB303" i="7"/>
  <c r="BA303" i="7"/>
  <c r="AZ303" i="7"/>
  <c r="AY303" i="7"/>
  <c r="AX303" i="7"/>
  <c r="AW303" i="7"/>
  <c r="AV303" i="7"/>
  <c r="AU303" i="7"/>
  <c r="AS303" i="7" s="1"/>
  <c r="AT303" i="7"/>
  <c r="AR303" i="7" s="1"/>
  <c r="BD302" i="7"/>
  <c r="BC302" i="7"/>
  <c r="BB302" i="7"/>
  <c r="BA302" i="7"/>
  <c r="AZ302" i="7"/>
  <c r="AY302" i="7"/>
  <c r="AX302" i="7"/>
  <c r="AW302" i="7"/>
  <c r="AV302" i="7"/>
  <c r="AU302" i="7"/>
  <c r="AT302" i="7"/>
  <c r="AS302" i="7" s="1"/>
  <c r="BD301" i="7"/>
  <c r="BC301" i="7"/>
  <c r="BB301" i="7"/>
  <c r="BA301" i="7"/>
  <c r="AZ301" i="7"/>
  <c r="AY301" i="7"/>
  <c r="AX301" i="7"/>
  <c r="AW301" i="7"/>
  <c r="AV301" i="7"/>
  <c r="AU301" i="7"/>
  <c r="AT301" i="7"/>
  <c r="AS301" i="7" s="1"/>
  <c r="BD300" i="7"/>
  <c r="BC300" i="7"/>
  <c r="BB300" i="7"/>
  <c r="BA300" i="7"/>
  <c r="AZ300" i="7"/>
  <c r="AY300" i="7"/>
  <c r="AX300" i="7"/>
  <c r="AW300" i="7"/>
  <c r="AV300" i="7"/>
  <c r="AS300" i="7" s="1"/>
  <c r="AU300" i="7"/>
  <c r="AT300" i="7"/>
  <c r="AR300" i="7" s="1"/>
  <c r="BD299" i="7"/>
  <c r="BC299" i="7"/>
  <c r="BB299" i="7"/>
  <c r="BA299" i="7"/>
  <c r="AZ299" i="7"/>
  <c r="AY299" i="7"/>
  <c r="AX299" i="7"/>
  <c r="AW299" i="7"/>
  <c r="AR299" i="7" s="1"/>
  <c r="AV299" i="7"/>
  <c r="AU299" i="7"/>
  <c r="AT299" i="7"/>
  <c r="AS299" i="7" s="1"/>
  <c r="BD298" i="7"/>
  <c r="BC298" i="7"/>
  <c r="BB298" i="7"/>
  <c r="BA298" i="7"/>
  <c r="AZ298" i="7"/>
  <c r="AY298" i="7"/>
  <c r="AX298" i="7"/>
  <c r="AS298" i="7" s="1"/>
  <c r="AW298" i="7"/>
  <c r="AV298" i="7"/>
  <c r="AU298" i="7"/>
  <c r="AT298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 s="1"/>
  <c r="BD296" i="7"/>
  <c r="BC296" i="7"/>
  <c r="BB296" i="7"/>
  <c r="AR296" i="7" s="1"/>
  <c r="BA296" i="7"/>
  <c r="AZ296" i="7"/>
  <c r="AY296" i="7"/>
  <c r="AX296" i="7"/>
  <c r="AW296" i="7"/>
  <c r="AV296" i="7"/>
  <c r="AU296" i="7"/>
  <c r="AT296" i="7"/>
  <c r="AS296" i="7" s="1"/>
  <c r="BD295" i="7"/>
  <c r="BC295" i="7"/>
  <c r="AS295" i="7" s="1"/>
  <c r="BB295" i="7"/>
  <c r="BA295" i="7"/>
  <c r="AZ295" i="7"/>
  <c r="AY295" i="7"/>
  <c r="AX295" i="7"/>
  <c r="AW295" i="7"/>
  <c r="AV295" i="7"/>
  <c r="AU295" i="7"/>
  <c r="AT295" i="7"/>
  <c r="BD294" i="7"/>
  <c r="AS294" i="7" s="1"/>
  <c r="BC294" i="7"/>
  <c r="BB294" i="7"/>
  <c r="BA294" i="7"/>
  <c r="AZ294" i="7"/>
  <c r="AY294" i="7"/>
  <c r="AX294" i="7"/>
  <c r="AW294" i="7"/>
  <c r="AV294" i="7"/>
  <c r="AU294" i="7"/>
  <c r="AT294" i="7"/>
  <c r="AR294" i="7"/>
  <c r="BD293" i="7"/>
  <c r="BC293" i="7"/>
  <c r="BB293" i="7"/>
  <c r="BA293" i="7"/>
  <c r="AZ293" i="7"/>
  <c r="AY293" i="7"/>
  <c r="AX293" i="7"/>
  <c r="AW293" i="7"/>
  <c r="AV293" i="7"/>
  <c r="AU293" i="7"/>
  <c r="AT293" i="7"/>
  <c r="AR293" i="7" s="1"/>
  <c r="AS293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 s="1"/>
  <c r="BD291" i="7"/>
  <c r="BC291" i="7"/>
  <c r="BB291" i="7"/>
  <c r="BA291" i="7"/>
  <c r="AZ291" i="7"/>
  <c r="AY291" i="7"/>
  <c r="AX291" i="7"/>
  <c r="AW291" i="7"/>
  <c r="AV291" i="7"/>
  <c r="AU291" i="7"/>
  <c r="AS291" i="7" s="1"/>
  <c r="AT291" i="7"/>
  <c r="BD290" i="7"/>
  <c r="BC290" i="7"/>
  <c r="BB290" i="7"/>
  <c r="BA290" i="7"/>
  <c r="AZ290" i="7"/>
  <c r="AY290" i="7"/>
  <c r="AX290" i="7"/>
  <c r="AW290" i="7"/>
  <c r="AV290" i="7"/>
  <c r="AU290" i="7"/>
  <c r="AS290" i="7" s="1"/>
  <c r="AT290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 s="1"/>
  <c r="BD288" i="7"/>
  <c r="BC288" i="7"/>
  <c r="BB288" i="7"/>
  <c r="BA288" i="7"/>
  <c r="AZ288" i="7"/>
  <c r="AY288" i="7"/>
  <c r="AX288" i="7"/>
  <c r="AW288" i="7"/>
  <c r="AV288" i="7"/>
  <c r="AU288" i="7"/>
  <c r="AS288" i="7" s="1"/>
  <c r="AT288" i="7"/>
  <c r="BD287" i="7"/>
  <c r="BC287" i="7"/>
  <c r="BB287" i="7"/>
  <c r="BA287" i="7"/>
  <c r="AZ287" i="7"/>
  <c r="AY287" i="7"/>
  <c r="AX287" i="7"/>
  <c r="AW287" i="7"/>
  <c r="AV287" i="7"/>
  <c r="AR287" i="7" s="1"/>
  <c r="AU287" i="7"/>
  <c r="AT287" i="7"/>
  <c r="AS287" i="7" s="1"/>
  <c r="BD286" i="7"/>
  <c r="BC286" i="7"/>
  <c r="BB286" i="7"/>
  <c r="BA286" i="7"/>
  <c r="AZ286" i="7"/>
  <c r="AY286" i="7"/>
  <c r="AX286" i="7"/>
  <c r="AW286" i="7"/>
  <c r="AS286" i="7" s="1"/>
  <c r="AV286" i="7"/>
  <c r="AU286" i="7"/>
  <c r="AT286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 s="1"/>
  <c r="BD284" i="7"/>
  <c r="BC284" i="7"/>
  <c r="BB284" i="7"/>
  <c r="BA284" i="7"/>
  <c r="AZ284" i="7"/>
  <c r="AY284" i="7"/>
  <c r="AX284" i="7"/>
  <c r="AW284" i="7"/>
  <c r="AV284" i="7"/>
  <c r="AU284" i="7"/>
  <c r="AS284" i="7" s="1"/>
  <c r="AT284" i="7"/>
  <c r="AR284" i="7" s="1"/>
  <c r="BD283" i="7"/>
  <c r="BC283" i="7"/>
  <c r="AR283" i="7" s="1"/>
  <c r="BB283" i="7"/>
  <c r="BA283" i="7"/>
  <c r="AZ283" i="7"/>
  <c r="AY283" i="7"/>
  <c r="AX283" i="7"/>
  <c r="AW283" i="7"/>
  <c r="AV283" i="7"/>
  <c r="AU283" i="7"/>
  <c r="AT283" i="7"/>
  <c r="AS283" i="7" s="1"/>
  <c r="BD282" i="7"/>
  <c r="AS282" i="7" s="1"/>
  <c r="BC282" i="7"/>
  <c r="BB282" i="7"/>
  <c r="BA282" i="7"/>
  <c r="AZ282" i="7"/>
  <c r="AY282" i="7"/>
  <c r="AX282" i="7"/>
  <c r="AW282" i="7"/>
  <c r="AV282" i="7"/>
  <c r="AU282" i="7"/>
  <c r="AT282" i="7"/>
  <c r="AR282" i="7"/>
  <c r="BD281" i="7"/>
  <c r="BC281" i="7"/>
  <c r="BB281" i="7"/>
  <c r="BA281" i="7"/>
  <c r="AZ281" i="7"/>
  <c r="AY281" i="7"/>
  <c r="AX281" i="7"/>
  <c r="AW281" i="7"/>
  <c r="AV281" i="7"/>
  <c r="AU281" i="7"/>
  <c r="AT281" i="7"/>
  <c r="AR281" i="7" s="1"/>
  <c r="AS281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 s="1"/>
  <c r="BD279" i="7"/>
  <c r="BC279" i="7"/>
  <c r="BB279" i="7"/>
  <c r="BA279" i="7"/>
  <c r="AZ279" i="7"/>
  <c r="AY279" i="7"/>
  <c r="AX279" i="7"/>
  <c r="AW279" i="7"/>
  <c r="AV279" i="7"/>
  <c r="AU279" i="7"/>
  <c r="AS279" i="7" s="1"/>
  <c r="AT279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 s="1"/>
  <c r="BD277" i="7"/>
  <c r="BC277" i="7"/>
  <c r="BB277" i="7"/>
  <c r="BA277" i="7"/>
  <c r="AZ277" i="7"/>
  <c r="AY277" i="7"/>
  <c r="AX277" i="7"/>
  <c r="AW277" i="7"/>
  <c r="AV277" i="7"/>
  <c r="AU277" i="7"/>
  <c r="AT277" i="7"/>
  <c r="AS277" i="7" s="1"/>
  <c r="BD276" i="7"/>
  <c r="BC276" i="7"/>
  <c r="BB276" i="7"/>
  <c r="BA276" i="7"/>
  <c r="AZ276" i="7"/>
  <c r="AY276" i="7"/>
  <c r="AX276" i="7"/>
  <c r="AW276" i="7"/>
  <c r="AV276" i="7"/>
  <c r="AU276" i="7"/>
  <c r="AS276" i="7" s="1"/>
  <c r="AT276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 s="1"/>
  <c r="BD274" i="7"/>
  <c r="BC274" i="7"/>
  <c r="BB274" i="7"/>
  <c r="BA274" i="7"/>
  <c r="AZ274" i="7"/>
  <c r="AY274" i="7"/>
  <c r="AX274" i="7"/>
  <c r="AW274" i="7"/>
  <c r="AV274" i="7"/>
  <c r="AU274" i="7"/>
  <c r="AT274" i="7"/>
  <c r="AS274" i="7" s="1"/>
  <c r="BD273" i="7"/>
  <c r="BC273" i="7"/>
  <c r="BB273" i="7"/>
  <c r="BA273" i="7"/>
  <c r="AZ273" i="7"/>
  <c r="AY273" i="7"/>
  <c r="AX273" i="7"/>
  <c r="AW273" i="7"/>
  <c r="AV273" i="7"/>
  <c r="AU273" i="7"/>
  <c r="AT273" i="7"/>
  <c r="AS273" i="7" s="1"/>
  <c r="BD272" i="7"/>
  <c r="BC272" i="7"/>
  <c r="BB272" i="7"/>
  <c r="BA272" i="7"/>
  <c r="AZ272" i="7"/>
  <c r="AY272" i="7"/>
  <c r="AX272" i="7"/>
  <c r="AW272" i="7"/>
  <c r="AV272" i="7"/>
  <c r="AU272" i="7"/>
  <c r="AT272" i="7"/>
  <c r="AS272" i="7" s="1"/>
  <c r="BD271" i="7"/>
  <c r="BC271" i="7"/>
  <c r="AR271" i="7" s="1"/>
  <c r="BB271" i="7"/>
  <c r="BA271" i="7"/>
  <c r="AZ271" i="7"/>
  <c r="AY271" i="7"/>
  <c r="AX271" i="7"/>
  <c r="AW271" i="7"/>
  <c r="AV271" i="7"/>
  <c r="AU271" i="7"/>
  <c r="AT271" i="7"/>
  <c r="AS271" i="7" s="1"/>
  <c r="BD270" i="7"/>
  <c r="AS270" i="7" s="1"/>
  <c r="BC270" i="7"/>
  <c r="BB270" i="7"/>
  <c r="BA270" i="7"/>
  <c r="AZ270" i="7"/>
  <c r="AY270" i="7"/>
  <c r="AX270" i="7"/>
  <c r="AW270" i="7"/>
  <c r="AV270" i="7"/>
  <c r="AU270" i="7"/>
  <c r="AT270" i="7"/>
  <c r="AR270" i="7"/>
  <c r="BD268" i="7"/>
  <c r="BC268" i="7"/>
  <c r="BB268" i="7"/>
  <c r="BA268" i="7"/>
  <c r="AZ268" i="7"/>
  <c r="AY268" i="7"/>
  <c r="AX268" i="7"/>
  <c r="AW268" i="7"/>
  <c r="AV268" i="7"/>
  <c r="AU268" i="7"/>
  <c r="AT268" i="7"/>
  <c r="AR268" i="7" s="1"/>
  <c r="AS268" i="7"/>
  <c r="BD267" i="7"/>
  <c r="BC267" i="7"/>
  <c r="BB267" i="7"/>
  <c r="BA267" i="7"/>
  <c r="AZ267" i="7"/>
  <c r="AY267" i="7"/>
  <c r="AX267" i="7"/>
  <c r="AW267" i="7"/>
  <c r="AV267" i="7"/>
  <c r="AU267" i="7"/>
  <c r="AT267" i="7"/>
  <c r="AS267" i="7" s="1"/>
  <c r="BD266" i="7"/>
  <c r="BC266" i="7"/>
  <c r="BB266" i="7"/>
  <c r="BA266" i="7"/>
  <c r="AZ266" i="7"/>
  <c r="AY266" i="7"/>
  <c r="AX266" i="7"/>
  <c r="AW266" i="7"/>
  <c r="AV266" i="7"/>
  <c r="AU266" i="7"/>
  <c r="AT266" i="7"/>
  <c r="AS266" i="7" s="1"/>
  <c r="BD265" i="7"/>
  <c r="BC265" i="7"/>
  <c r="BB265" i="7"/>
  <c r="BA265" i="7"/>
  <c r="AZ265" i="7"/>
  <c r="AY265" i="7"/>
  <c r="AX265" i="7"/>
  <c r="AW265" i="7"/>
  <c r="AV265" i="7"/>
  <c r="AU265" i="7"/>
  <c r="AT265" i="7"/>
  <c r="AS265" i="7" s="1"/>
  <c r="BD264" i="7"/>
  <c r="BC264" i="7"/>
  <c r="BB264" i="7"/>
  <c r="BA264" i="7"/>
  <c r="AZ264" i="7"/>
  <c r="AY264" i="7"/>
  <c r="AX264" i="7"/>
  <c r="AW264" i="7"/>
  <c r="AV264" i="7"/>
  <c r="AU264" i="7"/>
  <c r="AT264" i="7"/>
  <c r="AS264" i="7" s="1"/>
  <c r="BD263" i="7"/>
  <c r="BC263" i="7"/>
  <c r="BB263" i="7"/>
  <c r="BA263" i="7"/>
  <c r="AZ263" i="7"/>
  <c r="AY263" i="7"/>
  <c r="AX263" i="7"/>
  <c r="AW263" i="7"/>
  <c r="AV263" i="7"/>
  <c r="AU263" i="7"/>
  <c r="AT263" i="7"/>
  <c r="AS263" i="7" s="1"/>
  <c r="BD262" i="7"/>
  <c r="BC262" i="7"/>
  <c r="BB262" i="7"/>
  <c r="BA262" i="7"/>
  <c r="AZ262" i="7"/>
  <c r="AY262" i="7"/>
  <c r="AX262" i="7"/>
  <c r="AW262" i="7"/>
  <c r="AV262" i="7"/>
  <c r="AU262" i="7"/>
  <c r="AT262" i="7"/>
  <c r="AS262" i="7" s="1"/>
  <c r="BD261" i="7"/>
  <c r="BC261" i="7"/>
  <c r="BB261" i="7"/>
  <c r="BA261" i="7"/>
  <c r="AZ261" i="7"/>
  <c r="AY261" i="7"/>
  <c r="AX261" i="7"/>
  <c r="AR261" i="7" s="1"/>
  <c r="AW261" i="7"/>
  <c r="AV261" i="7"/>
  <c r="AU261" i="7"/>
  <c r="AT261" i="7"/>
  <c r="AS261" i="7" s="1"/>
  <c r="BD260" i="7"/>
  <c r="BC260" i="7"/>
  <c r="BB260" i="7"/>
  <c r="BA260" i="7"/>
  <c r="AZ260" i="7"/>
  <c r="AY260" i="7"/>
  <c r="AS260" i="7" s="1"/>
  <c r="AX260" i="7"/>
  <c r="AW260" i="7"/>
  <c r="AV260" i="7"/>
  <c r="AU260" i="7"/>
  <c r="AT260" i="7"/>
  <c r="AR260" i="7" s="1"/>
  <c r="BD259" i="7"/>
  <c r="BC259" i="7"/>
  <c r="BB259" i="7"/>
  <c r="AR259" i="7" s="1"/>
  <c r="BA259" i="7"/>
  <c r="AZ259" i="7"/>
  <c r="AY259" i="7"/>
  <c r="AX259" i="7"/>
  <c r="AW259" i="7"/>
  <c r="AV259" i="7"/>
  <c r="AU259" i="7"/>
  <c r="AT259" i="7"/>
  <c r="AS259" i="7" s="1"/>
  <c r="BD258" i="7"/>
  <c r="BC258" i="7"/>
  <c r="AS258" i="7" s="1"/>
  <c r="BB258" i="7"/>
  <c r="BA258" i="7"/>
  <c r="AZ258" i="7"/>
  <c r="AY258" i="7"/>
  <c r="AX258" i="7"/>
  <c r="AW258" i="7"/>
  <c r="AV258" i="7"/>
  <c r="AU258" i="7"/>
  <c r="AT258" i="7"/>
  <c r="BD257" i="7"/>
  <c r="AS257" i="7" s="1"/>
  <c r="BC257" i="7"/>
  <c r="BB257" i="7"/>
  <c r="BA257" i="7"/>
  <c r="AZ257" i="7"/>
  <c r="AY257" i="7"/>
  <c r="AX257" i="7"/>
  <c r="AW257" i="7"/>
  <c r="AV257" i="7"/>
  <c r="AU257" i="7"/>
  <c r="AT257" i="7"/>
  <c r="AR257" i="7"/>
  <c r="BD256" i="7"/>
  <c r="BC256" i="7"/>
  <c r="BB256" i="7"/>
  <c r="BA256" i="7"/>
  <c r="AZ256" i="7"/>
  <c r="AY256" i="7"/>
  <c r="AX256" i="7"/>
  <c r="AW256" i="7"/>
  <c r="AV256" i="7"/>
  <c r="AU256" i="7"/>
  <c r="AT256" i="7"/>
  <c r="AR256" i="7" s="1"/>
  <c r="AS256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 s="1"/>
  <c r="BD254" i="7"/>
  <c r="BC254" i="7"/>
  <c r="BB254" i="7"/>
  <c r="BA254" i="7"/>
  <c r="AZ254" i="7"/>
  <c r="AY254" i="7"/>
  <c r="AX254" i="7"/>
  <c r="AW254" i="7"/>
  <c r="AV254" i="7"/>
  <c r="AU254" i="7"/>
  <c r="AT254" i="7"/>
  <c r="AS254" i="7" s="1"/>
  <c r="BD253" i="7"/>
  <c r="BC253" i="7"/>
  <c r="BB253" i="7"/>
  <c r="BA253" i="7"/>
  <c r="AZ253" i="7"/>
  <c r="AY253" i="7"/>
  <c r="AX253" i="7"/>
  <c r="AW253" i="7"/>
  <c r="AV253" i="7"/>
  <c r="AU253" i="7"/>
  <c r="AT253" i="7"/>
  <c r="AS253" i="7" s="1"/>
  <c r="BD252" i="7"/>
  <c r="BC252" i="7"/>
  <c r="BB252" i="7"/>
  <c r="BA252" i="7"/>
  <c r="AZ252" i="7"/>
  <c r="AY252" i="7"/>
  <c r="AX252" i="7"/>
  <c r="AW252" i="7"/>
  <c r="AR252" i="7" s="1"/>
  <c r="AV252" i="7"/>
  <c r="AU252" i="7"/>
  <c r="AT252" i="7"/>
  <c r="AS252" i="7" s="1"/>
  <c r="BD251" i="7"/>
  <c r="BC251" i="7"/>
  <c r="BB251" i="7"/>
  <c r="BA251" i="7"/>
  <c r="AZ251" i="7"/>
  <c r="AY251" i="7"/>
  <c r="AX251" i="7"/>
  <c r="AR251" i="7" s="1"/>
  <c r="AW251" i="7"/>
  <c r="AV251" i="7"/>
  <c r="AU251" i="7"/>
  <c r="AS251" i="7" s="1"/>
  <c r="AT251" i="7"/>
  <c r="BD250" i="7"/>
  <c r="BC250" i="7"/>
  <c r="BB250" i="7"/>
  <c r="BA250" i="7"/>
  <c r="AZ250" i="7"/>
  <c r="AY250" i="7"/>
  <c r="AR250" i="7" s="1"/>
  <c r="AX250" i="7"/>
  <c r="AW250" i="7"/>
  <c r="AV250" i="7"/>
  <c r="AU250" i="7"/>
  <c r="AT250" i="7"/>
  <c r="AS250" i="7" s="1"/>
  <c r="BD249" i="7"/>
  <c r="BC249" i="7"/>
  <c r="BB249" i="7"/>
  <c r="BA249" i="7"/>
  <c r="AZ249" i="7"/>
  <c r="AR249" i="7" s="1"/>
  <c r="AY249" i="7"/>
  <c r="AX249" i="7"/>
  <c r="AW249" i="7"/>
  <c r="AV249" i="7"/>
  <c r="AU249" i="7"/>
  <c r="AT249" i="7"/>
  <c r="AS249" i="7" s="1"/>
  <c r="BD248" i="7"/>
  <c r="BC248" i="7"/>
  <c r="BB248" i="7"/>
  <c r="BA248" i="7"/>
  <c r="AZ248" i="7"/>
  <c r="AY248" i="7"/>
  <c r="AX248" i="7"/>
  <c r="AW248" i="7"/>
  <c r="AV248" i="7"/>
  <c r="AU248" i="7"/>
  <c r="AT248" i="7"/>
  <c r="AS248" i="7" s="1"/>
  <c r="BD247" i="7"/>
  <c r="BC247" i="7"/>
  <c r="BB247" i="7"/>
  <c r="BA247" i="7"/>
  <c r="AZ247" i="7"/>
  <c r="AY247" i="7"/>
  <c r="AX247" i="7"/>
  <c r="AW247" i="7"/>
  <c r="AV247" i="7"/>
  <c r="AU247" i="7"/>
  <c r="AT247" i="7"/>
  <c r="AS247" i="7" s="1"/>
  <c r="BD246" i="7"/>
  <c r="BC246" i="7"/>
  <c r="AR246" i="7" s="1"/>
  <c r="BB246" i="7"/>
  <c r="BA246" i="7"/>
  <c r="AZ246" i="7"/>
  <c r="AY246" i="7"/>
  <c r="AX246" i="7"/>
  <c r="AW246" i="7"/>
  <c r="AV246" i="7"/>
  <c r="AU246" i="7"/>
  <c r="AS246" i="7" s="1"/>
  <c r="AT246" i="7"/>
  <c r="BD245" i="7"/>
  <c r="AS245" i="7" s="1"/>
  <c r="BC245" i="7"/>
  <c r="BB245" i="7"/>
  <c r="BA245" i="7"/>
  <c r="AZ245" i="7"/>
  <c r="AY245" i="7"/>
  <c r="AX245" i="7"/>
  <c r="AW245" i="7"/>
  <c r="AV245" i="7"/>
  <c r="AU245" i="7"/>
  <c r="AT245" i="7"/>
  <c r="AR245" i="7"/>
  <c r="BD244" i="7"/>
  <c r="BC244" i="7"/>
  <c r="BB244" i="7"/>
  <c r="BA244" i="7"/>
  <c r="AZ244" i="7"/>
  <c r="AY244" i="7"/>
  <c r="AX244" i="7"/>
  <c r="AW244" i="7"/>
  <c r="AV244" i="7"/>
  <c r="AU244" i="7"/>
  <c r="AT244" i="7"/>
  <c r="AR244" i="7" s="1"/>
  <c r="AS244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 s="1"/>
  <c r="BD242" i="7"/>
  <c r="BC242" i="7"/>
  <c r="BB242" i="7"/>
  <c r="BA242" i="7"/>
  <c r="AZ242" i="7"/>
  <c r="AY242" i="7"/>
  <c r="AX242" i="7"/>
  <c r="AW242" i="7"/>
  <c r="AV242" i="7"/>
  <c r="AU242" i="7"/>
  <c r="AT242" i="7"/>
  <c r="AS242" i="7" s="1"/>
  <c r="BD241" i="7"/>
  <c r="BC241" i="7"/>
  <c r="BB241" i="7"/>
  <c r="BA241" i="7"/>
  <c r="AZ241" i="7"/>
  <c r="AY241" i="7"/>
  <c r="AX241" i="7"/>
  <c r="AW241" i="7"/>
  <c r="AV241" i="7"/>
  <c r="AU241" i="7"/>
  <c r="AT241" i="7"/>
  <c r="AS241" i="7" s="1"/>
  <c r="BD240" i="7"/>
  <c r="BC240" i="7"/>
  <c r="BB240" i="7"/>
  <c r="BA240" i="7"/>
  <c r="AZ240" i="7"/>
  <c r="AY240" i="7"/>
  <c r="AX240" i="7"/>
  <c r="AW240" i="7"/>
  <c r="AV240" i="7"/>
  <c r="AU240" i="7"/>
  <c r="AT240" i="7"/>
  <c r="AS240" i="7" s="1"/>
  <c r="BD239" i="7"/>
  <c r="BC239" i="7"/>
  <c r="BB239" i="7"/>
  <c r="BA239" i="7"/>
  <c r="AZ239" i="7"/>
  <c r="AY239" i="7"/>
  <c r="AX239" i="7"/>
  <c r="AW239" i="7"/>
  <c r="AV239" i="7"/>
  <c r="AU239" i="7"/>
  <c r="AT239" i="7"/>
  <c r="AS239" i="7" s="1"/>
  <c r="BD238" i="7"/>
  <c r="BC238" i="7"/>
  <c r="BB238" i="7"/>
  <c r="BA238" i="7"/>
  <c r="AZ238" i="7"/>
  <c r="AY238" i="7"/>
  <c r="AX238" i="7"/>
  <c r="AW238" i="7"/>
  <c r="AV238" i="7"/>
  <c r="AU238" i="7"/>
  <c r="AT238" i="7"/>
  <c r="AS238" i="7" s="1"/>
  <c r="BD237" i="7"/>
  <c r="BC237" i="7"/>
  <c r="BB237" i="7"/>
  <c r="BA237" i="7"/>
  <c r="AZ237" i="7"/>
  <c r="AY237" i="7"/>
  <c r="AX237" i="7"/>
  <c r="AW237" i="7"/>
  <c r="AV237" i="7"/>
  <c r="AU237" i="7"/>
  <c r="AT237" i="7"/>
  <c r="AS237" i="7" s="1"/>
  <c r="BD236" i="7"/>
  <c r="BC236" i="7"/>
  <c r="BB236" i="7"/>
  <c r="BA236" i="7"/>
  <c r="AR236" i="7" s="1"/>
  <c r="AZ236" i="7"/>
  <c r="AY236" i="7"/>
  <c r="AX236" i="7"/>
  <c r="AW236" i="7"/>
  <c r="AV236" i="7"/>
  <c r="AU236" i="7"/>
  <c r="AS236" i="7" s="1"/>
  <c r="AT236" i="7"/>
  <c r="BD235" i="7"/>
  <c r="BC235" i="7"/>
  <c r="BB235" i="7"/>
  <c r="BA235" i="7"/>
  <c r="AZ235" i="7"/>
  <c r="AY235" i="7"/>
  <c r="AX235" i="7"/>
  <c r="AW235" i="7"/>
  <c r="AV235" i="7"/>
  <c r="AU235" i="7"/>
  <c r="AT235" i="7"/>
  <c r="AS235" i="7" s="1"/>
  <c r="BD234" i="7"/>
  <c r="BC234" i="7"/>
  <c r="AR234" i="7" s="1"/>
  <c r="BB234" i="7"/>
  <c r="BA234" i="7"/>
  <c r="AZ234" i="7"/>
  <c r="AY234" i="7"/>
  <c r="AX234" i="7"/>
  <c r="AW234" i="7"/>
  <c r="AV234" i="7"/>
  <c r="AU234" i="7"/>
  <c r="AT234" i="7"/>
  <c r="AS234" i="7" s="1"/>
  <c r="BD233" i="7"/>
  <c r="AS233" i="7" s="1"/>
  <c r="BC233" i="7"/>
  <c r="BB233" i="7"/>
  <c r="BA233" i="7"/>
  <c r="AZ233" i="7"/>
  <c r="AY233" i="7"/>
  <c r="AX233" i="7"/>
  <c r="AW233" i="7"/>
  <c r="AV233" i="7"/>
  <c r="AU233" i="7"/>
  <c r="AT233" i="7"/>
  <c r="AR233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 s="1"/>
  <c r="BD230" i="7"/>
  <c r="AS230" i="7" s="1"/>
  <c r="BC230" i="7"/>
  <c r="BB230" i="7"/>
  <c r="BA230" i="7"/>
  <c r="AZ230" i="7"/>
  <c r="AY230" i="7"/>
  <c r="AX230" i="7"/>
  <c r="AW230" i="7"/>
  <c r="AV230" i="7"/>
  <c r="AU230" i="7"/>
  <c r="AT230" i="7"/>
  <c r="BD229" i="7"/>
  <c r="BC229" i="7"/>
  <c r="AS229" i="7" s="1"/>
  <c r="BB229" i="7"/>
  <c r="BA229" i="7"/>
  <c r="AZ229" i="7"/>
  <c r="AY229" i="7"/>
  <c r="AX229" i="7"/>
  <c r="AW229" i="7"/>
  <c r="AV229" i="7"/>
  <c r="AU229" i="7"/>
  <c r="AT229" i="7"/>
  <c r="BD228" i="7"/>
  <c r="BC228" i="7"/>
  <c r="BB228" i="7"/>
  <c r="AS228" i="7" s="1"/>
  <c r="BA228" i="7"/>
  <c r="AZ228" i="7"/>
  <c r="AY228" i="7"/>
  <c r="AX228" i="7"/>
  <c r="AW228" i="7"/>
  <c r="AV228" i="7"/>
  <c r="AU228" i="7"/>
  <c r="AT228" i="7"/>
  <c r="BD227" i="7"/>
  <c r="BC227" i="7"/>
  <c r="BB227" i="7"/>
  <c r="BA227" i="7"/>
  <c r="AS227" i="7" s="1"/>
  <c r="AZ227" i="7"/>
  <c r="AY227" i="7"/>
  <c r="AX227" i="7"/>
  <c r="AW227" i="7"/>
  <c r="AV227" i="7"/>
  <c r="AU227" i="7"/>
  <c r="AT227" i="7"/>
  <c r="BD226" i="7"/>
  <c r="BC226" i="7"/>
  <c r="BB226" i="7"/>
  <c r="BA226" i="7"/>
  <c r="AZ226" i="7"/>
  <c r="AR226" i="7" s="1"/>
  <c r="AY226" i="7"/>
  <c r="AX226" i="7"/>
  <c r="AW226" i="7"/>
  <c r="AV226" i="7"/>
  <c r="AU226" i="7"/>
  <c r="AT226" i="7"/>
  <c r="BD225" i="7"/>
  <c r="BC225" i="7"/>
  <c r="BB225" i="7"/>
  <c r="BA225" i="7"/>
  <c r="AZ225" i="7"/>
  <c r="AY225" i="7"/>
  <c r="AS225" i="7" s="1"/>
  <c r="AX225" i="7"/>
  <c r="AW225" i="7"/>
  <c r="AV225" i="7"/>
  <c r="AU225" i="7"/>
  <c r="AT225" i="7"/>
  <c r="BD224" i="7"/>
  <c r="BC224" i="7"/>
  <c r="BB224" i="7"/>
  <c r="BA224" i="7"/>
  <c r="AZ224" i="7"/>
  <c r="AY224" i="7"/>
  <c r="AX224" i="7"/>
  <c r="AS224" i="7" s="1"/>
  <c r="AW224" i="7"/>
  <c r="AV224" i="7"/>
  <c r="AU224" i="7"/>
  <c r="AT224" i="7"/>
  <c r="BD223" i="7"/>
  <c r="BC223" i="7"/>
  <c r="BB223" i="7"/>
  <c r="BA223" i="7"/>
  <c r="AZ223" i="7"/>
  <c r="AY223" i="7"/>
  <c r="AX223" i="7"/>
  <c r="AW223" i="7"/>
  <c r="AS223" i="7" s="1"/>
  <c r="AV223" i="7"/>
  <c r="AU223" i="7"/>
  <c r="AT223" i="7"/>
  <c r="BD222" i="7"/>
  <c r="BC222" i="7"/>
  <c r="BB222" i="7"/>
  <c r="BA222" i="7"/>
  <c r="AZ222" i="7"/>
  <c r="AY222" i="7"/>
  <c r="AX222" i="7"/>
  <c r="AW222" i="7"/>
  <c r="AV222" i="7"/>
  <c r="AS222" i="7" s="1"/>
  <c r="AU222" i="7"/>
  <c r="AT222" i="7"/>
  <c r="BD221" i="7"/>
  <c r="BC221" i="7"/>
  <c r="BB221" i="7"/>
  <c r="BA221" i="7"/>
  <c r="AZ221" i="7"/>
  <c r="AY221" i="7"/>
  <c r="AX221" i="7"/>
  <c r="AW221" i="7"/>
  <c r="AV221" i="7"/>
  <c r="AU221" i="7"/>
  <c r="AS221" i="7" s="1"/>
  <c r="AT221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 s="1"/>
  <c r="BD219" i="7"/>
  <c r="BC219" i="7"/>
  <c r="BB219" i="7"/>
  <c r="BA219" i="7"/>
  <c r="AZ219" i="7"/>
  <c r="AY219" i="7"/>
  <c r="AX219" i="7"/>
  <c r="AW219" i="7"/>
  <c r="AV219" i="7"/>
  <c r="AU219" i="7"/>
  <c r="AT219" i="7"/>
  <c r="AS219" i="7" s="1"/>
  <c r="BD218" i="7"/>
  <c r="AS218" i="7" s="1"/>
  <c r="BC218" i="7"/>
  <c r="BB218" i="7"/>
  <c r="BA218" i="7"/>
  <c r="AZ218" i="7"/>
  <c r="AY218" i="7"/>
  <c r="AX218" i="7"/>
  <c r="AW218" i="7"/>
  <c r="AV218" i="7"/>
  <c r="AU218" i="7"/>
  <c r="AT218" i="7"/>
  <c r="BD217" i="7"/>
  <c r="BC217" i="7"/>
  <c r="AS217" i="7" s="1"/>
  <c r="BB217" i="7"/>
  <c r="BA217" i="7"/>
  <c r="AZ217" i="7"/>
  <c r="AY217" i="7"/>
  <c r="AX217" i="7"/>
  <c r="AW217" i="7"/>
  <c r="AV217" i="7"/>
  <c r="AU217" i="7"/>
  <c r="AT217" i="7"/>
  <c r="BD216" i="7"/>
  <c r="BC216" i="7"/>
  <c r="BB216" i="7"/>
  <c r="AS216" i="7" s="1"/>
  <c r="BA216" i="7"/>
  <c r="AZ216" i="7"/>
  <c r="AY216" i="7"/>
  <c r="AX216" i="7"/>
  <c r="AW216" i="7"/>
  <c r="AV216" i="7"/>
  <c r="AU216" i="7"/>
  <c r="AT216" i="7"/>
  <c r="BD215" i="7"/>
  <c r="BC215" i="7"/>
  <c r="BB215" i="7"/>
  <c r="BA215" i="7"/>
  <c r="AS215" i="7" s="1"/>
  <c r="AZ215" i="7"/>
  <c r="AY215" i="7"/>
  <c r="AX215" i="7"/>
  <c r="AW215" i="7"/>
  <c r="AV215" i="7"/>
  <c r="AU215" i="7"/>
  <c r="AT215" i="7"/>
  <c r="BD214" i="7"/>
  <c r="BC214" i="7"/>
  <c r="BB214" i="7"/>
  <c r="BA214" i="7"/>
  <c r="AZ214" i="7"/>
  <c r="AS214" i="7" s="1"/>
  <c r="AY214" i="7"/>
  <c r="AX214" i="7"/>
  <c r="AW214" i="7"/>
  <c r="AV214" i="7"/>
  <c r="AU214" i="7"/>
  <c r="AT214" i="7"/>
  <c r="BD213" i="7"/>
  <c r="BC213" i="7"/>
  <c r="BB213" i="7"/>
  <c r="BA213" i="7"/>
  <c r="AZ213" i="7"/>
  <c r="AY213" i="7"/>
  <c r="AS213" i="7" s="1"/>
  <c r="AX213" i="7"/>
  <c r="AW213" i="7"/>
  <c r="AV213" i="7"/>
  <c r="AU213" i="7"/>
  <c r="AT213" i="7"/>
  <c r="BD212" i="7"/>
  <c r="BC212" i="7"/>
  <c r="BB212" i="7"/>
  <c r="BA212" i="7"/>
  <c r="AZ212" i="7"/>
  <c r="AY212" i="7"/>
  <c r="AX212" i="7"/>
  <c r="AS212" i="7" s="1"/>
  <c r="AW212" i="7"/>
  <c r="AV212" i="7"/>
  <c r="AU212" i="7"/>
  <c r="AT212" i="7"/>
  <c r="BD211" i="7"/>
  <c r="BC211" i="7"/>
  <c r="BB211" i="7"/>
  <c r="BA211" i="7"/>
  <c r="AZ211" i="7"/>
  <c r="AY211" i="7"/>
  <c r="AX211" i="7"/>
  <c r="AW211" i="7"/>
  <c r="AS211" i="7" s="1"/>
  <c r="AV211" i="7"/>
  <c r="AU211" i="7"/>
  <c r="AT211" i="7"/>
  <c r="BD210" i="7"/>
  <c r="BC210" i="7"/>
  <c r="BB210" i="7"/>
  <c r="BA210" i="7"/>
  <c r="AZ210" i="7"/>
  <c r="AY210" i="7"/>
  <c r="AX210" i="7"/>
  <c r="AW210" i="7"/>
  <c r="AV210" i="7"/>
  <c r="AS210" i="7" s="1"/>
  <c r="AU210" i="7"/>
  <c r="AT210" i="7"/>
  <c r="BD209" i="7"/>
  <c r="BC209" i="7"/>
  <c r="BB209" i="7"/>
  <c r="BA209" i="7"/>
  <c r="AZ209" i="7"/>
  <c r="AY209" i="7"/>
  <c r="AX209" i="7"/>
  <c r="AW209" i="7"/>
  <c r="AV209" i="7"/>
  <c r="AU209" i="7"/>
  <c r="AS209" i="7" s="1"/>
  <c r="AT209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 s="1"/>
  <c r="BD207" i="7"/>
  <c r="BC207" i="7"/>
  <c r="BB207" i="7"/>
  <c r="BA207" i="7"/>
  <c r="AZ207" i="7"/>
  <c r="AY207" i="7"/>
  <c r="AX207" i="7"/>
  <c r="AW207" i="7"/>
  <c r="AV207" i="7"/>
  <c r="AU207" i="7"/>
  <c r="AT207" i="7"/>
  <c r="AS207" i="7" s="1"/>
  <c r="BD206" i="7"/>
  <c r="AS206" i="7" s="1"/>
  <c r="BC206" i="7"/>
  <c r="BB206" i="7"/>
  <c r="BA206" i="7"/>
  <c r="AZ206" i="7"/>
  <c r="AY206" i="7"/>
  <c r="AX206" i="7"/>
  <c r="AW206" i="7"/>
  <c r="AV206" i="7"/>
  <c r="AU206" i="7"/>
  <c r="AT206" i="7"/>
  <c r="BD205" i="7"/>
  <c r="BC205" i="7"/>
  <c r="AS205" i="7" s="1"/>
  <c r="BB205" i="7"/>
  <c r="BA205" i="7"/>
  <c r="AZ205" i="7"/>
  <c r="AY205" i="7"/>
  <c r="AX205" i="7"/>
  <c r="AW205" i="7"/>
  <c r="AV205" i="7"/>
  <c r="AU205" i="7"/>
  <c r="AT205" i="7"/>
  <c r="BD204" i="7"/>
  <c r="BC204" i="7"/>
  <c r="BB204" i="7"/>
  <c r="AS204" i="7" s="1"/>
  <c r="BA204" i="7"/>
  <c r="AZ204" i="7"/>
  <c r="AY204" i="7"/>
  <c r="AX204" i="7"/>
  <c r="AW204" i="7"/>
  <c r="AV204" i="7"/>
  <c r="AU204" i="7"/>
  <c r="AT204" i="7"/>
  <c r="BD203" i="7"/>
  <c r="BC203" i="7"/>
  <c r="BB203" i="7"/>
  <c r="BA203" i="7"/>
  <c r="AS203" i="7" s="1"/>
  <c r="AZ203" i="7"/>
  <c r="AY203" i="7"/>
  <c r="AX203" i="7"/>
  <c r="AW203" i="7"/>
  <c r="AV203" i="7"/>
  <c r="AU203" i="7"/>
  <c r="AT203" i="7"/>
  <c r="BD202" i="7"/>
  <c r="BC202" i="7"/>
  <c r="BB202" i="7"/>
  <c r="BA202" i="7"/>
  <c r="AZ202" i="7"/>
  <c r="AS202" i="7" s="1"/>
  <c r="AY202" i="7"/>
  <c r="AX202" i="7"/>
  <c r="AW202" i="7"/>
  <c r="AV202" i="7"/>
  <c r="AU202" i="7"/>
  <c r="AT202" i="7"/>
  <c r="BD201" i="7"/>
  <c r="BC201" i="7"/>
  <c r="BB201" i="7"/>
  <c r="BA201" i="7"/>
  <c r="AZ201" i="7"/>
  <c r="AY201" i="7"/>
  <c r="AS201" i="7" s="1"/>
  <c r="AX201" i="7"/>
  <c r="AW201" i="7"/>
  <c r="AV201" i="7"/>
  <c r="AU201" i="7"/>
  <c r="AT201" i="7"/>
  <c r="BD200" i="7"/>
  <c r="BC200" i="7"/>
  <c r="BB200" i="7"/>
  <c r="BA200" i="7"/>
  <c r="AZ200" i="7"/>
  <c r="AY200" i="7"/>
  <c r="AX200" i="7"/>
  <c r="AS200" i="7" s="1"/>
  <c r="AW200" i="7"/>
  <c r="AV200" i="7"/>
  <c r="AU200" i="7"/>
  <c r="AT200" i="7"/>
  <c r="BD199" i="7"/>
  <c r="BC199" i="7"/>
  <c r="BB199" i="7"/>
  <c r="BA199" i="7"/>
  <c r="AZ199" i="7"/>
  <c r="AY199" i="7"/>
  <c r="AX199" i="7"/>
  <c r="AW199" i="7"/>
  <c r="AS199" i="7" s="1"/>
  <c r="AV199" i="7"/>
  <c r="AU199" i="7"/>
  <c r="AT199" i="7"/>
  <c r="BD198" i="7"/>
  <c r="BC198" i="7"/>
  <c r="BB198" i="7"/>
  <c r="BA198" i="7"/>
  <c r="AZ198" i="7"/>
  <c r="AY198" i="7"/>
  <c r="AX198" i="7"/>
  <c r="AW198" i="7"/>
  <c r="AV198" i="7"/>
  <c r="AS198" i="7" s="1"/>
  <c r="AU198" i="7"/>
  <c r="AT198" i="7"/>
  <c r="BD197" i="7"/>
  <c r="BC197" i="7"/>
  <c r="BB197" i="7"/>
  <c r="BA197" i="7"/>
  <c r="AZ197" i="7"/>
  <c r="AY197" i="7"/>
  <c r="AX197" i="7"/>
  <c r="AW197" i="7"/>
  <c r="AV197" i="7"/>
  <c r="AU197" i="7"/>
  <c r="AS197" i="7" s="1"/>
  <c r="AT197" i="7"/>
  <c r="BD196" i="7"/>
  <c r="BC196" i="7"/>
  <c r="BB196" i="7"/>
  <c r="BA196" i="7"/>
  <c r="AZ196" i="7"/>
  <c r="AY196" i="7"/>
  <c r="AX196" i="7"/>
  <c r="AW196" i="7"/>
  <c r="AV196" i="7"/>
  <c r="AU196" i="7"/>
  <c r="AT196" i="7"/>
  <c r="AR220" i="7"/>
  <c r="AR214" i="7"/>
  <c r="AR208" i="7"/>
  <c r="AR202" i="7"/>
  <c r="AS196" i="7"/>
  <c r="AR196" i="7"/>
  <c r="BD194" i="7"/>
  <c r="BC194" i="7"/>
  <c r="BB194" i="7"/>
  <c r="BA194" i="7"/>
  <c r="AZ194" i="7"/>
  <c r="AY194" i="7"/>
  <c r="AX194" i="7"/>
  <c r="AW194" i="7"/>
  <c r="AV194" i="7"/>
  <c r="AU194" i="7"/>
  <c r="AT194" i="7"/>
  <c r="AR194" i="7" s="1"/>
  <c r="BD193" i="7"/>
  <c r="BC193" i="7"/>
  <c r="BB193" i="7"/>
  <c r="BA193" i="7"/>
  <c r="AZ193" i="7"/>
  <c r="AY193" i="7"/>
  <c r="AX193" i="7"/>
  <c r="AW193" i="7"/>
  <c r="AV193" i="7"/>
  <c r="AU193" i="7"/>
  <c r="AT193" i="7"/>
  <c r="AS193" i="7" s="1"/>
  <c r="BD192" i="7"/>
  <c r="BC192" i="7"/>
  <c r="AS192" i="7" s="1"/>
  <c r="BB192" i="7"/>
  <c r="BA192" i="7"/>
  <c r="AZ192" i="7"/>
  <c r="AY192" i="7"/>
  <c r="AX192" i="7"/>
  <c r="AW192" i="7"/>
  <c r="AV192" i="7"/>
  <c r="AU192" i="7"/>
  <c r="AT192" i="7"/>
  <c r="BD191" i="7"/>
  <c r="BC191" i="7"/>
  <c r="BB191" i="7"/>
  <c r="AS191" i="7" s="1"/>
  <c r="BA191" i="7"/>
  <c r="AZ191" i="7"/>
  <c r="AY191" i="7"/>
  <c r="AX191" i="7"/>
  <c r="AW191" i="7"/>
  <c r="AV191" i="7"/>
  <c r="AU191" i="7"/>
  <c r="AT191" i="7"/>
  <c r="BD190" i="7"/>
  <c r="BC190" i="7"/>
  <c r="BB190" i="7"/>
  <c r="BA190" i="7"/>
  <c r="AS190" i="7" s="1"/>
  <c r="AZ190" i="7"/>
  <c r="AY190" i="7"/>
  <c r="AX190" i="7"/>
  <c r="AW190" i="7"/>
  <c r="AV190" i="7"/>
  <c r="AU190" i="7"/>
  <c r="AT190" i="7"/>
  <c r="BD189" i="7"/>
  <c r="BC189" i="7"/>
  <c r="BB189" i="7"/>
  <c r="BA189" i="7"/>
  <c r="AZ189" i="7"/>
  <c r="AS189" i="7" s="1"/>
  <c r="AY189" i="7"/>
  <c r="AX189" i="7"/>
  <c r="AW189" i="7"/>
  <c r="AV189" i="7"/>
  <c r="AU189" i="7"/>
  <c r="AT189" i="7"/>
  <c r="BD188" i="7"/>
  <c r="BC188" i="7"/>
  <c r="BB188" i="7"/>
  <c r="BA188" i="7"/>
  <c r="AZ188" i="7"/>
  <c r="AY188" i="7"/>
  <c r="AR188" i="7" s="1"/>
  <c r="AX188" i="7"/>
  <c r="AW188" i="7"/>
  <c r="AV188" i="7"/>
  <c r="AU188" i="7"/>
  <c r="AT188" i="7"/>
  <c r="BD187" i="7"/>
  <c r="BC187" i="7"/>
  <c r="BB187" i="7"/>
  <c r="BA187" i="7"/>
  <c r="AZ187" i="7"/>
  <c r="AY187" i="7"/>
  <c r="AX187" i="7"/>
  <c r="AS187" i="7" s="1"/>
  <c r="AW187" i="7"/>
  <c r="AV187" i="7"/>
  <c r="AU187" i="7"/>
  <c r="AT187" i="7"/>
  <c r="BD186" i="7"/>
  <c r="BC186" i="7"/>
  <c r="BB186" i="7"/>
  <c r="BA186" i="7"/>
  <c r="AZ186" i="7"/>
  <c r="AY186" i="7"/>
  <c r="AX186" i="7"/>
  <c r="AW186" i="7"/>
  <c r="AS186" i="7" s="1"/>
  <c r="AV186" i="7"/>
  <c r="AU186" i="7"/>
  <c r="AT186" i="7"/>
  <c r="BD185" i="7"/>
  <c r="BC185" i="7"/>
  <c r="BB185" i="7"/>
  <c r="BA185" i="7"/>
  <c r="AZ185" i="7"/>
  <c r="AY185" i="7"/>
  <c r="AX185" i="7"/>
  <c r="AW185" i="7"/>
  <c r="AV185" i="7"/>
  <c r="AS185" i="7" s="1"/>
  <c r="AU185" i="7"/>
  <c r="AT185" i="7"/>
  <c r="BD184" i="7"/>
  <c r="BC184" i="7"/>
  <c r="BB184" i="7"/>
  <c r="BA184" i="7"/>
  <c r="AZ184" i="7"/>
  <c r="AY184" i="7"/>
  <c r="AX184" i="7"/>
  <c r="AW184" i="7"/>
  <c r="AV184" i="7"/>
  <c r="AU184" i="7"/>
  <c r="AS184" i="7" s="1"/>
  <c r="AT184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 s="1"/>
  <c r="BD182" i="7"/>
  <c r="BC182" i="7"/>
  <c r="BB182" i="7"/>
  <c r="BA182" i="7"/>
  <c r="AZ182" i="7"/>
  <c r="AY182" i="7"/>
  <c r="AX182" i="7"/>
  <c r="AW182" i="7"/>
  <c r="AV182" i="7"/>
  <c r="AU182" i="7"/>
  <c r="AT182" i="7"/>
  <c r="AR182" i="7" s="1"/>
  <c r="BD181" i="7"/>
  <c r="BC181" i="7"/>
  <c r="BB181" i="7"/>
  <c r="BA181" i="7"/>
  <c r="AZ181" i="7"/>
  <c r="AY181" i="7"/>
  <c r="AX181" i="7"/>
  <c r="AW181" i="7"/>
  <c r="AV181" i="7"/>
  <c r="AU181" i="7"/>
  <c r="AT181" i="7"/>
  <c r="AS181" i="7" s="1"/>
  <c r="BD180" i="7"/>
  <c r="BC180" i="7"/>
  <c r="AS180" i="7" s="1"/>
  <c r="BB180" i="7"/>
  <c r="BA180" i="7"/>
  <c r="AZ180" i="7"/>
  <c r="AY180" i="7"/>
  <c r="AX180" i="7"/>
  <c r="AW180" i="7"/>
  <c r="AV180" i="7"/>
  <c r="AU180" i="7"/>
  <c r="AT180" i="7"/>
  <c r="BD179" i="7"/>
  <c r="BC179" i="7"/>
  <c r="BB179" i="7"/>
  <c r="AS179" i="7" s="1"/>
  <c r="BA179" i="7"/>
  <c r="AZ179" i="7"/>
  <c r="AY179" i="7"/>
  <c r="AX179" i="7"/>
  <c r="AW179" i="7"/>
  <c r="AV179" i="7"/>
  <c r="AU179" i="7"/>
  <c r="AT179" i="7"/>
  <c r="BD178" i="7"/>
  <c r="BC178" i="7"/>
  <c r="BB178" i="7"/>
  <c r="BA178" i="7"/>
  <c r="AS178" i="7" s="1"/>
  <c r="AZ178" i="7"/>
  <c r="AY178" i="7"/>
  <c r="AX178" i="7"/>
  <c r="AW178" i="7"/>
  <c r="AV178" i="7"/>
  <c r="AU178" i="7"/>
  <c r="AT178" i="7"/>
  <c r="BD177" i="7"/>
  <c r="BC177" i="7"/>
  <c r="BB177" i="7"/>
  <c r="BA177" i="7"/>
  <c r="AZ177" i="7"/>
  <c r="AS177" i="7" s="1"/>
  <c r="AY177" i="7"/>
  <c r="AX177" i="7"/>
  <c r="AW177" i="7"/>
  <c r="AV177" i="7"/>
  <c r="AU177" i="7"/>
  <c r="AT177" i="7"/>
  <c r="BD176" i="7"/>
  <c r="BC176" i="7"/>
  <c r="BB176" i="7"/>
  <c r="BA176" i="7"/>
  <c r="AZ176" i="7"/>
  <c r="AY176" i="7"/>
  <c r="AR176" i="7" s="1"/>
  <c r="AX176" i="7"/>
  <c r="AW176" i="7"/>
  <c r="AV176" i="7"/>
  <c r="AU176" i="7"/>
  <c r="AT176" i="7"/>
  <c r="BD175" i="7"/>
  <c r="BC175" i="7"/>
  <c r="BB175" i="7"/>
  <c r="BA175" i="7"/>
  <c r="AZ175" i="7"/>
  <c r="AY175" i="7"/>
  <c r="AX175" i="7"/>
  <c r="AS175" i="7" s="1"/>
  <c r="AW175" i="7"/>
  <c r="AV175" i="7"/>
  <c r="AU175" i="7"/>
  <c r="AT175" i="7"/>
  <c r="BD174" i="7"/>
  <c r="BC174" i="7"/>
  <c r="BB174" i="7"/>
  <c r="BA174" i="7"/>
  <c r="AZ174" i="7"/>
  <c r="AY174" i="7"/>
  <c r="AX174" i="7"/>
  <c r="AW174" i="7"/>
  <c r="AS174" i="7" s="1"/>
  <c r="AV174" i="7"/>
  <c r="AU174" i="7"/>
  <c r="AT174" i="7"/>
  <c r="BD173" i="7"/>
  <c r="BC173" i="7"/>
  <c r="BB173" i="7"/>
  <c r="BA173" i="7"/>
  <c r="AZ173" i="7"/>
  <c r="AY173" i="7"/>
  <c r="AX173" i="7"/>
  <c r="AW173" i="7"/>
  <c r="AV173" i="7"/>
  <c r="AS173" i="7" s="1"/>
  <c r="AU173" i="7"/>
  <c r="AT173" i="7"/>
  <c r="BD172" i="7"/>
  <c r="BC172" i="7"/>
  <c r="BB172" i="7"/>
  <c r="BA172" i="7"/>
  <c r="AZ172" i="7"/>
  <c r="AY172" i="7"/>
  <c r="AX172" i="7"/>
  <c r="AW172" i="7"/>
  <c r="AV172" i="7"/>
  <c r="AU172" i="7"/>
  <c r="AS172" i="7" s="1"/>
  <c r="AT172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 s="1"/>
  <c r="BD170" i="7"/>
  <c r="BC170" i="7"/>
  <c r="BB170" i="7"/>
  <c r="BA170" i="7"/>
  <c r="AZ170" i="7"/>
  <c r="AY170" i="7"/>
  <c r="AX170" i="7"/>
  <c r="AW170" i="7"/>
  <c r="AV170" i="7"/>
  <c r="AU170" i="7"/>
  <c r="AT170" i="7"/>
  <c r="AR170" i="7" s="1"/>
  <c r="BD169" i="7"/>
  <c r="BC169" i="7"/>
  <c r="BB169" i="7"/>
  <c r="BA169" i="7"/>
  <c r="AZ169" i="7"/>
  <c r="AY169" i="7"/>
  <c r="AX169" i="7"/>
  <c r="AW169" i="7"/>
  <c r="AV169" i="7"/>
  <c r="AU169" i="7"/>
  <c r="AT169" i="7"/>
  <c r="AS169" i="7" s="1"/>
  <c r="BD168" i="7"/>
  <c r="BC168" i="7"/>
  <c r="AS168" i="7" s="1"/>
  <c r="BB168" i="7"/>
  <c r="BA168" i="7"/>
  <c r="AZ168" i="7"/>
  <c r="AY168" i="7"/>
  <c r="AX168" i="7"/>
  <c r="AW168" i="7"/>
  <c r="AV168" i="7"/>
  <c r="AU168" i="7"/>
  <c r="AT168" i="7"/>
  <c r="BD167" i="7"/>
  <c r="BC167" i="7"/>
  <c r="BB167" i="7"/>
  <c r="AS167" i="7" s="1"/>
  <c r="BA167" i="7"/>
  <c r="AZ167" i="7"/>
  <c r="AY167" i="7"/>
  <c r="AX167" i="7"/>
  <c r="AW167" i="7"/>
  <c r="AV167" i="7"/>
  <c r="AU167" i="7"/>
  <c r="AT167" i="7"/>
  <c r="BD166" i="7"/>
  <c r="BC166" i="7"/>
  <c r="BB166" i="7"/>
  <c r="BA166" i="7"/>
  <c r="AS166" i="7" s="1"/>
  <c r="AZ166" i="7"/>
  <c r="AY166" i="7"/>
  <c r="AX166" i="7"/>
  <c r="AW166" i="7"/>
  <c r="AV166" i="7"/>
  <c r="AU166" i="7"/>
  <c r="AT166" i="7"/>
  <c r="BD165" i="7"/>
  <c r="BC165" i="7"/>
  <c r="BB165" i="7"/>
  <c r="BA165" i="7"/>
  <c r="AZ165" i="7"/>
  <c r="AS165" i="7" s="1"/>
  <c r="AY165" i="7"/>
  <c r="AX165" i="7"/>
  <c r="AW165" i="7"/>
  <c r="AV165" i="7"/>
  <c r="AU165" i="7"/>
  <c r="AT165" i="7"/>
  <c r="BD164" i="7"/>
  <c r="BC164" i="7"/>
  <c r="BB164" i="7"/>
  <c r="BA164" i="7"/>
  <c r="AZ164" i="7"/>
  <c r="AY164" i="7"/>
  <c r="AR164" i="7" s="1"/>
  <c r="AX164" i="7"/>
  <c r="AW164" i="7"/>
  <c r="AV164" i="7"/>
  <c r="AU164" i="7"/>
  <c r="AT164" i="7"/>
  <c r="BD163" i="7"/>
  <c r="BC163" i="7"/>
  <c r="BB163" i="7"/>
  <c r="BA163" i="7"/>
  <c r="AZ163" i="7"/>
  <c r="AY163" i="7"/>
  <c r="AX163" i="7"/>
  <c r="AS163" i="7" s="1"/>
  <c r="AW163" i="7"/>
  <c r="AV163" i="7"/>
  <c r="AU163" i="7"/>
  <c r="AT163" i="7"/>
  <c r="BD162" i="7"/>
  <c r="BC162" i="7"/>
  <c r="BB162" i="7"/>
  <c r="BA162" i="7"/>
  <c r="AZ162" i="7"/>
  <c r="AY162" i="7"/>
  <c r="AX162" i="7"/>
  <c r="AW162" i="7"/>
  <c r="AS162" i="7" s="1"/>
  <c r="AV162" i="7"/>
  <c r="AU162" i="7"/>
  <c r="AT162" i="7"/>
  <c r="BD161" i="7"/>
  <c r="BC161" i="7"/>
  <c r="BB161" i="7"/>
  <c r="BA161" i="7"/>
  <c r="AZ161" i="7"/>
  <c r="AY161" i="7"/>
  <c r="AX161" i="7"/>
  <c r="AW161" i="7"/>
  <c r="AV161" i="7"/>
  <c r="AS161" i="7" s="1"/>
  <c r="AU161" i="7"/>
  <c r="AT161" i="7"/>
  <c r="BD160" i="7"/>
  <c r="BC160" i="7"/>
  <c r="BB160" i="7"/>
  <c r="BA160" i="7"/>
  <c r="AZ160" i="7"/>
  <c r="AY160" i="7"/>
  <c r="AX160" i="7"/>
  <c r="AW160" i="7"/>
  <c r="AV160" i="7"/>
  <c r="AU160" i="7"/>
  <c r="AS160" i="7" s="1"/>
  <c r="AT160" i="7"/>
  <c r="BD159" i="7"/>
  <c r="BC159" i="7"/>
  <c r="BB159" i="7"/>
  <c r="BA159" i="7"/>
  <c r="AZ159" i="7"/>
  <c r="AY159" i="7"/>
  <c r="AX159" i="7"/>
  <c r="AW159" i="7"/>
  <c r="AV159" i="7"/>
  <c r="AU159" i="7"/>
  <c r="AS194" i="7"/>
  <c r="AS188" i="7"/>
  <c r="AS182" i="7"/>
  <c r="AS176" i="7"/>
  <c r="AS170" i="7"/>
  <c r="AS164" i="7"/>
  <c r="AT159" i="7"/>
  <c r="BD156" i="7"/>
  <c r="BC156" i="7"/>
  <c r="BB156" i="7"/>
  <c r="BA156" i="7"/>
  <c r="AZ156" i="7"/>
  <c r="AY156" i="7"/>
  <c r="AX156" i="7"/>
  <c r="AW156" i="7"/>
  <c r="AV156" i="7"/>
  <c r="AU156" i="7"/>
  <c r="AT156" i="7"/>
  <c r="BD155" i="7"/>
  <c r="BC155" i="7"/>
  <c r="BB155" i="7"/>
  <c r="BA155" i="7"/>
  <c r="AZ155" i="7"/>
  <c r="AY155" i="7"/>
  <c r="AX155" i="7"/>
  <c r="AW155" i="7"/>
  <c r="AV155" i="7"/>
  <c r="AU155" i="7"/>
  <c r="AT155" i="7"/>
  <c r="BD154" i="7"/>
  <c r="BC154" i="7"/>
  <c r="BB154" i="7"/>
  <c r="BA154" i="7"/>
  <c r="AZ154" i="7"/>
  <c r="AY154" i="7"/>
  <c r="AX154" i="7"/>
  <c r="AW154" i="7"/>
  <c r="AV154" i="7"/>
  <c r="AU154" i="7"/>
  <c r="AT154" i="7"/>
  <c r="BD153" i="7"/>
  <c r="BC153" i="7"/>
  <c r="BB153" i="7"/>
  <c r="BA153" i="7"/>
  <c r="AZ153" i="7"/>
  <c r="AY153" i="7"/>
  <c r="AX153" i="7"/>
  <c r="AW153" i="7"/>
  <c r="AV153" i="7"/>
  <c r="AU153" i="7"/>
  <c r="AT153" i="7"/>
  <c r="BD152" i="7"/>
  <c r="BC152" i="7"/>
  <c r="BB152" i="7"/>
  <c r="BA152" i="7"/>
  <c r="AZ152" i="7"/>
  <c r="AY152" i="7"/>
  <c r="AX152" i="7"/>
  <c r="AW152" i="7"/>
  <c r="AV152" i="7"/>
  <c r="AU152" i="7"/>
  <c r="AT152" i="7"/>
  <c r="BD151" i="7"/>
  <c r="BC151" i="7"/>
  <c r="BB151" i="7"/>
  <c r="BA151" i="7"/>
  <c r="AZ151" i="7"/>
  <c r="AY151" i="7"/>
  <c r="AX151" i="7"/>
  <c r="AW151" i="7"/>
  <c r="AV151" i="7"/>
  <c r="AU151" i="7"/>
  <c r="AT151" i="7"/>
  <c r="BD150" i="7"/>
  <c r="BC150" i="7"/>
  <c r="BB150" i="7"/>
  <c r="BA150" i="7"/>
  <c r="AZ150" i="7"/>
  <c r="AY150" i="7"/>
  <c r="AX150" i="7"/>
  <c r="AW150" i="7"/>
  <c r="AV150" i="7"/>
  <c r="AU150" i="7"/>
  <c r="AT150" i="7"/>
  <c r="BD149" i="7"/>
  <c r="BC149" i="7"/>
  <c r="BB149" i="7"/>
  <c r="BA149" i="7"/>
  <c r="AZ149" i="7"/>
  <c r="AY149" i="7"/>
  <c r="AX149" i="7"/>
  <c r="AW149" i="7"/>
  <c r="AV149" i="7"/>
  <c r="AU149" i="7"/>
  <c r="AT149" i="7"/>
  <c r="BD148" i="7"/>
  <c r="BC148" i="7"/>
  <c r="BB148" i="7"/>
  <c r="BA148" i="7"/>
  <c r="AZ148" i="7"/>
  <c r="AY148" i="7"/>
  <c r="AX148" i="7"/>
  <c r="AW148" i="7"/>
  <c r="AV148" i="7"/>
  <c r="AU148" i="7"/>
  <c r="AT148" i="7"/>
  <c r="BD147" i="7"/>
  <c r="BC147" i="7"/>
  <c r="BB147" i="7"/>
  <c r="BA147" i="7"/>
  <c r="AZ147" i="7"/>
  <c r="AY147" i="7"/>
  <c r="AX147" i="7"/>
  <c r="AW147" i="7"/>
  <c r="AV147" i="7"/>
  <c r="AU147" i="7"/>
  <c r="AT147" i="7"/>
  <c r="BD146" i="7"/>
  <c r="BC146" i="7"/>
  <c r="BB146" i="7"/>
  <c r="BA146" i="7"/>
  <c r="AZ146" i="7"/>
  <c r="AY146" i="7"/>
  <c r="AX146" i="7"/>
  <c r="AW146" i="7"/>
  <c r="AV146" i="7"/>
  <c r="AU146" i="7"/>
  <c r="AT146" i="7"/>
  <c r="BD145" i="7"/>
  <c r="BC145" i="7"/>
  <c r="BB145" i="7"/>
  <c r="BA145" i="7"/>
  <c r="AZ145" i="7"/>
  <c r="AY145" i="7"/>
  <c r="AX145" i="7"/>
  <c r="AW145" i="7"/>
  <c r="AV145" i="7"/>
  <c r="AU145" i="7"/>
  <c r="AT145" i="7"/>
  <c r="BD144" i="7"/>
  <c r="BC144" i="7"/>
  <c r="BB144" i="7"/>
  <c r="BA144" i="7"/>
  <c r="AZ144" i="7"/>
  <c r="AY144" i="7"/>
  <c r="AX144" i="7"/>
  <c r="AW144" i="7"/>
  <c r="AV144" i="7"/>
  <c r="AU144" i="7"/>
  <c r="AT144" i="7"/>
  <c r="BD143" i="7"/>
  <c r="BC143" i="7"/>
  <c r="BB143" i="7"/>
  <c r="BA143" i="7"/>
  <c r="AZ143" i="7"/>
  <c r="AY143" i="7"/>
  <c r="AX143" i="7"/>
  <c r="AW143" i="7"/>
  <c r="AV143" i="7"/>
  <c r="AU143" i="7"/>
  <c r="AT143" i="7"/>
  <c r="BD142" i="7"/>
  <c r="BC142" i="7"/>
  <c r="BB142" i="7"/>
  <c r="BA142" i="7"/>
  <c r="AZ142" i="7"/>
  <c r="AY142" i="7"/>
  <c r="AX142" i="7"/>
  <c r="AW142" i="7"/>
  <c r="AV142" i="7"/>
  <c r="AU142" i="7"/>
  <c r="AT142" i="7"/>
  <c r="BD141" i="7"/>
  <c r="BC141" i="7"/>
  <c r="BB141" i="7"/>
  <c r="BA141" i="7"/>
  <c r="AZ141" i="7"/>
  <c r="AY141" i="7"/>
  <c r="AX141" i="7"/>
  <c r="AW141" i="7"/>
  <c r="AV141" i="7"/>
  <c r="AU141" i="7"/>
  <c r="AT141" i="7"/>
  <c r="BD140" i="7"/>
  <c r="BC140" i="7"/>
  <c r="BB140" i="7"/>
  <c r="BA140" i="7"/>
  <c r="AZ140" i="7"/>
  <c r="AY140" i="7"/>
  <c r="AX140" i="7"/>
  <c r="AW140" i="7"/>
  <c r="AV140" i="7"/>
  <c r="AU140" i="7"/>
  <c r="AT140" i="7"/>
  <c r="BD139" i="7"/>
  <c r="BC139" i="7"/>
  <c r="BB139" i="7"/>
  <c r="BA139" i="7"/>
  <c r="AZ139" i="7"/>
  <c r="AY139" i="7"/>
  <c r="AX139" i="7"/>
  <c r="AW139" i="7"/>
  <c r="AV139" i="7"/>
  <c r="AU139" i="7"/>
  <c r="AT139" i="7"/>
  <c r="BD138" i="7"/>
  <c r="BC138" i="7"/>
  <c r="BB138" i="7"/>
  <c r="BA138" i="7"/>
  <c r="AZ138" i="7"/>
  <c r="AY138" i="7"/>
  <c r="AX138" i="7"/>
  <c r="AW138" i="7"/>
  <c r="AV138" i="7"/>
  <c r="AU138" i="7"/>
  <c r="AT138" i="7"/>
  <c r="BD137" i="7"/>
  <c r="BC137" i="7"/>
  <c r="BB137" i="7"/>
  <c r="BA137" i="7"/>
  <c r="AZ137" i="7"/>
  <c r="AY137" i="7"/>
  <c r="AX137" i="7"/>
  <c r="AW137" i="7"/>
  <c r="AV137" i="7"/>
  <c r="AU137" i="7"/>
  <c r="AT137" i="7"/>
  <c r="BD136" i="7"/>
  <c r="BC136" i="7"/>
  <c r="BB136" i="7"/>
  <c r="BA136" i="7"/>
  <c r="AZ136" i="7"/>
  <c r="AY136" i="7"/>
  <c r="AX136" i="7"/>
  <c r="AW136" i="7"/>
  <c r="AV136" i="7"/>
  <c r="AU136" i="7"/>
  <c r="AT136" i="7"/>
  <c r="BD135" i="7"/>
  <c r="BC135" i="7"/>
  <c r="BB135" i="7"/>
  <c r="BA135" i="7"/>
  <c r="AZ135" i="7"/>
  <c r="AY135" i="7"/>
  <c r="AX135" i="7"/>
  <c r="AW135" i="7"/>
  <c r="AV135" i="7"/>
  <c r="AU135" i="7"/>
  <c r="AT135" i="7"/>
  <c r="BD134" i="7"/>
  <c r="BC134" i="7"/>
  <c r="BB134" i="7"/>
  <c r="BA134" i="7"/>
  <c r="AZ134" i="7"/>
  <c r="AY134" i="7"/>
  <c r="AX134" i="7"/>
  <c r="AW134" i="7"/>
  <c r="AV134" i="7"/>
  <c r="AU134" i="7"/>
  <c r="AT134" i="7"/>
  <c r="BD133" i="7"/>
  <c r="BC133" i="7"/>
  <c r="BB133" i="7"/>
  <c r="BA133" i="7"/>
  <c r="AZ133" i="7"/>
  <c r="AY133" i="7"/>
  <c r="AX133" i="7"/>
  <c r="AW133" i="7"/>
  <c r="AV133" i="7"/>
  <c r="AU133" i="7"/>
  <c r="AT133" i="7"/>
  <c r="BD132" i="7"/>
  <c r="BC132" i="7"/>
  <c r="BB132" i="7"/>
  <c r="BA132" i="7"/>
  <c r="AZ132" i="7"/>
  <c r="AY132" i="7"/>
  <c r="AX132" i="7"/>
  <c r="AW132" i="7"/>
  <c r="AV132" i="7"/>
  <c r="AU132" i="7"/>
  <c r="AT132" i="7"/>
  <c r="BD131" i="7"/>
  <c r="BC131" i="7"/>
  <c r="BB131" i="7"/>
  <c r="BA131" i="7"/>
  <c r="AZ131" i="7"/>
  <c r="AY131" i="7"/>
  <c r="AX131" i="7"/>
  <c r="AW131" i="7"/>
  <c r="AV131" i="7"/>
  <c r="AU131" i="7"/>
  <c r="AT131" i="7"/>
  <c r="BD130" i="7"/>
  <c r="BC130" i="7"/>
  <c r="BB130" i="7"/>
  <c r="BA130" i="7"/>
  <c r="AZ130" i="7"/>
  <c r="AY130" i="7"/>
  <c r="AX130" i="7"/>
  <c r="AW130" i="7"/>
  <c r="AV130" i="7"/>
  <c r="AU130" i="7"/>
  <c r="AT130" i="7"/>
  <c r="BD129" i="7"/>
  <c r="BC129" i="7"/>
  <c r="BB129" i="7"/>
  <c r="BA129" i="7"/>
  <c r="AZ129" i="7"/>
  <c r="AY129" i="7"/>
  <c r="AX129" i="7"/>
  <c r="AW129" i="7"/>
  <c r="AV129" i="7"/>
  <c r="AU129" i="7"/>
  <c r="AT129" i="7"/>
  <c r="BD128" i="7"/>
  <c r="BC128" i="7"/>
  <c r="BB128" i="7"/>
  <c r="BA128" i="7"/>
  <c r="AZ128" i="7"/>
  <c r="AY128" i="7"/>
  <c r="AX128" i="7"/>
  <c r="AW128" i="7"/>
  <c r="AV128" i="7"/>
  <c r="AU128" i="7"/>
  <c r="AT128" i="7"/>
  <c r="BD127" i="7"/>
  <c r="BC127" i="7"/>
  <c r="BB127" i="7"/>
  <c r="BA127" i="7"/>
  <c r="AZ127" i="7"/>
  <c r="AY127" i="7"/>
  <c r="AX127" i="7"/>
  <c r="AW127" i="7"/>
  <c r="AV127" i="7"/>
  <c r="AU127" i="7"/>
  <c r="AT127" i="7"/>
  <c r="BD126" i="7"/>
  <c r="BC126" i="7"/>
  <c r="BB126" i="7"/>
  <c r="BA126" i="7"/>
  <c r="AZ126" i="7"/>
  <c r="AY126" i="7"/>
  <c r="AX126" i="7"/>
  <c r="AW126" i="7"/>
  <c r="AV126" i="7"/>
  <c r="AU126" i="7"/>
  <c r="AT126" i="7"/>
  <c r="BD125" i="7"/>
  <c r="BC125" i="7"/>
  <c r="BB125" i="7"/>
  <c r="BA125" i="7"/>
  <c r="AZ125" i="7"/>
  <c r="AY125" i="7"/>
  <c r="AX125" i="7"/>
  <c r="AW125" i="7"/>
  <c r="AV125" i="7"/>
  <c r="AU125" i="7"/>
  <c r="AT125" i="7"/>
  <c r="BD124" i="7"/>
  <c r="BC124" i="7"/>
  <c r="BB124" i="7"/>
  <c r="BA124" i="7"/>
  <c r="AZ124" i="7"/>
  <c r="AY124" i="7"/>
  <c r="AX124" i="7"/>
  <c r="AW124" i="7"/>
  <c r="AV124" i="7"/>
  <c r="AU124" i="7"/>
  <c r="AT124" i="7"/>
  <c r="BD123" i="7"/>
  <c r="BC123" i="7"/>
  <c r="BB123" i="7"/>
  <c r="BA123" i="7"/>
  <c r="AZ123" i="7"/>
  <c r="AY123" i="7"/>
  <c r="AX123" i="7"/>
  <c r="AW123" i="7"/>
  <c r="AV123" i="7"/>
  <c r="AU123" i="7"/>
  <c r="AT123" i="7"/>
  <c r="BD122" i="7"/>
  <c r="BC122" i="7"/>
  <c r="BB122" i="7"/>
  <c r="BA122" i="7"/>
  <c r="AZ122" i="7"/>
  <c r="AY122" i="7"/>
  <c r="AX122" i="7"/>
  <c r="AW122" i="7"/>
  <c r="AV122" i="7"/>
  <c r="AU122" i="7"/>
  <c r="AT122" i="7"/>
  <c r="BD121" i="7"/>
  <c r="BC121" i="7"/>
  <c r="BB121" i="7"/>
  <c r="BA121" i="7"/>
  <c r="AZ121" i="7"/>
  <c r="AY121" i="7"/>
  <c r="AX121" i="7"/>
  <c r="AW121" i="7"/>
  <c r="AV121" i="7"/>
  <c r="AU121" i="7"/>
  <c r="AT121" i="7"/>
  <c r="AQ305" i="7"/>
  <c r="AP305" i="7"/>
  <c r="AO305" i="7"/>
  <c r="AN305" i="7"/>
  <c r="AM305" i="7"/>
  <c r="AL305" i="7"/>
  <c r="AK305" i="7"/>
  <c r="AJ305" i="7"/>
  <c r="AI305" i="7"/>
  <c r="AH305" i="7"/>
  <c r="AG305" i="7"/>
  <c r="AF305" i="7"/>
  <c r="AD305" i="7" s="1"/>
  <c r="AE305" i="7"/>
  <c r="AQ304" i="7"/>
  <c r="AP304" i="7"/>
  <c r="AO304" i="7"/>
  <c r="AN304" i="7"/>
  <c r="AM304" i="7"/>
  <c r="AL304" i="7"/>
  <c r="AK304" i="7"/>
  <c r="AJ304" i="7"/>
  <c r="AI304" i="7"/>
  <c r="AH304" i="7"/>
  <c r="AG304" i="7"/>
  <c r="AF304" i="7"/>
  <c r="AD304" i="7" s="1"/>
  <c r="AE304" i="7"/>
  <c r="AQ303" i="7"/>
  <c r="AP303" i="7"/>
  <c r="AO303" i="7"/>
  <c r="AN303" i="7"/>
  <c r="AM303" i="7"/>
  <c r="AL303" i="7"/>
  <c r="AK303" i="7"/>
  <c r="AJ303" i="7"/>
  <c r="AI303" i="7"/>
  <c r="AH303" i="7"/>
  <c r="AG303" i="7"/>
  <c r="AF303" i="7"/>
  <c r="AD303" i="7" s="1"/>
  <c r="AE303" i="7"/>
  <c r="AQ302" i="7"/>
  <c r="AP302" i="7"/>
  <c r="AO302" i="7"/>
  <c r="AD302" i="7" s="1"/>
  <c r="AN302" i="7"/>
  <c r="AM302" i="7"/>
  <c r="AL302" i="7"/>
  <c r="AK302" i="7"/>
  <c r="AJ302" i="7"/>
  <c r="AI302" i="7"/>
  <c r="AH302" i="7"/>
  <c r="AG302" i="7"/>
  <c r="AF302" i="7"/>
  <c r="AE302" i="7"/>
  <c r="AC302" i="7"/>
  <c r="AQ301" i="7"/>
  <c r="AP301" i="7"/>
  <c r="AO301" i="7"/>
  <c r="AN301" i="7"/>
  <c r="AM301" i="7"/>
  <c r="AL301" i="7"/>
  <c r="AK301" i="7"/>
  <c r="AJ301" i="7"/>
  <c r="AI301" i="7"/>
  <c r="AH301" i="7"/>
  <c r="AG301" i="7"/>
  <c r="AF301" i="7"/>
  <c r="AD301" i="7" s="1"/>
  <c r="AE301" i="7"/>
  <c r="AQ300" i="7"/>
  <c r="AP300" i="7"/>
  <c r="AO300" i="7"/>
  <c r="AN300" i="7"/>
  <c r="AM300" i="7"/>
  <c r="AL300" i="7"/>
  <c r="AK300" i="7"/>
  <c r="AJ300" i="7"/>
  <c r="AI300" i="7"/>
  <c r="AH300" i="7"/>
  <c r="AG300" i="7"/>
  <c r="AF300" i="7"/>
  <c r="AD300" i="7" s="1"/>
  <c r="AE300" i="7"/>
  <c r="AQ299" i="7"/>
  <c r="AP299" i="7"/>
  <c r="AO299" i="7"/>
  <c r="AN299" i="7"/>
  <c r="AM299" i="7"/>
  <c r="AL299" i="7"/>
  <c r="AK299" i="7"/>
  <c r="AJ299" i="7"/>
  <c r="AI299" i="7"/>
  <c r="AH299" i="7"/>
  <c r="AG299" i="7"/>
  <c r="AF299" i="7"/>
  <c r="AE299" i="7"/>
  <c r="AD299" i="7" s="1"/>
  <c r="AQ298" i="7"/>
  <c r="AP298" i="7"/>
  <c r="AO298" i="7"/>
  <c r="AD298" i="7" s="1"/>
  <c r="AN298" i="7"/>
  <c r="AM298" i="7"/>
  <c r="AL298" i="7"/>
  <c r="AK298" i="7"/>
  <c r="AJ298" i="7"/>
  <c r="AI298" i="7"/>
  <c r="AH298" i="7"/>
  <c r="AG298" i="7"/>
  <c r="AF298" i="7"/>
  <c r="AE298" i="7"/>
  <c r="AQ297" i="7"/>
  <c r="AP297" i="7"/>
  <c r="AO297" i="7"/>
  <c r="AN297" i="7"/>
  <c r="AM297" i="7"/>
  <c r="AL297" i="7"/>
  <c r="AK297" i="7"/>
  <c r="AJ297" i="7"/>
  <c r="AI297" i="7"/>
  <c r="AH297" i="7"/>
  <c r="AG297" i="7"/>
  <c r="AF297" i="7"/>
  <c r="AE297" i="7"/>
  <c r="AD297" i="7" s="1"/>
  <c r="AQ296" i="7"/>
  <c r="AP296" i="7"/>
  <c r="AO296" i="7"/>
  <c r="AN296" i="7"/>
  <c r="AM296" i="7"/>
  <c r="AL296" i="7"/>
  <c r="AK296" i="7"/>
  <c r="AJ296" i="7"/>
  <c r="AI296" i="7"/>
  <c r="AH296" i="7"/>
  <c r="AG296" i="7"/>
  <c r="AF296" i="7"/>
  <c r="AD296" i="7" s="1"/>
  <c r="AE296" i="7"/>
  <c r="AQ295" i="7"/>
  <c r="AP295" i="7"/>
  <c r="AO295" i="7"/>
  <c r="AN295" i="7"/>
  <c r="AM295" i="7"/>
  <c r="AL295" i="7"/>
  <c r="AD295" i="7" s="1"/>
  <c r="AK295" i="7"/>
  <c r="AJ295" i="7"/>
  <c r="AI295" i="7"/>
  <c r="AH295" i="7"/>
  <c r="AG295" i="7"/>
  <c r="AF295" i="7"/>
  <c r="AE295" i="7"/>
  <c r="AQ294" i="7"/>
  <c r="AP294" i="7"/>
  <c r="AO294" i="7"/>
  <c r="AD294" i="7" s="1"/>
  <c r="AN294" i="7"/>
  <c r="AM294" i="7"/>
  <c r="AL294" i="7"/>
  <c r="AK294" i="7"/>
  <c r="AJ294" i="7"/>
  <c r="AI294" i="7"/>
  <c r="AH294" i="7"/>
  <c r="AG294" i="7"/>
  <c r="AF294" i="7"/>
  <c r="AE294" i="7"/>
  <c r="AQ293" i="7"/>
  <c r="AP293" i="7"/>
  <c r="AO293" i="7"/>
  <c r="AN293" i="7"/>
  <c r="AM293" i="7"/>
  <c r="AL293" i="7"/>
  <c r="AK293" i="7"/>
  <c r="AJ293" i="7"/>
  <c r="AI293" i="7"/>
  <c r="AH293" i="7"/>
  <c r="AG293" i="7"/>
  <c r="AF293" i="7"/>
  <c r="AE293" i="7"/>
  <c r="AD293" i="7" s="1"/>
  <c r="AQ292" i="7"/>
  <c r="AP292" i="7"/>
  <c r="AO292" i="7"/>
  <c r="AN292" i="7"/>
  <c r="AM292" i="7"/>
  <c r="AL292" i="7"/>
  <c r="AK292" i="7"/>
  <c r="AJ292" i="7"/>
  <c r="AI292" i="7"/>
  <c r="AH292" i="7"/>
  <c r="AG292" i="7"/>
  <c r="AF292" i="7"/>
  <c r="AE292" i="7"/>
  <c r="AD292" i="7" s="1"/>
  <c r="AQ291" i="7"/>
  <c r="AP291" i="7"/>
  <c r="AO291" i="7"/>
  <c r="AN291" i="7"/>
  <c r="AM291" i="7"/>
  <c r="AL291" i="7"/>
  <c r="AK291" i="7"/>
  <c r="AJ291" i="7"/>
  <c r="AI291" i="7"/>
  <c r="AH291" i="7"/>
  <c r="AG291" i="7"/>
  <c r="AF291" i="7"/>
  <c r="AE291" i="7"/>
  <c r="AD291" i="7" s="1"/>
  <c r="AQ290" i="7"/>
  <c r="AP290" i="7"/>
  <c r="AO290" i="7"/>
  <c r="AD290" i="7" s="1"/>
  <c r="AN290" i="7"/>
  <c r="AM290" i="7"/>
  <c r="AL290" i="7"/>
  <c r="AK290" i="7"/>
  <c r="AJ290" i="7"/>
  <c r="AI290" i="7"/>
  <c r="AH290" i="7"/>
  <c r="AG290" i="7"/>
  <c r="AF290" i="7"/>
  <c r="AE290" i="7"/>
  <c r="AC290" i="7"/>
  <c r="AQ289" i="7"/>
  <c r="AP289" i="7"/>
  <c r="AO289" i="7"/>
  <c r="AN289" i="7"/>
  <c r="AM289" i="7"/>
  <c r="AL289" i="7"/>
  <c r="AK289" i="7"/>
  <c r="AJ289" i="7"/>
  <c r="AI289" i="7"/>
  <c r="AH289" i="7"/>
  <c r="AG289" i="7"/>
  <c r="AF289" i="7"/>
  <c r="AE289" i="7"/>
  <c r="AD289" i="7" s="1"/>
  <c r="AQ288" i="7"/>
  <c r="AP288" i="7"/>
  <c r="AO288" i="7"/>
  <c r="AN288" i="7"/>
  <c r="AM288" i="7"/>
  <c r="AL288" i="7"/>
  <c r="AK288" i="7"/>
  <c r="AJ288" i="7"/>
  <c r="AI288" i="7"/>
  <c r="AH288" i="7"/>
  <c r="AG288" i="7"/>
  <c r="AF288" i="7"/>
  <c r="AE288" i="7"/>
  <c r="AD288" i="7" s="1"/>
  <c r="AQ287" i="7"/>
  <c r="AP287" i="7"/>
  <c r="AO287" i="7"/>
  <c r="AN287" i="7"/>
  <c r="AM287" i="7"/>
  <c r="AL287" i="7"/>
  <c r="AK287" i="7"/>
  <c r="AJ287" i="7"/>
  <c r="AI287" i="7"/>
  <c r="AH287" i="7"/>
  <c r="AG287" i="7"/>
  <c r="AF287" i="7"/>
  <c r="AE287" i="7"/>
  <c r="AD287" i="7" s="1"/>
  <c r="AQ286" i="7"/>
  <c r="AP286" i="7"/>
  <c r="AO286" i="7"/>
  <c r="AD286" i="7" s="1"/>
  <c r="AN286" i="7"/>
  <c r="AM286" i="7"/>
  <c r="AL286" i="7"/>
  <c r="AK286" i="7"/>
  <c r="AJ286" i="7"/>
  <c r="AI286" i="7"/>
  <c r="AH286" i="7"/>
  <c r="AG286" i="7"/>
  <c r="AF286" i="7"/>
  <c r="AE286" i="7"/>
  <c r="AQ285" i="7"/>
  <c r="AP285" i="7"/>
  <c r="AO285" i="7"/>
  <c r="AN285" i="7"/>
  <c r="AM285" i="7"/>
  <c r="AL285" i="7"/>
  <c r="AK285" i="7"/>
  <c r="AJ285" i="7"/>
  <c r="AI285" i="7"/>
  <c r="AH285" i="7"/>
  <c r="AG285" i="7"/>
  <c r="AF285" i="7"/>
  <c r="AE285" i="7"/>
  <c r="AD285" i="7" s="1"/>
  <c r="AQ284" i="7"/>
  <c r="AP284" i="7"/>
  <c r="AO284" i="7"/>
  <c r="AN284" i="7"/>
  <c r="AM284" i="7"/>
  <c r="AL284" i="7"/>
  <c r="AK284" i="7"/>
  <c r="AJ284" i="7"/>
  <c r="AI284" i="7"/>
  <c r="AH284" i="7"/>
  <c r="AG284" i="7"/>
  <c r="AF284" i="7"/>
  <c r="AE284" i="7"/>
  <c r="AD284" i="7" s="1"/>
  <c r="AQ283" i="7"/>
  <c r="AP283" i="7"/>
  <c r="AO283" i="7"/>
  <c r="AN283" i="7"/>
  <c r="AM283" i="7"/>
  <c r="AL283" i="7"/>
  <c r="AK283" i="7"/>
  <c r="AJ283" i="7"/>
  <c r="AI283" i="7"/>
  <c r="AH283" i="7"/>
  <c r="AG283" i="7"/>
  <c r="AF283" i="7"/>
  <c r="AE283" i="7"/>
  <c r="AD283" i="7" s="1"/>
  <c r="AQ282" i="7"/>
  <c r="AP282" i="7"/>
  <c r="AO282" i="7"/>
  <c r="AC282" i="7" s="1"/>
  <c r="AN282" i="7"/>
  <c r="AM282" i="7"/>
  <c r="AL282" i="7"/>
  <c r="AK282" i="7"/>
  <c r="AJ282" i="7"/>
  <c r="AI282" i="7"/>
  <c r="AH282" i="7"/>
  <c r="AG282" i="7"/>
  <c r="AF282" i="7"/>
  <c r="AE282" i="7"/>
  <c r="AQ281" i="7"/>
  <c r="AP281" i="7"/>
  <c r="AO281" i="7"/>
  <c r="AN281" i="7"/>
  <c r="AM281" i="7"/>
  <c r="AL281" i="7"/>
  <c r="AK281" i="7"/>
  <c r="AJ281" i="7"/>
  <c r="AI281" i="7"/>
  <c r="AH281" i="7"/>
  <c r="AG281" i="7"/>
  <c r="AF281" i="7"/>
  <c r="AE281" i="7"/>
  <c r="AD281" i="7" s="1"/>
  <c r="AQ280" i="7"/>
  <c r="AP280" i="7"/>
  <c r="AO280" i="7"/>
  <c r="AN280" i="7"/>
  <c r="AM280" i="7"/>
  <c r="AL280" i="7"/>
  <c r="AK280" i="7"/>
  <c r="AJ280" i="7"/>
  <c r="AI280" i="7"/>
  <c r="AH280" i="7"/>
  <c r="AG280" i="7"/>
  <c r="AF280" i="7"/>
  <c r="AE280" i="7"/>
  <c r="AD280" i="7" s="1"/>
  <c r="AQ279" i="7"/>
  <c r="AP279" i="7"/>
  <c r="AO279" i="7"/>
  <c r="AN279" i="7"/>
  <c r="AM279" i="7"/>
  <c r="AL279" i="7"/>
  <c r="AK279" i="7"/>
  <c r="AJ279" i="7"/>
  <c r="AI279" i="7"/>
  <c r="AH279" i="7"/>
  <c r="AG279" i="7"/>
  <c r="AF279" i="7"/>
  <c r="AE279" i="7"/>
  <c r="AD279" i="7" s="1"/>
  <c r="AQ278" i="7"/>
  <c r="AP278" i="7"/>
  <c r="AO278" i="7"/>
  <c r="AD278" i="7" s="1"/>
  <c r="AN278" i="7"/>
  <c r="AM278" i="7"/>
  <c r="AL278" i="7"/>
  <c r="AK278" i="7"/>
  <c r="AJ278" i="7"/>
  <c r="AI278" i="7"/>
  <c r="AH278" i="7"/>
  <c r="AG278" i="7"/>
  <c r="AF278" i="7"/>
  <c r="AE278" i="7"/>
  <c r="AC278" i="7"/>
  <c r="AQ277" i="7"/>
  <c r="AP277" i="7"/>
  <c r="AO277" i="7"/>
  <c r="AN277" i="7"/>
  <c r="AM277" i="7"/>
  <c r="AL277" i="7"/>
  <c r="AK277" i="7"/>
  <c r="AJ277" i="7"/>
  <c r="AI277" i="7"/>
  <c r="AH277" i="7"/>
  <c r="AG277" i="7"/>
  <c r="AF277" i="7"/>
  <c r="AE277" i="7"/>
  <c r="AD277" i="7" s="1"/>
  <c r="AQ276" i="7"/>
  <c r="AP276" i="7"/>
  <c r="AO276" i="7"/>
  <c r="AN276" i="7"/>
  <c r="AM276" i="7"/>
  <c r="AL276" i="7"/>
  <c r="AK276" i="7"/>
  <c r="AJ276" i="7"/>
  <c r="AI276" i="7"/>
  <c r="AH276" i="7"/>
  <c r="AG276" i="7"/>
  <c r="AF276" i="7"/>
  <c r="AE276" i="7"/>
  <c r="AD276" i="7" s="1"/>
  <c r="AQ275" i="7"/>
  <c r="AP275" i="7"/>
  <c r="AO275" i="7"/>
  <c r="AN275" i="7"/>
  <c r="AM275" i="7"/>
  <c r="AL275" i="7"/>
  <c r="AK275" i="7"/>
  <c r="AJ275" i="7"/>
  <c r="AI275" i="7"/>
  <c r="AH275" i="7"/>
  <c r="AG275" i="7"/>
  <c r="AF275" i="7"/>
  <c r="AE275" i="7"/>
  <c r="AD275" i="7" s="1"/>
  <c r="AQ274" i="7"/>
  <c r="AP274" i="7"/>
  <c r="AO274" i="7"/>
  <c r="AD274" i="7" s="1"/>
  <c r="AN274" i="7"/>
  <c r="AM274" i="7"/>
  <c r="AL274" i="7"/>
  <c r="AK274" i="7"/>
  <c r="AJ274" i="7"/>
  <c r="AI274" i="7"/>
  <c r="AH274" i="7"/>
  <c r="AG274" i="7"/>
  <c r="AF274" i="7"/>
  <c r="AE274" i="7"/>
  <c r="AC274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 s="1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 s="1"/>
  <c r="AQ271" i="7"/>
  <c r="AP271" i="7"/>
  <c r="AO271" i="7"/>
  <c r="AN271" i="7"/>
  <c r="AM271" i="7"/>
  <c r="AL271" i="7"/>
  <c r="AK271" i="7"/>
  <c r="AJ271" i="7"/>
  <c r="AI271" i="7"/>
  <c r="AH271" i="7"/>
  <c r="AG271" i="7"/>
  <c r="AF271" i="7"/>
  <c r="AE271" i="7"/>
  <c r="AD271" i="7" s="1"/>
  <c r="AQ270" i="7"/>
  <c r="AP270" i="7"/>
  <c r="AO270" i="7"/>
  <c r="AD270" i="7" s="1"/>
  <c r="AN270" i="7"/>
  <c r="AM270" i="7"/>
  <c r="AL270" i="7"/>
  <c r="AK270" i="7"/>
  <c r="AJ270" i="7"/>
  <c r="AI270" i="7"/>
  <c r="AH270" i="7"/>
  <c r="AG270" i="7"/>
  <c r="AF270" i="7"/>
  <c r="AE270" i="7"/>
  <c r="AC270" i="7"/>
  <c r="AQ268" i="7"/>
  <c r="AP268" i="7"/>
  <c r="AO268" i="7"/>
  <c r="AN268" i="7"/>
  <c r="AM268" i="7"/>
  <c r="AL268" i="7"/>
  <c r="AK268" i="7"/>
  <c r="AJ268" i="7"/>
  <c r="AI268" i="7"/>
  <c r="AH268" i="7"/>
  <c r="AG268" i="7"/>
  <c r="AF268" i="7"/>
  <c r="AD268" i="7" s="1"/>
  <c r="AE268" i="7"/>
  <c r="AQ267" i="7"/>
  <c r="AP267" i="7"/>
  <c r="AO267" i="7"/>
  <c r="AN267" i="7"/>
  <c r="AM267" i="7"/>
  <c r="AL267" i="7"/>
  <c r="AK267" i="7"/>
  <c r="AJ267" i="7"/>
  <c r="AI267" i="7"/>
  <c r="AH267" i="7"/>
  <c r="AG267" i="7"/>
  <c r="AF267" i="7"/>
  <c r="AD267" i="7" s="1"/>
  <c r="AE267" i="7"/>
  <c r="AQ266" i="7"/>
  <c r="AP266" i="7"/>
  <c r="AO266" i="7"/>
  <c r="AN266" i="7"/>
  <c r="AM266" i="7"/>
  <c r="AL266" i="7"/>
  <c r="AK266" i="7"/>
  <c r="AJ266" i="7"/>
  <c r="AI266" i="7"/>
  <c r="AH266" i="7"/>
  <c r="AG266" i="7"/>
  <c r="AF266" i="7"/>
  <c r="AE266" i="7"/>
  <c r="AD266" i="7" s="1"/>
  <c r="AQ265" i="7"/>
  <c r="AP265" i="7"/>
  <c r="AO265" i="7"/>
  <c r="AN265" i="7"/>
  <c r="AM265" i="7"/>
  <c r="AL265" i="7"/>
  <c r="AK265" i="7"/>
  <c r="AJ265" i="7"/>
  <c r="AI265" i="7"/>
  <c r="AH265" i="7"/>
  <c r="AG265" i="7"/>
  <c r="AF265" i="7"/>
  <c r="AD265" i="7" s="1"/>
  <c r="AE265" i="7"/>
  <c r="AQ264" i="7"/>
  <c r="AP264" i="7"/>
  <c r="AO264" i="7"/>
  <c r="AN264" i="7"/>
  <c r="AM264" i="7"/>
  <c r="AL264" i="7"/>
  <c r="AK264" i="7"/>
  <c r="AJ264" i="7"/>
  <c r="AI264" i="7"/>
  <c r="AH264" i="7"/>
  <c r="AG264" i="7"/>
  <c r="AF264" i="7"/>
  <c r="AD264" i="7" s="1"/>
  <c r="AE264" i="7"/>
  <c r="AQ263" i="7"/>
  <c r="AP263" i="7"/>
  <c r="AO263" i="7"/>
  <c r="AN263" i="7"/>
  <c r="AM263" i="7"/>
  <c r="AL263" i="7"/>
  <c r="AK263" i="7"/>
  <c r="AJ263" i="7"/>
  <c r="AD263" i="7" s="1"/>
  <c r="AI263" i="7"/>
  <c r="AH263" i="7"/>
  <c r="AG263" i="7"/>
  <c r="AC263" i="7" s="1"/>
  <c r="AF263" i="7"/>
  <c r="AE263" i="7"/>
  <c r="AQ262" i="7"/>
  <c r="AP262" i="7"/>
  <c r="AC262" i="7" s="1"/>
  <c r="AO262" i="7"/>
  <c r="AN262" i="7"/>
  <c r="AM262" i="7"/>
  <c r="AL262" i="7"/>
  <c r="AK262" i="7"/>
  <c r="AJ262" i="7"/>
  <c r="AI262" i="7"/>
  <c r="AH262" i="7"/>
  <c r="AG262" i="7"/>
  <c r="AF262" i="7"/>
  <c r="AE262" i="7"/>
  <c r="AD262" i="7"/>
  <c r="AQ261" i="7"/>
  <c r="AP261" i="7"/>
  <c r="AO261" i="7"/>
  <c r="AN261" i="7"/>
  <c r="AM261" i="7"/>
  <c r="AL261" i="7"/>
  <c r="AK261" i="7"/>
  <c r="AJ261" i="7"/>
  <c r="AI261" i="7"/>
  <c r="AH261" i="7"/>
  <c r="AG261" i="7"/>
  <c r="AF261" i="7"/>
  <c r="AD261" i="7" s="1"/>
  <c r="AE261" i="7"/>
  <c r="AQ260" i="7"/>
  <c r="AP260" i="7"/>
  <c r="AO260" i="7"/>
  <c r="AN260" i="7"/>
  <c r="AM260" i="7"/>
  <c r="AL260" i="7"/>
  <c r="AK260" i="7"/>
  <c r="AJ260" i="7"/>
  <c r="AI260" i="7"/>
  <c r="AH260" i="7"/>
  <c r="AG260" i="7"/>
  <c r="AF260" i="7"/>
  <c r="AE260" i="7"/>
  <c r="AD260" i="7" s="1"/>
  <c r="AQ259" i="7"/>
  <c r="AP259" i="7"/>
  <c r="AO259" i="7"/>
  <c r="AN259" i="7"/>
  <c r="AM259" i="7"/>
  <c r="AL259" i="7"/>
  <c r="AK259" i="7"/>
  <c r="AJ259" i="7"/>
  <c r="AD259" i="7" s="1"/>
  <c r="AI259" i="7"/>
  <c r="AH259" i="7"/>
  <c r="AG259" i="7"/>
  <c r="AF259" i="7"/>
  <c r="AE259" i="7"/>
  <c r="AC259" i="7" s="1"/>
  <c r="AQ258" i="7"/>
  <c r="AP258" i="7"/>
  <c r="AC258" i="7" s="1"/>
  <c r="AO258" i="7"/>
  <c r="AN258" i="7"/>
  <c r="AM258" i="7"/>
  <c r="AL258" i="7"/>
  <c r="AK258" i="7"/>
  <c r="AJ258" i="7"/>
  <c r="AI258" i="7"/>
  <c r="AH258" i="7"/>
  <c r="AG258" i="7"/>
  <c r="AF258" i="7"/>
  <c r="AE258" i="7"/>
  <c r="AD258" i="7"/>
  <c r="AQ257" i="7"/>
  <c r="AP257" i="7"/>
  <c r="AO257" i="7"/>
  <c r="AN257" i="7"/>
  <c r="AM257" i="7"/>
  <c r="AL257" i="7"/>
  <c r="AK257" i="7"/>
  <c r="AJ257" i="7"/>
  <c r="AI257" i="7"/>
  <c r="AH257" i="7"/>
  <c r="AG257" i="7"/>
  <c r="AF257" i="7"/>
  <c r="AD257" i="7" s="1"/>
  <c r="AE257" i="7"/>
  <c r="AQ256" i="7"/>
  <c r="AP256" i="7"/>
  <c r="AO256" i="7"/>
  <c r="AN256" i="7"/>
  <c r="AM256" i="7"/>
  <c r="AL256" i="7"/>
  <c r="AK256" i="7"/>
  <c r="AJ256" i="7"/>
  <c r="AI256" i="7"/>
  <c r="AH256" i="7"/>
  <c r="AG256" i="7"/>
  <c r="AF256" i="7"/>
  <c r="AE256" i="7"/>
  <c r="AD256" i="7" s="1"/>
  <c r="AQ255" i="7"/>
  <c r="AP255" i="7"/>
  <c r="AO255" i="7"/>
  <c r="AN255" i="7"/>
  <c r="AM255" i="7"/>
  <c r="AL255" i="7"/>
  <c r="AK255" i="7"/>
  <c r="AJ255" i="7"/>
  <c r="AD255" i="7" s="1"/>
  <c r="AI255" i="7"/>
  <c r="AC255" i="7" s="1"/>
  <c r="AH255" i="7"/>
  <c r="AG255" i="7"/>
  <c r="AF255" i="7"/>
  <c r="AE255" i="7"/>
  <c r="AQ254" i="7"/>
  <c r="AP254" i="7"/>
  <c r="AC254" i="7" s="1"/>
  <c r="AO254" i="7"/>
  <c r="AN254" i="7"/>
  <c r="AM254" i="7"/>
  <c r="AL254" i="7"/>
  <c r="AK254" i="7"/>
  <c r="AJ254" i="7"/>
  <c r="AI254" i="7"/>
  <c r="AH254" i="7"/>
  <c r="AG254" i="7"/>
  <c r="AF254" i="7"/>
  <c r="AE254" i="7"/>
  <c r="AD254" i="7"/>
  <c r="AQ253" i="7"/>
  <c r="AP253" i="7"/>
  <c r="AO253" i="7"/>
  <c r="AN253" i="7"/>
  <c r="AM253" i="7"/>
  <c r="AL253" i="7"/>
  <c r="AK253" i="7"/>
  <c r="AJ253" i="7"/>
  <c r="AI253" i="7"/>
  <c r="AH253" i="7"/>
  <c r="AG253" i="7"/>
  <c r="AF253" i="7"/>
  <c r="AD253" i="7" s="1"/>
  <c r="AE253" i="7"/>
  <c r="AQ252" i="7"/>
  <c r="AP252" i="7"/>
  <c r="AO252" i="7"/>
  <c r="AN252" i="7"/>
  <c r="AM252" i="7"/>
  <c r="AL252" i="7"/>
  <c r="AK252" i="7"/>
  <c r="AJ252" i="7"/>
  <c r="AI252" i="7"/>
  <c r="AH252" i="7"/>
  <c r="AG252" i="7"/>
  <c r="AF252" i="7"/>
  <c r="AE252" i="7"/>
  <c r="AD252" i="7" s="1"/>
  <c r="AQ251" i="7"/>
  <c r="AP251" i="7"/>
  <c r="AO251" i="7"/>
  <c r="AN251" i="7"/>
  <c r="AM251" i="7"/>
  <c r="AL251" i="7"/>
  <c r="AK251" i="7"/>
  <c r="AJ251" i="7"/>
  <c r="AD251" i="7" s="1"/>
  <c r="AI251" i="7"/>
  <c r="AH251" i="7"/>
  <c r="AG251" i="7"/>
  <c r="AF251" i="7"/>
  <c r="AE251" i="7"/>
  <c r="AC251" i="7" s="1"/>
  <c r="AQ250" i="7"/>
  <c r="AP250" i="7"/>
  <c r="AC250" i="7" s="1"/>
  <c r="AO250" i="7"/>
  <c r="AN250" i="7"/>
  <c r="AM250" i="7"/>
  <c r="AL250" i="7"/>
  <c r="AK250" i="7"/>
  <c r="AJ250" i="7"/>
  <c r="AI250" i="7"/>
  <c r="AH250" i="7"/>
  <c r="AG250" i="7"/>
  <c r="AF250" i="7"/>
  <c r="AE250" i="7"/>
  <c r="AD250" i="7"/>
  <c r="AQ249" i="7"/>
  <c r="AP249" i="7"/>
  <c r="AO249" i="7"/>
  <c r="AN249" i="7"/>
  <c r="AM249" i="7"/>
  <c r="AL249" i="7"/>
  <c r="AK249" i="7"/>
  <c r="AJ249" i="7"/>
  <c r="AI249" i="7"/>
  <c r="AH249" i="7"/>
  <c r="AG249" i="7"/>
  <c r="AF249" i="7"/>
  <c r="AD249" i="7" s="1"/>
  <c r="AE249" i="7"/>
  <c r="AQ248" i="7"/>
  <c r="AP248" i="7"/>
  <c r="AO248" i="7"/>
  <c r="AN248" i="7"/>
  <c r="AM248" i="7"/>
  <c r="AL248" i="7"/>
  <c r="AK248" i="7"/>
  <c r="AJ248" i="7"/>
  <c r="AI248" i="7"/>
  <c r="AH248" i="7"/>
  <c r="AG248" i="7"/>
  <c r="AF248" i="7"/>
  <c r="AE248" i="7"/>
  <c r="AD248" i="7" s="1"/>
  <c r="AQ247" i="7"/>
  <c r="AP247" i="7"/>
  <c r="AO247" i="7"/>
  <c r="AN247" i="7"/>
  <c r="AM247" i="7"/>
  <c r="AL247" i="7"/>
  <c r="AK247" i="7"/>
  <c r="AJ247" i="7"/>
  <c r="AD247" i="7" s="1"/>
  <c r="AI247" i="7"/>
  <c r="AH247" i="7"/>
  <c r="AG247" i="7"/>
  <c r="AF247" i="7"/>
  <c r="AE247" i="7"/>
  <c r="AC247" i="7" s="1"/>
  <c r="AQ246" i="7"/>
  <c r="AP246" i="7"/>
  <c r="AC246" i="7" s="1"/>
  <c r="AO246" i="7"/>
  <c r="AN246" i="7"/>
  <c r="AM246" i="7"/>
  <c r="AL246" i="7"/>
  <c r="AK246" i="7"/>
  <c r="AJ246" i="7"/>
  <c r="AI246" i="7"/>
  <c r="AH246" i="7"/>
  <c r="AG246" i="7"/>
  <c r="AF246" i="7"/>
  <c r="AE246" i="7"/>
  <c r="AD246" i="7"/>
  <c r="AQ245" i="7"/>
  <c r="AP245" i="7"/>
  <c r="AO245" i="7"/>
  <c r="AN245" i="7"/>
  <c r="AM245" i="7"/>
  <c r="AL245" i="7"/>
  <c r="AK245" i="7"/>
  <c r="AJ245" i="7"/>
  <c r="AI245" i="7"/>
  <c r="AH245" i="7"/>
  <c r="AG245" i="7"/>
  <c r="AF245" i="7"/>
  <c r="AD245" i="7" s="1"/>
  <c r="AE245" i="7"/>
  <c r="AQ244" i="7"/>
  <c r="AP244" i="7"/>
  <c r="AO244" i="7"/>
  <c r="AN244" i="7"/>
  <c r="AM244" i="7"/>
  <c r="AL244" i="7"/>
  <c r="AK244" i="7"/>
  <c r="AJ244" i="7"/>
  <c r="AI244" i="7"/>
  <c r="AH244" i="7"/>
  <c r="AG244" i="7"/>
  <c r="AF244" i="7"/>
  <c r="AE244" i="7"/>
  <c r="AD244" i="7" s="1"/>
  <c r="AQ243" i="7"/>
  <c r="AP243" i="7"/>
  <c r="AO243" i="7"/>
  <c r="AN243" i="7"/>
  <c r="AM243" i="7"/>
  <c r="AL243" i="7"/>
  <c r="AK243" i="7"/>
  <c r="AJ243" i="7"/>
  <c r="AD243" i="7" s="1"/>
  <c r="AI243" i="7"/>
  <c r="AH243" i="7"/>
  <c r="AG243" i="7"/>
  <c r="AF243" i="7"/>
  <c r="AE243" i="7"/>
  <c r="AC243" i="7" s="1"/>
  <c r="AQ242" i="7"/>
  <c r="AP242" i="7"/>
  <c r="AC242" i="7" s="1"/>
  <c r="AO242" i="7"/>
  <c r="AN242" i="7"/>
  <c r="AM242" i="7"/>
  <c r="AL242" i="7"/>
  <c r="AK242" i="7"/>
  <c r="AJ242" i="7"/>
  <c r="AI242" i="7"/>
  <c r="AH242" i="7"/>
  <c r="AG242" i="7"/>
  <c r="AF242" i="7"/>
  <c r="AE242" i="7"/>
  <c r="AD242" i="7"/>
  <c r="AQ241" i="7"/>
  <c r="AP241" i="7"/>
  <c r="AO241" i="7"/>
  <c r="AN241" i="7"/>
  <c r="AM241" i="7"/>
  <c r="AL241" i="7"/>
  <c r="AK241" i="7"/>
  <c r="AJ241" i="7"/>
  <c r="AI241" i="7"/>
  <c r="AH241" i="7"/>
  <c r="AG241" i="7"/>
  <c r="AF241" i="7"/>
  <c r="AD241" i="7" s="1"/>
  <c r="AE241" i="7"/>
  <c r="AQ240" i="7"/>
  <c r="AP240" i="7"/>
  <c r="AO240" i="7"/>
  <c r="AN240" i="7"/>
  <c r="AM240" i="7"/>
  <c r="AL240" i="7"/>
  <c r="AK240" i="7"/>
  <c r="AJ240" i="7"/>
  <c r="AI240" i="7"/>
  <c r="AH240" i="7"/>
  <c r="AG240" i="7"/>
  <c r="AF240" i="7"/>
  <c r="AE240" i="7"/>
  <c r="AD240" i="7" s="1"/>
  <c r="AQ239" i="7"/>
  <c r="AP239" i="7"/>
  <c r="AO239" i="7"/>
  <c r="AN239" i="7"/>
  <c r="AM239" i="7"/>
  <c r="AL239" i="7"/>
  <c r="AK239" i="7"/>
  <c r="AJ239" i="7"/>
  <c r="AD239" i="7" s="1"/>
  <c r="AI239" i="7"/>
  <c r="AC239" i="7" s="1"/>
  <c r="AH239" i="7"/>
  <c r="AG239" i="7"/>
  <c r="AF239" i="7"/>
  <c r="AE239" i="7"/>
  <c r="AQ238" i="7"/>
  <c r="AP238" i="7"/>
  <c r="AC238" i="7" s="1"/>
  <c r="AO238" i="7"/>
  <c r="AN238" i="7"/>
  <c r="AM238" i="7"/>
  <c r="AL238" i="7"/>
  <c r="AK238" i="7"/>
  <c r="AJ238" i="7"/>
  <c r="AI238" i="7"/>
  <c r="AH238" i="7"/>
  <c r="AG238" i="7"/>
  <c r="AF238" i="7"/>
  <c r="AE238" i="7"/>
  <c r="AD238" i="7"/>
  <c r="AQ237" i="7"/>
  <c r="AP237" i="7"/>
  <c r="AO237" i="7"/>
  <c r="AN237" i="7"/>
  <c r="AM237" i="7"/>
  <c r="AL237" i="7"/>
  <c r="AK237" i="7"/>
  <c r="AJ237" i="7"/>
  <c r="AI237" i="7"/>
  <c r="AH237" i="7"/>
  <c r="AG237" i="7"/>
  <c r="AF237" i="7"/>
  <c r="AD237" i="7" s="1"/>
  <c r="AE237" i="7"/>
  <c r="AC237" i="7" s="1"/>
  <c r="AQ236" i="7"/>
  <c r="AP236" i="7"/>
  <c r="AO236" i="7"/>
  <c r="AN236" i="7"/>
  <c r="AM236" i="7"/>
  <c r="AL236" i="7"/>
  <c r="AK236" i="7"/>
  <c r="AJ236" i="7"/>
  <c r="AI236" i="7"/>
  <c r="AH236" i="7"/>
  <c r="AG236" i="7"/>
  <c r="AF236" i="7"/>
  <c r="AE236" i="7"/>
  <c r="AD236" i="7" s="1"/>
  <c r="AQ235" i="7"/>
  <c r="AP235" i="7"/>
  <c r="AO235" i="7"/>
  <c r="AN235" i="7"/>
  <c r="AM235" i="7"/>
  <c r="AL235" i="7"/>
  <c r="AK235" i="7"/>
  <c r="AJ235" i="7"/>
  <c r="AD235" i="7" s="1"/>
  <c r="AI235" i="7"/>
  <c r="AH235" i="7"/>
  <c r="AG235" i="7"/>
  <c r="AF235" i="7"/>
  <c r="AE235" i="7"/>
  <c r="AQ234" i="7"/>
  <c r="AP234" i="7"/>
  <c r="AD234" i="7" s="1"/>
  <c r="AO234" i="7"/>
  <c r="AN234" i="7"/>
  <c r="AM234" i="7"/>
  <c r="AL234" i="7"/>
  <c r="AK234" i="7"/>
  <c r="AJ234" i="7"/>
  <c r="AI234" i="7"/>
  <c r="AH234" i="7"/>
  <c r="AG234" i="7"/>
  <c r="AF234" i="7"/>
  <c r="AE234" i="7"/>
  <c r="AQ233" i="7"/>
  <c r="AP233" i="7"/>
  <c r="AO233" i="7"/>
  <c r="AN233" i="7"/>
  <c r="AM233" i="7"/>
  <c r="AL233" i="7"/>
  <c r="AK233" i="7"/>
  <c r="AJ233" i="7"/>
  <c r="AI233" i="7"/>
  <c r="AH233" i="7"/>
  <c r="AG233" i="7"/>
  <c r="AF233" i="7"/>
  <c r="AD233" i="7" s="1"/>
  <c r="AE233" i="7"/>
  <c r="AC233" i="7" s="1"/>
  <c r="AD231" i="7"/>
  <c r="AC231" i="7"/>
  <c r="AD230" i="7"/>
  <c r="AC230" i="7"/>
  <c r="AD229" i="7"/>
  <c r="AC229" i="7"/>
  <c r="AD228" i="7"/>
  <c r="AC228" i="7"/>
  <c r="AD227" i="7"/>
  <c r="AC227" i="7"/>
  <c r="AD226" i="7"/>
  <c r="AC226" i="7"/>
  <c r="AD225" i="7"/>
  <c r="AC225" i="7"/>
  <c r="AD224" i="7"/>
  <c r="AC224" i="7"/>
  <c r="AD223" i="7"/>
  <c r="AC223" i="7"/>
  <c r="AD222" i="7"/>
  <c r="AC222" i="7"/>
  <c r="AD221" i="7"/>
  <c r="AC221" i="7"/>
  <c r="AD220" i="7"/>
  <c r="AC220" i="7"/>
  <c r="AD219" i="7"/>
  <c r="AC219" i="7"/>
  <c r="AD218" i="7"/>
  <c r="AC218" i="7"/>
  <c r="AD217" i="7"/>
  <c r="AC217" i="7"/>
  <c r="AD216" i="7"/>
  <c r="AC216" i="7"/>
  <c r="AD215" i="7"/>
  <c r="AC215" i="7"/>
  <c r="AD214" i="7"/>
  <c r="AC214" i="7"/>
  <c r="AD213" i="7"/>
  <c r="AC213" i="7"/>
  <c r="AD212" i="7"/>
  <c r="AC212" i="7"/>
  <c r="AD211" i="7"/>
  <c r="AC211" i="7"/>
  <c r="AD210" i="7"/>
  <c r="AC210" i="7"/>
  <c r="AD209" i="7"/>
  <c r="AC209" i="7"/>
  <c r="AD208" i="7"/>
  <c r="AC208" i="7"/>
  <c r="AD207" i="7"/>
  <c r="AC207" i="7"/>
  <c r="AD206" i="7"/>
  <c r="AC206" i="7"/>
  <c r="AD205" i="7"/>
  <c r="AC205" i="7"/>
  <c r="AD204" i="7"/>
  <c r="AC204" i="7"/>
  <c r="AD203" i="7"/>
  <c r="AC203" i="7"/>
  <c r="AD202" i="7"/>
  <c r="AC202" i="7"/>
  <c r="AD201" i="7"/>
  <c r="AC201" i="7"/>
  <c r="AD200" i="7"/>
  <c r="AC200" i="7"/>
  <c r="AD199" i="7"/>
  <c r="AC199" i="7"/>
  <c r="AD198" i="7"/>
  <c r="AC198" i="7"/>
  <c r="AD197" i="7"/>
  <c r="AC197" i="7"/>
  <c r="AQ231" i="7"/>
  <c r="AP231" i="7"/>
  <c r="AO231" i="7"/>
  <c r="AN231" i="7"/>
  <c r="AM231" i="7"/>
  <c r="AL231" i="7"/>
  <c r="AK231" i="7"/>
  <c r="AJ231" i="7"/>
  <c r="AI231" i="7"/>
  <c r="AH231" i="7"/>
  <c r="AG231" i="7"/>
  <c r="AF231" i="7"/>
  <c r="AE231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AQ229" i="7"/>
  <c r="AP229" i="7"/>
  <c r="AO229" i="7"/>
  <c r="AN229" i="7"/>
  <c r="AM229" i="7"/>
  <c r="AL229" i="7"/>
  <c r="AK229" i="7"/>
  <c r="AJ229" i="7"/>
  <c r="AI229" i="7"/>
  <c r="AH229" i="7"/>
  <c r="AG229" i="7"/>
  <c r="AF229" i="7"/>
  <c r="AE229" i="7"/>
  <c r="AQ228" i="7"/>
  <c r="AP228" i="7"/>
  <c r="AO228" i="7"/>
  <c r="AN228" i="7"/>
  <c r="AM228" i="7"/>
  <c r="AL228" i="7"/>
  <c r="AK228" i="7"/>
  <c r="AJ228" i="7"/>
  <c r="AI228" i="7"/>
  <c r="AH228" i="7"/>
  <c r="AG228" i="7"/>
  <c r="AF228" i="7"/>
  <c r="AE228" i="7"/>
  <c r="AQ227" i="7"/>
  <c r="AP227" i="7"/>
  <c r="AO227" i="7"/>
  <c r="AN227" i="7"/>
  <c r="AM227" i="7"/>
  <c r="AL227" i="7"/>
  <c r="AK227" i="7"/>
  <c r="AJ227" i="7"/>
  <c r="AI227" i="7"/>
  <c r="AH227" i="7"/>
  <c r="AG227" i="7"/>
  <c r="AF227" i="7"/>
  <c r="AE227" i="7"/>
  <c r="AQ226" i="7"/>
  <c r="AP226" i="7"/>
  <c r="AO226" i="7"/>
  <c r="AN226" i="7"/>
  <c r="AM226" i="7"/>
  <c r="AL226" i="7"/>
  <c r="AK226" i="7"/>
  <c r="AJ226" i="7"/>
  <c r="AI226" i="7"/>
  <c r="AH226" i="7"/>
  <c r="AG226" i="7"/>
  <c r="AF226" i="7"/>
  <c r="AE226" i="7"/>
  <c r="AQ225" i="7"/>
  <c r="AP225" i="7"/>
  <c r="AO225" i="7"/>
  <c r="AN225" i="7"/>
  <c r="AM225" i="7"/>
  <c r="AL225" i="7"/>
  <c r="AK225" i="7"/>
  <c r="AJ225" i="7"/>
  <c r="AI225" i="7"/>
  <c r="AH225" i="7"/>
  <c r="AG225" i="7"/>
  <c r="AF225" i="7"/>
  <c r="AE225" i="7"/>
  <c r="AQ224" i="7"/>
  <c r="AP224" i="7"/>
  <c r="AO224" i="7"/>
  <c r="AN224" i="7"/>
  <c r="AM224" i="7"/>
  <c r="AL224" i="7"/>
  <c r="AK224" i="7"/>
  <c r="AJ224" i="7"/>
  <c r="AI224" i="7"/>
  <c r="AH224" i="7"/>
  <c r="AG224" i="7"/>
  <c r="AF224" i="7"/>
  <c r="AE224" i="7"/>
  <c r="AQ223" i="7"/>
  <c r="AP223" i="7"/>
  <c r="AO223" i="7"/>
  <c r="AN223" i="7"/>
  <c r="AM223" i="7"/>
  <c r="AL223" i="7"/>
  <c r="AK223" i="7"/>
  <c r="AJ223" i="7"/>
  <c r="AI223" i="7"/>
  <c r="AH223" i="7"/>
  <c r="AG223" i="7"/>
  <c r="AF223" i="7"/>
  <c r="AE223" i="7"/>
  <c r="AQ222" i="7"/>
  <c r="AP222" i="7"/>
  <c r="AO222" i="7"/>
  <c r="AN222" i="7"/>
  <c r="AM222" i="7"/>
  <c r="AL222" i="7"/>
  <c r="AK222" i="7"/>
  <c r="AJ222" i="7"/>
  <c r="AI222" i="7"/>
  <c r="AH222" i="7"/>
  <c r="AG222" i="7"/>
  <c r="AF222" i="7"/>
  <c r="AE222" i="7"/>
  <c r="AQ221" i="7"/>
  <c r="AP221" i="7"/>
  <c r="AO221" i="7"/>
  <c r="AN221" i="7"/>
  <c r="AM221" i="7"/>
  <c r="AL221" i="7"/>
  <c r="AK221" i="7"/>
  <c r="AJ221" i="7"/>
  <c r="AI221" i="7"/>
  <c r="AH221" i="7"/>
  <c r="AG221" i="7"/>
  <c r="AF221" i="7"/>
  <c r="AE221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Q219" i="7"/>
  <c r="AP219" i="7"/>
  <c r="AO219" i="7"/>
  <c r="AN219" i="7"/>
  <c r="AM219" i="7"/>
  <c r="AL219" i="7"/>
  <c r="AK219" i="7"/>
  <c r="AJ219" i="7"/>
  <c r="AI219" i="7"/>
  <c r="AH219" i="7"/>
  <c r="AG219" i="7"/>
  <c r="AF219" i="7"/>
  <c r="AE219" i="7"/>
  <c r="AQ218" i="7"/>
  <c r="AP218" i="7"/>
  <c r="AO218" i="7"/>
  <c r="AN218" i="7"/>
  <c r="AM218" i="7"/>
  <c r="AL218" i="7"/>
  <c r="AK218" i="7"/>
  <c r="AJ218" i="7"/>
  <c r="AI218" i="7"/>
  <c r="AH218" i="7"/>
  <c r="AG218" i="7"/>
  <c r="AF218" i="7"/>
  <c r="AE218" i="7"/>
  <c r="AQ217" i="7"/>
  <c r="AP217" i="7"/>
  <c r="AO217" i="7"/>
  <c r="AN217" i="7"/>
  <c r="AM217" i="7"/>
  <c r="AL217" i="7"/>
  <c r="AK217" i="7"/>
  <c r="AJ217" i="7"/>
  <c r="AI217" i="7"/>
  <c r="AH217" i="7"/>
  <c r="AG217" i="7"/>
  <c r="AF217" i="7"/>
  <c r="AE217" i="7"/>
  <c r="AQ216" i="7"/>
  <c r="AP216" i="7"/>
  <c r="AO216" i="7"/>
  <c r="AN216" i="7"/>
  <c r="AM216" i="7"/>
  <c r="AL216" i="7"/>
  <c r="AK216" i="7"/>
  <c r="AJ216" i="7"/>
  <c r="AI216" i="7"/>
  <c r="AH216" i="7"/>
  <c r="AG216" i="7"/>
  <c r="AF216" i="7"/>
  <c r="AE216" i="7"/>
  <c r="AQ215" i="7"/>
  <c r="AP215" i="7"/>
  <c r="AO215" i="7"/>
  <c r="AN215" i="7"/>
  <c r="AM215" i="7"/>
  <c r="AL215" i="7"/>
  <c r="AK215" i="7"/>
  <c r="AJ215" i="7"/>
  <c r="AI215" i="7"/>
  <c r="AH215" i="7"/>
  <c r="AG215" i="7"/>
  <c r="AF215" i="7"/>
  <c r="AE215" i="7"/>
  <c r="AQ214" i="7"/>
  <c r="AP214" i="7"/>
  <c r="AO214" i="7"/>
  <c r="AN214" i="7"/>
  <c r="AM214" i="7"/>
  <c r="AL214" i="7"/>
  <c r="AK214" i="7"/>
  <c r="AJ214" i="7"/>
  <c r="AI214" i="7"/>
  <c r="AH214" i="7"/>
  <c r="AG214" i="7"/>
  <c r="AF214" i="7"/>
  <c r="AE214" i="7"/>
  <c r="AQ213" i="7"/>
  <c r="AP213" i="7"/>
  <c r="AO213" i="7"/>
  <c r="AN213" i="7"/>
  <c r="AM213" i="7"/>
  <c r="AL213" i="7"/>
  <c r="AK213" i="7"/>
  <c r="AJ213" i="7"/>
  <c r="AI213" i="7"/>
  <c r="AH213" i="7"/>
  <c r="AG213" i="7"/>
  <c r="AF213" i="7"/>
  <c r="AE213" i="7"/>
  <c r="AQ212" i="7"/>
  <c r="AP212" i="7"/>
  <c r="AO212" i="7"/>
  <c r="AN212" i="7"/>
  <c r="AM212" i="7"/>
  <c r="AL212" i="7"/>
  <c r="AK212" i="7"/>
  <c r="AJ212" i="7"/>
  <c r="AI212" i="7"/>
  <c r="AH212" i="7"/>
  <c r="AG212" i="7"/>
  <c r="AF212" i="7"/>
  <c r="AE212" i="7"/>
  <c r="AQ211" i="7"/>
  <c r="AP211" i="7"/>
  <c r="AO211" i="7"/>
  <c r="AN211" i="7"/>
  <c r="AM211" i="7"/>
  <c r="AL211" i="7"/>
  <c r="AK211" i="7"/>
  <c r="AJ211" i="7"/>
  <c r="AI211" i="7"/>
  <c r="AH211" i="7"/>
  <c r="AG211" i="7"/>
  <c r="AF211" i="7"/>
  <c r="AE211" i="7"/>
  <c r="AQ210" i="7"/>
  <c r="AP210" i="7"/>
  <c r="AO210" i="7"/>
  <c r="AN210" i="7"/>
  <c r="AM210" i="7"/>
  <c r="AL210" i="7"/>
  <c r="AK210" i="7"/>
  <c r="AJ210" i="7"/>
  <c r="AI210" i="7"/>
  <c r="AH210" i="7"/>
  <c r="AG210" i="7"/>
  <c r="AF210" i="7"/>
  <c r="AE210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Q208" i="7"/>
  <c r="AP208" i="7"/>
  <c r="AO208" i="7"/>
  <c r="AN208" i="7"/>
  <c r="AM208" i="7"/>
  <c r="AL208" i="7"/>
  <c r="AK208" i="7"/>
  <c r="AJ208" i="7"/>
  <c r="AI208" i="7"/>
  <c r="AH208" i="7"/>
  <c r="AG208" i="7"/>
  <c r="AF208" i="7"/>
  <c r="AE208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Q204" i="7"/>
  <c r="AP204" i="7"/>
  <c r="AO204" i="7"/>
  <c r="AN204" i="7"/>
  <c r="AM204" i="7"/>
  <c r="AL204" i="7"/>
  <c r="AK204" i="7"/>
  <c r="AJ204" i="7"/>
  <c r="AI204" i="7"/>
  <c r="AH204" i="7"/>
  <c r="AG204" i="7"/>
  <c r="AF204" i="7"/>
  <c r="AE204" i="7"/>
  <c r="AQ203" i="7"/>
  <c r="AP203" i="7"/>
  <c r="AO203" i="7"/>
  <c r="AN203" i="7"/>
  <c r="AM203" i="7"/>
  <c r="AL203" i="7"/>
  <c r="AK203" i="7"/>
  <c r="AJ203" i="7"/>
  <c r="AI203" i="7"/>
  <c r="AH203" i="7"/>
  <c r="AG203" i="7"/>
  <c r="AF203" i="7"/>
  <c r="AE203" i="7"/>
  <c r="AQ202" i="7"/>
  <c r="AP202" i="7"/>
  <c r="AO202" i="7"/>
  <c r="AN202" i="7"/>
  <c r="AM202" i="7"/>
  <c r="AL202" i="7"/>
  <c r="AK202" i="7"/>
  <c r="AJ202" i="7"/>
  <c r="AI202" i="7"/>
  <c r="AH202" i="7"/>
  <c r="AG202" i="7"/>
  <c r="AF202" i="7"/>
  <c r="AE202" i="7"/>
  <c r="AQ201" i="7"/>
  <c r="AP201" i="7"/>
  <c r="AO201" i="7"/>
  <c r="AN201" i="7"/>
  <c r="AM201" i="7"/>
  <c r="AL201" i="7"/>
  <c r="AK201" i="7"/>
  <c r="AJ201" i="7"/>
  <c r="AI201" i="7"/>
  <c r="AH201" i="7"/>
  <c r="AG201" i="7"/>
  <c r="AF201" i="7"/>
  <c r="AE201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Q199" i="7"/>
  <c r="AP199" i="7"/>
  <c r="AO199" i="7"/>
  <c r="AN199" i="7"/>
  <c r="AM199" i="7"/>
  <c r="AL199" i="7"/>
  <c r="AK199" i="7"/>
  <c r="AJ199" i="7"/>
  <c r="AI199" i="7"/>
  <c r="AH199" i="7"/>
  <c r="AG199" i="7"/>
  <c r="AF199" i="7"/>
  <c r="AE199" i="7"/>
  <c r="AQ198" i="7"/>
  <c r="AP198" i="7"/>
  <c r="AO198" i="7"/>
  <c r="AN198" i="7"/>
  <c r="AM198" i="7"/>
  <c r="AL198" i="7"/>
  <c r="AK198" i="7"/>
  <c r="AJ198" i="7"/>
  <c r="AI198" i="7"/>
  <c r="AH198" i="7"/>
  <c r="AG198" i="7"/>
  <c r="AF198" i="7"/>
  <c r="AE198" i="7"/>
  <c r="AQ197" i="7"/>
  <c r="AP197" i="7"/>
  <c r="AO197" i="7"/>
  <c r="AN197" i="7"/>
  <c r="AM197" i="7"/>
  <c r="AL197" i="7"/>
  <c r="AK197" i="7"/>
  <c r="AJ197" i="7"/>
  <c r="AI197" i="7"/>
  <c r="AH197" i="7"/>
  <c r="AG197" i="7"/>
  <c r="AF197" i="7"/>
  <c r="AE197" i="7"/>
  <c r="AQ196" i="7"/>
  <c r="AP196" i="7"/>
  <c r="AO196" i="7"/>
  <c r="AN196" i="7"/>
  <c r="AM196" i="7"/>
  <c r="AL196" i="7"/>
  <c r="AK196" i="7"/>
  <c r="AJ196" i="7"/>
  <c r="AI196" i="7"/>
  <c r="AH196" i="7"/>
  <c r="AG196" i="7"/>
  <c r="AF196" i="7"/>
  <c r="AC196" i="7" s="1"/>
  <c r="AD196" i="7"/>
  <c r="AE196" i="7"/>
  <c r="AD194" i="7"/>
  <c r="AC194" i="7"/>
  <c r="AD193" i="7"/>
  <c r="AC193" i="7"/>
  <c r="AD192" i="7"/>
  <c r="AC192" i="7"/>
  <c r="AD191" i="7"/>
  <c r="AC191" i="7"/>
  <c r="AD190" i="7"/>
  <c r="AC190" i="7"/>
  <c r="AD189" i="7"/>
  <c r="AC189" i="7"/>
  <c r="AD188" i="7"/>
  <c r="AC188" i="7"/>
  <c r="AD187" i="7"/>
  <c r="AC187" i="7"/>
  <c r="AD186" i="7"/>
  <c r="AC186" i="7"/>
  <c r="AD185" i="7"/>
  <c r="AC185" i="7"/>
  <c r="AD184" i="7"/>
  <c r="AC184" i="7"/>
  <c r="AD183" i="7"/>
  <c r="AC183" i="7"/>
  <c r="AD182" i="7"/>
  <c r="AC182" i="7"/>
  <c r="AD181" i="7"/>
  <c r="AC181" i="7"/>
  <c r="AD180" i="7"/>
  <c r="AC180" i="7"/>
  <c r="AD179" i="7"/>
  <c r="AC179" i="7"/>
  <c r="AD178" i="7"/>
  <c r="AC178" i="7"/>
  <c r="AD177" i="7"/>
  <c r="AC177" i="7"/>
  <c r="AD176" i="7"/>
  <c r="AC176" i="7"/>
  <c r="AD175" i="7"/>
  <c r="AC175" i="7"/>
  <c r="AD174" i="7"/>
  <c r="AC174" i="7"/>
  <c r="AD173" i="7"/>
  <c r="AC173" i="7"/>
  <c r="AD172" i="7"/>
  <c r="AC172" i="7"/>
  <c r="AD171" i="7"/>
  <c r="AC171" i="7"/>
  <c r="AD170" i="7"/>
  <c r="AC170" i="7"/>
  <c r="AD169" i="7"/>
  <c r="AC169" i="7"/>
  <c r="AD168" i="7"/>
  <c r="AC168" i="7"/>
  <c r="AD167" i="7"/>
  <c r="AC167" i="7"/>
  <c r="AD166" i="7"/>
  <c r="AC166" i="7"/>
  <c r="AD165" i="7"/>
  <c r="AC165" i="7"/>
  <c r="AD164" i="7"/>
  <c r="AC164" i="7"/>
  <c r="AD163" i="7"/>
  <c r="AC163" i="7"/>
  <c r="AD162" i="7"/>
  <c r="AC162" i="7"/>
  <c r="AD161" i="7"/>
  <c r="AC161" i="7"/>
  <c r="AD160" i="7"/>
  <c r="AC160" i="7"/>
  <c r="AQ194" i="7"/>
  <c r="AP194" i="7"/>
  <c r="AO194" i="7"/>
  <c r="AN194" i="7"/>
  <c r="AM194" i="7"/>
  <c r="AL194" i="7"/>
  <c r="AK194" i="7"/>
  <c r="AJ194" i="7"/>
  <c r="AI194" i="7"/>
  <c r="AH194" i="7"/>
  <c r="AG194" i="7"/>
  <c r="AF194" i="7"/>
  <c r="AE194" i="7"/>
  <c r="AQ193" i="7"/>
  <c r="AP193" i="7"/>
  <c r="AO193" i="7"/>
  <c r="AN193" i="7"/>
  <c r="AM193" i="7"/>
  <c r="AL193" i="7"/>
  <c r="AK193" i="7"/>
  <c r="AJ193" i="7"/>
  <c r="AI193" i="7"/>
  <c r="AH193" i="7"/>
  <c r="AG193" i="7"/>
  <c r="AF193" i="7"/>
  <c r="AE193" i="7"/>
  <c r="AQ192" i="7"/>
  <c r="AP192" i="7"/>
  <c r="AO192" i="7"/>
  <c r="AN192" i="7"/>
  <c r="AM192" i="7"/>
  <c r="AL192" i="7"/>
  <c r="AK192" i="7"/>
  <c r="AJ192" i="7"/>
  <c r="AI192" i="7"/>
  <c r="AH192" i="7"/>
  <c r="AG192" i="7"/>
  <c r="AF192" i="7"/>
  <c r="AE192" i="7"/>
  <c r="AQ191" i="7"/>
  <c r="AP191" i="7"/>
  <c r="AO191" i="7"/>
  <c r="AN191" i="7"/>
  <c r="AM191" i="7"/>
  <c r="AL191" i="7"/>
  <c r="AK191" i="7"/>
  <c r="AJ191" i="7"/>
  <c r="AI191" i="7"/>
  <c r="AH191" i="7"/>
  <c r="AG191" i="7"/>
  <c r="AF191" i="7"/>
  <c r="AE191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Q189" i="7"/>
  <c r="AP189" i="7"/>
  <c r="AO189" i="7"/>
  <c r="AN189" i="7"/>
  <c r="AM189" i="7"/>
  <c r="AL189" i="7"/>
  <c r="AK189" i="7"/>
  <c r="AJ189" i="7"/>
  <c r="AI189" i="7"/>
  <c r="AH189" i="7"/>
  <c r="AG189" i="7"/>
  <c r="AF189" i="7"/>
  <c r="AE189" i="7"/>
  <c r="AQ188" i="7"/>
  <c r="AP188" i="7"/>
  <c r="AO188" i="7"/>
  <c r="AN188" i="7"/>
  <c r="AM188" i="7"/>
  <c r="AL188" i="7"/>
  <c r="AK188" i="7"/>
  <c r="AJ188" i="7"/>
  <c r="AI188" i="7"/>
  <c r="AH188" i="7"/>
  <c r="AG188" i="7"/>
  <c r="AF188" i="7"/>
  <c r="AE188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Q186" i="7"/>
  <c r="AP186" i="7"/>
  <c r="AO186" i="7"/>
  <c r="AN186" i="7"/>
  <c r="AM186" i="7"/>
  <c r="AL186" i="7"/>
  <c r="AK186" i="7"/>
  <c r="AJ186" i="7"/>
  <c r="AI186" i="7"/>
  <c r="AH186" i="7"/>
  <c r="AG186" i="7"/>
  <c r="AF186" i="7"/>
  <c r="AE186" i="7"/>
  <c r="AQ185" i="7"/>
  <c r="AP185" i="7"/>
  <c r="AO185" i="7"/>
  <c r="AN185" i="7"/>
  <c r="AM185" i="7"/>
  <c r="AL185" i="7"/>
  <c r="AK185" i="7"/>
  <c r="AJ185" i="7"/>
  <c r="AI185" i="7"/>
  <c r="AH185" i="7"/>
  <c r="AG185" i="7"/>
  <c r="AF185" i="7"/>
  <c r="AE185" i="7"/>
  <c r="AQ184" i="7"/>
  <c r="AP184" i="7"/>
  <c r="AO184" i="7"/>
  <c r="AN184" i="7"/>
  <c r="AM184" i="7"/>
  <c r="AL184" i="7"/>
  <c r="AK184" i="7"/>
  <c r="AJ184" i="7"/>
  <c r="AI184" i="7"/>
  <c r="AH184" i="7"/>
  <c r="AG184" i="7"/>
  <c r="AF184" i="7"/>
  <c r="AE184" i="7"/>
  <c r="AQ183" i="7"/>
  <c r="AP183" i="7"/>
  <c r="AO183" i="7"/>
  <c r="AN183" i="7"/>
  <c r="AM183" i="7"/>
  <c r="AL183" i="7"/>
  <c r="AK183" i="7"/>
  <c r="AJ183" i="7"/>
  <c r="AI183" i="7"/>
  <c r="AH183" i="7"/>
  <c r="AG183" i="7"/>
  <c r="AF183" i="7"/>
  <c r="AE183" i="7"/>
  <c r="AQ182" i="7"/>
  <c r="AP182" i="7"/>
  <c r="AO182" i="7"/>
  <c r="AN182" i="7"/>
  <c r="AM182" i="7"/>
  <c r="AL182" i="7"/>
  <c r="AK182" i="7"/>
  <c r="AJ182" i="7"/>
  <c r="AI182" i="7"/>
  <c r="AH182" i="7"/>
  <c r="AG182" i="7"/>
  <c r="AF182" i="7"/>
  <c r="AE182" i="7"/>
  <c r="AQ181" i="7"/>
  <c r="AP181" i="7"/>
  <c r="AO181" i="7"/>
  <c r="AN181" i="7"/>
  <c r="AM181" i="7"/>
  <c r="AL181" i="7"/>
  <c r="AK181" i="7"/>
  <c r="AJ181" i="7"/>
  <c r="AI181" i="7"/>
  <c r="AH181" i="7"/>
  <c r="AG181" i="7"/>
  <c r="AF181" i="7"/>
  <c r="AE181" i="7"/>
  <c r="AQ180" i="7"/>
  <c r="AP180" i="7"/>
  <c r="AO180" i="7"/>
  <c r="AN180" i="7"/>
  <c r="AM180" i="7"/>
  <c r="AL180" i="7"/>
  <c r="AK180" i="7"/>
  <c r="AJ180" i="7"/>
  <c r="AI180" i="7"/>
  <c r="AH180" i="7"/>
  <c r="AG180" i="7"/>
  <c r="AF180" i="7"/>
  <c r="AE180" i="7"/>
  <c r="AQ179" i="7"/>
  <c r="AP179" i="7"/>
  <c r="AO179" i="7"/>
  <c r="AN179" i="7"/>
  <c r="AM179" i="7"/>
  <c r="AL179" i="7"/>
  <c r="AK179" i="7"/>
  <c r="AJ179" i="7"/>
  <c r="AI179" i="7"/>
  <c r="AH179" i="7"/>
  <c r="AG179" i="7"/>
  <c r="AF179" i="7"/>
  <c r="AE179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E178" i="7"/>
  <c r="AQ177" i="7"/>
  <c r="AP177" i="7"/>
  <c r="AO177" i="7"/>
  <c r="AN177" i="7"/>
  <c r="AM177" i="7"/>
  <c r="AL177" i="7"/>
  <c r="AK177" i="7"/>
  <c r="AJ177" i="7"/>
  <c r="AI177" i="7"/>
  <c r="AH177" i="7"/>
  <c r="AG177" i="7"/>
  <c r="AF177" i="7"/>
  <c r="AE177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E176" i="7"/>
  <c r="AQ175" i="7"/>
  <c r="AP175" i="7"/>
  <c r="AO175" i="7"/>
  <c r="AN175" i="7"/>
  <c r="AM175" i="7"/>
  <c r="AL175" i="7"/>
  <c r="AK175" i="7"/>
  <c r="AJ175" i="7"/>
  <c r="AI175" i="7"/>
  <c r="AH175" i="7"/>
  <c r="AG175" i="7"/>
  <c r="AF175" i="7"/>
  <c r="AE175" i="7"/>
  <c r="AQ174" i="7"/>
  <c r="AP174" i="7"/>
  <c r="AO174" i="7"/>
  <c r="AN174" i="7"/>
  <c r="AM174" i="7"/>
  <c r="AL174" i="7"/>
  <c r="AK174" i="7"/>
  <c r="AJ174" i="7"/>
  <c r="AI174" i="7"/>
  <c r="AH174" i="7"/>
  <c r="AG174" i="7"/>
  <c r="AF174" i="7"/>
  <c r="AE174" i="7"/>
  <c r="AQ173" i="7"/>
  <c r="AP173" i="7"/>
  <c r="AO173" i="7"/>
  <c r="AN173" i="7"/>
  <c r="AM173" i="7"/>
  <c r="AL173" i="7"/>
  <c r="AK173" i="7"/>
  <c r="AJ173" i="7"/>
  <c r="AI173" i="7"/>
  <c r="AH173" i="7"/>
  <c r="AG173" i="7"/>
  <c r="AF173" i="7"/>
  <c r="AE173" i="7"/>
  <c r="AQ172" i="7"/>
  <c r="AP172" i="7"/>
  <c r="AO172" i="7"/>
  <c r="AN172" i="7"/>
  <c r="AM172" i="7"/>
  <c r="AL172" i="7"/>
  <c r="AK172" i="7"/>
  <c r="AJ172" i="7"/>
  <c r="AI172" i="7"/>
  <c r="AH172" i="7"/>
  <c r="AG172" i="7"/>
  <c r="AF172" i="7"/>
  <c r="AE172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Q169" i="7"/>
  <c r="AP169" i="7"/>
  <c r="AO169" i="7"/>
  <c r="AN169" i="7"/>
  <c r="AM169" i="7"/>
  <c r="AL169" i="7"/>
  <c r="AK169" i="7"/>
  <c r="AJ169" i="7"/>
  <c r="AI169" i="7"/>
  <c r="AH169" i="7"/>
  <c r="AG169" i="7"/>
  <c r="AF169" i="7"/>
  <c r="AE169" i="7"/>
  <c r="AQ168" i="7"/>
  <c r="AP168" i="7"/>
  <c r="AO168" i="7"/>
  <c r="AN168" i="7"/>
  <c r="AM168" i="7"/>
  <c r="AL168" i="7"/>
  <c r="AK168" i="7"/>
  <c r="AJ168" i="7"/>
  <c r="AI168" i="7"/>
  <c r="AH168" i="7"/>
  <c r="AG168" i="7"/>
  <c r="AF168" i="7"/>
  <c r="AE168" i="7"/>
  <c r="AQ167" i="7"/>
  <c r="AP167" i="7"/>
  <c r="AO167" i="7"/>
  <c r="AN167" i="7"/>
  <c r="AM167" i="7"/>
  <c r="AL167" i="7"/>
  <c r="AK167" i="7"/>
  <c r="AJ167" i="7"/>
  <c r="AI167" i="7"/>
  <c r="AH167" i="7"/>
  <c r="AG167" i="7"/>
  <c r="AF167" i="7"/>
  <c r="AE167" i="7"/>
  <c r="AQ166" i="7"/>
  <c r="AP166" i="7"/>
  <c r="AO166" i="7"/>
  <c r="AN166" i="7"/>
  <c r="AM166" i="7"/>
  <c r="AL166" i="7"/>
  <c r="AK166" i="7"/>
  <c r="AJ166" i="7"/>
  <c r="AI166" i="7"/>
  <c r="AH166" i="7"/>
  <c r="AG166" i="7"/>
  <c r="AF166" i="7"/>
  <c r="AE166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Q164" i="7"/>
  <c r="AP164" i="7"/>
  <c r="AO164" i="7"/>
  <c r="AN164" i="7"/>
  <c r="AM164" i="7"/>
  <c r="AL164" i="7"/>
  <c r="AK164" i="7"/>
  <c r="AJ164" i="7"/>
  <c r="AI164" i="7"/>
  <c r="AH164" i="7"/>
  <c r="AG164" i="7"/>
  <c r="AF164" i="7"/>
  <c r="AE164" i="7"/>
  <c r="AQ163" i="7"/>
  <c r="AP163" i="7"/>
  <c r="AO163" i="7"/>
  <c r="AN163" i="7"/>
  <c r="AM163" i="7"/>
  <c r="AL163" i="7"/>
  <c r="AK163" i="7"/>
  <c r="AJ163" i="7"/>
  <c r="AI163" i="7"/>
  <c r="AH163" i="7"/>
  <c r="AG163" i="7"/>
  <c r="AF163" i="7"/>
  <c r="AE163" i="7"/>
  <c r="AQ162" i="7"/>
  <c r="AP162" i="7"/>
  <c r="AO162" i="7"/>
  <c r="AN162" i="7"/>
  <c r="AM162" i="7"/>
  <c r="AL162" i="7"/>
  <c r="AK162" i="7"/>
  <c r="AJ162" i="7"/>
  <c r="AI162" i="7"/>
  <c r="AH162" i="7"/>
  <c r="AG162" i="7"/>
  <c r="AF162" i="7"/>
  <c r="AE162" i="7"/>
  <c r="AQ161" i="7"/>
  <c r="AP161" i="7"/>
  <c r="AO161" i="7"/>
  <c r="AN161" i="7"/>
  <c r="AM161" i="7"/>
  <c r="AL161" i="7"/>
  <c r="AK161" i="7"/>
  <c r="AJ161" i="7"/>
  <c r="AI161" i="7"/>
  <c r="AH161" i="7"/>
  <c r="AG161" i="7"/>
  <c r="AF161" i="7"/>
  <c r="AE161" i="7"/>
  <c r="AQ160" i="7"/>
  <c r="AP160" i="7"/>
  <c r="AO160" i="7"/>
  <c r="AN160" i="7"/>
  <c r="AM160" i="7"/>
  <c r="AL160" i="7"/>
  <c r="AK160" i="7"/>
  <c r="AJ160" i="7"/>
  <c r="AI160" i="7"/>
  <c r="AH160" i="7"/>
  <c r="AG160" i="7"/>
  <c r="AF160" i="7"/>
  <c r="AE160" i="7"/>
  <c r="AD159" i="7"/>
  <c r="AC159" i="7"/>
  <c r="AQ159" i="7"/>
  <c r="AP159" i="7"/>
  <c r="AO159" i="7"/>
  <c r="AN159" i="7"/>
  <c r="AM159" i="7"/>
  <c r="AL159" i="7"/>
  <c r="AK159" i="7"/>
  <c r="AJ159" i="7"/>
  <c r="AI159" i="7"/>
  <c r="AH159" i="7"/>
  <c r="AG159" i="7"/>
  <c r="AF159" i="7"/>
  <c r="AE159" i="7"/>
  <c r="AQ156" i="7"/>
  <c r="AP156" i="7"/>
  <c r="AO156" i="7"/>
  <c r="AN156" i="7"/>
  <c r="AM156" i="7"/>
  <c r="AL156" i="7"/>
  <c r="AK156" i="7"/>
  <c r="AJ156" i="7"/>
  <c r="AI156" i="7"/>
  <c r="AH156" i="7"/>
  <c r="AG156" i="7"/>
  <c r="AF156" i="7"/>
  <c r="AE156" i="7"/>
  <c r="AQ155" i="7"/>
  <c r="AP155" i="7"/>
  <c r="AO155" i="7"/>
  <c r="AN155" i="7"/>
  <c r="AM155" i="7"/>
  <c r="AL155" i="7"/>
  <c r="AK155" i="7"/>
  <c r="AJ155" i="7"/>
  <c r="AI155" i="7"/>
  <c r="AH155" i="7"/>
  <c r="AG155" i="7"/>
  <c r="AF155" i="7"/>
  <c r="AE155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Q152" i="7"/>
  <c r="AP152" i="7"/>
  <c r="AO152" i="7"/>
  <c r="AN152" i="7"/>
  <c r="AM152" i="7"/>
  <c r="AL152" i="7"/>
  <c r="AK152" i="7"/>
  <c r="AJ152" i="7"/>
  <c r="AI152" i="7"/>
  <c r="AH152" i="7"/>
  <c r="AG152" i="7"/>
  <c r="AF152" i="7"/>
  <c r="AE152" i="7"/>
  <c r="AQ151" i="7"/>
  <c r="AP151" i="7"/>
  <c r="AO151" i="7"/>
  <c r="AN151" i="7"/>
  <c r="AM151" i="7"/>
  <c r="AL151" i="7"/>
  <c r="AK151" i="7"/>
  <c r="AJ151" i="7"/>
  <c r="AI151" i="7"/>
  <c r="AH151" i="7"/>
  <c r="AG151" i="7"/>
  <c r="AF151" i="7"/>
  <c r="AE151" i="7"/>
  <c r="AQ150" i="7"/>
  <c r="AP150" i="7"/>
  <c r="AO150" i="7"/>
  <c r="AN150" i="7"/>
  <c r="AM150" i="7"/>
  <c r="AL150" i="7"/>
  <c r="AK150" i="7"/>
  <c r="AJ150" i="7"/>
  <c r="AI150" i="7"/>
  <c r="AH150" i="7"/>
  <c r="AG150" i="7"/>
  <c r="AF150" i="7"/>
  <c r="AE150" i="7"/>
  <c r="AQ149" i="7"/>
  <c r="AP149" i="7"/>
  <c r="AO149" i="7"/>
  <c r="AN149" i="7"/>
  <c r="AM149" i="7"/>
  <c r="AL149" i="7"/>
  <c r="AK149" i="7"/>
  <c r="AJ149" i="7"/>
  <c r="AI149" i="7"/>
  <c r="AH149" i="7"/>
  <c r="AG149" i="7"/>
  <c r="AF149" i="7"/>
  <c r="AE149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Q147" i="7"/>
  <c r="AP147" i="7"/>
  <c r="AO147" i="7"/>
  <c r="AN147" i="7"/>
  <c r="AM147" i="7"/>
  <c r="AL147" i="7"/>
  <c r="AK147" i="7"/>
  <c r="AJ147" i="7"/>
  <c r="AI147" i="7"/>
  <c r="AH147" i="7"/>
  <c r="AG147" i="7"/>
  <c r="AF147" i="7"/>
  <c r="AE147" i="7"/>
  <c r="AQ146" i="7"/>
  <c r="AP146" i="7"/>
  <c r="AO146" i="7"/>
  <c r="AN146" i="7"/>
  <c r="AM146" i="7"/>
  <c r="AL146" i="7"/>
  <c r="AK146" i="7"/>
  <c r="AJ146" i="7"/>
  <c r="AI146" i="7"/>
  <c r="AH146" i="7"/>
  <c r="AG146" i="7"/>
  <c r="AF146" i="7"/>
  <c r="AE146" i="7"/>
  <c r="AQ145" i="7"/>
  <c r="AP145" i="7"/>
  <c r="AO145" i="7"/>
  <c r="AN145" i="7"/>
  <c r="AM145" i="7"/>
  <c r="AL145" i="7"/>
  <c r="AK145" i="7"/>
  <c r="AJ145" i="7"/>
  <c r="AI145" i="7"/>
  <c r="AH145" i="7"/>
  <c r="AG145" i="7"/>
  <c r="AF145" i="7"/>
  <c r="AE145" i="7"/>
  <c r="AQ144" i="7"/>
  <c r="AP144" i="7"/>
  <c r="AO144" i="7"/>
  <c r="AN144" i="7"/>
  <c r="AM144" i="7"/>
  <c r="AL144" i="7"/>
  <c r="AK144" i="7"/>
  <c r="AJ144" i="7"/>
  <c r="AI144" i="7"/>
  <c r="AH144" i="7"/>
  <c r="AG144" i="7"/>
  <c r="AF144" i="7"/>
  <c r="AE144" i="7"/>
  <c r="AQ143" i="7"/>
  <c r="AP143" i="7"/>
  <c r="AO143" i="7"/>
  <c r="AN143" i="7"/>
  <c r="AM143" i="7"/>
  <c r="AL143" i="7"/>
  <c r="AK143" i="7"/>
  <c r="AJ143" i="7"/>
  <c r="AI143" i="7"/>
  <c r="AH143" i="7"/>
  <c r="AG143" i="7"/>
  <c r="AF143" i="7"/>
  <c r="AE143" i="7"/>
  <c r="AQ142" i="7"/>
  <c r="AP142" i="7"/>
  <c r="AO142" i="7"/>
  <c r="AN142" i="7"/>
  <c r="AM142" i="7"/>
  <c r="AL142" i="7"/>
  <c r="AK142" i="7"/>
  <c r="AJ142" i="7"/>
  <c r="AI142" i="7"/>
  <c r="AH142" i="7"/>
  <c r="AG142" i="7"/>
  <c r="AF142" i="7"/>
  <c r="AE142" i="7"/>
  <c r="AQ141" i="7"/>
  <c r="AP141" i="7"/>
  <c r="AO141" i="7"/>
  <c r="AN141" i="7"/>
  <c r="AM141" i="7"/>
  <c r="AL141" i="7"/>
  <c r="AK141" i="7"/>
  <c r="AJ141" i="7"/>
  <c r="AI141" i="7"/>
  <c r="AH141" i="7"/>
  <c r="AG141" i="7"/>
  <c r="AF141" i="7"/>
  <c r="AE141" i="7"/>
  <c r="AQ140" i="7"/>
  <c r="AP140" i="7"/>
  <c r="AO140" i="7"/>
  <c r="AN140" i="7"/>
  <c r="AM140" i="7"/>
  <c r="AL140" i="7"/>
  <c r="AK140" i="7"/>
  <c r="AJ140" i="7"/>
  <c r="AI140" i="7"/>
  <c r="AH140" i="7"/>
  <c r="AG140" i="7"/>
  <c r="AF140" i="7"/>
  <c r="AE140" i="7"/>
  <c r="AQ139" i="7"/>
  <c r="AP139" i="7"/>
  <c r="AO139" i="7"/>
  <c r="AN139" i="7"/>
  <c r="AM139" i="7"/>
  <c r="AL139" i="7"/>
  <c r="AK139" i="7"/>
  <c r="AJ139" i="7"/>
  <c r="AI139" i="7"/>
  <c r="AH139" i="7"/>
  <c r="AG139" i="7"/>
  <c r="AF139" i="7"/>
  <c r="AE139" i="7"/>
  <c r="AQ138" i="7"/>
  <c r="AP138" i="7"/>
  <c r="AO138" i="7"/>
  <c r="AN138" i="7"/>
  <c r="AM138" i="7"/>
  <c r="AL138" i="7"/>
  <c r="AK138" i="7"/>
  <c r="AJ138" i="7"/>
  <c r="AI138" i="7"/>
  <c r="AH138" i="7"/>
  <c r="AG138" i="7"/>
  <c r="AF138" i="7"/>
  <c r="AE138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Q135" i="7"/>
  <c r="AP135" i="7"/>
  <c r="AO135" i="7"/>
  <c r="AN135" i="7"/>
  <c r="AM135" i="7"/>
  <c r="AL135" i="7"/>
  <c r="AK135" i="7"/>
  <c r="AJ135" i="7"/>
  <c r="AI135" i="7"/>
  <c r="AH135" i="7"/>
  <c r="AG135" i="7"/>
  <c r="AF135" i="7"/>
  <c r="AE135" i="7"/>
  <c r="AQ134" i="7"/>
  <c r="AP134" i="7"/>
  <c r="AO134" i="7"/>
  <c r="AN134" i="7"/>
  <c r="AM134" i="7"/>
  <c r="AL134" i="7"/>
  <c r="AK134" i="7"/>
  <c r="AJ134" i="7"/>
  <c r="AI134" i="7"/>
  <c r="AH134" i="7"/>
  <c r="AG134" i="7"/>
  <c r="AF134" i="7"/>
  <c r="AE134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Q132" i="7"/>
  <c r="AP132" i="7"/>
  <c r="AO132" i="7"/>
  <c r="AN132" i="7"/>
  <c r="AM132" i="7"/>
  <c r="AL132" i="7"/>
  <c r="AK132" i="7"/>
  <c r="AJ132" i="7"/>
  <c r="AI132" i="7"/>
  <c r="AH132" i="7"/>
  <c r="AG132" i="7"/>
  <c r="AF132" i="7"/>
  <c r="AE132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Q130" i="7"/>
  <c r="AP130" i="7"/>
  <c r="AO130" i="7"/>
  <c r="AN130" i="7"/>
  <c r="AM130" i="7"/>
  <c r="AL130" i="7"/>
  <c r="AK130" i="7"/>
  <c r="AJ130" i="7"/>
  <c r="AI130" i="7"/>
  <c r="AH130" i="7"/>
  <c r="AG130" i="7"/>
  <c r="AF130" i="7"/>
  <c r="AE130" i="7"/>
  <c r="AQ129" i="7"/>
  <c r="AP129" i="7"/>
  <c r="AO129" i="7"/>
  <c r="AN129" i="7"/>
  <c r="AM129" i="7"/>
  <c r="AL129" i="7"/>
  <c r="AK129" i="7"/>
  <c r="AJ129" i="7"/>
  <c r="AI129" i="7"/>
  <c r="AH129" i="7"/>
  <c r="AG129" i="7"/>
  <c r="AF129" i="7"/>
  <c r="AE129" i="7"/>
  <c r="AQ128" i="7"/>
  <c r="AP128" i="7"/>
  <c r="AO128" i="7"/>
  <c r="AN128" i="7"/>
  <c r="AM128" i="7"/>
  <c r="AL128" i="7"/>
  <c r="AK128" i="7"/>
  <c r="AJ128" i="7"/>
  <c r="AI128" i="7"/>
  <c r="AH128" i="7"/>
  <c r="AG128" i="7"/>
  <c r="AF128" i="7"/>
  <c r="AE128" i="7"/>
  <c r="AQ127" i="7"/>
  <c r="AP127" i="7"/>
  <c r="AO127" i="7"/>
  <c r="AN127" i="7"/>
  <c r="AM127" i="7"/>
  <c r="AL127" i="7"/>
  <c r="AK127" i="7"/>
  <c r="AJ127" i="7"/>
  <c r="AI127" i="7"/>
  <c r="AH127" i="7"/>
  <c r="AG127" i="7"/>
  <c r="AF127" i="7"/>
  <c r="AE127" i="7"/>
  <c r="AQ126" i="7"/>
  <c r="AP126" i="7"/>
  <c r="AO126" i="7"/>
  <c r="AN126" i="7"/>
  <c r="AM126" i="7"/>
  <c r="AL126" i="7"/>
  <c r="AK126" i="7"/>
  <c r="AJ126" i="7"/>
  <c r="AI126" i="7"/>
  <c r="AH126" i="7"/>
  <c r="AG126" i="7"/>
  <c r="AF126" i="7"/>
  <c r="AE126" i="7"/>
  <c r="AQ125" i="7"/>
  <c r="AP125" i="7"/>
  <c r="AO125" i="7"/>
  <c r="AN125" i="7"/>
  <c r="AM125" i="7"/>
  <c r="AL125" i="7"/>
  <c r="AK125" i="7"/>
  <c r="AJ125" i="7"/>
  <c r="AI125" i="7"/>
  <c r="AH125" i="7"/>
  <c r="AG125" i="7"/>
  <c r="AF125" i="7"/>
  <c r="AE125" i="7"/>
  <c r="AQ124" i="7"/>
  <c r="AP124" i="7"/>
  <c r="AO124" i="7"/>
  <c r="AN124" i="7"/>
  <c r="AM124" i="7"/>
  <c r="AL124" i="7"/>
  <c r="AK124" i="7"/>
  <c r="AJ124" i="7"/>
  <c r="AI124" i="7"/>
  <c r="AH124" i="7"/>
  <c r="AG124" i="7"/>
  <c r="AF124" i="7"/>
  <c r="AE124" i="7"/>
  <c r="AQ123" i="7"/>
  <c r="AP123" i="7"/>
  <c r="AO123" i="7"/>
  <c r="AN123" i="7"/>
  <c r="AM123" i="7"/>
  <c r="AL123" i="7"/>
  <c r="AK123" i="7"/>
  <c r="AJ123" i="7"/>
  <c r="AI123" i="7"/>
  <c r="AH123" i="7"/>
  <c r="AG123" i="7"/>
  <c r="AF123" i="7"/>
  <c r="AE123" i="7"/>
  <c r="AQ122" i="7"/>
  <c r="AP122" i="7"/>
  <c r="AO122" i="7"/>
  <c r="AN122" i="7"/>
  <c r="AM122" i="7"/>
  <c r="AL122" i="7"/>
  <c r="AK122" i="7"/>
  <c r="AJ122" i="7"/>
  <c r="AI122" i="7"/>
  <c r="AH122" i="7"/>
  <c r="AG122" i="7"/>
  <c r="AF122" i="7"/>
  <c r="AE122" i="7"/>
  <c r="AQ121" i="7"/>
  <c r="AP121" i="7"/>
  <c r="AO121" i="7"/>
  <c r="AN121" i="7"/>
  <c r="AM121" i="7"/>
  <c r="AL121" i="7"/>
  <c r="AK121" i="7"/>
  <c r="AJ121" i="7"/>
  <c r="AI121" i="7"/>
  <c r="AH121" i="7"/>
  <c r="AG121" i="7"/>
  <c r="AF121" i="7"/>
  <c r="AE121" i="7"/>
  <c r="AB305" i="7"/>
  <c r="AA305" i="7"/>
  <c r="Z305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G305" i="7"/>
  <c r="F305" i="7"/>
  <c r="E305" i="7"/>
  <c r="C305" i="7" s="1"/>
  <c r="AB304" i="7"/>
  <c r="AA304" i="7"/>
  <c r="Z304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G304" i="7"/>
  <c r="F304" i="7"/>
  <c r="E304" i="7"/>
  <c r="C304" i="7" s="1"/>
  <c r="AB303" i="7"/>
  <c r="AA303" i="7"/>
  <c r="Z303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B303" i="7" s="1"/>
  <c r="H303" i="7"/>
  <c r="G303" i="7"/>
  <c r="F303" i="7"/>
  <c r="E303" i="7"/>
  <c r="C303" i="7" s="1"/>
  <c r="AB302" i="7"/>
  <c r="AA302" i="7"/>
  <c r="Z302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B302" i="7" s="1"/>
  <c r="L302" i="7"/>
  <c r="K302" i="7"/>
  <c r="J302" i="7"/>
  <c r="I302" i="7"/>
  <c r="H302" i="7"/>
  <c r="G302" i="7"/>
  <c r="F302" i="7"/>
  <c r="E302" i="7"/>
  <c r="C302" i="7" s="1"/>
  <c r="AB301" i="7"/>
  <c r="AA301" i="7"/>
  <c r="Z301" i="7"/>
  <c r="Y301" i="7"/>
  <c r="X301" i="7"/>
  <c r="W301" i="7"/>
  <c r="V301" i="7"/>
  <c r="U301" i="7"/>
  <c r="T301" i="7"/>
  <c r="S301" i="7"/>
  <c r="R301" i="7"/>
  <c r="Q301" i="7"/>
  <c r="P301" i="7"/>
  <c r="O301" i="7"/>
  <c r="C301" i="7" s="1"/>
  <c r="N301" i="7"/>
  <c r="M301" i="7"/>
  <c r="L301" i="7"/>
  <c r="K301" i="7"/>
  <c r="J301" i="7"/>
  <c r="I301" i="7"/>
  <c r="H301" i="7"/>
  <c r="G301" i="7"/>
  <c r="F301" i="7"/>
  <c r="E301" i="7"/>
  <c r="B301" i="7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G300" i="7"/>
  <c r="F300" i="7"/>
  <c r="E300" i="7"/>
  <c r="C300" i="7" s="1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G299" i="7"/>
  <c r="F299" i="7"/>
  <c r="E299" i="7"/>
  <c r="C299" i="7" s="1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G298" i="7"/>
  <c r="F298" i="7"/>
  <c r="E298" i="7"/>
  <c r="C298" i="7" s="1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B297" i="7" s="1"/>
  <c r="H297" i="7"/>
  <c r="G297" i="7"/>
  <c r="F297" i="7"/>
  <c r="E297" i="7"/>
  <c r="C297" i="7" s="1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B296" i="7" s="1"/>
  <c r="L296" i="7"/>
  <c r="K296" i="7"/>
  <c r="J296" i="7"/>
  <c r="I296" i="7"/>
  <c r="H296" i="7"/>
  <c r="G296" i="7"/>
  <c r="F296" i="7"/>
  <c r="E296" i="7"/>
  <c r="C296" i="7" s="1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O295" i="7"/>
  <c r="C295" i="7" s="1"/>
  <c r="N295" i="7"/>
  <c r="M295" i="7"/>
  <c r="L295" i="7"/>
  <c r="K295" i="7"/>
  <c r="J295" i="7"/>
  <c r="I295" i="7"/>
  <c r="H295" i="7"/>
  <c r="G295" i="7"/>
  <c r="F295" i="7"/>
  <c r="E295" i="7"/>
  <c r="B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G294" i="7"/>
  <c r="F294" i="7"/>
  <c r="E294" i="7"/>
  <c r="C294" i="7" s="1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G293" i="7"/>
  <c r="F293" i="7"/>
  <c r="E293" i="7"/>
  <c r="C293" i="7" s="1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G292" i="7"/>
  <c r="F292" i="7"/>
  <c r="E292" i="7"/>
  <c r="C292" i="7" s="1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I291" i="7"/>
  <c r="B291" i="7" s="1"/>
  <c r="H291" i="7"/>
  <c r="G291" i="7"/>
  <c r="F291" i="7"/>
  <c r="E291" i="7"/>
  <c r="C291" i="7" s="1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B290" i="7" s="1"/>
  <c r="L290" i="7"/>
  <c r="K290" i="7"/>
  <c r="J290" i="7"/>
  <c r="I290" i="7"/>
  <c r="H290" i="7"/>
  <c r="G290" i="7"/>
  <c r="F290" i="7"/>
  <c r="E290" i="7"/>
  <c r="C290" i="7" s="1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O289" i="7"/>
  <c r="C289" i="7" s="1"/>
  <c r="N289" i="7"/>
  <c r="M289" i="7"/>
  <c r="L289" i="7"/>
  <c r="K289" i="7"/>
  <c r="J289" i="7"/>
  <c r="I289" i="7"/>
  <c r="H289" i="7"/>
  <c r="G289" i="7"/>
  <c r="F289" i="7"/>
  <c r="E289" i="7"/>
  <c r="B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G288" i="7"/>
  <c r="F288" i="7"/>
  <c r="E288" i="7"/>
  <c r="C288" i="7" s="1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G287" i="7"/>
  <c r="F287" i="7"/>
  <c r="E287" i="7"/>
  <c r="C287" i="7" s="1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G286" i="7"/>
  <c r="F286" i="7"/>
  <c r="C286" i="7" s="1"/>
  <c r="E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B285" i="7" s="1"/>
  <c r="H285" i="7"/>
  <c r="G285" i="7"/>
  <c r="F285" i="7"/>
  <c r="E285" i="7"/>
  <c r="C285" i="7" s="1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B284" i="7" s="1"/>
  <c r="L284" i="7"/>
  <c r="K284" i="7"/>
  <c r="J284" i="7"/>
  <c r="I284" i="7"/>
  <c r="H284" i="7"/>
  <c r="G284" i="7"/>
  <c r="F284" i="7"/>
  <c r="E284" i="7"/>
  <c r="C284" i="7" s="1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O283" i="7"/>
  <c r="C283" i="7" s="1"/>
  <c r="N283" i="7"/>
  <c r="M283" i="7"/>
  <c r="L283" i="7"/>
  <c r="K283" i="7"/>
  <c r="J283" i="7"/>
  <c r="I283" i="7"/>
  <c r="H283" i="7"/>
  <c r="G283" i="7"/>
  <c r="F283" i="7"/>
  <c r="E283" i="7"/>
  <c r="B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G282" i="7"/>
  <c r="F282" i="7"/>
  <c r="E282" i="7"/>
  <c r="C282" i="7" s="1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G281" i="7"/>
  <c r="F281" i="7"/>
  <c r="E281" i="7"/>
  <c r="C281" i="7" s="1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G280" i="7"/>
  <c r="C280" i="7" s="1"/>
  <c r="F280" i="7"/>
  <c r="E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B279" i="7" s="1"/>
  <c r="H279" i="7"/>
  <c r="G279" i="7"/>
  <c r="F279" i="7"/>
  <c r="E279" i="7"/>
  <c r="C279" i="7" s="1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B278" i="7" s="1"/>
  <c r="L278" i="7"/>
  <c r="K278" i="7"/>
  <c r="J278" i="7"/>
  <c r="I278" i="7"/>
  <c r="H278" i="7"/>
  <c r="G278" i="7"/>
  <c r="F278" i="7"/>
  <c r="E278" i="7"/>
  <c r="C278" i="7" s="1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O277" i="7"/>
  <c r="C277" i="7" s="1"/>
  <c r="N277" i="7"/>
  <c r="M277" i="7"/>
  <c r="L277" i="7"/>
  <c r="K277" i="7"/>
  <c r="J277" i="7"/>
  <c r="I277" i="7"/>
  <c r="H277" i="7"/>
  <c r="G277" i="7"/>
  <c r="F277" i="7"/>
  <c r="E277" i="7"/>
  <c r="B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G276" i="7"/>
  <c r="F276" i="7"/>
  <c r="E276" i="7"/>
  <c r="C276" i="7" s="1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G275" i="7"/>
  <c r="F275" i="7"/>
  <c r="E275" i="7"/>
  <c r="C275" i="7" s="1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I274" i="7"/>
  <c r="B274" i="7" s="1"/>
  <c r="H274" i="7"/>
  <c r="G274" i="7"/>
  <c r="F274" i="7"/>
  <c r="C274" i="7" s="1"/>
  <c r="E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C273" i="7" s="1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B272" i="7" s="1"/>
  <c r="L272" i="7"/>
  <c r="K272" i="7"/>
  <c r="J272" i="7"/>
  <c r="I272" i="7"/>
  <c r="H272" i="7"/>
  <c r="G272" i="7"/>
  <c r="F272" i="7"/>
  <c r="E272" i="7"/>
  <c r="C272" i="7" s="1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O271" i="7"/>
  <c r="B271" i="7" s="1"/>
  <c r="N271" i="7"/>
  <c r="M271" i="7"/>
  <c r="L271" i="7"/>
  <c r="K271" i="7"/>
  <c r="J271" i="7"/>
  <c r="I271" i="7"/>
  <c r="H271" i="7"/>
  <c r="G271" i="7"/>
  <c r="F271" i="7"/>
  <c r="E271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G268" i="7"/>
  <c r="F268" i="7"/>
  <c r="E268" i="7"/>
  <c r="C268" i="7" s="1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G267" i="7"/>
  <c r="F267" i="7"/>
  <c r="E267" i="7"/>
  <c r="C267" i="7" s="1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G266" i="7"/>
  <c r="F266" i="7"/>
  <c r="E266" i="7"/>
  <c r="C266" i="7" s="1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G265" i="7"/>
  <c r="F265" i="7"/>
  <c r="E265" i="7"/>
  <c r="C265" i="7" s="1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B264" i="7" s="1"/>
  <c r="L264" i="7"/>
  <c r="K264" i="7"/>
  <c r="J264" i="7"/>
  <c r="I264" i="7"/>
  <c r="H264" i="7"/>
  <c r="C264" i="7" s="1"/>
  <c r="G264" i="7"/>
  <c r="F264" i="7"/>
  <c r="E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O263" i="7"/>
  <c r="C263" i="7" s="1"/>
  <c r="N263" i="7"/>
  <c r="M263" i="7"/>
  <c r="L263" i="7"/>
  <c r="K263" i="7"/>
  <c r="J263" i="7"/>
  <c r="I263" i="7"/>
  <c r="H263" i="7"/>
  <c r="G263" i="7"/>
  <c r="F263" i="7"/>
  <c r="E263" i="7"/>
  <c r="B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G262" i="7"/>
  <c r="F262" i="7"/>
  <c r="E262" i="7"/>
  <c r="C262" i="7" s="1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G261" i="7"/>
  <c r="C261" i="7" s="1"/>
  <c r="F261" i="7"/>
  <c r="E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I260" i="7"/>
  <c r="B260" i="7" s="1"/>
  <c r="H260" i="7"/>
  <c r="G260" i="7"/>
  <c r="F260" i="7"/>
  <c r="C260" i="7" s="1"/>
  <c r="E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C259" i="7" s="1"/>
  <c r="J259" i="7"/>
  <c r="I259" i="7"/>
  <c r="H259" i="7"/>
  <c r="G259" i="7"/>
  <c r="F259" i="7"/>
  <c r="E259" i="7"/>
  <c r="B259" i="7" s="1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G258" i="7"/>
  <c r="F258" i="7"/>
  <c r="E258" i="7"/>
  <c r="C258" i="7" s="1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O257" i="7"/>
  <c r="C257" i="7" s="1"/>
  <c r="N257" i="7"/>
  <c r="M257" i="7"/>
  <c r="L257" i="7"/>
  <c r="K257" i="7"/>
  <c r="J257" i="7"/>
  <c r="I257" i="7"/>
  <c r="H257" i="7"/>
  <c r="G257" i="7"/>
  <c r="F257" i="7"/>
  <c r="E257" i="7"/>
  <c r="B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G256" i="7"/>
  <c r="F256" i="7"/>
  <c r="E256" i="7"/>
  <c r="C256" i="7" s="1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C255" i="7" s="1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G254" i="7"/>
  <c r="F254" i="7"/>
  <c r="E254" i="7"/>
  <c r="C254" i="7" s="1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B253" i="7" s="1"/>
  <c r="I253" i="7"/>
  <c r="H253" i="7"/>
  <c r="G253" i="7"/>
  <c r="F253" i="7"/>
  <c r="E253" i="7"/>
  <c r="C253" i="7" s="1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C252" i="7" s="1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O251" i="7"/>
  <c r="C251" i="7" s="1"/>
  <c r="N251" i="7"/>
  <c r="M251" i="7"/>
  <c r="L251" i="7"/>
  <c r="K251" i="7"/>
  <c r="J251" i="7"/>
  <c r="I251" i="7"/>
  <c r="H251" i="7"/>
  <c r="G251" i="7"/>
  <c r="F251" i="7"/>
  <c r="E251" i="7"/>
  <c r="B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C250" i="7" s="1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C249" i="7" s="1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C248" i="7" s="1"/>
  <c r="H248" i="7"/>
  <c r="G248" i="7"/>
  <c r="B248" i="7" s="1"/>
  <c r="F248" i="7"/>
  <c r="E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C247" i="7" s="1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C246" i="7" s="1"/>
  <c r="L246" i="7"/>
  <c r="K246" i="7"/>
  <c r="J246" i="7"/>
  <c r="B246" i="7" s="1"/>
  <c r="I246" i="7"/>
  <c r="H246" i="7"/>
  <c r="G246" i="7"/>
  <c r="F246" i="7"/>
  <c r="E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O245" i="7"/>
  <c r="C245" i="7" s="1"/>
  <c r="N245" i="7"/>
  <c r="M245" i="7"/>
  <c r="L245" i="7"/>
  <c r="K245" i="7"/>
  <c r="J245" i="7"/>
  <c r="I245" i="7"/>
  <c r="H245" i="7"/>
  <c r="G245" i="7"/>
  <c r="F245" i="7"/>
  <c r="E245" i="7"/>
  <c r="B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C244" i="7" s="1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C243" i="7" s="1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C242" i="7" s="1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C241" i="7" s="1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C240" i="7" s="1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O239" i="7"/>
  <c r="C239" i="7" s="1"/>
  <c r="N239" i="7"/>
  <c r="M239" i="7"/>
  <c r="L239" i="7"/>
  <c r="K239" i="7"/>
  <c r="J239" i="7"/>
  <c r="I239" i="7"/>
  <c r="H239" i="7"/>
  <c r="G239" i="7"/>
  <c r="F239" i="7"/>
  <c r="E239" i="7"/>
  <c r="B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C238" i="7" s="1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C237" i="7" s="1"/>
  <c r="F237" i="7"/>
  <c r="E237" i="7"/>
  <c r="B237" i="7" s="1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C236" i="7" s="1"/>
  <c r="E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C235" i="7" s="1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B234" i="7" s="1"/>
  <c r="F234" i="7"/>
  <c r="E234" i="7"/>
  <c r="C234" i="7" s="1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C231" i="7" s="1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C230" i="7" s="1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C229" i="7" s="1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C228" i="7" s="1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C227" i="7" s="1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C226" i="7" s="1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C225" i="7" s="1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C224" i="7" s="1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C223" i="7" s="1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C222" i="7" s="1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C221" i="7" s="1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C220" i="7" s="1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C219" i="7" s="1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C218" i="7" s="1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C217" i="7" s="1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C216" i="7" s="1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C215" i="7" s="1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C214" i="7" s="1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C213" i="7" s="1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C212" i="7" s="1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C211" i="7" s="1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C210" i="7" s="1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C209" i="7" s="1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C208" i="7" s="1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C207" i="7" s="1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C206" i="7" s="1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C205" i="7" s="1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C204" i="7" s="1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C203" i="7" s="1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C202" i="7" s="1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C201" i="7" s="1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C200" i="7" s="1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C199" i="7" s="1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C198" i="7" s="1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C197" i="7" s="1"/>
  <c r="Y196" i="7"/>
  <c r="Y233" i="7" s="1"/>
  <c r="Y270" i="7" s="1"/>
  <c r="B226" i="7"/>
  <c r="B220" i="7"/>
  <c r="B214" i="7"/>
  <c r="B208" i="7"/>
  <c r="B202" i="7"/>
  <c r="C194" i="7"/>
  <c r="B194" i="7"/>
  <c r="C193" i="7"/>
  <c r="B193" i="7"/>
  <c r="C192" i="7"/>
  <c r="B192" i="7"/>
  <c r="C191" i="7"/>
  <c r="B191" i="7"/>
  <c r="C190" i="7"/>
  <c r="B190" i="7"/>
  <c r="C189" i="7"/>
  <c r="B189" i="7"/>
  <c r="C188" i="7"/>
  <c r="B188" i="7"/>
  <c r="C187" i="7"/>
  <c r="B187" i="7"/>
  <c r="C186" i="7"/>
  <c r="B186" i="7"/>
  <c r="C185" i="7"/>
  <c r="B185" i="7"/>
  <c r="C184" i="7"/>
  <c r="B184" i="7"/>
  <c r="C183" i="7"/>
  <c r="B183" i="7"/>
  <c r="C182" i="7"/>
  <c r="B182" i="7"/>
  <c r="C181" i="7"/>
  <c r="B181" i="7"/>
  <c r="C180" i="7"/>
  <c r="B180" i="7"/>
  <c r="C179" i="7"/>
  <c r="B179" i="7"/>
  <c r="C178" i="7"/>
  <c r="B178" i="7"/>
  <c r="C177" i="7"/>
  <c r="B177" i="7"/>
  <c r="C176" i="7"/>
  <c r="B176" i="7"/>
  <c r="C175" i="7"/>
  <c r="B175" i="7"/>
  <c r="C174" i="7"/>
  <c r="B174" i="7"/>
  <c r="C173" i="7"/>
  <c r="B173" i="7"/>
  <c r="C172" i="7"/>
  <c r="B172" i="7"/>
  <c r="C171" i="7"/>
  <c r="B171" i="7"/>
  <c r="C170" i="7"/>
  <c r="B170" i="7"/>
  <c r="C169" i="7"/>
  <c r="B169" i="7"/>
  <c r="C168" i="7"/>
  <c r="B168" i="7"/>
  <c r="C167" i="7"/>
  <c r="B167" i="7"/>
  <c r="C166" i="7"/>
  <c r="B166" i="7"/>
  <c r="C165" i="7"/>
  <c r="B165" i="7"/>
  <c r="C164" i="7"/>
  <c r="B164" i="7"/>
  <c r="C163" i="7"/>
  <c r="B163" i="7"/>
  <c r="C162" i="7"/>
  <c r="B162" i="7"/>
  <c r="C161" i="7"/>
  <c r="B161" i="7"/>
  <c r="C160" i="7"/>
  <c r="B160" i="7"/>
  <c r="C159" i="7"/>
  <c r="B159" i="7"/>
  <c r="S196" i="7" s="1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AB121" i="7"/>
  <c r="AA121" i="7"/>
  <c r="Z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AU304" i="8"/>
  <c r="AT304" i="8"/>
  <c r="AS304" i="8"/>
  <c r="AR304" i="8"/>
  <c r="AQ304" i="8"/>
  <c r="AP304" i="8"/>
  <c r="AO304" i="8"/>
  <c r="AN304" i="8"/>
  <c r="AM304" i="8"/>
  <c r="AL304" i="8"/>
  <c r="AJ304" i="8"/>
  <c r="AI304" i="8"/>
  <c r="AU303" i="8"/>
  <c r="AT303" i="8"/>
  <c r="AS303" i="8"/>
  <c r="AR303" i="8"/>
  <c r="AQ303" i="8"/>
  <c r="AP303" i="8"/>
  <c r="AO303" i="8"/>
  <c r="AN303" i="8"/>
  <c r="AM303" i="8"/>
  <c r="AL303" i="8"/>
  <c r="AJ303" i="8"/>
  <c r="AI303" i="8"/>
  <c r="AU302" i="8"/>
  <c r="AT302" i="8"/>
  <c r="AS302" i="8"/>
  <c r="AR302" i="8"/>
  <c r="AQ302" i="8"/>
  <c r="AP302" i="8"/>
  <c r="AO302" i="8"/>
  <c r="AN302" i="8"/>
  <c r="AM302" i="8"/>
  <c r="AL302" i="8"/>
  <c r="AJ302" i="8"/>
  <c r="AI302" i="8"/>
  <c r="AU301" i="8"/>
  <c r="AT301" i="8"/>
  <c r="AS301" i="8"/>
  <c r="AR301" i="8"/>
  <c r="AQ301" i="8"/>
  <c r="AP301" i="8"/>
  <c r="AO301" i="8"/>
  <c r="AN301" i="8"/>
  <c r="AM301" i="8"/>
  <c r="AL301" i="8"/>
  <c r="AJ301" i="8"/>
  <c r="AI301" i="8"/>
  <c r="AU300" i="8"/>
  <c r="AT300" i="8"/>
  <c r="AS300" i="8"/>
  <c r="AR300" i="8"/>
  <c r="AQ300" i="8"/>
  <c r="AP300" i="8"/>
  <c r="AO300" i="8"/>
  <c r="AN300" i="8"/>
  <c r="AM300" i="8"/>
  <c r="AL300" i="8"/>
  <c r="AJ300" i="8"/>
  <c r="AI300" i="8"/>
  <c r="AU299" i="8"/>
  <c r="AT299" i="8"/>
  <c r="AS299" i="8"/>
  <c r="AR299" i="8"/>
  <c r="AQ299" i="8"/>
  <c r="AP299" i="8"/>
  <c r="AO299" i="8"/>
  <c r="AN299" i="8"/>
  <c r="AM299" i="8"/>
  <c r="AL299" i="8"/>
  <c r="AJ299" i="8"/>
  <c r="AI299" i="8"/>
  <c r="AU298" i="8"/>
  <c r="AT298" i="8"/>
  <c r="AS298" i="8"/>
  <c r="AR298" i="8"/>
  <c r="AQ298" i="8"/>
  <c r="AP298" i="8"/>
  <c r="AO298" i="8"/>
  <c r="AN298" i="8"/>
  <c r="AM298" i="8"/>
  <c r="AL298" i="8"/>
  <c r="AJ298" i="8"/>
  <c r="AI298" i="8"/>
  <c r="AU297" i="8"/>
  <c r="AT297" i="8"/>
  <c r="AS297" i="8"/>
  <c r="AR297" i="8"/>
  <c r="AQ297" i="8"/>
  <c r="AP297" i="8"/>
  <c r="AO297" i="8"/>
  <c r="AN297" i="8"/>
  <c r="AM297" i="8"/>
  <c r="AL297" i="8"/>
  <c r="AJ297" i="8"/>
  <c r="AI297" i="8"/>
  <c r="AU296" i="8"/>
  <c r="AT296" i="8"/>
  <c r="AS296" i="8"/>
  <c r="AR296" i="8"/>
  <c r="AQ296" i="8"/>
  <c r="AP296" i="8"/>
  <c r="AO296" i="8"/>
  <c r="AN296" i="8"/>
  <c r="AM296" i="8"/>
  <c r="AL296" i="8"/>
  <c r="AJ296" i="8"/>
  <c r="AI296" i="8"/>
  <c r="AU295" i="8"/>
  <c r="AT295" i="8"/>
  <c r="AS295" i="8"/>
  <c r="AR295" i="8"/>
  <c r="AQ295" i="8"/>
  <c r="AP295" i="8"/>
  <c r="AO295" i="8"/>
  <c r="AN295" i="8"/>
  <c r="AM295" i="8"/>
  <c r="AL295" i="8"/>
  <c r="AJ295" i="8"/>
  <c r="AI295" i="8"/>
  <c r="AU294" i="8"/>
  <c r="AT294" i="8"/>
  <c r="AS294" i="8"/>
  <c r="AR294" i="8"/>
  <c r="AQ294" i="8"/>
  <c r="AP294" i="8"/>
  <c r="AO294" i="8"/>
  <c r="AN294" i="8"/>
  <c r="AM294" i="8"/>
  <c r="AL294" i="8"/>
  <c r="AJ294" i="8"/>
  <c r="AI294" i="8"/>
  <c r="AU293" i="8"/>
  <c r="AT293" i="8"/>
  <c r="AS293" i="8"/>
  <c r="AR293" i="8"/>
  <c r="AQ293" i="8"/>
  <c r="AP293" i="8"/>
  <c r="AO293" i="8"/>
  <c r="AN293" i="8"/>
  <c r="AM293" i="8"/>
  <c r="AL293" i="8"/>
  <c r="AJ293" i="8"/>
  <c r="AI293" i="8"/>
  <c r="AU292" i="8"/>
  <c r="AT292" i="8"/>
  <c r="AS292" i="8"/>
  <c r="AR292" i="8"/>
  <c r="AQ292" i="8"/>
  <c r="AP292" i="8"/>
  <c r="AO292" i="8"/>
  <c r="AN292" i="8"/>
  <c r="AM292" i="8"/>
  <c r="AL292" i="8"/>
  <c r="AJ292" i="8"/>
  <c r="AI292" i="8"/>
  <c r="AU291" i="8"/>
  <c r="AT291" i="8"/>
  <c r="AS291" i="8"/>
  <c r="AR291" i="8"/>
  <c r="AQ291" i="8"/>
  <c r="AP291" i="8"/>
  <c r="AO291" i="8"/>
  <c r="AN291" i="8"/>
  <c r="AM291" i="8"/>
  <c r="AL291" i="8"/>
  <c r="AJ291" i="8"/>
  <c r="AI291" i="8"/>
  <c r="AU290" i="8"/>
  <c r="AT290" i="8"/>
  <c r="AS290" i="8"/>
  <c r="AR290" i="8"/>
  <c r="AQ290" i="8"/>
  <c r="AP290" i="8"/>
  <c r="AO290" i="8"/>
  <c r="AN290" i="8"/>
  <c r="AM290" i="8"/>
  <c r="AL290" i="8"/>
  <c r="AJ290" i="8"/>
  <c r="AI290" i="8"/>
  <c r="AU289" i="8"/>
  <c r="AT289" i="8"/>
  <c r="AS289" i="8"/>
  <c r="AR289" i="8"/>
  <c r="AQ289" i="8"/>
  <c r="AP289" i="8"/>
  <c r="AO289" i="8"/>
  <c r="AN289" i="8"/>
  <c r="AM289" i="8"/>
  <c r="AL289" i="8"/>
  <c r="AJ289" i="8"/>
  <c r="AI289" i="8"/>
  <c r="AU288" i="8"/>
  <c r="AT288" i="8"/>
  <c r="AS288" i="8"/>
  <c r="AR288" i="8"/>
  <c r="AQ288" i="8"/>
  <c r="AP288" i="8"/>
  <c r="AO288" i="8"/>
  <c r="AN288" i="8"/>
  <c r="AM288" i="8"/>
  <c r="AL288" i="8"/>
  <c r="AJ288" i="8"/>
  <c r="AI288" i="8"/>
  <c r="AU287" i="8"/>
  <c r="AT287" i="8"/>
  <c r="AS287" i="8"/>
  <c r="AR287" i="8"/>
  <c r="AQ287" i="8"/>
  <c r="AP287" i="8"/>
  <c r="AO287" i="8"/>
  <c r="AN287" i="8"/>
  <c r="AM287" i="8"/>
  <c r="AL287" i="8"/>
  <c r="AJ287" i="8"/>
  <c r="AI287" i="8"/>
  <c r="AU286" i="8"/>
  <c r="AT286" i="8"/>
  <c r="AS286" i="8"/>
  <c r="AR286" i="8"/>
  <c r="AQ286" i="8"/>
  <c r="AP286" i="8"/>
  <c r="AO286" i="8"/>
  <c r="AN286" i="8"/>
  <c r="AM286" i="8"/>
  <c r="AL286" i="8"/>
  <c r="AJ286" i="8"/>
  <c r="AI286" i="8"/>
  <c r="AU285" i="8"/>
  <c r="AT285" i="8"/>
  <c r="AS285" i="8"/>
  <c r="AR285" i="8"/>
  <c r="AQ285" i="8"/>
  <c r="AP285" i="8"/>
  <c r="AO285" i="8"/>
  <c r="AN285" i="8"/>
  <c r="AM285" i="8"/>
  <c r="AL285" i="8"/>
  <c r="AJ285" i="8"/>
  <c r="AI285" i="8"/>
  <c r="AU284" i="8"/>
  <c r="AT284" i="8"/>
  <c r="AS284" i="8"/>
  <c r="AR284" i="8"/>
  <c r="AQ284" i="8"/>
  <c r="AP284" i="8"/>
  <c r="AO284" i="8"/>
  <c r="AN284" i="8"/>
  <c r="AM284" i="8"/>
  <c r="AL284" i="8"/>
  <c r="AJ284" i="8"/>
  <c r="AI284" i="8"/>
  <c r="AU283" i="8"/>
  <c r="AT283" i="8"/>
  <c r="AS283" i="8"/>
  <c r="AR283" i="8"/>
  <c r="AQ283" i="8"/>
  <c r="AP283" i="8"/>
  <c r="AO283" i="8"/>
  <c r="AN283" i="8"/>
  <c r="AM283" i="8"/>
  <c r="AL283" i="8"/>
  <c r="AJ283" i="8"/>
  <c r="AI283" i="8"/>
  <c r="AU282" i="8"/>
  <c r="AT282" i="8"/>
  <c r="AS282" i="8"/>
  <c r="AR282" i="8"/>
  <c r="AQ282" i="8"/>
  <c r="AP282" i="8"/>
  <c r="AO282" i="8"/>
  <c r="AN282" i="8"/>
  <c r="AM282" i="8"/>
  <c r="AL282" i="8"/>
  <c r="AJ282" i="8"/>
  <c r="AI282" i="8"/>
  <c r="AU281" i="8"/>
  <c r="AT281" i="8"/>
  <c r="AS281" i="8"/>
  <c r="AR281" i="8"/>
  <c r="AQ281" i="8"/>
  <c r="AP281" i="8"/>
  <c r="AO281" i="8"/>
  <c r="AN281" i="8"/>
  <c r="AM281" i="8"/>
  <c r="AL281" i="8"/>
  <c r="AJ281" i="8"/>
  <c r="AI281" i="8"/>
  <c r="AU280" i="8"/>
  <c r="AT280" i="8"/>
  <c r="AS280" i="8"/>
  <c r="AR280" i="8"/>
  <c r="AQ280" i="8"/>
  <c r="AP280" i="8"/>
  <c r="AO280" i="8"/>
  <c r="AN280" i="8"/>
  <c r="AM280" i="8"/>
  <c r="AL280" i="8"/>
  <c r="AJ280" i="8"/>
  <c r="AI280" i="8"/>
  <c r="AU279" i="8"/>
  <c r="AT279" i="8"/>
  <c r="AS279" i="8"/>
  <c r="AR279" i="8"/>
  <c r="AQ279" i="8"/>
  <c r="AP279" i="8"/>
  <c r="AO279" i="8"/>
  <c r="AN279" i="8"/>
  <c r="AM279" i="8"/>
  <c r="AL279" i="8"/>
  <c r="AJ279" i="8"/>
  <c r="AI279" i="8"/>
  <c r="AU278" i="8"/>
  <c r="AT278" i="8"/>
  <c r="AS278" i="8"/>
  <c r="AR278" i="8"/>
  <c r="AQ278" i="8"/>
  <c r="AP278" i="8"/>
  <c r="AO278" i="8"/>
  <c r="AN278" i="8"/>
  <c r="AM278" i="8"/>
  <c r="AL278" i="8"/>
  <c r="AJ278" i="8"/>
  <c r="AI278" i="8"/>
  <c r="AU277" i="8"/>
  <c r="AT277" i="8"/>
  <c r="AS277" i="8"/>
  <c r="AR277" i="8"/>
  <c r="AQ277" i="8"/>
  <c r="AP277" i="8"/>
  <c r="AO277" i="8"/>
  <c r="AN277" i="8"/>
  <c r="AM277" i="8"/>
  <c r="AL277" i="8"/>
  <c r="AJ277" i="8"/>
  <c r="AI277" i="8"/>
  <c r="AU276" i="8"/>
  <c r="AT276" i="8"/>
  <c r="AS276" i="8"/>
  <c r="AR276" i="8"/>
  <c r="AQ276" i="8"/>
  <c r="AP276" i="8"/>
  <c r="AO276" i="8"/>
  <c r="AN276" i="8"/>
  <c r="AM276" i="8"/>
  <c r="AL276" i="8"/>
  <c r="AJ276" i="8"/>
  <c r="AI276" i="8"/>
  <c r="AU275" i="8"/>
  <c r="AT275" i="8"/>
  <c r="AS275" i="8"/>
  <c r="AR275" i="8"/>
  <c r="AQ275" i="8"/>
  <c r="AP275" i="8"/>
  <c r="AO275" i="8"/>
  <c r="AN275" i="8"/>
  <c r="AM275" i="8"/>
  <c r="AL275" i="8"/>
  <c r="AJ275" i="8"/>
  <c r="AI275" i="8"/>
  <c r="AU274" i="8"/>
  <c r="AT274" i="8"/>
  <c r="AS274" i="8"/>
  <c r="AR274" i="8"/>
  <c r="AQ274" i="8"/>
  <c r="AP274" i="8"/>
  <c r="AO274" i="8"/>
  <c r="AN274" i="8"/>
  <c r="AM274" i="8"/>
  <c r="AL274" i="8"/>
  <c r="AJ274" i="8"/>
  <c r="AI274" i="8"/>
  <c r="AU273" i="8"/>
  <c r="AT273" i="8"/>
  <c r="AS273" i="8"/>
  <c r="AR273" i="8"/>
  <c r="AQ273" i="8"/>
  <c r="AP273" i="8"/>
  <c r="AO273" i="8"/>
  <c r="AN273" i="8"/>
  <c r="AM273" i="8"/>
  <c r="AL273" i="8"/>
  <c r="AJ273" i="8"/>
  <c r="AI273" i="8"/>
  <c r="AU272" i="8"/>
  <c r="AT272" i="8"/>
  <c r="AS272" i="8"/>
  <c r="AR272" i="8"/>
  <c r="AQ272" i="8"/>
  <c r="AP272" i="8"/>
  <c r="AO272" i="8"/>
  <c r="AN272" i="8"/>
  <c r="AM272" i="8"/>
  <c r="AL272" i="8"/>
  <c r="AJ272" i="8"/>
  <c r="AI272" i="8"/>
  <c r="AU271" i="8"/>
  <c r="AT271" i="8"/>
  <c r="AS271" i="8"/>
  <c r="AR271" i="8"/>
  <c r="AQ271" i="8"/>
  <c r="AP271" i="8"/>
  <c r="AO271" i="8"/>
  <c r="AN271" i="8"/>
  <c r="AM271" i="8"/>
  <c r="AL271" i="8"/>
  <c r="AJ271" i="8"/>
  <c r="AI271" i="8"/>
  <c r="AU270" i="8"/>
  <c r="AT270" i="8"/>
  <c r="AS270" i="8"/>
  <c r="AR270" i="8"/>
  <c r="AQ270" i="8"/>
  <c r="AP270" i="8"/>
  <c r="AO270" i="8"/>
  <c r="AN270" i="8"/>
  <c r="AM270" i="8"/>
  <c r="AL270" i="8"/>
  <c r="AJ270" i="8"/>
  <c r="AI270" i="8"/>
  <c r="AU269" i="8"/>
  <c r="AT269" i="8"/>
  <c r="AS269" i="8"/>
  <c r="AR269" i="8"/>
  <c r="AQ269" i="8"/>
  <c r="AP269" i="8"/>
  <c r="AO269" i="8"/>
  <c r="AN269" i="8"/>
  <c r="AM269" i="8"/>
  <c r="AL269" i="8"/>
  <c r="AJ269" i="8"/>
  <c r="AI269" i="8"/>
  <c r="AU267" i="8"/>
  <c r="AT267" i="8"/>
  <c r="AS267" i="8"/>
  <c r="AR267" i="8"/>
  <c r="AQ267" i="8"/>
  <c r="AP267" i="8"/>
  <c r="AO267" i="8"/>
  <c r="AN267" i="8"/>
  <c r="AM267" i="8"/>
  <c r="AL267" i="8"/>
  <c r="AJ267" i="8"/>
  <c r="AI267" i="8"/>
  <c r="AU266" i="8"/>
  <c r="AT266" i="8"/>
  <c r="AS266" i="8"/>
  <c r="AR266" i="8"/>
  <c r="AQ266" i="8"/>
  <c r="AP266" i="8"/>
  <c r="AO266" i="8"/>
  <c r="AN266" i="8"/>
  <c r="AM266" i="8"/>
  <c r="AL266" i="8"/>
  <c r="AJ266" i="8"/>
  <c r="AI266" i="8"/>
  <c r="AU265" i="8"/>
  <c r="AT265" i="8"/>
  <c r="AS265" i="8"/>
  <c r="AR265" i="8"/>
  <c r="AQ265" i="8"/>
  <c r="AP265" i="8"/>
  <c r="AO265" i="8"/>
  <c r="AN265" i="8"/>
  <c r="AM265" i="8"/>
  <c r="AL265" i="8"/>
  <c r="AJ265" i="8"/>
  <c r="AI265" i="8"/>
  <c r="AU264" i="8"/>
  <c r="AT264" i="8"/>
  <c r="AS264" i="8"/>
  <c r="AR264" i="8"/>
  <c r="AQ264" i="8"/>
  <c r="AP264" i="8"/>
  <c r="AO264" i="8"/>
  <c r="AN264" i="8"/>
  <c r="AM264" i="8"/>
  <c r="AL264" i="8"/>
  <c r="AJ264" i="8"/>
  <c r="AI264" i="8"/>
  <c r="AU263" i="8"/>
  <c r="AT263" i="8"/>
  <c r="AS263" i="8"/>
  <c r="AR263" i="8"/>
  <c r="AQ263" i="8"/>
  <c r="AP263" i="8"/>
  <c r="AO263" i="8"/>
  <c r="AN263" i="8"/>
  <c r="AM263" i="8"/>
  <c r="AL263" i="8"/>
  <c r="AJ263" i="8"/>
  <c r="AI263" i="8"/>
  <c r="AU262" i="8"/>
  <c r="AT262" i="8"/>
  <c r="AS262" i="8"/>
  <c r="AR262" i="8"/>
  <c r="AQ262" i="8"/>
  <c r="AP262" i="8"/>
  <c r="AO262" i="8"/>
  <c r="AN262" i="8"/>
  <c r="AM262" i="8"/>
  <c r="AL262" i="8"/>
  <c r="AJ262" i="8"/>
  <c r="AI262" i="8"/>
  <c r="AU261" i="8"/>
  <c r="AT261" i="8"/>
  <c r="AS261" i="8"/>
  <c r="AR261" i="8"/>
  <c r="AQ261" i="8"/>
  <c r="AP261" i="8"/>
  <c r="AO261" i="8"/>
  <c r="AN261" i="8"/>
  <c r="AM261" i="8"/>
  <c r="AL261" i="8"/>
  <c r="AJ261" i="8"/>
  <c r="AI261" i="8"/>
  <c r="AU260" i="8"/>
  <c r="AT260" i="8"/>
  <c r="AS260" i="8"/>
  <c r="AR260" i="8"/>
  <c r="AQ260" i="8"/>
  <c r="AP260" i="8"/>
  <c r="AO260" i="8"/>
  <c r="AN260" i="8"/>
  <c r="AM260" i="8"/>
  <c r="AL260" i="8"/>
  <c r="AJ260" i="8"/>
  <c r="AI260" i="8"/>
  <c r="AU259" i="8"/>
  <c r="AT259" i="8"/>
  <c r="AS259" i="8"/>
  <c r="AR259" i="8"/>
  <c r="AQ259" i="8"/>
  <c r="AP259" i="8"/>
  <c r="AO259" i="8"/>
  <c r="AN259" i="8"/>
  <c r="AM259" i="8"/>
  <c r="AL259" i="8"/>
  <c r="AJ259" i="8"/>
  <c r="AI259" i="8"/>
  <c r="AU258" i="8"/>
  <c r="AT258" i="8"/>
  <c r="AS258" i="8"/>
  <c r="AR258" i="8"/>
  <c r="AQ258" i="8"/>
  <c r="AP258" i="8"/>
  <c r="AO258" i="8"/>
  <c r="AN258" i="8"/>
  <c r="AM258" i="8"/>
  <c r="AL258" i="8"/>
  <c r="AJ258" i="8"/>
  <c r="AI258" i="8"/>
  <c r="AU257" i="8"/>
  <c r="AT257" i="8"/>
  <c r="AS257" i="8"/>
  <c r="AR257" i="8"/>
  <c r="AQ257" i="8"/>
  <c r="AP257" i="8"/>
  <c r="AO257" i="8"/>
  <c r="AN257" i="8"/>
  <c r="AM257" i="8"/>
  <c r="AL257" i="8"/>
  <c r="AJ257" i="8"/>
  <c r="AI257" i="8"/>
  <c r="AU256" i="8"/>
  <c r="AT256" i="8"/>
  <c r="AS256" i="8"/>
  <c r="AR256" i="8"/>
  <c r="AQ256" i="8"/>
  <c r="AP256" i="8"/>
  <c r="AO256" i="8"/>
  <c r="AN256" i="8"/>
  <c r="AM256" i="8"/>
  <c r="AL256" i="8"/>
  <c r="AJ256" i="8"/>
  <c r="AI256" i="8"/>
  <c r="AU255" i="8"/>
  <c r="AT255" i="8"/>
  <c r="AS255" i="8"/>
  <c r="AR255" i="8"/>
  <c r="AQ255" i="8"/>
  <c r="AP255" i="8"/>
  <c r="AO255" i="8"/>
  <c r="AN255" i="8"/>
  <c r="AM255" i="8"/>
  <c r="AL255" i="8"/>
  <c r="AJ255" i="8"/>
  <c r="AI255" i="8"/>
  <c r="AU254" i="8"/>
  <c r="AT254" i="8"/>
  <c r="AS254" i="8"/>
  <c r="AR254" i="8"/>
  <c r="AQ254" i="8"/>
  <c r="AP254" i="8"/>
  <c r="AO254" i="8"/>
  <c r="AN254" i="8"/>
  <c r="AM254" i="8"/>
  <c r="AL254" i="8"/>
  <c r="AJ254" i="8"/>
  <c r="AI254" i="8"/>
  <c r="AU253" i="8"/>
  <c r="AT253" i="8"/>
  <c r="AS253" i="8"/>
  <c r="AR253" i="8"/>
  <c r="AQ253" i="8"/>
  <c r="AP253" i="8"/>
  <c r="AO253" i="8"/>
  <c r="AN253" i="8"/>
  <c r="AM253" i="8"/>
  <c r="AL253" i="8"/>
  <c r="AJ253" i="8"/>
  <c r="AI253" i="8"/>
  <c r="AU252" i="8"/>
  <c r="AT252" i="8"/>
  <c r="AS252" i="8"/>
  <c r="AR252" i="8"/>
  <c r="AQ252" i="8"/>
  <c r="AP252" i="8"/>
  <c r="AO252" i="8"/>
  <c r="AN252" i="8"/>
  <c r="AM252" i="8"/>
  <c r="AL252" i="8"/>
  <c r="AJ252" i="8"/>
  <c r="AI252" i="8"/>
  <c r="AU251" i="8"/>
  <c r="AT251" i="8"/>
  <c r="AS251" i="8"/>
  <c r="AR251" i="8"/>
  <c r="AQ251" i="8"/>
  <c r="AP251" i="8"/>
  <c r="AO251" i="8"/>
  <c r="AN251" i="8"/>
  <c r="AM251" i="8"/>
  <c r="AL251" i="8"/>
  <c r="AJ251" i="8"/>
  <c r="AI251" i="8"/>
  <c r="AU250" i="8"/>
  <c r="AT250" i="8"/>
  <c r="AS250" i="8"/>
  <c r="AR250" i="8"/>
  <c r="AQ250" i="8"/>
  <c r="AP250" i="8"/>
  <c r="AO250" i="8"/>
  <c r="AN250" i="8"/>
  <c r="AM250" i="8"/>
  <c r="AL250" i="8"/>
  <c r="AJ250" i="8"/>
  <c r="AI250" i="8"/>
  <c r="AU249" i="8"/>
  <c r="AT249" i="8"/>
  <c r="AS249" i="8"/>
  <c r="AR249" i="8"/>
  <c r="AQ249" i="8"/>
  <c r="AP249" i="8"/>
  <c r="AO249" i="8"/>
  <c r="AN249" i="8"/>
  <c r="AM249" i="8"/>
  <c r="AL249" i="8"/>
  <c r="AJ249" i="8"/>
  <c r="AI249" i="8"/>
  <c r="AU248" i="8"/>
  <c r="AT248" i="8"/>
  <c r="AS248" i="8"/>
  <c r="AR248" i="8"/>
  <c r="AQ248" i="8"/>
  <c r="AP248" i="8"/>
  <c r="AO248" i="8"/>
  <c r="AN248" i="8"/>
  <c r="AM248" i="8"/>
  <c r="AL248" i="8"/>
  <c r="AJ248" i="8"/>
  <c r="AI248" i="8"/>
  <c r="AU247" i="8"/>
  <c r="AT247" i="8"/>
  <c r="AS247" i="8"/>
  <c r="AR247" i="8"/>
  <c r="AQ247" i="8"/>
  <c r="AP247" i="8"/>
  <c r="AO247" i="8"/>
  <c r="AN247" i="8"/>
  <c r="AM247" i="8"/>
  <c r="AL247" i="8"/>
  <c r="AJ247" i="8"/>
  <c r="AI247" i="8"/>
  <c r="AU246" i="8"/>
  <c r="AT246" i="8"/>
  <c r="AS246" i="8"/>
  <c r="AR246" i="8"/>
  <c r="AQ246" i="8"/>
  <c r="AP246" i="8"/>
  <c r="AO246" i="8"/>
  <c r="AN246" i="8"/>
  <c r="AM246" i="8"/>
  <c r="AL246" i="8"/>
  <c r="AJ246" i="8"/>
  <c r="AI246" i="8"/>
  <c r="AU245" i="8"/>
  <c r="AT245" i="8"/>
  <c r="AS245" i="8"/>
  <c r="AR245" i="8"/>
  <c r="AQ245" i="8"/>
  <c r="AP245" i="8"/>
  <c r="AO245" i="8"/>
  <c r="AN245" i="8"/>
  <c r="AM245" i="8"/>
  <c r="AL245" i="8"/>
  <c r="AJ245" i="8"/>
  <c r="AI245" i="8"/>
  <c r="AU244" i="8"/>
  <c r="AT244" i="8"/>
  <c r="AS244" i="8"/>
  <c r="AR244" i="8"/>
  <c r="AQ244" i="8"/>
  <c r="AP244" i="8"/>
  <c r="AO244" i="8"/>
  <c r="AN244" i="8"/>
  <c r="AM244" i="8"/>
  <c r="AL244" i="8"/>
  <c r="AJ244" i="8"/>
  <c r="AI244" i="8"/>
  <c r="AU243" i="8"/>
  <c r="AT243" i="8"/>
  <c r="AS243" i="8"/>
  <c r="AR243" i="8"/>
  <c r="AQ243" i="8"/>
  <c r="AP243" i="8"/>
  <c r="AO243" i="8"/>
  <c r="AN243" i="8"/>
  <c r="AM243" i="8"/>
  <c r="AL243" i="8"/>
  <c r="AJ243" i="8"/>
  <c r="AI243" i="8"/>
  <c r="AU242" i="8"/>
  <c r="AT242" i="8"/>
  <c r="AS242" i="8"/>
  <c r="AR242" i="8"/>
  <c r="AQ242" i="8"/>
  <c r="AP242" i="8"/>
  <c r="AO242" i="8"/>
  <c r="AN242" i="8"/>
  <c r="AM242" i="8"/>
  <c r="AL242" i="8"/>
  <c r="AJ242" i="8"/>
  <c r="AI242" i="8"/>
  <c r="AU241" i="8"/>
  <c r="AT241" i="8"/>
  <c r="AS241" i="8"/>
  <c r="AR241" i="8"/>
  <c r="AQ241" i="8"/>
  <c r="AP241" i="8"/>
  <c r="AO241" i="8"/>
  <c r="AN241" i="8"/>
  <c r="AM241" i="8"/>
  <c r="AL241" i="8"/>
  <c r="AJ241" i="8"/>
  <c r="AI241" i="8"/>
  <c r="AU240" i="8"/>
  <c r="AT240" i="8"/>
  <c r="AS240" i="8"/>
  <c r="AR240" i="8"/>
  <c r="AQ240" i="8"/>
  <c r="AP240" i="8"/>
  <c r="AO240" i="8"/>
  <c r="AN240" i="8"/>
  <c r="AM240" i="8"/>
  <c r="AL240" i="8"/>
  <c r="AJ240" i="8"/>
  <c r="AI240" i="8"/>
  <c r="AU239" i="8"/>
  <c r="AT239" i="8"/>
  <c r="AS239" i="8"/>
  <c r="AR239" i="8"/>
  <c r="AQ239" i="8"/>
  <c r="AP239" i="8"/>
  <c r="AO239" i="8"/>
  <c r="AN239" i="8"/>
  <c r="AM239" i="8"/>
  <c r="AL239" i="8"/>
  <c r="AJ239" i="8"/>
  <c r="AI239" i="8"/>
  <c r="AU238" i="8"/>
  <c r="AT238" i="8"/>
  <c r="AS238" i="8"/>
  <c r="AR238" i="8"/>
  <c r="AQ238" i="8"/>
  <c r="AP238" i="8"/>
  <c r="AO238" i="8"/>
  <c r="AN238" i="8"/>
  <c r="AM238" i="8"/>
  <c r="AL238" i="8"/>
  <c r="AJ238" i="8"/>
  <c r="AI238" i="8"/>
  <c r="AU237" i="8"/>
  <c r="AT237" i="8"/>
  <c r="AS237" i="8"/>
  <c r="AR237" i="8"/>
  <c r="AQ237" i="8"/>
  <c r="AP237" i="8"/>
  <c r="AO237" i="8"/>
  <c r="AN237" i="8"/>
  <c r="AM237" i="8"/>
  <c r="AL237" i="8"/>
  <c r="AJ237" i="8"/>
  <c r="AI237" i="8"/>
  <c r="AU236" i="8"/>
  <c r="AT236" i="8"/>
  <c r="AS236" i="8"/>
  <c r="AR236" i="8"/>
  <c r="AQ236" i="8"/>
  <c r="AP236" i="8"/>
  <c r="AO236" i="8"/>
  <c r="AN236" i="8"/>
  <c r="AM236" i="8"/>
  <c r="AL236" i="8"/>
  <c r="AJ236" i="8"/>
  <c r="AI236" i="8"/>
  <c r="AU235" i="8"/>
  <c r="AT235" i="8"/>
  <c r="AS235" i="8"/>
  <c r="AR235" i="8"/>
  <c r="AQ235" i="8"/>
  <c r="AP235" i="8"/>
  <c r="AO235" i="8"/>
  <c r="AN235" i="8"/>
  <c r="AM235" i="8"/>
  <c r="AL235" i="8"/>
  <c r="AJ235" i="8"/>
  <c r="AI235" i="8"/>
  <c r="AU234" i="8"/>
  <c r="AT234" i="8"/>
  <c r="AS234" i="8"/>
  <c r="AR234" i="8"/>
  <c r="AQ234" i="8"/>
  <c r="AP234" i="8"/>
  <c r="AO234" i="8"/>
  <c r="AN234" i="8"/>
  <c r="AM234" i="8"/>
  <c r="AL234" i="8"/>
  <c r="AJ234" i="8"/>
  <c r="AI234" i="8"/>
  <c r="AU233" i="8"/>
  <c r="AT233" i="8"/>
  <c r="AS233" i="8"/>
  <c r="AR233" i="8"/>
  <c r="AQ233" i="8"/>
  <c r="AP233" i="8"/>
  <c r="AO233" i="8"/>
  <c r="AN233" i="8"/>
  <c r="AM233" i="8"/>
  <c r="AL233" i="8"/>
  <c r="AJ233" i="8"/>
  <c r="AI233" i="8"/>
  <c r="AU232" i="8"/>
  <c r="AT232" i="8"/>
  <c r="AS232" i="8"/>
  <c r="AR232" i="8"/>
  <c r="AQ232" i="8"/>
  <c r="AP232" i="8"/>
  <c r="AO232" i="8"/>
  <c r="AN232" i="8"/>
  <c r="AM232" i="8"/>
  <c r="AL232" i="8"/>
  <c r="AJ232" i="8"/>
  <c r="AI232" i="8"/>
  <c r="AU230" i="8"/>
  <c r="AT230" i="8"/>
  <c r="AS230" i="8"/>
  <c r="AR230" i="8"/>
  <c r="AQ230" i="8"/>
  <c r="AP230" i="8"/>
  <c r="AO230" i="8"/>
  <c r="AN230" i="8"/>
  <c r="AM230" i="8"/>
  <c r="AL230" i="8"/>
  <c r="AU229" i="8"/>
  <c r="AT229" i="8"/>
  <c r="AJ229" i="8" s="1"/>
  <c r="AS229" i="8"/>
  <c r="AR229" i="8"/>
  <c r="AQ229" i="8"/>
  <c r="AP229" i="8"/>
  <c r="AO229" i="8"/>
  <c r="AN229" i="8"/>
  <c r="AM229" i="8"/>
  <c r="AL229" i="8"/>
  <c r="AU228" i="8"/>
  <c r="AT228" i="8"/>
  <c r="AS228" i="8"/>
  <c r="AR228" i="8"/>
  <c r="AJ228" i="8" s="1"/>
  <c r="AQ228" i="8"/>
  <c r="AP228" i="8"/>
  <c r="AO228" i="8"/>
  <c r="AN228" i="8"/>
  <c r="AM228" i="8"/>
  <c r="AL228" i="8"/>
  <c r="AU227" i="8"/>
  <c r="AT227" i="8"/>
  <c r="AS227" i="8"/>
  <c r="AR227" i="8"/>
  <c r="AQ227" i="8"/>
  <c r="AP227" i="8"/>
  <c r="AJ227" i="8" s="1"/>
  <c r="AO227" i="8"/>
  <c r="AN227" i="8"/>
  <c r="AM227" i="8"/>
  <c r="AL227" i="8"/>
  <c r="AU226" i="8"/>
  <c r="AT226" i="8"/>
  <c r="AS226" i="8"/>
  <c r="AR226" i="8"/>
  <c r="AQ226" i="8"/>
  <c r="AP226" i="8"/>
  <c r="AO226" i="8"/>
  <c r="AN226" i="8"/>
  <c r="AJ226" i="8" s="1"/>
  <c r="AM226" i="8"/>
  <c r="AL226" i="8"/>
  <c r="AU225" i="8"/>
  <c r="AT225" i="8"/>
  <c r="AS225" i="8"/>
  <c r="AR225" i="8"/>
  <c r="AQ225" i="8"/>
  <c r="AP225" i="8"/>
  <c r="AO225" i="8"/>
  <c r="AN225" i="8"/>
  <c r="AM225" i="8"/>
  <c r="AL225" i="8"/>
  <c r="AU224" i="8"/>
  <c r="AT224" i="8"/>
  <c r="AS224" i="8"/>
  <c r="AR224" i="8"/>
  <c r="AQ224" i="8"/>
  <c r="AP224" i="8"/>
  <c r="AO224" i="8"/>
  <c r="AN224" i="8"/>
  <c r="AM224" i="8"/>
  <c r="AL224" i="8"/>
  <c r="AU223" i="8"/>
  <c r="AT223" i="8"/>
  <c r="AJ223" i="8" s="1"/>
  <c r="AS223" i="8"/>
  <c r="AR223" i="8"/>
  <c r="AQ223" i="8"/>
  <c r="AP223" i="8"/>
  <c r="AO223" i="8"/>
  <c r="AN223" i="8"/>
  <c r="AM223" i="8"/>
  <c r="AL223" i="8"/>
  <c r="AU222" i="8"/>
  <c r="AT222" i="8"/>
  <c r="AS222" i="8"/>
  <c r="AR222" i="8"/>
  <c r="AJ222" i="8" s="1"/>
  <c r="AQ222" i="8"/>
  <c r="AP222" i="8"/>
  <c r="AO222" i="8"/>
  <c r="AN222" i="8"/>
  <c r="AM222" i="8"/>
  <c r="AL222" i="8"/>
  <c r="AU221" i="8"/>
  <c r="AT221" i="8"/>
  <c r="AS221" i="8"/>
  <c r="AR221" i="8"/>
  <c r="AQ221" i="8"/>
  <c r="AP221" i="8"/>
  <c r="AJ221" i="8" s="1"/>
  <c r="AO221" i="8"/>
  <c r="AN221" i="8"/>
  <c r="AM221" i="8"/>
  <c r="AL221" i="8"/>
  <c r="AU220" i="8"/>
  <c r="AT220" i="8"/>
  <c r="AS220" i="8"/>
  <c r="AR220" i="8"/>
  <c r="AQ220" i="8"/>
  <c r="AP220" i="8"/>
  <c r="AO220" i="8"/>
  <c r="AN220" i="8"/>
  <c r="AJ220" i="8" s="1"/>
  <c r="AM220" i="8"/>
  <c r="AL220" i="8"/>
  <c r="AU219" i="8"/>
  <c r="AT219" i="8"/>
  <c r="AS219" i="8"/>
  <c r="AR219" i="8"/>
  <c r="AQ219" i="8"/>
  <c r="AP219" i="8"/>
  <c r="AO219" i="8"/>
  <c r="AN219" i="8"/>
  <c r="AM219" i="8"/>
  <c r="AL219" i="8"/>
  <c r="AU218" i="8"/>
  <c r="AT218" i="8"/>
  <c r="AS218" i="8"/>
  <c r="AR218" i="8"/>
  <c r="AQ218" i="8"/>
  <c r="AP218" i="8"/>
  <c r="AO218" i="8"/>
  <c r="AN218" i="8"/>
  <c r="AM218" i="8"/>
  <c r="AL218" i="8"/>
  <c r="AU217" i="8"/>
  <c r="AT217" i="8"/>
  <c r="AJ217" i="8" s="1"/>
  <c r="AS217" i="8"/>
  <c r="AR217" i="8"/>
  <c r="AQ217" i="8"/>
  <c r="AP217" i="8"/>
  <c r="AO217" i="8"/>
  <c r="AN217" i="8"/>
  <c r="AM217" i="8"/>
  <c r="AL217" i="8"/>
  <c r="AU216" i="8"/>
  <c r="AT216" i="8"/>
  <c r="AS216" i="8"/>
  <c r="AR216" i="8"/>
  <c r="AJ216" i="8" s="1"/>
  <c r="AQ216" i="8"/>
  <c r="AP216" i="8"/>
  <c r="AO216" i="8"/>
  <c r="AN216" i="8"/>
  <c r="AM216" i="8"/>
  <c r="AL216" i="8"/>
  <c r="AU215" i="8"/>
  <c r="AT215" i="8"/>
  <c r="AS215" i="8"/>
  <c r="AR215" i="8"/>
  <c r="AQ215" i="8"/>
  <c r="AP215" i="8"/>
  <c r="AJ215" i="8" s="1"/>
  <c r="AO215" i="8"/>
  <c r="AN215" i="8"/>
  <c r="AM215" i="8"/>
  <c r="AL215" i="8"/>
  <c r="AU214" i="8"/>
  <c r="AT214" i="8"/>
  <c r="AS214" i="8"/>
  <c r="AR214" i="8"/>
  <c r="AQ214" i="8"/>
  <c r="AP214" i="8"/>
  <c r="AO214" i="8"/>
  <c r="AN214" i="8"/>
  <c r="AJ214" i="8" s="1"/>
  <c r="AM214" i="8"/>
  <c r="AL214" i="8"/>
  <c r="AU213" i="8"/>
  <c r="AT213" i="8"/>
  <c r="AS213" i="8"/>
  <c r="AR213" i="8"/>
  <c r="AQ213" i="8"/>
  <c r="AP213" i="8"/>
  <c r="AO213" i="8"/>
  <c r="AN213" i="8"/>
  <c r="AM213" i="8"/>
  <c r="AL213" i="8"/>
  <c r="AU212" i="8"/>
  <c r="AT212" i="8"/>
  <c r="AS212" i="8"/>
  <c r="AR212" i="8"/>
  <c r="AQ212" i="8"/>
  <c r="AP212" i="8"/>
  <c r="AO212" i="8"/>
  <c r="AN212" i="8"/>
  <c r="AM212" i="8"/>
  <c r="AL212" i="8"/>
  <c r="AU211" i="8"/>
  <c r="AT211" i="8"/>
  <c r="AJ211" i="8" s="1"/>
  <c r="AS211" i="8"/>
  <c r="AR211" i="8"/>
  <c r="AQ211" i="8"/>
  <c r="AP211" i="8"/>
  <c r="AO211" i="8"/>
  <c r="AN211" i="8"/>
  <c r="AM211" i="8"/>
  <c r="AL211" i="8"/>
  <c r="AU210" i="8"/>
  <c r="AT210" i="8"/>
  <c r="AS210" i="8"/>
  <c r="AR210" i="8"/>
  <c r="AJ210" i="8" s="1"/>
  <c r="AQ210" i="8"/>
  <c r="AP210" i="8"/>
  <c r="AO210" i="8"/>
  <c r="AN210" i="8"/>
  <c r="AM210" i="8"/>
  <c r="AL210" i="8"/>
  <c r="AU209" i="8"/>
  <c r="AT209" i="8"/>
  <c r="AS209" i="8"/>
  <c r="AR209" i="8"/>
  <c r="AQ209" i="8"/>
  <c r="AP209" i="8"/>
  <c r="AJ209" i="8" s="1"/>
  <c r="AO209" i="8"/>
  <c r="AN209" i="8"/>
  <c r="AM209" i="8"/>
  <c r="AL209" i="8"/>
  <c r="AU208" i="8"/>
  <c r="AT208" i="8"/>
  <c r="AS208" i="8"/>
  <c r="AR208" i="8"/>
  <c r="AQ208" i="8"/>
  <c r="AP208" i="8"/>
  <c r="AO208" i="8"/>
  <c r="AN208" i="8"/>
  <c r="AJ208" i="8" s="1"/>
  <c r="AM208" i="8"/>
  <c r="AL208" i="8"/>
  <c r="AU207" i="8"/>
  <c r="AT207" i="8"/>
  <c r="AS207" i="8"/>
  <c r="AR207" i="8"/>
  <c r="AQ207" i="8"/>
  <c r="AP207" i="8"/>
  <c r="AO207" i="8"/>
  <c r="AN207" i="8"/>
  <c r="AM207" i="8"/>
  <c r="AL207" i="8"/>
  <c r="AU206" i="8"/>
  <c r="AT206" i="8"/>
  <c r="AS206" i="8"/>
  <c r="AR206" i="8"/>
  <c r="AQ206" i="8"/>
  <c r="AP206" i="8"/>
  <c r="AO206" i="8"/>
  <c r="AN206" i="8"/>
  <c r="AM206" i="8"/>
  <c r="AL206" i="8"/>
  <c r="AU205" i="8"/>
  <c r="AT205" i="8"/>
  <c r="AJ205" i="8" s="1"/>
  <c r="AS205" i="8"/>
  <c r="AR205" i="8"/>
  <c r="AQ205" i="8"/>
  <c r="AP205" i="8"/>
  <c r="AO205" i="8"/>
  <c r="AN205" i="8"/>
  <c r="AM205" i="8"/>
  <c r="AL205" i="8"/>
  <c r="AU204" i="8"/>
  <c r="AT204" i="8"/>
  <c r="AS204" i="8"/>
  <c r="AR204" i="8"/>
  <c r="AJ204" i="8" s="1"/>
  <c r="AQ204" i="8"/>
  <c r="AP204" i="8"/>
  <c r="AO204" i="8"/>
  <c r="AN204" i="8"/>
  <c r="AM204" i="8"/>
  <c r="AL204" i="8"/>
  <c r="AU203" i="8"/>
  <c r="AT203" i="8"/>
  <c r="AS203" i="8"/>
  <c r="AR203" i="8"/>
  <c r="AQ203" i="8"/>
  <c r="AP203" i="8"/>
  <c r="AJ203" i="8" s="1"/>
  <c r="AO203" i="8"/>
  <c r="AN203" i="8"/>
  <c r="AM203" i="8"/>
  <c r="AL203" i="8"/>
  <c r="AU202" i="8"/>
  <c r="AT202" i="8"/>
  <c r="AS202" i="8"/>
  <c r="AR202" i="8"/>
  <c r="AQ202" i="8"/>
  <c r="AP202" i="8"/>
  <c r="AO202" i="8"/>
  <c r="AN202" i="8"/>
  <c r="AJ202" i="8" s="1"/>
  <c r="AM202" i="8"/>
  <c r="AL202" i="8"/>
  <c r="AU201" i="8"/>
  <c r="AT201" i="8"/>
  <c r="AS201" i="8"/>
  <c r="AR201" i="8"/>
  <c r="AQ201" i="8"/>
  <c r="AP201" i="8"/>
  <c r="AO201" i="8"/>
  <c r="AN201" i="8"/>
  <c r="AM201" i="8"/>
  <c r="AL201" i="8"/>
  <c r="AU200" i="8"/>
  <c r="AT200" i="8"/>
  <c r="AS200" i="8"/>
  <c r="AR200" i="8"/>
  <c r="AQ200" i="8"/>
  <c r="AP200" i="8"/>
  <c r="AO200" i="8"/>
  <c r="AN200" i="8"/>
  <c r="AM200" i="8"/>
  <c r="AL200" i="8"/>
  <c r="AU199" i="8"/>
  <c r="AT199" i="8"/>
  <c r="AJ199" i="8" s="1"/>
  <c r="AS199" i="8"/>
  <c r="AR199" i="8"/>
  <c r="AQ199" i="8"/>
  <c r="AP199" i="8"/>
  <c r="AO199" i="8"/>
  <c r="AN199" i="8"/>
  <c r="AM199" i="8"/>
  <c r="AL199" i="8"/>
  <c r="AU198" i="8"/>
  <c r="AT198" i="8"/>
  <c r="AS198" i="8"/>
  <c r="AR198" i="8"/>
  <c r="AJ198" i="8" s="1"/>
  <c r="AQ198" i="8"/>
  <c r="AP198" i="8"/>
  <c r="AO198" i="8"/>
  <c r="AN198" i="8"/>
  <c r="AM198" i="8"/>
  <c r="AL198" i="8"/>
  <c r="AU197" i="8"/>
  <c r="AT197" i="8"/>
  <c r="AS197" i="8"/>
  <c r="AR197" i="8"/>
  <c r="AQ197" i="8"/>
  <c r="AP197" i="8"/>
  <c r="AJ197" i="8" s="1"/>
  <c r="AO197" i="8"/>
  <c r="AN197" i="8"/>
  <c r="AM197" i="8"/>
  <c r="AL197" i="8"/>
  <c r="AU196" i="8"/>
  <c r="AT196" i="8"/>
  <c r="AS196" i="8"/>
  <c r="AR196" i="8"/>
  <c r="AQ196" i="8"/>
  <c r="AP196" i="8"/>
  <c r="AO196" i="8"/>
  <c r="AN196" i="8"/>
  <c r="AJ196" i="8" s="1"/>
  <c r="AM196" i="8"/>
  <c r="AL196" i="8"/>
  <c r="AU195" i="8"/>
  <c r="AT195" i="8"/>
  <c r="AS195" i="8"/>
  <c r="AR195" i="8"/>
  <c r="AQ195" i="8"/>
  <c r="AP195" i="8"/>
  <c r="AO195" i="8"/>
  <c r="AN195" i="8"/>
  <c r="AM195" i="8"/>
  <c r="AL195" i="8"/>
  <c r="AJ230" i="8"/>
  <c r="AI230" i="8"/>
  <c r="AJ225" i="8"/>
  <c r="AI225" i="8"/>
  <c r="AJ224" i="8"/>
  <c r="AI224" i="8"/>
  <c r="AJ219" i="8"/>
  <c r="AI219" i="8"/>
  <c r="AJ218" i="8"/>
  <c r="AI218" i="8"/>
  <c r="AJ213" i="8"/>
  <c r="AI213" i="8"/>
  <c r="AJ212" i="8"/>
  <c r="AI212" i="8"/>
  <c r="AJ207" i="8"/>
  <c r="AI207" i="8"/>
  <c r="AJ206" i="8"/>
  <c r="AI206" i="8"/>
  <c r="AJ201" i="8"/>
  <c r="AI201" i="8"/>
  <c r="AJ200" i="8"/>
  <c r="AI200" i="8"/>
  <c r="AJ195" i="8"/>
  <c r="AI195" i="8"/>
  <c r="AI193" i="8"/>
  <c r="AI192" i="8"/>
  <c r="AI191" i="8"/>
  <c r="AI190" i="8"/>
  <c r="AI189" i="8"/>
  <c r="AI188" i="8"/>
  <c r="AI187" i="8"/>
  <c r="AI186" i="8"/>
  <c r="AI185" i="8"/>
  <c r="AI184" i="8"/>
  <c r="AI183" i="8"/>
  <c r="AI182" i="8"/>
  <c r="AI181" i="8"/>
  <c r="AI180" i="8"/>
  <c r="AI179" i="8"/>
  <c r="AI178" i="8"/>
  <c r="AI177" i="8"/>
  <c r="AI176" i="8"/>
  <c r="AI175" i="8"/>
  <c r="AI174" i="8"/>
  <c r="AI173" i="8"/>
  <c r="AI172" i="8"/>
  <c r="AI171" i="8"/>
  <c r="AI170" i="8"/>
  <c r="AI169" i="8"/>
  <c r="AI168" i="8"/>
  <c r="AI167" i="8"/>
  <c r="AI166" i="8"/>
  <c r="AI165" i="8"/>
  <c r="AI164" i="8"/>
  <c r="AI163" i="8"/>
  <c r="AI162" i="8"/>
  <c r="AI161" i="8"/>
  <c r="AI160" i="8"/>
  <c r="AI159" i="8"/>
  <c r="AI158" i="8"/>
  <c r="W193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J193" i="8"/>
  <c r="AJ192" i="8"/>
  <c r="AJ191" i="8"/>
  <c r="AJ190" i="8"/>
  <c r="AJ189" i="8"/>
  <c r="AJ188" i="8"/>
  <c r="AJ187" i="8"/>
  <c r="AJ186" i="8"/>
  <c r="AJ185" i="8"/>
  <c r="AJ184" i="8"/>
  <c r="AJ183" i="8"/>
  <c r="AJ182" i="8"/>
  <c r="AJ181" i="8"/>
  <c r="AJ180" i="8"/>
  <c r="AJ179" i="8"/>
  <c r="AJ178" i="8"/>
  <c r="AJ177" i="8"/>
  <c r="AJ176" i="8"/>
  <c r="AJ175" i="8"/>
  <c r="AJ174" i="8"/>
  <c r="AJ173" i="8"/>
  <c r="AJ172" i="8"/>
  <c r="AJ171" i="8"/>
  <c r="AJ170" i="8"/>
  <c r="AJ169" i="8"/>
  <c r="AJ168" i="8"/>
  <c r="AJ167" i="8"/>
  <c r="AJ166" i="8"/>
  <c r="AJ165" i="8"/>
  <c r="AJ164" i="8"/>
  <c r="AJ163" i="8"/>
  <c r="AJ162" i="8"/>
  <c r="AJ161" i="8"/>
  <c r="AJ160" i="8"/>
  <c r="AJ159" i="8"/>
  <c r="AJ158" i="8"/>
  <c r="B158" i="8"/>
  <c r="AH137" i="8"/>
  <c r="AH175" i="8" s="1"/>
  <c r="AU78" i="8"/>
  <c r="AT78" i="8"/>
  <c r="AS78" i="8"/>
  <c r="AR78" i="8"/>
  <c r="AQ78" i="8"/>
  <c r="AP78" i="8"/>
  <c r="AO78" i="8"/>
  <c r="AN78" i="8"/>
  <c r="AM78" i="8"/>
  <c r="AL78" i="8"/>
  <c r="AH78" i="8"/>
  <c r="AG78" i="8"/>
  <c r="AF78" i="8"/>
  <c r="AE78" i="8"/>
  <c r="AD78" i="8"/>
  <c r="AC78" i="8"/>
  <c r="AB78" i="8"/>
  <c r="AA78" i="8"/>
  <c r="Z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AU77" i="8"/>
  <c r="AT77" i="8"/>
  <c r="AS77" i="8"/>
  <c r="AR77" i="8"/>
  <c r="AQ77" i="8"/>
  <c r="AP77" i="8"/>
  <c r="AO77" i="8"/>
  <c r="AN77" i="8"/>
  <c r="AM77" i="8"/>
  <c r="AL77" i="8"/>
  <c r="AH77" i="8"/>
  <c r="AG77" i="8"/>
  <c r="AF77" i="8"/>
  <c r="AE77" i="8"/>
  <c r="AD77" i="8"/>
  <c r="AC77" i="8"/>
  <c r="AB77" i="8"/>
  <c r="AA77" i="8"/>
  <c r="Z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AU76" i="8"/>
  <c r="AT76" i="8"/>
  <c r="AS76" i="8"/>
  <c r="AR76" i="8"/>
  <c r="AQ76" i="8"/>
  <c r="AP76" i="8"/>
  <c r="AO76" i="8"/>
  <c r="AN76" i="8"/>
  <c r="AM76" i="8"/>
  <c r="AL76" i="8"/>
  <c r="AH76" i="8"/>
  <c r="AG76" i="8"/>
  <c r="AF76" i="8"/>
  <c r="AE76" i="8"/>
  <c r="AD76" i="8"/>
  <c r="AC76" i="8"/>
  <c r="AB76" i="8"/>
  <c r="AA76" i="8"/>
  <c r="Z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AU75" i="8"/>
  <c r="AT75" i="8"/>
  <c r="AS75" i="8"/>
  <c r="AR75" i="8"/>
  <c r="AQ75" i="8"/>
  <c r="AP75" i="8"/>
  <c r="AO75" i="8"/>
  <c r="AN75" i="8"/>
  <c r="AM75" i="8"/>
  <c r="AL75" i="8"/>
  <c r="AH75" i="8"/>
  <c r="AG75" i="8"/>
  <c r="AF75" i="8"/>
  <c r="AE75" i="8"/>
  <c r="AD75" i="8"/>
  <c r="AC75" i="8"/>
  <c r="AB75" i="8"/>
  <c r="AA75" i="8"/>
  <c r="Z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AU74" i="8"/>
  <c r="AT74" i="8"/>
  <c r="AS74" i="8"/>
  <c r="AR74" i="8"/>
  <c r="AQ74" i="8"/>
  <c r="AP74" i="8"/>
  <c r="AO74" i="8"/>
  <c r="AN74" i="8"/>
  <c r="AM74" i="8"/>
  <c r="AL74" i="8"/>
  <c r="AH74" i="8"/>
  <c r="AG74" i="8"/>
  <c r="AF74" i="8"/>
  <c r="AE74" i="8"/>
  <c r="AD74" i="8"/>
  <c r="AC74" i="8"/>
  <c r="AB74" i="8"/>
  <c r="AA74" i="8"/>
  <c r="Z74" i="8"/>
  <c r="X74" i="8" s="1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AU73" i="8"/>
  <c r="AT73" i="8"/>
  <c r="AS73" i="8"/>
  <c r="AR73" i="8"/>
  <c r="AQ73" i="8"/>
  <c r="AP73" i="8"/>
  <c r="AO73" i="8"/>
  <c r="AN73" i="8"/>
  <c r="AM73" i="8"/>
  <c r="AL73" i="8"/>
  <c r="AH73" i="8"/>
  <c r="AG73" i="8"/>
  <c r="AF73" i="8"/>
  <c r="AE73" i="8"/>
  <c r="AD73" i="8"/>
  <c r="AC73" i="8"/>
  <c r="AB73" i="8"/>
  <c r="AA73" i="8"/>
  <c r="Z73" i="8"/>
  <c r="X73" i="8" s="1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AU72" i="8"/>
  <c r="AT72" i="8"/>
  <c r="AS72" i="8"/>
  <c r="AR72" i="8"/>
  <c r="AQ72" i="8"/>
  <c r="AP72" i="8"/>
  <c r="AO72" i="8"/>
  <c r="AN72" i="8"/>
  <c r="AM72" i="8"/>
  <c r="AL72" i="8"/>
  <c r="AH72" i="8"/>
  <c r="AG72" i="8"/>
  <c r="AF72" i="8"/>
  <c r="AE72" i="8"/>
  <c r="AD72" i="8"/>
  <c r="AC72" i="8"/>
  <c r="AB72" i="8"/>
  <c r="AA72" i="8"/>
  <c r="Z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AU71" i="8"/>
  <c r="AT71" i="8"/>
  <c r="AS71" i="8"/>
  <c r="AR71" i="8"/>
  <c r="AQ71" i="8"/>
  <c r="AP71" i="8"/>
  <c r="AO71" i="8"/>
  <c r="AN71" i="8"/>
  <c r="AM71" i="8"/>
  <c r="AL71" i="8"/>
  <c r="AH71" i="8"/>
  <c r="AG71" i="8"/>
  <c r="AF71" i="8"/>
  <c r="AE71" i="8"/>
  <c r="AD71" i="8"/>
  <c r="AC71" i="8"/>
  <c r="AB71" i="8"/>
  <c r="AA71" i="8"/>
  <c r="Z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AU70" i="8"/>
  <c r="AT70" i="8"/>
  <c r="AS70" i="8"/>
  <c r="AR70" i="8"/>
  <c r="AQ70" i="8"/>
  <c r="AP70" i="8"/>
  <c r="AO70" i="8"/>
  <c r="AN70" i="8"/>
  <c r="AM70" i="8"/>
  <c r="AL70" i="8"/>
  <c r="AH70" i="8"/>
  <c r="AG70" i="8"/>
  <c r="AF70" i="8"/>
  <c r="AE70" i="8"/>
  <c r="AD70" i="8"/>
  <c r="AC70" i="8"/>
  <c r="AB70" i="8"/>
  <c r="AA70" i="8"/>
  <c r="Z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AU69" i="8"/>
  <c r="AT69" i="8"/>
  <c r="AS69" i="8"/>
  <c r="AR69" i="8"/>
  <c r="AQ69" i="8"/>
  <c r="AP69" i="8"/>
  <c r="AO69" i="8"/>
  <c r="AN69" i="8"/>
  <c r="AM69" i="8"/>
  <c r="AL69" i="8"/>
  <c r="AH69" i="8"/>
  <c r="AG69" i="8"/>
  <c r="AF69" i="8"/>
  <c r="AE69" i="8"/>
  <c r="AD69" i="8"/>
  <c r="AC69" i="8"/>
  <c r="AB69" i="8"/>
  <c r="AA69" i="8"/>
  <c r="Z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AU68" i="8"/>
  <c r="AT68" i="8"/>
  <c r="AS68" i="8"/>
  <c r="AR68" i="8"/>
  <c r="AQ68" i="8"/>
  <c r="AP68" i="8"/>
  <c r="AO68" i="8"/>
  <c r="AN68" i="8"/>
  <c r="AK68" i="8" s="1"/>
  <c r="AM68" i="8"/>
  <c r="AL68" i="8"/>
  <c r="AH68" i="8"/>
  <c r="AG68" i="8"/>
  <c r="AF68" i="8"/>
  <c r="AE68" i="8"/>
  <c r="AD68" i="8"/>
  <c r="AC68" i="8"/>
  <c r="AB68" i="8"/>
  <c r="AA68" i="8"/>
  <c r="Z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AU67" i="8"/>
  <c r="AT67" i="8"/>
  <c r="AS67" i="8"/>
  <c r="AR67" i="8"/>
  <c r="AQ67" i="8"/>
  <c r="AP67" i="8"/>
  <c r="AO67" i="8"/>
  <c r="AN67" i="8"/>
  <c r="AM67" i="8"/>
  <c r="AL67" i="8"/>
  <c r="AH67" i="8"/>
  <c r="AG67" i="8"/>
  <c r="AF67" i="8"/>
  <c r="AE67" i="8"/>
  <c r="AD67" i="8"/>
  <c r="AC67" i="8"/>
  <c r="AB67" i="8"/>
  <c r="AA67" i="8"/>
  <c r="Z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AU66" i="8"/>
  <c r="AT66" i="8"/>
  <c r="AS66" i="8"/>
  <c r="AR66" i="8"/>
  <c r="AQ66" i="8"/>
  <c r="AP66" i="8"/>
  <c r="AO66" i="8"/>
  <c r="AN66" i="8"/>
  <c r="AM66" i="8"/>
  <c r="AL66" i="8"/>
  <c r="AH66" i="8"/>
  <c r="AG66" i="8"/>
  <c r="AF66" i="8"/>
  <c r="AE66" i="8"/>
  <c r="AD66" i="8"/>
  <c r="X66" i="8" s="1"/>
  <c r="AC66" i="8"/>
  <c r="AB66" i="8"/>
  <c r="AA66" i="8"/>
  <c r="Z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AU65" i="8"/>
  <c r="AT65" i="8"/>
  <c r="AS65" i="8"/>
  <c r="AR65" i="8"/>
  <c r="AQ65" i="8"/>
  <c r="AP65" i="8"/>
  <c r="AO65" i="8"/>
  <c r="AN65" i="8"/>
  <c r="AM65" i="8"/>
  <c r="AL65" i="8"/>
  <c r="AH65" i="8"/>
  <c r="AG65" i="8"/>
  <c r="AF65" i="8"/>
  <c r="AE65" i="8"/>
  <c r="AD65" i="8"/>
  <c r="AC65" i="8"/>
  <c r="AB65" i="8"/>
  <c r="AA65" i="8"/>
  <c r="Z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AU64" i="8"/>
  <c r="AT64" i="8"/>
  <c r="AS64" i="8"/>
  <c r="AR64" i="8"/>
  <c r="AQ64" i="8"/>
  <c r="AP64" i="8"/>
  <c r="AO64" i="8"/>
  <c r="AN64" i="8"/>
  <c r="AM64" i="8"/>
  <c r="AL64" i="8"/>
  <c r="AH64" i="8"/>
  <c r="AG64" i="8"/>
  <c r="AF64" i="8"/>
  <c r="AE64" i="8"/>
  <c r="AD64" i="8"/>
  <c r="AC64" i="8"/>
  <c r="AB64" i="8"/>
  <c r="AA64" i="8"/>
  <c r="Z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AU63" i="8"/>
  <c r="AT63" i="8"/>
  <c r="AS63" i="8"/>
  <c r="AR63" i="8"/>
  <c r="AQ63" i="8"/>
  <c r="AP63" i="8"/>
  <c r="AO63" i="8"/>
  <c r="AN63" i="8"/>
  <c r="AM63" i="8"/>
  <c r="AL63" i="8"/>
  <c r="AK63" i="8" s="1"/>
  <c r="AH63" i="8"/>
  <c r="AG63" i="8"/>
  <c r="AF63" i="8"/>
  <c r="AE63" i="8"/>
  <c r="AD63" i="8"/>
  <c r="AC63" i="8"/>
  <c r="AB63" i="8"/>
  <c r="AA63" i="8"/>
  <c r="Z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AU62" i="8"/>
  <c r="AT62" i="8"/>
  <c r="AS62" i="8"/>
  <c r="AR62" i="8"/>
  <c r="AQ62" i="8"/>
  <c r="AP62" i="8"/>
  <c r="AO62" i="8"/>
  <c r="AN62" i="8"/>
  <c r="AM62" i="8"/>
  <c r="AL62" i="8"/>
  <c r="AH62" i="8"/>
  <c r="AG62" i="8"/>
  <c r="AF62" i="8"/>
  <c r="AE62" i="8"/>
  <c r="AD62" i="8"/>
  <c r="AC62" i="8"/>
  <c r="AB62" i="8"/>
  <c r="AA62" i="8"/>
  <c r="Z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AU61" i="8"/>
  <c r="AT61" i="8"/>
  <c r="AS61" i="8"/>
  <c r="AR61" i="8"/>
  <c r="AQ61" i="8"/>
  <c r="AP61" i="8"/>
  <c r="AO61" i="8"/>
  <c r="AN61" i="8"/>
  <c r="AM61" i="8"/>
  <c r="AL61" i="8"/>
  <c r="AH61" i="8"/>
  <c r="AG61" i="8"/>
  <c r="AF61" i="8"/>
  <c r="AE61" i="8"/>
  <c r="AD61" i="8"/>
  <c r="AC61" i="8"/>
  <c r="AB61" i="8"/>
  <c r="X61" i="8" s="1"/>
  <c r="AA61" i="8"/>
  <c r="Z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AU60" i="8"/>
  <c r="AT60" i="8"/>
  <c r="AS60" i="8"/>
  <c r="AR60" i="8"/>
  <c r="AQ60" i="8"/>
  <c r="AP60" i="8"/>
  <c r="AO60" i="8"/>
  <c r="AN60" i="8"/>
  <c r="AM60" i="8"/>
  <c r="AL60" i="8"/>
  <c r="AH60" i="8"/>
  <c r="AG60" i="8"/>
  <c r="AF60" i="8"/>
  <c r="AE60" i="8"/>
  <c r="AD60" i="8"/>
  <c r="AC60" i="8"/>
  <c r="AB60" i="8"/>
  <c r="AA60" i="8"/>
  <c r="Z60" i="8"/>
  <c r="X60" i="8" s="1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AU59" i="8"/>
  <c r="AT59" i="8"/>
  <c r="AS59" i="8"/>
  <c r="AR59" i="8"/>
  <c r="AQ59" i="8"/>
  <c r="AP59" i="8"/>
  <c r="AO59" i="8"/>
  <c r="AN59" i="8"/>
  <c r="AM59" i="8"/>
  <c r="AL59" i="8"/>
  <c r="AH59" i="8"/>
  <c r="AG59" i="8"/>
  <c r="AF59" i="8"/>
  <c r="AE59" i="8"/>
  <c r="AD59" i="8"/>
  <c r="AC59" i="8"/>
  <c r="AB59" i="8"/>
  <c r="AA59" i="8"/>
  <c r="Z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AU58" i="8"/>
  <c r="AT58" i="8"/>
  <c r="AS58" i="8"/>
  <c r="AR58" i="8"/>
  <c r="AQ58" i="8"/>
  <c r="AP58" i="8"/>
  <c r="AO58" i="8"/>
  <c r="AN58" i="8"/>
  <c r="AM58" i="8"/>
  <c r="AL58" i="8"/>
  <c r="AH58" i="8"/>
  <c r="AG58" i="8"/>
  <c r="AF58" i="8"/>
  <c r="AE58" i="8"/>
  <c r="AD58" i="8"/>
  <c r="AC58" i="8"/>
  <c r="AB58" i="8"/>
  <c r="AA58" i="8"/>
  <c r="Z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AU57" i="8"/>
  <c r="AT57" i="8"/>
  <c r="AS57" i="8"/>
  <c r="AR57" i="8"/>
  <c r="AQ57" i="8"/>
  <c r="AP57" i="8"/>
  <c r="AO57" i="8"/>
  <c r="AN57" i="8"/>
  <c r="AM57" i="8"/>
  <c r="AL57" i="8"/>
  <c r="AH57" i="8"/>
  <c r="AG57" i="8"/>
  <c r="AF57" i="8"/>
  <c r="AE57" i="8"/>
  <c r="AD57" i="8"/>
  <c r="AC57" i="8"/>
  <c r="AB57" i="8"/>
  <c r="AA57" i="8"/>
  <c r="Z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AU56" i="8"/>
  <c r="AT56" i="8"/>
  <c r="AS56" i="8"/>
  <c r="AR56" i="8"/>
  <c r="AQ56" i="8"/>
  <c r="AP56" i="8"/>
  <c r="AK56" i="8" s="1"/>
  <c r="AO56" i="8"/>
  <c r="AN56" i="8"/>
  <c r="AM56" i="8"/>
  <c r="AL56" i="8"/>
  <c r="AH56" i="8"/>
  <c r="AG56" i="8"/>
  <c r="AF56" i="8"/>
  <c r="AE56" i="8"/>
  <c r="AD56" i="8"/>
  <c r="AC56" i="8"/>
  <c r="AB56" i="8"/>
  <c r="AA56" i="8"/>
  <c r="Z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AU55" i="8"/>
  <c r="AT55" i="8"/>
  <c r="AS55" i="8"/>
  <c r="AR55" i="8"/>
  <c r="AQ55" i="8"/>
  <c r="AP55" i="8"/>
  <c r="AO55" i="8"/>
  <c r="AN55" i="8"/>
  <c r="AM55" i="8"/>
  <c r="AL55" i="8"/>
  <c r="AH55" i="8"/>
  <c r="AG55" i="8"/>
  <c r="AF55" i="8"/>
  <c r="AE55" i="8"/>
  <c r="AD55" i="8"/>
  <c r="AC55" i="8"/>
  <c r="AB55" i="8"/>
  <c r="AA55" i="8"/>
  <c r="Z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AU54" i="8"/>
  <c r="AT54" i="8"/>
  <c r="AS54" i="8"/>
  <c r="AR54" i="8"/>
  <c r="AQ54" i="8"/>
  <c r="AP54" i="8"/>
  <c r="AO54" i="8"/>
  <c r="AN54" i="8"/>
  <c r="AM54" i="8"/>
  <c r="AL54" i="8"/>
  <c r="AH54" i="8"/>
  <c r="AG54" i="8"/>
  <c r="AF54" i="8"/>
  <c r="AE54" i="8"/>
  <c r="AD54" i="8"/>
  <c r="AC54" i="8"/>
  <c r="AB54" i="8"/>
  <c r="AA54" i="8"/>
  <c r="Z54" i="8"/>
  <c r="X54" i="8" s="1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AU53" i="8"/>
  <c r="AT53" i="8"/>
  <c r="AS53" i="8"/>
  <c r="AR53" i="8"/>
  <c r="AQ53" i="8"/>
  <c r="AP53" i="8"/>
  <c r="AO53" i="8"/>
  <c r="AN53" i="8"/>
  <c r="AM53" i="8"/>
  <c r="AL53" i="8"/>
  <c r="AH53" i="8"/>
  <c r="AG53" i="8"/>
  <c r="AF53" i="8"/>
  <c r="AE53" i="8"/>
  <c r="AD53" i="8"/>
  <c r="AC53" i="8"/>
  <c r="AB53" i="8"/>
  <c r="AA53" i="8"/>
  <c r="Z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AU52" i="8"/>
  <c r="AT52" i="8"/>
  <c r="AS52" i="8"/>
  <c r="AR52" i="8"/>
  <c r="AQ52" i="8"/>
  <c r="AP52" i="8"/>
  <c r="AO52" i="8"/>
  <c r="AN52" i="8"/>
  <c r="AM52" i="8"/>
  <c r="AL52" i="8"/>
  <c r="AH52" i="8"/>
  <c r="AG52" i="8"/>
  <c r="AF52" i="8"/>
  <c r="AE52" i="8"/>
  <c r="AD52" i="8"/>
  <c r="AC52" i="8"/>
  <c r="AB52" i="8"/>
  <c r="AA52" i="8"/>
  <c r="Z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A52" i="8" s="1"/>
  <c r="AU51" i="8"/>
  <c r="AT51" i="8"/>
  <c r="AS51" i="8"/>
  <c r="AR51" i="8"/>
  <c r="AQ51" i="8"/>
  <c r="AP51" i="8"/>
  <c r="AO51" i="8"/>
  <c r="AN51" i="8"/>
  <c r="AM51" i="8"/>
  <c r="AL51" i="8"/>
  <c r="AK51" i="8" s="1"/>
  <c r="AH51" i="8"/>
  <c r="AG51" i="8"/>
  <c r="AF51" i="8"/>
  <c r="AE51" i="8"/>
  <c r="AD51" i="8"/>
  <c r="AC51" i="8"/>
  <c r="AB51" i="8"/>
  <c r="AA51" i="8"/>
  <c r="Z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AU50" i="8"/>
  <c r="AT50" i="8"/>
  <c r="AS50" i="8"/>
  <c r="AR50" i="8"/>
  <c r="AQ50" i="8"/>
  <c r="AP50" i="8"/>
  <c r="AO50" i="8"/>
  <c r="AN50" i="8"/>
  <c r="AM50" i="8"/>
  <c r="AL50" i="8"/>
  <c r="AH50" i="8"/>
  <c r="AG50" i="8"/>
  <c r="AF50" i="8"/>
  <c r="AE50" i="8"/>
  <c r="AD50" i="8"/>
  <c r="AC50" i="8"/>
  <c r="AB50" i="8"/>
  <c r="AA50" i="8"/>
  <c r="Z50" i="8"/>
  <c r="X50" i="8" s="1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AU49" i="8"/>
  <c r="AT49" i="8"/>
  <c r="AS49" i="8"/>
  <c r="AR49" i="8"/>
  <c r="AQ49" i="8"/>
  <c r="AP49" i="8"/>
  <c r="AO49" i="8"/>
  <c r="AN49" i="8"/>
  <c r="AM49" i="8"/>
  <c r="AL49" i="8"/>
  <c r="AH49" i="8"/>
  <c r="AG49" i="8"/>
  <c r="AF49" i="8"/>
  <c r="AE49" i="8"/>
  <c r="AE87" i="8" s="1"/>
  <c r="AD49" i="8"/>
  <c r="AC49" i="8"/>
  <c r="AB49" i="8"/>
  <c r="AA49" i="8"/>
  <c r="Z49" i="8"/>
  <c r="X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AU48" i="8"/>
  <c r="AT48" i="8"/>
  <c r="AS48" i="8"/>
  <c r="AR48" i="8"/>
  <c r="AQ48" i="8"/>
  <c r="AP48" i="8"/>
  <c r="AO48" i="8"/>
  <c r="AN48" i="8"/>
  <c r="AM48" i="8"/>
  <c r="AL48" i="8"/>
  <c r="AH48" i="8"/>
  <c r="AG48" i="8"/>
  <c r="AF48" i="8"/>
  <c r="AE48" i="8"/>
  <c r="AD48" i="8"/>
  <c r="AC48" i="8"/>
  <c r="AB48" i="8"/>
  <c r="AA48" i="8"/>
  <c r="Z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AU47" i="8"/>
  <c r="AT47" i="8"/>
  <c r="AS47" i="8"/>
  <c r="AR47" i="8"/>
  <c r="AQ47" i="8"/>
  <c r="AP47" i="8"/>
  <c r="AO47" i="8"/>
  <c r="AN47" i="8"/>
  <c r="AM47" i="8"/>
  <c r="AL47" i="8"/>
  <c r="AH47" i="8"/>
  <c r="AG47" i="8"/>
  <c r="AF47" i="8"/>
  <c r="AE47" i="8"/>
  <c r="AD47" i="8"/>
  <c r="AC47" i="8"/>
  <c r="AB47" i="8"/>
  <c r="AA47" i="8"/>
  <c r="Z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AU46" i="8"/>
  <c r="AT46" i="8"/>
  <c r="AS46" i="8"/>
  <c r="AR46" i="8"/>
  <c r="AQ46" i="8"/>
  <c r="AP46" i="8"/>
  <c r="AO46" i="8"/>
  <c r="AN46" i="8"/>
  <c r="AM46" i="8"/>
  <c r="AL46" i="8"/>
  <c r="AH46" i="8"/>
  <c r="AG46" i="8"/>
  <c r="AF46" i="8"/>
  <c r="AE46" i="8"/>
  <c r="AD46" i="8"/>
  <c r="AC46" i="8"/>
  <c r="AB46" i="8"/>
  <c r="AA46" i="8"/>
  <c r="Z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AU45" i="8"/>
  <c r="AT45" i="8"/>
  <c r="AS45" i="8"/>
  <c r="AR45" i="8"/>
  <c r="AQ45" i="8"/>
  <c r="AP45" i="8"/>
  <c r="AO45" i="8"/>
  <c r="AN45" i="8"/>
  <c r="AM45" i="8"/>
  <c r="AL45" i="8"/>
  <c r="AH45" i="8"/>
  <c r="AG45" i="8"/>
  <c r="AF45" i="8"/>
  <c r="AE45" i="8"/>
  <c r="AD45" i="8"/>
  <c r="AC45" i="8"/>
  <c r="AB45" i="8"/>
  <c r="AA45" i="8"/>
  <c r="Z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A45" i="8" s="1"/>
  <c r="F45" i="8"/>
  <c r="E45" i="8"/>
  <c r="D45" i="8"/>
  <c r="AU44" i="8"/>
  <c r="AT44" i="8"/>
  <c r="AS44" i="8"/>
  <c r="AR44" i="8"/>
  <c r="AQ44" i="8"/>
  <c r="AP44" i="8"/>
  <c r="AO44" i="8"/>
  <c r="AN44" i="8"/>
  <c r="AM44" i="8"/>
  <c r="AL44" i="8"/>
  <c r="AH44" i="8"/>
  <c r="AG44" i="8"/>
  <c r="AF44" i="8"/>
  <c r="AE44" i="8"/>
  <c r="AD44" i="8"/>
  <c r="AC44" i="8"/>
  <c r="AB44" i="8"/>
  <c r="AA44" i="8"/>
  <c r="Z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AU43" i="8"/>
  <c r="AT43" i="8"/>
  <c r="AS43" i="8"/>
  <c r="AR43" i="8"/>
  <c r="AQ43" i="8"/>
  <c r="AP43" i="8"/>
  <c r="AO43" i="8"/>
  <c r="AN43" i="8"/>
  <c r="AM43" i="8"/>
  <c r="AL43" i="8"/>
  <c r="AH43" i="8"/>
  <c r="AG43" i="8"/>
  <c r="AF43" i="8"/>
  <c r="AE43" i="8"/>
  <c r="AD43" i="8"/>
  <c r="AC43" i="8"/>
  <c r="AB43" i="8"/>
  <c r="AA43" i="8"/>
  <c r="Z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BD78" i="7"/>
  <c r="BC78" i="7"/>
  <c r="BB78" i="7"/>
  <c r="BA78" i="7"/>
  <c r="AZ78" i="7"/>
  <c r="AY78" i="7"/>
  <c r="AX78" i="7"/>
  <c r="AW78" i="7"/>
  <c r="AV78" i="7"/>
  <c r="AU78" i="7"/>
  <c r="AT78" i="7"/>
  <c r="BD77" i="7"/>
  <c r="BC77" i="7"/>
  <c r="BB77" i="7"/>
  <c r="BA77" i="7"/>
  <c r="AZ77" i="7"/>
  <c r="AY77" i="7"/>
  <c r="AX77" i="7"/>
  <c r="AW77" i="7"/>
  <c r="AV77" i="7"/>
  <c r="AU77" i="7"/>
  <c r="AT77" i="7"/>
  <c r="BD76" i="7"/>
  <c r="BC76" i="7"/>
  <c r="BB76" i="7"/>
  <c r="BA76" i="7"/>
  <c r="AZ76" i="7"/>
  <c r="AY76" i="7"/>
  <c r="AX76" i="7"/>
  <c r="AW76" i="7"/>
  <c r="AV76" i="7"/>
  <c r="AU76" i="7"/>
  <c r="AT76" i="7"/>
  <c r="BD75" i="7"/>
  <c r="BC75" i="7"/>
  <c r="BB75" i="7"/>
  <c r="BA75" i="7"/>
  <c r="AZ75" i="7"/>
  <c r="AY75" i="7"/>
  <c r="AX75" i="7"/>
  <c r="AW75" i="7"/>
  <c r="AV75" i="7"/>
  <c r="AU75" i="7"/>
  <c r="AT75" i="7"/>
  <c r="BD74" i="7"/>
  <c r="BC74" i="7"/>
  <c r="BB74" i="7"/>
  <c r="BA74" i="7"/>
  <c r="AZ74" i="7"/>
  <c r="AY74" i="7"/>
  <c r="AX74" i="7"/>
  <c r="AW74" i="7"/>
  <c r="AV74" i="7"/>
  <c r="AU74" i="7"/>
  <c r="AT74" i="7"/>
  <c r="BD73" i="7"/>
  <c r="BC73" i="7"/>
  <c r="BB73" i="7"/>
  <c r="BA73" i="7"/>
  <c r="AZ73" i="7"/>
  <c r="AY73" i="7"/>
  <c r="AX73" i="7"/>
  <c r="AW73" i="7"/>
  <c r="AV73" i="7"/>
  <c r="AU73" i="7"/>
  <c r="AT73" i="7"/>
  <c r="BD72" i="7"/>
  <c r="BC72" i="7"/>
  <c r="BB72" i="7"/>
  <c r="BA72" i="7"/>
  <c r="AZ72" i="7"/>
  <c r="AY72" i="7"/>
  <c r="AX72" i="7"/>
  <c r="AW72" i="7"/>
  <c r="AV72" i="7"/>
  <c r="AU72" i="7"/>
  <c r="AT72" i="7"/>
  <c r="BD71" i="7"/>
  <c r="BC71" i="7"/>
  <c r="BB71" i="7"/>
  <c r="BA71" i="7"/>
  <c r="AZ71" i="7"/>
  <c r="AY71" i="7"/>
  <c r="AX71" i="7"/>
  <c r="AW71" i="7"/>
  <c r="AV71" i="7"/>
  <c r="AU71" i="7"/>
  <c r="AT71" i="7"/>
  <c r="BD70" i="7"/>
  <c r="BC70" i="7"/>
  <c r="BB70" i="7"/>
  <c r="BA70" i="7"/>
  <c r="AZ70" i="7"/>
  <c r="AY70" i="7"/>
  <c r="AX70" i="7"/>
  <c r="AW70" i="7"/>
  <c r="AV70" i="7"/>
  <c r="AU70" i="7"/>
  <c r="AT70" i="7"/>
  <c r="BD69" i="7"/>
  <c r="BC69" i="7"/>
  <c r="BB69" i="7"/>
  <c r="BA69" i="7"/>
  <c r="AZ69" i="7"/>
  <c r="AY69" i="7"/>
  <c r="AX69" i="7"/>
  <c r="AW69" i="7"/>
  <c r="AV69" i="7"/>
  <c r="AU69" i="7"/>
  <c r="AT69" i="7"/>
  <c r="BD68" i="7"/>
  <c r="BC68" i="7"/>
  <c r="BB68" i="7"/>
  <c r="BA68" i="7"/>
  <c r="AZ68" i="7"/>
  <c r="AY68" i="7"/>
  <c r="AX68" i="7"/>
  <c r="AW68" i="7"/>
  <c r="AV68" i="7"/>
  <c r="AU68" i="7"/>
  <c r="AT68" i="7"/>
  <c r="BD67" i="7"/>
  <c r="BC67" i="7"/>
  <c r="BB67" i="7"/>
  <c r="BA67" i="7"/>
  <c r="AZ67" i="7"/>
  <c r="AY67" i="7"/>
  <c r="AX67" i="7"/>
  <c r="AW67" i="7"/>
  <c r="AV67" i="7"/>
  <c r="AU67" i="7"/>
  <c r="AT67" i="7"/>
  <c r="BD66" i="7"/>
  <c r="BC66" i="7"/>
  <c r="BB66" i="7"/>
  <c r="BA66" i="7"/>
  <c r="AZ66" i="7"/>
  <c r="AY66" i="7"/>
  <c r="AX66" i="7"/>
  <c r="AW66" i="7"/>
  <c r="AV66" i="7"/>
  <c r="AU66" i="7"/>
  <c r="AT66" i="7"/>
  <c r="BD65" i="7"/>
  <c r="BC65" i="7"/>
  <c r="BB65" i="7"/>
  <c r="BA65" i="7"/>
  <c r="AZ65" i="7"/>
  <c r="AY65" i="7"/>
  <c r="AX65" i="7"/>
  <c r="AW65" i="7"/>
  <c r="AV65" i="7"/>
  <c r="AU65" i="7"/>
  <c r="AT65" i="7"/>
  <c r="BD64" i="7"/>
  <c r="BC64" i="7"/>
  <c r="BB64" i="7"/>
  <c r="BA64" i="7"/>
  <c r="AZ64" i="7"/>
  <c r="AY64" i="7"/>
  <c r="AX64" i="7"/>
  <c r="AW64" i="7"/>
  <c r="AV64" i="7"/>
  <c r="AU64" i="7"/>
  <c r="AT64" i="7"/>
  <c r="BD63" i="7"/>
  <c r="BC63" i="7"/>
  <c r="BB63" i="7"/>
  <c r="BA63" i="7"/>
  <c r="AZ63" i="7"/>
  <c r="AY63" i="7"/>
  <c r="AX63" i="7"/>
  <c r="AW63" i="7"/>
  <c r="AV63" i="7"/>
  <c r="AU63" i="7"/>
  <c r="AT63" i="7"/>
  <c r="BD62" i="7"/>
  <c r="BC62" i="7"/>
  <c r="BB62" i="7"/>
  <c r="BA62" i="7"/>
  <c r="AZ62" i="7"/>
  <c r="AY62" i="7"/>
  <c r="AX62" i="7"/>
  <c r="AW62" i="7"/>
  <c r="AV62" i="7"/>
  <c r="AU62" i="7"/>
  <c r="AT62" i="7"/>
  <c r="BD61" i="7"/>
  <c r="BC61" i="7"/>
  <c r="BB61" i="7"/>
  <c r="BA61" i="7"/>
  <c r="AZ61" i="7"/>
  <c r="AY61" i="7"/>
  <c r="AX61" i="7"/>
  <c r="AW61" i="7"/>
  <c r="AV61" i="7"/>
  <c r="AU61" i="7"/>
  <c r="AT61" i="7"/>
  <c r="BD60" i="7"/>
  <c r="BC60" i="7"/>
  <c r="BB60" i="7"/>
  <c r="BA60" i="7"/>
  <c r="AZ60" i="7"/>
  <c r="AY60" i="7"/>
  <c r="AX60" i="7"/>
  <c r="AW60" i="7"/>
  <c r="AV60" i="7"/>
  <c r="AU60" i="7"/>
  <c r="AT60" i="7"/>
  <c r="BD59" i="7"/>
  <c r="BC59" i="7"/>
  <c r="BB59" i="7"/>
  <c r="BA59" i="7"/>
  <c r="AZ59" i="7"/>
  <c r="AY59" i="7"/>
  <c r="AX59" i="7"/>
  <c r="AW59" i="7"/>
  <c r="AV59" i="7"/>
  <c r="AU59" i="7"/>
  <c r="AT59" i="7"/>
  <c r="BD58" i="7"/>
  <c r="BC58" i="7"/>
  <c r="BB58" i="7"/>
  <c r="BA58" i="7"/>
  <c r="AZ58" i="7"/>
  <c r="AY58" i="7"/>
  <c r="AX58" i="7"/>
  <c r="AW58" i="7"/>
  <c r="AV58" i="7"/>
  <c r="AU58" i="7"/>
  <c r="AT58" i="7"/>
  <c r="BD57" i="7"/>
  <c r="BC57" i="7"/>
  <c r="BB57" i="7"/>
  <c r="BA57" i="7"/>
  <c r="AZ57" i="7"/>
  <c r="AY57" i="7"/>
  <c r="AX57" i="7"/>
  <c r="AW57" i="7"/>
  <c r="AV57" i="7"/>
  <c r="AU57" i="7"/>
  <c r="AT57" i="7"/>
  <c r="BD56" i="7"/>
  <c r="BC56" i="7"/>
  <c r="BB56" i="7"/>
  <c r="BA56" i="7"/>
  <c r="AZ56" i="7"/>
  <c r="AY56" i="7"/>
  <c r="AX56" i="7"/>
  <c r="AW56" i="7"/>
  <c r="AV56" i="7"/>
  <c r="AU56" i="7"/>
  <c r="AT56" i="7"/>
  <c r="BD55" i="7"/>
  <c r="BC55" i="7"/>
  <c r="BB55" i="7"/>
  <c r="BA55" i="7"/>
  <c r="AZ55" i="7"/>
  <c r="AY55" i="7"/>
  <c r="AX55" i="7"/>
  <c r="AW55" i="7"/>
  <c r="AV55" i="7"/>
  <c r="AU55" i="7"/>
  <c r="AT55" i="7"/>
  <c r="BD54" i="7"/>
  <c r="BC54" i="7"/>
  <c r="BB54" i="7"/>
  <c r="BA54" i="7"/>
  <c r="AZ54" i="7"/>
  <c r="AY54" i="7"/>
  <c r="AX54" i="7"/>
  <c r="AW54" i="7"/>
  <c r="AV54" i="7"/>
  <c r="AU54" i="7"/>
  <c r="AT54" i="7"/>
  <c r="BD53" i="7"/>
  <c r="BC53" i="7"/>
  <c r="BB53" i="7"/>
  <c r="BA53" i="7"/>
  <c r="AZ53" i="7"/>
  <c r="AY53" i="7"/>
  <c r="AX53" i="7"/>
  <c r="AW53" i="7"/>
  <c r="AV53" i="7"/>
  <c r="AU53" i="7"/>
  <c r="AT53" i="7"/>
  <c r="BD52" i="7"/>
  <c r="BC52" i="7"/>
  <c r="BB52" i="7"/>
  <c r="BA52" i="7"/>
  <c r="AZ52" i="7"/>
  <c r="AY52" i="7"/>
  <c r="AX52" i="7"/>
  <c r="AW52" i="7"/>
  <c r="AV52" i="7"/>
  <c r="AU52" i="7"/>
  <c r="AT52" i="7"/>
  <c r="BD51" i="7"/>
  <c r="BC51" i="7"/>
  <c r="BB51" i="7"/>
  <c r="BA51" i="7"/>
  <c r="AZ51" i="7"/>
  <c r="AY51" i="7"/>
  <c r="AX51" i="7"/>
  <c r="AW51" i="7"/>
  <c r="AV51" i="7"/>
  <c r="AU51" i="7"/>
  <c r="AT51" i="7"/>
  <c r="BD50" i="7"/>
  <c r="BC50" i="7"/>
  <c r="BB50" i="7"/>
  <c r="BA50" i="7"/>
  <c r="AZ50" i="7"/>
  <c r="AY50" i="7"/>
  <c r="AX50" i="7"/>
  <c r="AW50" i="7"/>
  <c r="AV50" i="7"/>
  <c r="AU50" i="7"/>
  <c r="AT50" i="7"/>
  <c r="BD49" i="7"/>
  <c r="BC49" i="7"/>
  <c r="BB49" i="7"/>
  <c r="BA49" i="7"/>
  <c r="AZ49" i="7"/>
  <c r="AY49" i="7"/>
  <c r="AX49" i="7"/>
  <c r="AW49" i="7"/>
  <c r="AV49" i="7"/>
  <c r="AU49" i="7"/>
  <c r="AT49" i="7"/>
  <c r="BD48" i="7"/>
  <c r="BC48" i="7"/>
  <c r="BB48" i="7"/>
  <c r="BA48" i="7"/>
  <c r="AZ48" i="7"/>
  <c r="AY48" i="7"/>
  <c r="AX48" i="7"/>
  <c r="AW48" i="7"/>
  <c r="AV48" i="7"/>
  <c r="AU48" i="7"/>
  <c r="AT48" i="7"/>
  <c r="BD47" i="7"/>
  <c r="BC47" i="7"/>
  <c r="BB47" i="7"/>
  <c r="BA47" i="7"/>
  <c r="AZ47" i="7"/>
  <c r="AY47" i="7"/>
  <c r="AX47" i="7"/>
  <c r="AW47" i="7"/>
  <c r="AV47" i="7"/>
  <c r="AU47" i="7"/>
  <c r="AT47" i="7"/>
  <c r="BD46" i="7"/>
  <c r="BC46" i="7"/>
  <c r="BB46" i="7"/>
  <c r="BA46" i="7"/>
  <c r="AZ46" i="7"/>
  <c r="AY46" i="7"/>
  <c r="AX46" i="7"/>
  <c r="AW46" i="7"/>
  <c r="AV46" i="7"/>
  <c r="AU46" i="7"/>
  <c r="AT46" i="7"/>
  <c r="BD45" i="7"/>
  <c r="BC45" i="7"/>
  <c r="BB45" i="7"/>
  <c r="BA45" i="7"/>
  <c r="AZ45" i="7"/>
  <c r="AY45" i="7"/>
  <c r="AX45" i="7"/>
  <c r="AW45" i="7"/>
  <c r="AV45" i="7"/>
  <c r="AU45" i="7"/>
  <c r="AT45" i="7"/>
  <c r="BD44" i="7"/>
  <c r="BC44" i="7"/>
  <c r="BB44" i="7"/>
  <c r="BA44" i="7"/>
  <c r="AZ44" i="7"/>
  <c r="AY44" i="7"/>
  <c r="AX44" i="7"/>
  <c r="AW44" i="7"/>
  <c r="AV44" i="7"/>
  <c r="AU44" i="7"/>
  <c r="AT44" i="7"/>
  <c r="BD43" i="7"/>
  <c r="BC43" i="7"/>
  <c r="BB43" i="7"/>
  <c r="BA43" i="7"/>
  <c r="AZ43" i="7"/>
  <c r="AY43" i="7"/>
  <c r="AX43" i="7"/>
  <c r="AW43" i="7"/>
  <c r="AV43" i="7"/>
  <c r="AU43" i="7"/>
  <c r="AT43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J44" i="5"/>
  <c r="I44" i="5"/>
  <c r="H44" i="5"/>
  <c r="G44" i="5"/>
  <c r="F44" i="5"/>
  <c r="E44" i="5"/>
  <c r="D44" i="5"/>
  <c r="C44" i="5"/>
  <c r="AA43" i="5"/>
  <c r="AA81" i="5" s="1"/>
  <c r="Z43" i="5"/>
  <c r="Z81" i="5" s="1"/>
  <c r="Y43" i="5"/>
  <c r="Y81" i="5" s="1"/>
  <c r="X43" i="5"/>
  <c r="X81" i="5" s="1"/>
  <c r="W43" i="5"/>
  <c r="W81" i="5" s="1"/>
  <c r="V43" i="5"/>
  <c r="V81" i="5" s="1"/>
  <c r="U43" i="5"/>
  <c r="U81" i="5" s="1"/>
  <c r="T43" i="5"/>
  <c r="T81" i="5" s="1"/>
  <c r="S43" i="5"/>
  <c r="S81" i="5" s="1"/>
  <c r="R43" i="5"/>
  <c r="R81" i="5" s="1"/>
  <c r="Q43" i="5"/>
  <c r="Q81" i="5" s="1"/>
  <c r="P43" i="5"/>
  <c r="P81" i="5" s="1"/>
  <c r="O43" i="5"/>
  <c r="O81" i="5" s="1"/>
  <c r="N43" i="5"/>
  <c r="N81" i="5" s="1"/>
  <c r="M43" i="5"/>
  <c r="M81" i="5" s="1"/>
  <c r="L43" i="5"/>
  <c r="L81" i="5" s="1"/>
  <c r="K43" i="5"/>
  <c r="K81" i="5" s="1"/>
  <c r="J43" i="5"/>
  <c r="J81" i="5" s="1"/>
  <c r="I43" i="5"/>
  <c r="I81" i="5" s="1"/>
  <c r="H43" i="5"/>
  <c r="H81" i="5" s="1"/>
  <c r="G43" i="5"/>
  <c r="G81" i="5" s="1"/>
  <c r="F43" i="5"/>
  <c r="F81" i="5" s="1"/>
  <c r="E43" i="5"/>
  <c r="E81" i="5" s="1"/>
  <c r="D43" i="5"/>
  <c r="D81" i="5" s="1"/>
  <c r="C43" i="5"/>
  <c r="C81" i="5" s="1"/>
  <c r="H196" i="7" l="1"/>
  <c r="T196" i="7"/>
  <c r="I196" i="7"/>
  <c r="U196" i="7"/>
  <c r="J196" i="7"/>
  <c r="V196" i="7"/>
  <c r="Z196" i="7"/>
  <c r="Z233" i="7" s="1"/>
  <c r="Z270" i="7" s="1"/>
  <c r="K196" i="7"/>
  <c r="K233" i="7" s="1"/>
  <c r="K270" i="7" s="1"/>
  <c r="W196" i="7"/>
  <c r="L196" i="7"/>
  <c r="X196" i="7"/>
  <c r="M196" i="7"/>
  <c r="N196" i="7"/>
  <c r="O196" i="7"/>
  <c r="AA196" i="7"/>
  <c r="P196" i="7"/>
  <c r="AB196" i="7"/>
  <c r="E196" i="7"/>
  <c r="Q196" i="7"/>
  <c r="F196" i="7"/>
  <c r="R196" i="7"/>
  <c r="G196" i="7"/>
  <c r="AR308" i="7"/>
  <c r="AR320" i="7"/>
  <c r="AR332" i="7"/>
  <c r="AR309" i="7"/>
  <c r="AR333" i="7"/>
  <c r="AR323" i="7"/>
  <c r="AR335" i="7"/>
  <c r="AR312" i="7"/>
  <c r="AR313" i="7"/>
  <c r="AR337" i="7"/>
  <c r="AR314" i="7"/>
  <c r="AR326" i="7"/>
  <c r="AR338" i="7"/>
  <c r="AR339" i="7"/>
  <c r="AR317" i="7"/>
  <c r="AR329" i="7"/>
  <c r="AR341" i="7"/>
  <c r="AR295" i="7"/>
  <c r="AR272" i="7"/>
  <c r="AR273" i="7"/>
  <c r="AR285" i="7"/>
  <c r="AR297" i="7"/>
  <c r="AR274" i="7"/>
  <c r="AR286" i="7"/>
  <c r="AR298" i="7"/>
  <c r="AR275" i="7"/>
  <c r="AR276" i="7"/>
  <c r="AR288" i="7"/>
  <c r="AR277" i="7"/>
  <c r="AR289" i="7"/>
  <c r="AR301" i="7"/>
  <c r="AR278" i="7"/>
  <c r="AR290" i="7"/>
  <c r="AR302" i="7"/>
  <c r="AR279" i="7"/>
  <c r="AR291" i="7"/>
  <c r="AR280" i="7"/>
  <c r="AR292" i="7"/>
  <c r="AR304" i="7"/>
  <c r="AR258" i="7"/>
  <c r="AR235" i="7"/>
  <c r="AR247" i="7"/>
  <c r="AR248" i="7"/>
  <c r="AR237" i="7"/>
  <c r="AR238" i="7"/>
  <c r="AR262" i="7"/>
  <c r="AR239" i="7"/>
  <c r="AR263" i="7"/>
  <c r="AR240" i="7"/>
  <c r="AR264" i="7"/>
  <c r="AR241" i="7"/>
  <c r="AR253" i="7"/>
  <c r="AR265" i="7"/>
  <c r="AR242" i="7"/>
  <c r="AR254" i="7"/>
  <c r="AR266" i="7"/>
  <c r="AR243" i="7"/>
  <c r="AR255" i="7"/>
  <c r="AR267" i="7"/>
  <c r="AR197" i="7"/>
  <c r="AR203" i="7"/>
  <c r="AR209" i="7"/>
  <c r="AR215" i="7"/>
  <c r="AR221" i="7"/>
  <c r="AR227" i="7"/>
  <c r="AR198" i="7"/>
  <c r="AR204" i="7"/>
  <c r="AR210" i="7"/>
  <c r="AR216" i="7"/>
  <c r="AR222" i="7"/>
  <c r="AR228" i="7"/>
  <c r="AS226" i="7"/>
  <c r="AR199" i="7"/>
  <c r="AR205" i="7"/>
  <c r="AR211" i="7"/>
  <c r="AR217" i="7"/>
  <c r="AR223" i="7"/>
  <c r="AR229" i="7"/>
  <c r="AR200" i="7"/>
  <c r="AR206" i="7"/>
  <c r="AR212" i="7"/>
  <c r="AR218" i="7"/>
  <c r="AR224" i="7"/>
  <c r="AR230" i="7"/>
  <c r="AR201" i="7"/>
  <c r="AR207" i="7"/>
  <c r="AR213" i="7"/>
  <c r="AR219" i="7"/>
  <c r="AR225" i="7"/>
  <c r="AR231" i="7"/>
  <c r="AR165" i="7"/>
  <c r="AR171" i="7"/>
  <c r="AR177" i="7"/>
  <c r="AR183" i="7"/>
  <c r="AR189" i="7"/>
  <c r="AS159" i="7"/>
  <c r="AR160" i="7"/>
  <c r="AR166" i="7"/>
  <c r="AR172" i="7"/>
  <c r="AR178" i="7"/>
  <c r="AR184" i="7"/>
  <c r="AR190" i="7"/>
  <c r="AR161" i="7"/>
  <c r="AR167" i="7"/>
  <c r="AR173" i="7"/>
  <c r="AR179" i="7"/>
  <c r="AR185" i="7"/>
  <c r="AR191" i="7"/>
  <c r="AR162" i="7"/>
  <c r="AR168" i="7"/>
  <c r="AR174" i="7"/>
  <c r="AR180" i="7"/>
  <c r="AR186" i="7"/>
  <c r="AR192" i="7"/>
  <c r="AR163" i="7"/>
  <c r="AR169" i="7"/>
  <c r="AR175" i="7"/>
  <c r="AR181" i="7"/>
  <c r="AR187" i="7"/>
  <c r="AR193" i="7"/>
  <c r="AR159" i="7"/>
  <c r="AC286" i="7"/>
  <c r="AC294" i="7"/>
  <c r="AC298" i="7"/>
  <c r="AD282" i="7"/>
  <c r="AC271" i="7"/>
  <c r="AC275" i="7"/>
  <c r="AC279" i="7"/>
  <c r="AC283" i="7"/>
  <c r="AC287" i="7"/>
  <c r="AC291" i="7"/>
  <c r="AC295" i="7"/>
  <c r="AC299" i="7"/>
  <c r="AC303" i="7"/>
  <c r="AC272" i="7"/>
  <c r="AC276" i="7"/>
  <c r="AC280" i="7"/>
  <c r="AC284" i="7"/>
  <c r="AC288" i="7"/>
  <c r="AC292" i="7"/>
  <c r="AC296" i="7"/>
  <c r="AC300" i="7"/>
  <c r="AC304" i="7"/>
  <c r="AC273" i="7"/>
  <c r="AC277" i="7"/>
  <c r="AC281" i="7"/>
  <c r="AC285" i="7"/>
  <c r="AC289" i="7"/>
  <c r="AC293" i="7"/>
  <c r="AC297" i="7"/>
  <c r="AC301" i="7"/>
  <c r="AC305" i="7"/>
  <c r="AC241" i="7"/>
  <c r="AC245" i="7"/>
  <c r="AC249" i="7"/>
  <c r="AC253" i="7"/>
  <c r="AC257" i="7"/>
  <c r="AC261" i="7"/>
  <c r="AC265" i="7"/>
  <c r="AC234" i="7"/>
  <c r="AC266" i="7"/>
  <c r="AC235" i="7"/>
  <c r="AC267" i="7"/>
  <c r="AC236" i="7"/>
  <c r="AC240" i="7"/>
  <c r="AC244" i="7"/>
  <c r="AC248" i="7"/>
  <c r="AC252" i="7"/>
  <c r="AC256" i="7"/>
  <c r="AC260" i="7"/>
  <c r="AC264" i="7"/>
  <c r="AC268" i="7"/>
  <c r="B276" i="7"/>
  <c r="B282" i="7"/>
  <c r="B288" i="7"/>
  <c r="B294" i="7"/>
  <c r="B300" i="7"/>
  <c r="C271" i="7"/>
  <c r="B273" i="7"/>
  <c r="B280" i="7"/>
  <c r="B286" i="7"/>
  <c r="B292" i="7"/>
  <c r="B298" i="7"/>
  <c r="B304" i="7"/>
  <c r="B275" i="7"/>
  <c r="B281" i="7"/>
  <c r="B287" i="7"/>
  <c r="B293" i="7"/>
  <c r="B299" i="7"/>
  <c r="B305" i="7"/>
  <c r="B240" i="7"/>
  <c r="B252" i="7"/>
  <c r="B258" i="7"/>
  <c r="B235" i="7"/>
  <c r="B241" i="7"/>
  <c r="B247" i="7"/>
  <c r="B265" i="7"/>
  <c r="B236" i="7"/>
  <c r="B242" i="7"/>
  <c r="B254" i="7"/>
  <c r="B266" i="7"/>
  <c r="B243" i="7"/>
  <c r="B249" i="7"/>
  <c r="B255" i="7"/>
  <c r="B261" i="7"/>
  <c r="B267" i="7"/>
  <c r="B238" i="7"/>
  <c r="B244" i="7"/>
  <c r="B250" i="7"/>
  <c r="B256" i="7"/>
  <c r="B262" i="7"/>
  <c r="B268" i="7"/>
  <c r="B197" i="7"/>
  <c r="B203" i="7"/>
  <c r="B209" i="7"/>
  <c r="B215" i="7"/>
  <c r="B221" i="7"/>
  <c r="B227" i="7"/>
  <c r="B198" i="7"/>
  <c r="B204" i="7"/>
  <c r="B210" i="7"/>
  <c r="B216" i="7"/>
  <c r="B222" i="7"/>
  <c r="B228" i="7"/>
  <c r="B199" i="7"/>
  <c r="B205" i="7"/>
  <c r="B211" i="7"/>
  <c r="B217" i="7"/>
  <c r="B223" i="7"/>
  <c r="B229" i="7"/>
  <c r="B200" i="7"/>
  <c r="B206" i="7"/>
  <c r="B212" i="7"/>
  <c r="B218" i="7"/>
  <c r="B224" i="7"/>
  <c r="B230" i="7"/>
  <c r="B201" i="7"/>
  <c r="B207" i="7"/>
  <c r="B213" i="7"/>
  <c r="B219" i="7"/>
  <c r="B225" i="7"/>
  <c r="B231" i="7"/>
  <c r="AD53" i="7"/>
  <c r="AH92" i="7" s="1"/>
  <c r="AS64" i="7"/>
  <c r="BD103" i="7" s="1"/>
  <c r="AS65" i="7"/>
  <c r="BD104" i="7" s="1"/>
  <c r="C43" i="7"/>
  <c r="P82" i="7" s="1"/>
  <c r="C44" i="7"/>
  <c r="V83" i="7" s="1"/>
  <c r="C45" i="7"/>
  <c r="T84" i="7" s="1"/>
  <c r="C46" i="7"/>
  <c r="E85" i="7" s="1"/>
  <c r="C47" i="7"/>
  <c r="L86" i="7" s="1"/>
  <c r="C48" i="7"/>
  <c r="T87" i="7" s="1"/>
  <c r="C49" i="7"/>
  <c r="Y88" i="7" s="1"/>
  <c r="C50" i="7"/>
  <c r="T89" i="7" s="1"/>
  <c r="C51" i="7"/>
  <c r="I90" i="7" s="1"/>
  <c r="C52" i="7"/>
  <c r="H91" i="7" s="1"/>
  <c r="C53" i="7"/>
  <c r="E92" i="7" s="1"/>
  <c r="C54" i="7"/>
  <c r="T93" i="7" s="1"/>
  <c r="C55" i="7"/>
  <c r="P94" i="7" s="1"/>
  <c r="C56" i="7"/>
  <c r="L95" i="7" s="1"/>
  <c r="C57" i="7"/>
  <c r="P96" i="7" s="1"/>
  <c r="C58" i="7"/>
  <c r="Y97" i="7" s="1"/>
  <c r="C59" i="7"/>
  <c r="L98" i="7" s="1"/>
  <c r="C60" i="7"/>
  <c r="H99" i="7" s="1"/>
  <c r="S85" i="7"/>
  <c r="U82" i="7"/>
  <c r="U83" i="7"/>
  <c r="I85" i="7"/>
  <c r="U85" i="7"/>
  <c r="U89" i="7"/>
  <c r="U92" i="7"/>
  <c r="U94" i="7"/>
  <c r="J84" i="7"/>
  <c r="J85" i="7"/>
  <c r="V85" i="7"/>
  <c r="J86" i="7"/>
  <c r="V88" i="7"/>
  <c r="J89" i="7"/>
  <c r="J90" i="7"/>
  <c r="J92" i="7"/>
  <c r="V92" i="7"/>
  <c r="J94" i="7"/>
  <c r="V94" i="7"/>
  <c r="K82" i="7"/>
  <c r="W82" i="7"/>
  <c r="K84" i="7"/>
  <c r="K85" i="7"/>
  <c r="W85" i="7"/>
  <c r="K89" i="7"/>
  <c r="W89" i="7"/>
  <c r="K92" i="7"/>
  <c r="W92" i="7"/>
  <c r="K93" i="7"/>
  <c r="K94" i="7"/>
  <c r="W94" i="7"/>
  <c r="K95" i="7"/>
  <c r="W95" i="7"/>
  <c r="L82" i="7"/>
  <c r="X82" i="7"/>
  <c r="L85" i="7"/>
  <c r="X85" i="7"/>
  <c r="X89" i="7"/>
  <c r="L90" i="7"/>
  <c r="X92" i="7"/>
  <c r="L94" i="7"/>
  <c r="X94" i="7"/>
  <c r="X95" i="7"/>
  <c r="X96" i="7"/>
  <c r="M82" i="7"/>
  <c r="Y84" i="7"/>
  <c r="M85" i="7"/>
  <c r="M89" i="7"/>
  <c r="Y89" i="7"/>
  <c r="M92" i="7"/>
  <c r="Y92" i="7"/>
  <c r="Y93" i="7"/>
  <c r="M94" i="7"/>
  <c r="AD62" i="7"/>
  <c r="AK101" i="7" s="1"/>
  <c r="AD74" i="7"/>
  <c r="AH113" i="7" s="1"/>
  <c r="N82" i="7"/>
  <c r="Z82" i="7"/>
  <c r="N85" i="7"/>
  <c r="Z85" i="7"/>
  <c r="N89" i="7"/>
  <c r="Z89" i="7"/>
  <c r="N92" i="7"/>
  <c r="Z92" i="7"/>
  <c r="N94" i="7"/>
  <c r="Z94" i="7"/>
  <c r="N95" i="7"/>
  <c r="O82" i="7"/>
  <c r="AA82" i="7"/>
  <c r="O85" i="7"/>
  <c r="AA85" i="7"/>
  <c r="O89" i="7"/>
  <c r="AA89" i="7"/>
  <c r="AA91" i="7"/>
  <c r="O92" i="7"/>
  <c r="AA92" i="7"/>
  <c r="AA93" i="7"/>
  <c r="O94" i="7"/>
  <c r="AA94" i="7"/>
  <c r="O95" i="7"/>
  <c r="AA95" i="7"/>
  <c r="AA96" i="7"/>
  <c r="AD64" i="7"/>
  <c r="AG103" i="7" s="1"/>
  <c r="AD76" i="7"/>
  <c r="AF115" i="7" s="1"/>
  <c r="AE92" i="7"/>
  <c r="AQ92" i="7"/>
  <c r="AD65" i="7"/>
  <c r="AG104" i="7" s="1"/>
  <c r="AD77" i="7"/>
  <c r="AE116" i="7" s="1"/>
  <c r="AS45" i="7"/>
  <c r="AW84" i="7" s="1"/>
  <c r="AS57" i="7"/>
  <c r="AZ96" i="7" s="1"/>
  <c r="BA103" i="7"/>
  <c r="BB104" i="7"/>
  <c r="AS69" i="7"/>
  <c r="AZ108" i="7" s="1"/>
  <c r="C61" i="7"/>
  <c r="P100" i="7" s="1"/>
  <c r="C62" i="7"/>
  <c r="L101" i="7" s="1"/>
  <c r="C63" i="7"/>
  <c r="J102" i="7" s="1"/>
  <c r="C64" i="7"/>
  <c r="J103" i="7" s="1"/>
  <c r="C65" i="7"/>
  <c r="L104" i="7" s="1"/>
  <c r="C66" i="7"/>
  <c r="E105" i="7" s="1"/>
  <c r="C67" i="7"/>
  <c r="K106" i="7" s="1"/>
  <c r="C68" i="7"/>
  <c r="AB107" i="7" s="1"/>
  <c r="C69" i="7"/>
  <c r="V108" i="7" s="1"/>
  <c r="C70" i="7"/>
  <c r="Q109" i="7" s="1"/>
  <c r="C72" i="7"/>
  <c r="E111" i="7" s="1"/>
  <c r="C75" i="7"/>
  <c r="P114" i="7" s="1"/>
  <c r="C77" i="7"/>
  <c r="P116" i="7" s="1"/>
  <c r="C78" i="7"/>
  <c r="X117" i="7" s="1"/>
  <c r="AF92" i="7"/>
  <c r="AD54" i="7"/>
  <c r="AE93" i="7" s="1"/>
  <c r="AD66" i="7"/>
  <c r="AE105" i="7" s="1"/>
  <c r="AD78" i="7"/>
  <c r="AF117" i="7" s="1"/>
  <c r="AS44" i="7"/>
  <c r="AT83" i="7" s="1"/>
  <c r="AS56" i="7"/>
  <c r="AT95" i="7" s="1"/>
  <c r="BB103" i="7"/>
  <c r="BC104" i="7"/>
  <c r="F82" i="7"/>
  <c r="R82" i="7"/>
  <c r="F84" i="7"/>
  <c r="R84" i="7"/>
  <c r="F85" i="7"/>
  <c r="R85" i="7"/>
  <c r="F86" i="7"/>
  <c r="R86" i="7"/>
  <c r="F89" i="7"/>
  <c r="R89" i="7"/>
  <c r="F92" i="7"/>
  <c r="R92" i="7"/>
  <c r="R93" i="7"/>
  <c r="F94" i="7"/>
  <c r="R94" i="7"/>
  <c r="F95" i="7"/>
  <c r="R95" i="7"/>
  <c r="F96" i="7"/>
  <c r="R96" i="7"/>
  <c r="F100" i="7"/>
  <c r="R100" i="7"/>
  <c r="F101" i="7"/>
  <c r="R101" i="7"/>
  <c r="F102" i="7"/>
  <c r="F103" i="7"/>
  <c r="F104" i="7"/>
  <c r="F106" i="7"/>
  <c r="R106" i="7"/>
  <c r="R107" i="7"/>
  <c r="AF93" i="7"/>
  <c r="AD52" i="7"/>
  <c r="AH91" i="7" s="1"/>
  <c r="R111" i="7"/>
  <c r="F116" i="7"/>
  <c r="R116" i="7"/>
  <c r="AD43" i="7"/>
  <c r="AF82" i="7" s="1"/>
  <c r="AG92" i="7"/>
  <c r="AD55" i="7"/>
  <c r="AE94" i="7" s="1"/>
  <c r="AH103" i="7"/>
  <c r="AD67" i="7"/>
  <c r="AE106" i="7" s="1"/>
  <c r="AJ113" i="7"/>
  <c r="AG116" i="7"/>
  <c r="AS43" i="7"/>
  <c r="AS55" i="7"/>
  <c r="BD94" i="7" s="1"/>
  <c r="AU95" i="7"/>
  <c r="BC103" i="7"/>
  <c r="AS67" i="7"/>
  <c r="AV106" i="7" s="1"/>
  <c r="AS76" i="7"/>
  <c r="BB115" i="7" s="1"/>
  <c r="S104" i="7"/>
  <c r="G106" i="7"/>
  <c r="S106" i="7"/>
  <c r="S108" i="7"/>
  <c r="G111" i="7"/>
  <c r="S111" i="7"/>
  <c r="G116" i="7"/>
  <c r="S116" i="7"/>
  <c r="G117" i="7"/>
  <c r="S117" i="7"/>
  <c r="AD44" i="7"/>
  <c r="AE83" i="7" s="1"/>
  <c r="AF94" i="7"/>
  <c r="AD56" i="7"/>
  <c r="AE95" i="7" s="1"/>
  <c r="AH104" i="7"/>
  <c r="AG105" i="7"/>
  <c r="AD68" i="7"/>
  <c r="AE107" i="7" s="1"/>
  <c r="AK113" i="7"/>
  <c r="AS54" i="7"/>
  <c r="AU94" i="7"/>
  <c r="AV95" i="7"/>
  <c r="AS66" i="7"/>
  <c r="BC105" i="7" s="1"/>
  <c r="H111" i="7"/>
  <c r="T111" i="7"/>
  <c r="H116" i="7"/>
  <c r="T116" i="7"/>
  <c r="H117" i="7"/>
  <c r="AD45" i="7"/>
  <c r="AN84" i="7" s="1"/>
  <c r="AI92" i="7"/>
  <c r="AG94" i="7"/>
  <c r="AD57" i="7"/>
  <c r="AN96" i="7" s="1"/>
  <c r="AL101" i="7"/>
  <c r="AJ103" i="7"/>
  <c r="AI104" i="7"/>
  <c r="AD69" i="7"/>
  <c r="AP108" i="7" s="1"/>
  <c r="AL113" i="7"/>
  <c r="AI116" i="7"/>
  <c r="AV94" i="7"/>
  <c r="AW95" i="7"/>
  <c r="AT104" i="7"/>
  <c r="AU105" i="7"/>
  <c r="AS77" i="7"/>
  <c r="BD116" i="7" s="1"/>
  <c r="U100" i="7"/>
  <c r="I101" i="7"/>
  <c r="U101" i="7"/>
  <c r="I102" i="7"/>
  <c r="U102" i="7"/>
  <c r="I103" i="7"/>
  <c r="U103" i="7"/>
  <c r="I104" i="7"/>
  <c r="U104" i="7"/>
  <c r="I105" i="7"/>
  <c r="I111" i="7"/>
  <c r="U111" i="7"/>
  <c r="I116" i="7"/>
  <c r="U116" i="7"/>
  <c r="I117" i="7"/>
  <c r="U117" i="7"/>
  <c r="AF84" i="7"/>
  <c r="AD46" i="7"/>
  <c r="AI85" i="7" s="1"/>
  <c r="AJ92" i="7"/>
  <c r="AI93" i="7"/>
  <c r="AH94" i="7"/>
  <c r="AD58" i="7"/>
  <c r="AO97" i="7" s="1"/>
  <c r="AM101" i="7"/>
  <c r="AK103" i="7"/>
  <c r="AJ104" i="7"/>
  <c r="AD70" i="7"/>
  <c r="AL109" i="7" s="1"/>
  <c r="AM113" i="7"/>
  <c r="AK115" i="7"/>
  <c r="AW94" i="7"/>
  <c r="AX95" i="7"/>
  <c r="AT103" i="7"/>
  <c r="AU104" i="7"/>
  <c r="AV105" i="7"/>
  <c r="AH83" i="7"/>
  <c r="AG84" i="7"/>
  <c r="AD47" i="7"/>
  <c r="AQ86" i="7" s="1"/>
  <c r="AK92" i="7"/>
  <c r="AJ93" i="7"/>
  <c r="AI94" i="7"/>
  <c r="AG96" i="7"/>
  <c r="AD59" i="7"/>
  <c r="AE98" i="7" s="1"/>
  <c r="AN101" i="7"/>
  <c r="AL103" i="7"/>
  <c r="AK104" i="7"/>
  <c r="AJ105" i="7"/>
  <c r="AD71" i="7"/>
  <c r="AF110" i="7" s="1"/>
  <c r="AN113" i="7"/>
  <c r="AL115" i="7"/>
  <c r="AS51" i="7"/>
  <c r="AY95" i="7"/>
  <c r="AS63" i="7"/>
  <c r="AU103" i="7"/>
  <c r="AV104" i="7"/>
  <c r="AW105" i="7"/>
  <c r="AS75" i="7"/>
  <c r="AV114" i="7" s="1"/>
  <c r="K111" i="7"/>
  <c r="W111" i="7"/>
  <c r="K114" i="7"/>
  <c r="W114" i="7"/>
  <c r="K116" i="7"/>
  <c r="W116" i="7"/>
  <c r="W117" i="7"/>
  <c r="AF86" i="7"/>
  <c r="AD48" i="7"/>
  <c r="AP87" i="7" s="1"/>
  <c r="AL92" i="7"/>
  <c r="AK93" i="7"/>
  <c r="AG97" i="7"/>
  <c r="AD60" i="7"/>
  <c r="AJ99" i="7" s="1"/>
  <c r="AO101" i="7"/>
  <c r="AM103" i="7"/>
  <c r="AL104" i="7"/>
  <c r="AK105" i="7"/>
  <c r="AI107" i="7"/>
  <c r="AD72" i="7"/>
  <c r="AF111" i="7" s="1"/>
  <c r="AO113" i="7"/>
  <c r="AM115" i="7"/>
  <c r="AY82" i="7"/>
  <c r="AZ95" i="7"/>
  <c r="AV103" i="7"/>
  <c r="AW104" i="7"/>
  <c r="AX105" i="7"/>
  <c r="AY106" i="7"/>
  <c r="AW116" i="7"/>
  <c r="X105" i="7"/>
  <c r="X111" i="7"/>
  <c r="L114" i="7"/>
  <c r="X114" i="7"/>
  <c r="L116" i="7"/>
  <c r="X116" i="7"/>
  <c r="AK82" i="7"/>
  <c r="AJ83" i="7"/>
  <c r="AI84" i="7"/>
  <c r="AF87" i="7"/>
  <c r="AD49" i="7"/>
  <c r="AI88" i="7" s="1"/>
  <c r="AM92" i="7"/>
  <c r="AL93" i="7"/>
  <c r="AK94" i="7"/>
  <c r="AH97" i="7"/>
  <c r="AD61" i="7"/>
  <c r="AI100" i="7" s="1"/>
  <c r="AP101" i="7"/>
  <c r="AN103" i="7"/>
  <c r="AM104" i="7"/>
  <c r="AL105" i="7"/>
  <c r="AD73" i="7"/>
  <c r="AN112" i="7" s="1"/>
  <c r="AP113" i="7"/>
  <c r="AN115" i="7"/>
  <c r="AM116" i="7"/>
  <c r="AL117" i="7"/>
  <c r="BA83" i="7"/>
  <c r="AS49" i="7"/>
  <c r="AZ94" i="7"/>
  <c r="BA95" i="7"/>
  <c r="AS61" i="7"/>
  <c r="AW103" i="7"/>
  <c r="AX104" i="7"/>
  <c r="AY105" i="7"/>
  <c r="AS50" i="7"/>
  <c r="AZ89" i="7" s="1"/>
  <c r="Y111" i="7"/>
  <c r="M114" i="7"/>
  <c r="Y114" i="7"/>
  <c r="M116" i="7"/>
  <c r="Y117" i="7"/>
  <c r="AL82" i="7"/>
  <c r="AK83" i="7"/>
  <c r="AJ84" i="7"/>
  <c r="AH86" i="7"/>
  <c r="AN92" i="7"/>
  <c r="AM93" i="7"/>
  <c r="AL94" i="7"/>
  <c r="AJ96" i="7"/>
  <c r="AI97" i="7"/>
  <c r="AE101" i="7"/>
  <c r="AQ101" i="7"/>
  <c r="AO103" i="7"/>
  <c r="AN104" i="7"/>
  <c r="AM105" i="7"/>
  <c r="AJ108" i="7"/>
  <c r="AE113" i="7"/>
  <c r="AQ113" i="7"/>
  <c r="AO115" i="7"/>
  <c r="AS48" i="7"/>
  <c r="BB87" i="7" s="1"/>
  <c r="AU88" i="7"/>
  <c r="BA94" i="7"/>
  <c r="BB95" i="7"/>
  <c r="AS60" i="7"/>
  <c r="BA99" i="7" s="1"/>
  <c r="AX103" i="7"/>
  <c r="AY104" i="7"/>
  <c r="AZ105" i="7"/>
  <c r="AS52" i="7"/>
  <c r="BD91" i="7" s="1"/>
  <c r="N111" i="7"/>
  <c r="Z111" i="7"/>
  <c r="N114" i="7"/>
  <c r="Z114" i="7"/>
  <c r="N116" i="7"/>
  <c r="N117" i="7"/>
  <c r="AM82" i="7"/>
  <c r="AL83" i="7"/>
  <c r="AK84" i="7"/>
  <c r="AJ85" i="7"/>
  <c r="AD51" i="7"/>
  <c r="AO90" i="7" s="1"/>
  <c r="AO92" i="7"/>
  <c r="AN93" i="7"/>
  <c r="AM94" i="7"/>
  <c r="AK96" i="7"/>
  <c r="AJ97" i="7"/>
  <c r="AH99" i="7"/>
  <c r="AF101" i="7"/>
  <c r="AD63" i="7"/>
  <c r="AL102" i="7" s="1"/>
  <c r="AP103" i="7"/>
  <c r="AO104" i="7"/>
  <c r="AN105" i="7"/>
  <c r="AG112" i="7"/>
  <c r="AF113" i="7"/>
  <c r="AD75" i="7"/>
  <c r="AH114" i="7" s="1"/>
  <c r="AP115" i="7"/>
  <c r="AO116" i="7"/>
  <c r="AN117" i="7"/>
  <c r="BC83" i="7"/>
  <c r="AS47" i="7"/>
  <c r="AY91" i="7"/>
  <c r="BB94" i="7"/>
  <c r="BC95" i="7"/>
  <c r="AS59" i="7"/>
  <c r="AY103" i="7"/>
  <c r="AZ104" i="7"/>
  <c r="BA105" i="7"/>
  <c r="AZ116" i="7"/>
  <c r="AS53" i="7"/>
  <c r="BF53" i="7" s="1"/>
  <c r="AA100" i="7"/>
  <c r="O101" i="7"/>
  <c r="AA101" i="7"/>
  <c r="O102" i="7"/>
  <c r="AA102" i="7"/>
  <c r="O103" i="7"/>
  <c r="AA103" i="7"/>
  <c r="O104" i="7"/>
  <c r="AA104" i="7"/>
  <c r="AA105" i="7"/>
  <c r="O106" i="7"/>
  <c r="O111" i="7"/>
  <c r="AA111" i="7"/>
  <c r="O114" i="7"/>
  <c r="O116" i="7"/>
  <c r="AA116" i="7"/>
  <c r="AA117" i="7"/>
  <c r="AN82" i="7"/>
  <c r="AM83" i="7"/>
  <c r="AL84" i="7"/>
  <c r="AK85" i="7"/>
  <c r="AJ86" i="7"/>
  <c r="AP92" i="7"/>
  <c r="AO93" i="7"/>
  <c r="AN94" i="7"/>
  <c r="AL96" i="7"/>
  <c r="AK97" i="7"/>
  <c r="AI99" i="7"/>
  <c r="AG101" i="7"/>
  <c r="AE103" i="7"/>
  <c r="AQ103" i="7"/>
  <c r="AP104" i="7"/>
  <c r="AO105" i="7"/>
  <c r="AH112" i="7"/>
  <c r="AG113" i="7"/>
  <c r="AF114" i="7"/>
  <c r="AE115" i="7"/>
  <c r="AQ115" i="7"/>
  <c r="AP116" i="7"/>
  <c r="AO117" i="7"/>
  <c r="BD83" i="7"/>
  <c r="AS46" i="7"/>
  <c r="BF46" i="7" s="1"/>
  <c r="AV87" i="7"/>
  <c r="AW88" i="7"/>
  <c r="AZ91" i="7"/>
  <c r="BC94" i="7"/>
  <c r="BD95" i="7"/>
  <c r="AS58" i="7"/>
  <c r="AZ103" i="7"/>
  <c r="BA104" i="7"/>
  <c r="BB105" i="7"/>
  <c r="AD50" i="7"/>
  <c r="AP89" i="7" s="1"/>
  <c r="AS62" i="7"/>
  <c r="BF62" i="7" s="1"/>
  <c r="AS71" i="7"/>
  <c r="AY110" i="7" s="1"/>
  <c r="AX116" i="7"/>
  <c r="AW114" i="7"/>
  <c r="BA116" i="7"/>
  <c r="AS70" i="7"/>
  <c r="AV109" i="7" s="1"/>
  <c r="AS72" i="7"/>
  <c r="BF72" i="7" s="1"/>
  <c r="AS78" i="7"/>
  <c r="AY117" i="7" s="1"/>
  <c r="AS73" i="7"/>
  <c r="AY112" i="7" s="1"/>
  <c r="AS74" i="7"/>
  <c r="BC113" i="7" s="1"/>
  <c r="AU116" i="7"/>
  <c r="AI196" i="8"/>
  <c r="AI202" i="8"/>
  <c r="AI208" i="8"/>
  <c r="AI214" i="8"/>
  <c r="AI220" i="8"/>
  <c r="AI226" i="8"/>
  <c r="AI197" i="8"/>
  <c r="AI203" i="8"/>
  <c r="AI209" i="8"/>
  <c r="AI215" i="8"/>
  <c r="AI221" i="8"/>
  <c r="AI227" i="8"/>
  <c r="AI198" i="8"/>
  <c r="AI204" i="8"/>
  <c r="AI210" i="8"/>
  <c r="AI216" i="8"/>
  <c r="AI222" i="8"/>
  <c r="AI228" i="8"/>
  <c r="AI199" i="8"/>
  <c r="AI205" i="8"/>
  <c r="AI211" i="8"/>
  <c r="AI217" i="8"/>
  <c r="AI223" i="8"/>
  <c r="AI229" i="8"/>
  <c r="AG131" i="8"/>
  <c r="AG169" i="8" s="1"/>
  <c r="AF131" i="8"/>
  <c r="AF169" i="8" s="1"/>
  <c r="AE131" i="8"/>
  <c r="AE169" i="8" s="1"/>
  <c r="AD131" i="8"/>
  <c r="AD169" i="8" s="1"/>
  <c r="AC131" i="8"/>
  <c r="AC169" i="8" s="1"/>
  <c r="AC206" i="8" s="1"/>
  <c r="AC243" i="8" s="1"/>
  <c r="AC280" i="8" s="1"/>
  <c r="AC317" i="8" s="1"/>
  <c r="AB131" i="8"/>
  <c r="AB169" i="8" s="1"/>
  <c r="AA131" i="8"/>
  <c r="AA169" i="8" s="1"/>
  <c r="Z131" i="8"/>
  <c r="Z169" i="8" s="1"/>
  <c r="AH131" i="8"/>
  <c r="AH169" i="8" s="1"/>
  <c r="AH150" i="8"/>
  <c r="AH188" i="8" s="1"/>
  <c r="AG150" i="8"/>
  <c r="AG188" i="8" s="1"/>
  <c r="Z150" i="8"/>
  <c r="Z188" i="8" s="1"/>
  <c r="AF150" i="8"/>
  <c r="AF188" i="8" s="1"/>
  <c r="AE150" i="8"/>
  <c r="AE188" i="8" s="1"/>
  <c r="AD150" i="8"/>
  <c r="AD188" i="8" s="1"/>
  <c r="AC150" i="8"/>
  <c r="AC188" i="8" s="1"/>
  <c r="AC225" i="8" s="1"/>
  <c r="AC262" i="8" s="1"/>
  <c r="AC299" i="8" s="1"/>
  <c r="AC336" i="8" s="1"/>
  <c r="AB150" i="8"/>
  <c r="AB188" i="8" s="1"/>
  <c r="AA150" i="8"/>
  <c r="AA188" i="8" s="1"/>
  <c r="AO128" i="8"/>
  <c r="AO166" i="8" s="1"/>
  <c r="AN128" i="8"/>
  <c r="AN166" i="8" s="1"/>
  <c r="AM128" i="8"/>
  <c r="AM166" i="8" s="1"/>
  <c r="AL128" i="8"/>
  <c r="AL166" i="8" s="1"/>
  <c r="AU128" i="8"/>
  <c r="AU166" i="8" s="1"/>
  <c r="AT128" i="8"/>
  <c r="AT166" i="8" s="1"/>
  <c r="AS128" i="8"/>
  <c r="AS166" i="8" s="1"/>
  <c r="AR128" i="8"/>
  <c r="AR166" i="8" s="1"/>
  <c r="AQ128" i="8"/>
  <c r="AQ166" i="8" s="1"/>
  <c r="AP128" i="8"/>
  <c r="AP166" i="8" s="1"/>
  <c r="AO140" i="8"/>
  <c r="AO178" i="8" s="1"/>
  <c r="AN140" i="8"/>
  <c r="AN178" i="8" s="1"/>
  <c r="AM140" i="8"/>
  <c r="AM178" i="8" s="1"/>
  <c r="AL140" i="8"/>
  <c r="AL178" i="8" s="1"/>
  <c r="AU140" i="8"/>
  <c r="AU178" i="8" s="1"/>
  <c r="AT140" i="8"/>
  <c r="AT178" i="8" s="1"/>
  <c r="AS140" i="8"/>
  <c r="AS178" i="8" s="1"/>
  <c r="AR140" i="8"/>
  <c r="AR178" i="8" s="1"/>
  <c r="AQ140" i="8"/>
  <c r="AQ178" i="8" s="1"/>
  <c r="AP140" i="8"/>
  <c r="AP178" i="8" s="1"/>
  <c r="AM145" i="8"/>
  <c r="AM183" i="8" s="1"/>
  <c r="AL145" i="8"/>
  <c r="AL183" i="8" s="1"/>
  <c r="AU145" i="8"/>
  <c r="AU183" i="8" s="1"/>
  <c r="AT145" i="8"/>
  <c r="AT183" i="8" s="1"/>
  <c r="AS145" i="8"/>
  <c r="AS183" i="8" s="1"/>
  <c r="AR145" i="8"/>
  <c r="AR183" i="8" s="1"/>
  <c r="AQ145" i="8"/>
  <c r="AQ183" i="8" s="1"/>
  <c r="AP145" i="8"/>
  <c r="AP183" i="8" s="1"/>
  <c r="AO145" i="8"/>
  <c r="AO183" i="8" s="1"/>
  <c r="AN145" i="8"/>
  <c r="AN183" i="8" s="1"/>
  <c r="AH138" i="8"/>
  <c r="AH176" i="8" s="1"/>
  <c r="AG138" i="8"/>
  <c r="AG176" i="8" s="1"/>
  <c r="Z138" i="8"/>
  <c r="Z176" i="8" s="1"/>
  <c r="AF138" i="8"/>
  <c r="AF176" i="8" s="1"/>
  <c r="AE138" i="8"/>
  <c r="AE176" i="8" s="1"/>
  <c r="AD138" i="8"/>
  <c r="AD176" i="8" s="1"/>
  <c r="AC138" i="8"/>
  <c r="AC176" i="8" s="1"/>
  <c r="AC213" i="8" s="1"/>
  <c r="AC250" i="8" s="1"/>
  <c r="AC287" i="8" s="1"/>
  <c r="AC324" i="8" s="1"/>
  <c r="AB138" i="8"/>
  <c r="AB176" i="8" s="1"/>
  <c r="AA138" i="8"/>
  <c r="AA176" i="8" s="1"/>
  <c r="AG143" i="8"/>
  <c r="AG181" i="8" s="1"/>
  <c r="AF143" i="8"/>
  <c r="AF181" i="8" s="1"/>
  <c r="AE143" i="8"/>
  <c r="AE181" i="8" s="1"/>
  <c r="AD143" i="8"/>
  <c r="AD181" i="8" s="1"/>
  <c r="AC143" i="8"/>
  <c r="AC181" i="8" s="1"/>
  <c r="AC218" i="8" s="1"/>
  <c r="AC255" i="8" s="1"/>
  <c r="AC292" i="8" s="1"/>
  <c r="AC329" i="8" s="1"/>
  <c r="AB143" i="8"/>
  <c r="AB181" i="8" s="1"/>
  <c r="AA143" i="8"/>
  <c r="AA181" i="8" s="1"/>
  <c r="Z143" i="8"/>
  <c r="Z181" i="8" s="1"/>
  <c r="AH143" i="8"/>
  <c r="AH181" i="8" s="1"/>
  <c r="AM133" i="8"/>
  <c r="AM171" i="8" s="1"/>
  <c r="AL133" i="8"/>
  <c r="AL171" i="8" s="1"/>
  <c r="AU133" i="8"/>
  <c r="AU171" i="8" s="1"/>
  <c r="AT133" i="8"/>
  <c r="AT171" i="8" s="1"/>
  <c r="AS133" i="8"/>
  <c r="AS171" i="8" s="1"/>
  <c r="AR133" i="8"/>
  <c r="AR171" i="8" s="1"/>
  <c r="AQ133" i="8"/>
  <c r="AQ171" i="8" s="1"/>
  <c r="AP133" i="8"/>
  <c r="AP171" i="8" s="1"/>
  <c r="AO133" i="8"/>
  <c r="AO171" i="8" s="1"/>
  <c r="AN133" i="8"/>
  <c r="AN171" i="8" s="1"/>
  <c r="X44" i="8"/>
  <c r="AU94" i="8"/>
  <c r="X64" i="8"/>
  <c r="X78" i="8"/>
  <c r="AA116" i="8" s="1"/>
  <c r="X53" i="8"/>
  <c r="AM93" i="8"/>
  <c r="AC127" i="8"/>
  <c r="AC165" i="8" s="1"/>
  <c r="AC202" i="8" s="1"/>
  <c r="AC239" i="8" s="1"/>
  <c r="AC276" i="8" s="1"/>
  <c r="AC313" i="8" s="1"/>
  <c r="AB127" i="8"/>
  <c r="AB165" i="8" s="1"/>
  <c r="AA127" i="8"/>
  <c r="AA165" i="8" s="1"/>
  <c r="Z127" i="8"/>
  <c r="Z165" i="8" s="1"/>
  <c r="AH127" i="8"/>
  <c r="AH165" i="8" s="1"/>
  <c r="AG127" i="8"/>
  <c r="AG165" i="8" s="1"/>
  <c r="AF127" i="8"/>
  <c r="AF165" i="8" s="1"/>
  <c r="AE127" i="8"/>
  <c r="AE165" i="8" s="1"/>
  <c r="AD127" i="8"/>
  <c r="AD165" i="8" s="1"/>
  <c r="AN93" i="8"/>
  <c r="AG137" i="8"/>
  <c r="AG175" i="8" s="1"/>
  <c r="AF137" i="8"/>
  <c r="AF175" i="8" s="1"/>
  <c r="AE137" i="8"/>
  <c r="AE175" i="8" s="1"/>
  <c r="AD137" i="8"/>
  <c r="AD175" i="8" s="1"/>
  <c r="AC137" i="8"/>
  <c r="AC175" i="8" s="1"/>
  <c r="AC212" i="8" s="1"/>
  <c r="AC249" i="8" s="1"/>
  <c r="AC286" i="8" s="1"/>
  <c r="AC323" i="8" s="1"/>
  <c r="AB137" i="8"/>
  <c r="AB175" i="8" s="1"/>
  <c r="Z137" i="8"/>
  <c r="Z175" i="8" s="1"/>
  <c r="AA137" i="8"/>
  <c r="AA175" i="8" s="1"/>
  <c r="AE111" i="8"/>
  <c r="AK55" i="8"/>
  <c r="A58" i="8"/>
  <c r="A63" i="8"/>
  <c r="F140" i="8" s="1"/>
  <c r="F178" i="8" s="1"/>
  <c r="AF111" i="8"/>
  <c r="AF99" i="8"/>
  <c r="X51" i="8"/>
  <c r="AU101" i="8"/>
  <c r="AK52" i="8"/>
  <c r="X56" i="8"/>
  <c r="AF87" i="8"/>
  <c r="AH126" i="8"/>
  <c r="AH164" i="8" s="1"/>
  <c r="AG126" i="8"/>
  <c r="AG164" i="8" s="1"/>
  <c r="Z126" i="8"/>
  <c r="Z164" i="8" s="1"/>
  <c r="AF126" i="8"/>
  <c r="AF164" i="8" s="1"/>
  <c r="AE126" i="8"/>
  <c r="AE164" i="8" s="1"/>
  <c r="AD126" i="8"/>
  <c r="AD164" i="8" s="1"/>
  <c r="AC126" i="8"/>
  <c r="AC164" i="8" s="1"/>
  <c r="AC201" i="8" s="1"/>
  <c r="AC238" i="8" s="1"/>
  <c r="AC275" i="8" s="1"/>
  <c r="AC312" i="8" s="1"/>
  <c r="AB126" i="8"/>
  <c r="AB164" i="8" s="1"/>
  <c r="AB201" i="8" s="1"/>
  <c r="AB238" i="8" s="1"/>
  <c r="AB275" i="8" s="1"/>
  <c r="AB312" i="8" s="1"/>
  <c r="AA126" i="8"/>
  <c r="AA164" i="8" s="1"/>
  <c r="AC151" i="8"/>
  <c r="AC189" i="8" s="1"/>
  <c r="AC226" i="8" s="1"/>
  <c r="AC263" i="8" s="1"/>
  <c r="AC300" i="8" s="1"/>
  <c r="AC337" i="8" s="1"/>
  <c r="AB151" i="8"/>
  <c r="AB189" i="8" s="1"/>
  <c r="AA151" i="8"/>
  <c r="AA189" i="8" s="1"/>
  <c r="Z151" i="8"/>
  <c r="Z189" i="8" s="1"/>
  <c r="AH151" i="8"/>
  <c r="AH189" i="8" s="1"/>
  <c r="AG151" i="8"/>
  <c r="AG189" i="8" s="1"/>
  <c r="AF151" i="8"/>
  <c r="AF189" i="8" s="1"/>
  <c r="AE151" i="8"/>
  <c r="AE189" i="8" s="1"/>
  <c r="AD151" i="8"/>
  <c r="AD189" i="8" s="1"/>
  <c r="AF82" i="8"/>
  <c r="AG82" i="8"/>
  <c r="T96" i="8"/>
  <c r="AK58" i="8"/>
  <c r="A65" i="8"/>
  <c r="AK67" i="8"/>
  <c r="A70" i="8"/>
  <c r="X67" i="8"/>
  <c r="X72" i="8"/>
  <c r="AK44" i="8"/>
  <c r="X63" i="8"/>
  <c r="AK64" i="8"/>
  <c r="AD104" i="8"/>
  <c r="X68" i="8"/>
  <c r="AK43" i="8"/>
  <c r="AE99" i="8"/>
  <c r="AE104" i="8"/>
  <c r="AK69" i="8"/>
  <c r="AO107" i="8" s="1"/>
  <c r="O129" i="8"/>
  <c r="O167" i="8" s="1"/>
  <c r="N129" i="8"/>
  <c r="N167" i="8" s="1"/>
  <c r="L129" i="8"/>
  <c r="L167" i="8" s="1"/>
  <c r="K129" i="8"/>
  <c r="K167" i="8" s="1"/>
  <c r="V129" i="8"/>
  <c r="V167" i="8" s="1"/>
  <c r="J129" i="8"/>
  <c r="J167" i="8" s="1"/>
  <c r="U129" i="8"/>
  <c r="U167" i="8" s="1"/>
  <c r="I129" i="8"/>
  <c r="I167" i="8" s="1"/>
  <c r="I204" i="8" s="1"/>
  <c r="I241" i="8" s="1"/>
  <c r="I278" i="8" s="1"/>
  <c r="T129" i="8"/>
  <c r="T167" i="8" s="1"/>
  <c r="H129" i="8"/>
  <c r="H167" i="8" s="1"/>
  <c r="S129" i="8"/>
  <c r="S167" i="8" s="1"/>
  <c r="R129" i="8"/>
  <c r="R167" i="8" s="1"/>
  <c r="F129" i="8"/>
  <c r="F167" i="8" s="1"/>
  <c r="Q129" i="8"/>
  <c r="Q167" i="8" s="1"/>
  <c r="P129" i="8"/>
  <c r="P167" i="8" s="1"/>
  <c r="M129" i="8"/>
  <c r="M167" i="8" s="1"/>
  <c r="G129" i="8"/>
  <c r="G167" i="8" s="1"/>
  <c r="E129" i="8"/>
  <c r="E167" i="8" s="1"/>
  <c r="D129" i="8"/>
  <c r="D167" i="8" s="1"/>
  <c r="B52" i="8"/>
  <c r="X57" i="8"/>
  <c r="AB95" i="8"/>
  <c r="Z92" i="8"/>
  <c r="M83" i="8"/>
  <c r="X45" i="8"/>
  <c r="AA88" i="8"/>
  <c r="AK59" i="8"/>
  <c r="F103" i="8"/>
  <c r="R103" i="8"/>
  <c r="O147" i="8"/>
  <c r="O185" i="8" s="1"/>
  <c r="N147" i="8"/>
  <c r="N185" i="8" s="1"/>
  <c r="M147" i="8"/>
  <c r="M185" i="8" s="1"/>
  <c r="L147" i="8"/>
  <c r="L185" i="8" s="1"/>
  <c r="K147" i="8"/>
  <c r="K185" i="8" s="1"/>
  <c r="V147" i="8"/>
  <c r="V185" i="8" s="1"/>
  <c r="J147" i="8"/>
  <c r="J185" i="8" s="1"/>
  <c r="U147" i="8"/>
  <c r="U185" i="8" s="1"/>
  <c r="I147" i="8"/>
  <c r="I185" i="8" s="1"/>
  <c r="I222" i="8" s="1"/>
  <c r="I259" i="8" s="1"/>
  <c r="I296" i="8" s="1"/>
  <c r="T147" i="8"/>
  <c r="T185" i="8" s="1"/>
  <c r="H147" i="8"/>
  <c r="H185" i="8" s="1"/>
  <c r="S147" i="8"/>
  <c r="S185" i="8" s="1"/>
  <c r="G147" i="8"/>
  <c r="G185" i="8" s="1"/>
  <c r="R147" i="8"/>
  <c r="R185" i="8" s="1"/>
  <c r="F147" i="8"/>
  <c r="F185" i="8" s="1"/>
  <c r="Q147" i="8"/>
  <c r="Q185" i="8" s="1"/>
  <c r="P147" i="8"/>
  <c r="P185" i="8" s="1"/>
  <c r="E147" i="8"/>
  <c r="E185" i="8" s="1"/>
  <c r="D147" i="8"/>
  <c r="D185" i="8" s="1"/>
  <c r="B70" i="8"/>
  <c r="AM81" i="8"/>
  <c r="R122" i="8"/>
  <c r="R160" i="8" s="1"/>
  <c r="F122" i="8"/>
  <c r="F160" i="8" s="1"/>
  <c r="Q122" i="8"/>
  <c r="Q160" i="8" s="1"/>
  <c r="E122" i="8"/>
  <c r="E160" i="8" s="1"/>
  <c r="P122" i="8"/>
  <c r="P160" i="8" s="1"/>
  <c r="D122" i="8"/>
  <c r="D160" i="8" s="1"/>
  <c r="O122" i="8"/>
  <c r="O160" i="8" s="1"/>
  <c r="N122" i="8"/>
  <c r="N160" i="8" s="1"/>
  <c r="M122" i="8"/>
  <c r="M160" i="8" s="1"/>
  <c r="L122" i="8"/>
  <c r="L160" i="8" s="1"/>
  <c r="K122" i="8"/>
  <c r="K160" i="8" s="1"/>
  <c r="V122" i="8"/>
  <c r="V160" i="8" s="1"/>
  <c r="J122" i="8"/>
  <c r="J160" i="8" s="1"/>
  <c r="U122" i="8"/>
  <c r="U160" i="8" s="1"/>
  <c r="I122" i="8"/>
  <c r="I160" i="8" s="1"/>
  <c r="I197" i="8" s="1"/>
  <c r="I234" i="8" s="1"/>
  <c r="I271" i="8" s="1"/>
  <c r="T122" i="8"/>
  <c r="T160" i="8" s="1"/>
  <c r="S122" i="8"/>
  <c r="S160" i="8" s="1"/>
  <c r="H122" i="8"/>
  <c r="H160" i="8" s="1"/>
  <c r="G122" i="8"/>
  <c r="G160" i="8" s="1"/>
  <c r="N83" i="8"/>
  <c r="AC83" i="8"/>
  <c r="A53" i="8"/>
  <c r="U94" i="8"/>
  <c r="AL94" i="8"/>
  <c r="X59" i="8"/>
  <c r="AR105" i="8"/>
  <c r="X70" i="8"/>
  <c r="S142" i="8"/>
  <c r="S180" i="8" s="1"/>
  <c r="G142" i="8"/>
  <c r="G180" i="8" s="1"/>
  <c r="R142" i="8"/>
  <c r="R180" i="8" s="1"/>
  <c r="F142" i="8"/>
  <c r="F180" i="8" s="1"/>
  <c r="Q142" i="8"/>
  <c r="Q180" i="8" s="1"/>
  <c r="E142" i="8"/>
  <c r="E180" i="8" s="1"/>
  <c r="P142" i="8"/>
  <c r="P180" i="8" s="1"/>
  <c r="D142" i="8"/>
  <c r="D180" i="8" s="1"/>
  <c r="O142" i="8"/>
  <c r="O180" i="8" s="1"/>
  <c r="N142" i="8"/>
  <c r="N180" i="8" s="1"/>
  <c r="M142" i="8"/>
  <c r="M180" i="8" s="1"/>
  <c r="L142" i="8"/>
  <c r="L180" i="8" s="1"/>
  <c r="K142" i="8"/>
  <c r="K180" i="8" s="1"/>
  <c r="V142" i="8"/>
  <c r="V180" i="8" s="1"/>
  <c r="J142" i="8"/>
  <c r="J180" i="8" s="1"/>
  <c r="U142" i="8"/>
  <c r="U180" i="8" s="1"/>
  <c r="T142" i="8"/>
  <c r="T180" i="8" s="1"/>
  <c r="I142" i="8"/>
  <c r="I180" i="8" s="1"/>
  <c r="I217" i="8" s="1"/>
  <c r="I254" i="8" s="1"/>
  <c r="I291" i="8" s="1"/>
  <c r="H142" i="8"/>
  <c r="H180" i="8" s="1"/>
  <c r="B65" i="8"/>
  <c r="V103" i="8"/>
  <c r="AA83" i="8"/>
  <c r="AN81" i="8"/>
  <c r="B45" i="8"/>
  <c r="O83" i="8"/>
  <c r="AK47" i="8"/>
  <c r="AL86" i="8"/>
  <c r="AC88" i="8"/>
  <c r="AF91" i="8"/>
  <c r="X55" i="8"/>
  <c r="G108" i="8"/>
  <c r="S108" i="8"/>
  <c r="AK72" i="8"/>
  <c r="AF94" i="8"/>
  <c r="I82" i="8"/>
  <c r="AL82" i="8"/>
  <c r="X47" i="8"/>
  <c r="AD88" i="8"/>
  <c r="F91" i="8"/>
  <c r="R91" i="8"/>
  <c r="AG91" i="8"/>
  <c r="AD92" i="8"/>
  <c r="O135" i="8"/>
  <c r="O173" i="8" s="1"/>
  <c r="N135" i="8"/>
  <c r="N173" i="8" s="1"/>
  <c r="M135" i="8"/>
  <c r="M173" i="8" s="1"/>
  <c r="L135" i="8"/>
  <c r="L173" i="8" s="1"/>
  <c r="K135" i="8"/>
  <c r="K173" i="8" s="1"/>
  <c r="V135" i="8"/>
  <c r="V173" i="8" s="1"/>
  <c r="J135" i="8"/>
  <c r="J173" i="8" s="1"/>
  <c r="U135" i="8"/>
  <c r="U173" i="8" s="1"/>
  <c r="I135" i="8"/>
  <c r="I173" i="8" s="1"/>
  <c r="I210" i="8" s="1"/>
  <c r="I247" i="8" s="1"/>
  <c r="I284" i="8" s="1"/>
  <c r="T135" i="8"/>
  <c r="T173" i="8" s="1"/>
  <c r="H135" i="8"/>
  <c r="H173" i="8" s="1"/>
  <c r="S135" i="8"/>
  <c r="S173" i="8" s="1"/>
  <c r="G135" i="8"/>
  <c r="G173" i="8" s="1"/>
  <c r="R135" i="8"/>
  <c r="R173" i="8" s="1"/>
  <c r="F135" i="8"/>
  <c r="F173" i="8" s="1"/>
  <c r="Q135" i="8"/>
  <c r="Q173" i="8" s="1"/>
  <c r="P135" i="8"/>
  <c r="P173" i="8" s="1"/>
  <c r="E135" i="8"/>
  <c r="E173" i="8" s="1"/>
  <c r="D135" i="8"/>
  <c r="D173" i="8" s="1"/>
  <c r="B58" i="8"/>
  <c r="U96" i="8"/>
  <c r="AK61" i="8"/>
  <c r="AO102" i="8"/>
  <c r="I103" i="8"/>
  <c r="A67" i="8"/>
  <c r="P105" i="8" s="1"/>
  <c r="H108" i="8"/>
  <c r="T108" i="8"/>
  <c r="AK70" i="8"/>
  <c r="AE110" i="8"/>
  <c r="AK73" i="8"/>
  <c r="AC95" i="8"/>
  <c r="X46" i="8"/>
  <c r="AA85" i="8"/>
  <c r="V86" i="8"/>
  <c r="A50" i="8"/>
  <c r="P88" i="8" s="1"/>
  <c r="G91" i="8"/>
  <c r="AE92" i="8"/>
  <c r="AR93" i="8"/>
  <c r="AU96" i="8"/>
  <c r="AC97" i="8"/>
  <c r="AR97" i="8"/>
  <c r="A61" i="8"/>
  <c r="R99" i="8" s="1"/>
  <c r="AA102" i="8"/>
  <c r="AP102" i="8"/>
  <c r="J103" i="8"/>
  <c r="I108" i="8"/>
  <c r="U108" i="8"/>
  <c r="A72" i="8"/>
  <c r="Q110" i="8" s="1"/>
  <c r="A75" i="8"/>
  <c r="U113" i="8" s="1"/>
  <c r="A48" i="8"/>
  <c r="G86" i="8" s="1"/>
  <c r="A46" i="8"/>
  <c r="M84" i="8" s="1"/>
  <c r="X48" i="8"/>
  <c r="AK49" i="8"/>
  <c r="AD93" i="8"/>
  <c r="AS93" i="8"/>
  <c r="AK57" i="8"/>
  <c r="X58" i="8"/>
  <c r="AD97" i="8"/>
  <c r="S140" i="8"/>
  <c r="S178" i="8" s="1"/>
  <c r="R140" i="8"/>
  <c r="R178" i="8" s="1"/>
  <c r="B63" i="8"/>
  <c r="A64" i="8"/>
  <c r="M102" i="8" s="1"/>
  <c r="AB102" i="8"/>
  <c r="AQ102" i="8"/>
  <c r="AP107" i="8"/>
  <c r="AS111" i="8"/>
  <c r="AA112" i="8"/>
  <c r="K92" i="8"/>
  <c r="A54" i="8"/>
  <c r="D92" i="8" s="1"/>
  <c r="AR81" i="8"/>
  <c r="AU84" i="8"/>
  <c r="AC85" i="8"/>
  <c r="A49" i="8"/>
  <c r="V87" i="8" s="1"/>
  <c r="AM87" i="8"/>
  <c r="A51" i="8"/>
  <c r="X52" i="8"/>
  <c r="AO90" i="8"/>
  <c r="U91" i="8"/>
  <c r="A55" i="8"/>
  <c r="L93" i="8" s="1"/>
  <c r="G96" i="8"/>
  <c r="S96" i="8"/>
  <c r="N102" i="8"/>
  <c r="AC102" i="8"/>
  <c r="AK66" i="8"/>
  <c r="AR104" i="8" s="1"/>
  <c r="AF106" i="8"/>
  <c r="X69" i="8"/>
  <c r="AB107" i="8" s="1"/>
  <c r="AT111" i="8"/>
  <c r="AK74" i="8"/>
  <c r="AG101" i="8"/>
  <c r="AE86" i="8"/>
  <c r="O90" i="8"/>
  <c r="AP83" i="8"/>
  <c r="A57" i="8"/>
  <c r="O95" i="8" s="1"/>
  <c r="AQ100" i="8"/>
  <c r="A73" i="8"/>
  <c r="R111" i="8" s="1"/>
  <c r="AS81" i="8"/>
  <c r="AK45" i="8"/>
  <c r="AG84" i="8"/>
  <c r="AD85" i="8"/>
  <c r="AP90" i="8"/>
  <c r="V91" i="8"/>
  <c r="H96" i="8"/>
  <c r="AK60" i="8"/>
  <c r="AK62" i="8"/>
  <c r="AH101" i="8"/>
  <c r="K104" i="8"/>
  <c r="A66" i="8"/>
  <c r="D104" i="8" s="1"/>
  <c r="AG106" i="8"/>
  <c r="AK71" i="8"/>
  <c r="AL110" i="8"/>
  <c r="AC112" i="8"/>
  <c r="U103" i="8"/>
  <c r="L92" i="8"/>
  <c r="A43" i="8"/>
  <c r="S81" i="8" s="1"/>
  <c r="P81" i="8"/>
  <c r="AH84" i="8"/>
  <c r="P85" i="8"/>
  <c r="AK50" i="8"/>
  <c r="AG89" i="8"/>
  <c r="AU89" i="8"/>
  <c r="M90" i="8"/>
  <c r="AB90" i="8"/>
  <c r="AQ90" i="8"/>
  <c r="I96" i="8"/>
  <c r="AE98" i="8"/>
  <c r="AN100" i="8"/>
  <c r="H101" i="8"/>
  <c r="X65" i="8"/>
  <c r="AM105" i="8"/>
  <c r="A69" i="8"/>
  <c r="M107" i="8" s="1"/>
  <c r="X71" i="8"/>
  <c r="AC109" i="8" s="1"/>
  <c r="AM110" i="8"/>
  <c r="AQ95" i="8"/>
  <c r="AF86" i="8"/>
  <c r="Q99" i="8"/>
  <c r="Q81" i="8"/>
  <c r="T84" i="8"/>
  <c r="AK46" i="8"/>
  <c r="AS86" i="8"/>
  <c r="AK48" i="8"/>
  <c r="AT86" i="8" s="1"/>
  <c r="G89" i="8"/>
  <c r="AH89" i="8"/>
  <c r="N90" i="8"/>
  <c r="AM92" i="8"/>
  <c r="AK54" i="8"/>
  <c r="AT94" i="8"/>
  <c r="AA95" i="8"/>
  <c r="AP95" i="8"/>
  <c r="A60" i="8"/>
  <c r="Q98" i="8" s="1"/>
  <c r="X62" i="8"/>
  <c r="AN105" i="8"/>
  <c r="AU106" i="8"/>
  <c r="AT106" i="8"/>
  <c r="AA97" i="8"/>
  <c r="AF98" i="8"/>
  <c r="K99" i="8"/>
  <c r="AM99" i="8"/>
  <c r="AD100" i="8"/>
  <c r="AR100" i="8"/>
  <c r="I101" i="8"/>
  <c r="G103" i="8"/>
  <c r="S103" i="8"/>
  <c r="L104" i="8"/>
  <c r="Z104" i="8"/>
  <c r="AN104" i="8"/>
  <c r="AS105" i="8"/>
  <c r="AL106" i="8"/>
  <c r="AC107" i="8"/>
  <c r="AQ107" i="8"/>
  <c r="AO109" i="8"/>
  <c r="AF110" i="8"/>
  <c r="AT110" i="8"/>
  <c r="AM111" i="8"/>
  <c r="AD112" i="8"/>
  <c r="J113" i="8"/>
  <c r="V113" i="8"/>
  <c r="AT81" i="8"/>
  <c r="D83" i="8"/>
  <c r="P83" i="8"/>
  <c r="AD83" i="8"/>
  <c r="AR83" i="8"/>
  <c r="A47" i="8"/>
  <c r="L85" i="8" s="1"/>
  <c r="AB85" i="8"/>
  <c r="AP85" i="8"/>
  <c r="S86" i="8"/>
  <c r="AG86" i="8"/>
  <c r="AU86" i="8"/>
  <c r="Z87" i="8"/>
  <c r="AN87" i="8"/>
  <c r="E88" i="8"/>
  <c r="Q88" i="8"/>
  <c r="AE88" i="8"/>
  <c r="AS88" i="8"/>
  <c r="J89" i="8"/>
  <c r="V89" i="8"/>
  <c r="AL89" i="8"/>
  <c r="H91" i="8"/>
  <c r="T91" i="8"/>
  <c r="AH91" i="8"/>
  <c r="M92" i="8"/>
  <c r="AA92" i="8"/>
  <c r="AO92" i="8"/>
  <c r="R93" i="8"/>
  <c r="AF93" i="8"/>
  <c r="AT93" i="8"/>
  <c r="AM94" i="8"/>
  <c r="AD95" i="8"/>
  <c r="AR95" i="8"/>
  <c r="A59" i="8"/>
  <c r="N97" i="8" s="1"/>
  <c r="AB97" i="8"/>
  <c r="AG98" i="8"/>
  <c r="L99" i="8"/>
  <c r="Z99" i="8"/>
  <c r="AN99" i="8"/>
  <c r="AE100" i="8"/>
  <c r="AL101" i="8"/>
  <c r="H103" i="8"/>
  <c r="T103" i="8"/>
  <c r="M104" i="8"/>
  <c r="AA104" i="8"/>
  <c r="AO104" i="8"/>
  <c r="AT105" i="8"/>
  <c r="AM106" i="8"/>
  <c r="AD107" i="8"/>
  <c r="AR107" i="8"/>
  <c r="A71" i="8"/>
  <c r="L109" i="8" s="1"/>
  <c r="AB109" i="8"/>
  <c r="AP109" i="8"/>
  <c r="G110" i="8"/>
  <c r="AG110" i="8"/>
  <c r="AU110" i="8"/>
  <c r="Z111" i="8"/>
  <c r="AN111" i="8"/>
  <c r="AE112" i="8"/>
  <c r="K113" i="8"/>
  <c r="Z112" i="8"/>
  <c r="AU81" i="8"/>
  <c r="Z82" i="8"/>
  <c r="E83" i="8"/>
  <c r="Q83" i="8"/>
  <c r="AE83" i="8"/>
  <c r="AL84" i="8"/>
  <c r="H86" i="8"/>
  <c r="T86" i="8"/>
  <c r="AH86" i="8"/>
  <c r="M87" i="8"/>
  <c r="AA87" i="8"/>
  <c r="AO87" i="8"/>
  <c r="F88" i="8"/>
  <c r="R88" i="8"/>
  <c r="AF88" i="8"/>
  <c r="AT88" i="8"/>
  <c r="K89" i="8"/>
  <c r="AM89" i="8"/>
  <c r="D90" i="8"/>
  <c r="P90" i="8"/>
  <c r="AR90" i="8"/>
  <c r="AK53" i="8"/>
  <c r="N92" i="8"/>
  <c r="AB92" i="8"/>
  <c r="AP92" i="8"/>
  <c r="AG93" i="8"/>
  <c r="AU93" i="8"/>
  <c r="Z94" i="8"/>
  <c r="AN94" i="8"/>
  <c r="E95" i="8"/>
  <c r="Q95" i="8"/>
  <c r="AE95" i="8"/>
  <c r="AS95" i="8"/>
  <c r="J96" i="8"/>
  <c r="V96" i="8"/>
  <c r="AL96" i="8"/>
  <c r="AH98" i="8"/>
  <c r="M99" i="8"/>
  <c r="AA99" i="8"/>
  <c r="AO99" i="8"/>
  <c r="AF100" i="8"/>
  <c r="AT100" i="8"/>
  <c r="K101" i="8"/>
  <c r="AM101" i="8"/>
  <c r="AD102" i="8"/>
  <c r="AR102" i="8"/>
  <c r="AK65" i="8"/>
  <c r="AL103" i="8" s="1"/>
  <c r="N104" i="8"/>
  <c r="AB104" i="8"/>
  <c r="AP104" i="8"/>
  <c r="AU105" i="8"/>
  <c r="Z106" i="8"/>
  <c r="AN106" i="8"/>
  <c r="AE107" i="8"/>
  <c r="AS107" i="8"/>
  <c r="J108" i="8"/>
  <c r="V108" i="8"/>
  <c r="AL108" i="8"/>
  <c r="AH110" i="8"/>
  <c r="AA111" i="8"/>
  <c r="AO111" i="8"/>
  <c r="AF112" i="8"/>
  <c r="L113" i="8"/>
  <c r="AA113" i="8"/>
  <c r="AK75" i="8"/>
  <c r="A78" i="8"/>
  <c r="R116" i="8" s="1"/>
  <c r="AA82" i="8"/>
  <c r="F83" i="8"/>
  <c r="R83" i="8"/>
  <c r="AF83" i="8"/>
  <c r="AT83" i="8"/>
  <c r="K84" i="8"/>
  <c r="AM84" i="8"/>
  <c r="I86" i="8"/>
  <c r="U86" i="8"/>
  <c r="N87" i="8"/>
  <c r="AB87" i="8"/>
  <c r="AP87" i="8"/>
  <c r="G88" i="8"/>
  <c r="S88" i="8"/>
  <c r="AG88" i="8"/>
  <c r="AU88" i="8"/>
  <c r="L89" i="8"/>
  <c r="Z89" i="8"/>
  <c r="AN89" i="8"/>
  <c r="E90" i="8"/>
  <c r="Q90" i="8"/>
  <c r="AS90" i="8"/>
  <c r="O92" i="8"/>
  <c r="AC92" i="8"/>
  <c r="AQ92" i="8"/>
  <c r="T93" i="8"/>
  <c r="AH93" i="8"/>
  <c r="AA94" i="8"/>
  <c r="AO94" i="8"/>
  <c r="F95" i="8"/>
  <c r="R95" i="8"/>
  <c r="AF95" i="8"/>
  <c r="AT95" i="8"/>
  <c r="K96" i="8"/>
  <c r="AM96" i="8"/>
  <c r="N99" i="8"/>
  <c r="AB99" i="8"/>
  <c r="AP99" i="8"/>
  <c r="S100" i="8"/>
  <c r="AG100" i="8"/>
  <c r="AU100" i="8"/>
  <c r="Z101" i="8"/>
  <c r="AN101" i="8"/>
  <c r="AE102" i="8"/>
  <c r="AS102" i="8"/>
  <c r="O104" i="8"/>
  <c r="AC104" i="8"/>
  <c r="AQ104" i="8"/>
  <c r="T105" i="8"/>
  <c r="AA106" i="8"/>
  <c r="AO106" i="8"/>
  <c r="AF107" i="8"/>
  <c r="AT107" i="8"/>
  <c r="K108" i="8"/>
  <c r="AB111" i="8"/>
  <c r="AP111" i="8"/>
  <c r="AG112" i="8"/>
  <c r="AU112" i="8"/>
  <c r="M113" i="8"/>
  <c r="X75" i="8"/>
  <c r="AB113" i="8" s="1"/>
  <c r="AQ113" i="8"/>
  <c r="F116" i="8"/>
  <c r="Z100" i="8"/>
  <c r="A44" i="8"/>
  <c r="M82" i="8" s="1"/>
  <c r="AB82" i="8"/>
  <c r="G83" i="8"/>
  <c r="S83" i="8"/>
  <c r="AG83" i="8"/>
  <c r="AU83" i="8"/>
  <c r="L84" i="8"/>
  <c r="Z84" i="8"/>
  <c r="AN84" i="8"/>
  <c r="AE85" i="8"/>
  <c r="AS85" i="8"/>
  <c r="O87" i="8"/>
  <c r="AC87" i="8"/>
  <c r="AQ87" i="8"/>
  <c r="H88" i="8"/>
  <c r="T88" i="8"/>
  <c r="AH88" i="8"/>
  <c r="M89" i="8"/>
  <c r="AA89" i="8"/>
  <c r="AO89" i="8"/>
  <c r="F90" i="8"/>
  <c r="R90" i="8"/>
  <c r="AT90" i="8"/>
  <c r="K91" i="8"/>
  <c r="AM91" i="8"/>
  <c r="I93" i="8"/>
  <c r="A56" i="8"/>
  <c r="L94" i="8" s="1"/>
  <c r="N94" i="8"/>
  <c r="AB94" i="8"/>
  <c r="AP94" i="8"/>
  <c r="G95" i="8"/>
  <c r="S95" i="8"/>
  <c r="AG95" i="8"/>
  <c r="AU95" i="8"/>
  <c r="L96" i="8"/>
  <c r="AN96" i="8"/>
  <c r="Q97" i="8"/>
  <c r="AE97" i="8"/>
  <c r="O99" i="8"/>
  <c r="AC99" i="8"/>
  <c r="AQ99" i="8"/>
  <c r="AH100" i="8"/>
  <c r="AA101" i="8"/>
  <c r="AO101" i="8"/>
  <c r="F102" i="8"/>
  <c r="R102" i="8"/>
  <c r="AF102" i="8"/>
  <c r="AT102" i="8"/>
  <c r="K103" i="8"/>
  <c r="A68" i="8"/>
  <c r="F106" i="8" s="1"/>
  <c r="AB106" i="8"/>
  <c r="AP106" i="8"/>
  <c r="G107" i="8"/>
  <c r="S107" i="8"/>
  <c r="AG107" i="8"/>
  <c r="AU107" i="8"/>
  <c r="L108" i="8"/>
  <c r="Z108" i="8"/>
  <c r="E109" i="8"/>
  <c r="Q109" i="8"/>
  <c r="AE109" i="8"/>
  <c r="AS109" i="8"/>
  <c r="AC111" i="8"/>
  <c r="AQ111" i="8"/>
  <c r="AH112" i="8"/>
  <c r="N113" i="8"/>
  <c r="AC113" i="8"/>
  <c r="AR113" i="8"/>
  <c r="S116" i="8"/>
  <c r="AL81" i="8"/>
  <c r="AC82" i="8"/>
  <c r="H83" i="8"/>
  <c r="T83" i="8"/>
  <c r="AH83" i="8"/>
  <c r="AA84" i="8"/>
  <c r="AO84" i="8"/>
  <c r="R85" i="8"/>
  <c r="AF85" i="8"/>
  <c r="AT85" i="8"/>
  <c r="D87" i="8"/>
  <c r="P87" i="8"/>
  <c r="AD87" i="8"/>
  <c r="AR87" i="8"/>
  <c r="I88" i="8"/>
  <c r="U88" i="8"/>
  <c r="N89" i="8"/>
  <c r="AB89" i="8"/>
  <c r="AP89" i="8"/>
  <c r="G90" i="8"/>
  <c r="S90" i="8"/>
  <c r="AU90" i="8"/>
  <c r="L91" i="8"/>
  <c r="Z91" i="8"/>
  <c r="AN91" i="8"/>
  <c r="AL93" i="8"/>
  <c r="O94" i="8"/>
  <c r="AC94" i="8"/>
  <c r="AQ94" i="8"/>
  <c r="H95" i="8"/>
  <c r="T95" i="8"/>
  <c r="AH95" i="8"/>
  <c r="M96" i="8"/>
  <c r="AO96" i="8"/>
  <c r="F97" i="8"/>
  <c r="AF97" i="8"/>
  <c r="AT97" i="8"/>
  <c r="D99" i="8"/>
  <c r="P99" i="8"/>
  <c r="AD99" i="8"/>
  <c r="AR99" i="8"/>
  <c r="AB101" i="8"/>
  <c r="AP101" i="8"/>
  <c r="S102" i="8"/>
  <c r="AG102" i="8"/>
  <c r="AU102" i="8"/>
  <c r="L103" i="8"/>
  <c r="J105" i="8"/>
  <c r="AL105" i="8"/>
  <c r="AC106" i="8"/>
  <c r="AQ106" i="8"/>
  <c r="H107" i="8"/>
  <c r="T107" i="8"/>
  <c r="AH107" i="8"/>
  <c r="M108" i="8"/>
  <c r="AA108" i="8"/>
  <c r="F109" i="8"/>
  <c r="R109" i="8"/>
  <c r="AF109" i="8"/>
  <c r="AT109" i="8"/>
  <c r="AD111" i="8"/>
  <c r="AR111" i="8"/>
  <c r="O113" i="8"/>
  <c r="AD113" i="8"/>
  <c r="AK77" i="8"/>
  <c r="H116" i="8"/>
  <c r="Z88" i="8"/>
  <c r="X43" i="8"/>
  <c r="D82" i="8"/>
  <c r="P82" i="8"/>
  <c r="AD82" i="8"/>
  <c r="AR82" i="8"/>
  <c r="I83" i="8"/>
  <c r="U83" i="8"/>
  <c r="AB84" i="8"/>
  <c r="AP84" i="8"/>
  <c r="AG85" i="8"/>
  <c r="AU85" i="8"/>
  <c r="L86" i="8"/>
  <c r="Z86" i="8"/>
  <c r="AN86" i="8"/>
  <c r="J88" i="8"/>
  <c r="V88" i="8"/>
  <c r="AL88" i="8"/>
  <c r="O89" i="8"/>
  <c r="AC89" i="8"/>
  <c r="AQ89" i="8"/>
  <c r="H90" i="8"/>
  <c r="T90" i="8"/>
  <c r="M91" i="8"/>
  <c r="AA91" i="8"/>
  <c r="F92" i="8"/>
  <c r="R92" i="8"/>
  <c r="AF92" i="8"/>
  <c r="AT92" i="8"/>
  <c r="P94" i="8"/>
  <c r="AD94" i="8"/>
  <c r="AR94" i="8"/>
  <c r="I95" i="8"/>
  <c r="U95" i="8"/>
  <c r="N96" i="8"/>
  <c r="AP96" i="8"/>
  <c r="G97" i="8"/>
  <c r="S97" i="8"/>
  <c r="AG97" i="8"/>
  <c r="Z98" i="8"/>
  <c r="AL100" i="8"/>
  <c r="AC101" i="8"/>
  <c r="AQ101" i="8"/>
  <c r="AH102" i="8"/>
  <c r="M103" i="8"/>
  <c r="F104" i="8"/>
  <c r="R104" i="8"/>
  <c r="AF104" i="8"/>
  <c r="AT104" i="8"/>
  <c r="P106" i="8"/>
  <c r="AD106" i="8"/>
  <c r="AR106" i="8"/>
  <c r="U107" i="8"/>
  <c r="N108" i="8"/>
  <c r="AB108" i="8"/>
  <c r="G109" i="8"/>
  <c r="S109" i="8"/>
  <c r="AG109" i="8"/>
  <c r="AU109" i="8"/>
  <c r="Z110" i="8"/>
  <c r="AN110" i="8"/>
  <c r="D113" i="8"/>
  <c r="P113" i="8"/>
  <c r="AE113" i="8"/>
  <c r="X77" i="8"/>
  <c r="AG115" i="8" s="1"/>
  <c r="U116" i="8"/>
  <c r="AM116" i="8"/>
  <c r="E82" i="8"/>
  <c r="Q82" i="8"/>
  <c r="AE82" i="8"/>
  <c r="J83" i="8"/>
  <c r="V83" i="8"/>
  <c r="AL83" i="8"/>
  <c r="AC84" i="8"/>
  <c r="AQ84" i="8"/>
  <c r="T85" i="8"/>
  <c r="AH85" i="8"/>
  <c r="M86" i="8"/>
  <c r="AA86" i="8"/>
  <c r="AO86" i="8"/>
  <c r="K88" i="8"/>
  <c r="AM88" i="8"/>
  <c r="D89" i="8"/>
  <c r="P89" i="8"/>
  <c r="AD89" i="8"/>
  <c r="AR89" i="8"/>
  <c r="I90" i="8"/>
  <c r="U90" i="8"/>
  <c r="N91" i="8"/>
  <c r="AB91" i="8"/>
  <c r="AP91" i="8"/>
  <c r="G92" i="8"/>
  <c r="S92" i="8"/>
  <c r="AG92" i="8"/>
  <c r="AU92" i="8"/>
  <c r="AE94" i="8"/>
  <c r="AS94" i="8"/>
  <c r="J95" i="8"/>
  <c r="V95" i="8"/>
  <c r="AL95" i="8"/>
  <c r="O96" i="8"/>
  <c r="AQ96" i="8"/>
  <c r="H97" i="8"/>
  <c r="T97" i="8"/>
  <c r="AH97" i="8"/>
  <c r="AA98" i="8"/>
  <c r="AO98" i="8"/>
  <c r="AM100" i="8"/>
  <c r="P101" i="8"/>
  <c r="AD101" i="8"/>
  <c r="AR101" i="8"/>
  <c r="N103" i="8"/>
  <c r="AP103" i="8"/>
  <c r="G104" i="8"/>
  <c r="S104" i="8"/>
  <c r="AG104" i="8"/>
  <c r="AU104" i="8"/>
  <c r="AE106" i="8"/>
  <c r="AS106" i="8"/>
  <c r="AL107" i="8"/>
  <c r="O108" i="8"/>
  <c r="AC108" i="8"/>
  <c r="H109" i="8"/>
  <c r="T109" i="8"/>
  <c r="AH109" i="8"/>
  <c r="AA110" i="8"/>
  <c r="AO110" i="8"/>
  <c r="E113" i="8"/>
  <c r="Q113" i="8"/>
  <c r="AF113" i="8"/>
  <c r="J116" i="8"/>
  <c r="V116" i="8"/>
  <c r="AA81" i="8"/>
  <c r="AO81" i="8"/>
  <c r="K83" i="8"/>
  <c r="AM83" i="8"/>
  <c r="AD84" i="8"/>
  <c r="AR84" i="8"/>
  <c r="N86" i="8"/>
  <c r="AB86" i="8"/>
  <c r="AP86" i="8"/>
  <c r="G87" i="8"/>
  <c r="S87" i="8"/>
  <c r="AG87" i="8"/>
  <c r="AU87" i="8"/>
  <c r="E89" i="8"/>
  <c r="Q89" i="8"/>
  <c r="AE89" i="8"/>
  <c r="AS89" i="8"/>
  <c r="J90" i="8"/>
  <c r="V90" i="8"/>
  <c r="AL90" i="8"/>
  <c r="O91" i="8"/>
  <c r="AC91" i="8"/>
  <c r="AQ91" i="8"/>
  <c r="H92" i="8"/>
  <c r="T92" i="8"/>
  <c r="AH92" i="8"/>
  <c r="AA93" i="8"/>
  <c r="AO93" i="8"/>
  <c r="K95" i="8"/>
  <c r="AM95" i="8"/>
  <c r="D96" i="8"/>
  <c r="P96" i="8"/>
  <c r="AR96" i="8"/>
  <c r="U97" i="8"/>
  <c r="AB98" i="8"/>
  <c r="G99" i="8"/>
  <c r="S99" i="8"/>
  <c r="AG99" i="8"/>
  <c r="AU99" i="8"/>
  <c r="E101" i="8"/>
  <c r="AE101" i="8"/>
  <c r="AS101" i="8"/>
  <c r="AL102" i="8"/>
  <c r="O103" i="8"/>
  <c r="AQ103" i="8"/>
  <c r="H104" i="8"/>
  <c r="T104" i="8"/>
  <c r="AH104" i="8"/>
  <c r="AA105" i="8"/>
  <c r="AO105" i="8"/>
  <c r="AM107" i="8"/>
  <c r="D108" i="8"/>
  <c r="P108" i="8"/>
  <c r="AD108" i="8"/>
  <c r="I109" i="8"/>
  <c r="U109" i="8"/>
  <c r="AB110" i="8"/>
  <c r="AP110" i="8"/>
  <c r="AG111" i="8"/>
  <c r="AU111" i="8"/>
  <c r="F113" i="8"/>
  <c r="R113" i="8"/>
  <c r="A76" i="8"/>
  <c r="U114" i="8" s="1"/>
  <c r="K116" i="8"/>
  <c r="AB81" i="8"/>
  <c r="AP81" i="8"/>
  <c r="L83" i="8"/>
  <c r="Z83" i="8"/>
  <c r="AN83" i="8"/>
  <c r="E84" i="8"/>
  <c r="Q84" i="8"/>
  <c r="AE84" i="8"/>
  <c r="AS84" i="8"/>
  <c r="AL85" i="8"/>
  <c r="O86" i="8"/>
  <c r="AC86" i="8"/>
  <c r="AQ86" i="8"/>
  <c r="H87" i="8"/>
  <c r="T87" i="8"/>
  <c r="AH87" i="8"/>
  <c r="F89" i="8"/>
  <c r="R89" i="8"/>
  <c r="AF89" i="8"/>
  <c r="AT89" i="8"/>
  <c r="K90" i="8"/>
  <c r="AM90" i="8"/>
  <c r="D91" i="8"/>
  <c r="P91" i="8"/>
  <c r="AD91" i="8"/>
  <c r="AR91" i="8"/>
  <c r="I92" i="8"/>
  <c r="U92" i="8"/>
  <c r="AB93" i="8"/>
  <c r="AP93" i="8"/>
  <c r="L95" i="8"/>
  <c r="Z95" i="8"/>
  <c r="AN95" i="8"/>
  <c r="E96" i="8"/>
  <c r="Q96" i="8"/>
  <c r="AS96" i="8"/>
  <c r="J97" i="8"/>
  <c r="V97" i="8"/>
  <c r="AL97" i="8"/>
  <c r="AC98" i="8"/>
  <c r="AQ98" i="8"/>
  <c r="H99" i="8"/>
  <c r="T99" i="8"/>
  <c r="AH99" i="8"/>
  <c r="AF101" i="8"/>
  <c r="AT101" i="8"/>
  <c r="K102" i="8"/>
  <c r="AM102" i="8"/>
  <c r="D103" i="8"/>
  <c r="P103" i="8"/>
  <c r="I104" i="8"/>
  <c r="U104" i="8"/>
  <c r="AP105" i="8"/>
  <c r="Z107" i="8"/>
  <c r="AN107" i="8"/>
  <c r="E108" i="8"/>
  <c r="Q108" i="8"/>
  <c r="AE108" i="8"/>
  <c r="J109" i="8"/>
  <c r="V109" i="8"/>
  <c r="AL109" i="8"/>
  <c r="AC110" i="8"/>
  <c r="AQ110" i="8"/>
  <c r="H111" i="8"/>
  <c r="T111" i="8"/>
  <c r="AH111" i="8"/>
  <c r="L116" i="8"/>
  <c r="AP116" i="8"/>
  <c r="O81" i="8"/>
  <c r="AC81" i="8"/>
  <c r="AQ81" i="8"/>
  <c r="H82" i="8"/>
  <c r="T82" i="8"/>
  <c r="AH82" i="8"/>
  <c r="AF84" i="8"/>
  <c r="AT84" i="8"/>
  <c r="AM85" i="8"/>
  <c r="D86" i="8"/>
  <c r="P86" i="8"/>
  <c r="AD86" i="8"/>
  <c r="AR86" i="8"/>
  <c r="I87" i="8"/>
  <c r="U87" i="8"/>
  <c r="N88" i="8"/>
  <c r="AB88" i="8"/>
  <c r="AP88" i="8"/>
  <c r="L90" i="8"/>
  <c r="AN90" i="8"/>
  <c r="E91" i="8"/>
  <c r="Q91" i="8"/>
  <c r="AE91" i="8"/>
  <c r="AS91" i="8"/>
  <c r="J92" i="8"/>
  <c r="V92" i="8"/>
  <c r="AL92" i="8"/>
  <c r="AC93" i="8"/>
  <c r="AQ93" i="8"/>
  <c r="T94" i="8"/>
  <c r="AH94" i="8"/>
  <c r="F96" i="8"/>
  <c r="R96" i="8"/>
  <c r="AF96" i="8"/>
  <c r="AT96" i="8"/>
  <c r="AD98" i="8"/>
  <c r="AR98" i="8"/>
  <c r="I99" i="8"/>
  <c r="U99" i="8"/>
  <c r="A62" i="8"/>
  <c r="M100" i="8" s="1"/>
  <c r="AB100" i="8"/>
  <c r="AP100" i="8"/>
  <c r="Z102" i="8"/>
  <c r="AN102" i="8"/>
  <c r="E103" i="8"/>
  <c r="Q103" i="8"/>
  <c r="AS103" i="8"/>
  <c r="J104" i="8"/>
  <c r="V104" i="8"/>
  <c r="AL104" i="8"/>
  <c r="AC105" i="8"/>
  <c r="AQ105" i="8"/>
  <c r="H106" i="8"/>
  <c r="T106" i="8"/>
  <c r="AH106" i="8"/>
  <c r="F108" i="8"/>
  <c r="R108" i="8"/>
  <c r="AF108" i="8"/>
  <c r="AT108" i="8"/>
  <c r="K109" i="8"/>
  <c r="AM109" i="8"/>
  <c r="AD110" i="8"/>
  <c r="AR110" i="8"/>
  <c r="A74" i="8"/>
  <c r="J112" i="8" s="1"/>
  <c r="AB112" i="8"/>
  <c r="AS115" i="8"/>
  <c r="M116" i="8"/>
  <c r="AK76" i="8"/>
  <c r="A77" i="8"/>
  <c r="P115" i="8" s="1"/>
  <c r="X76" i="8"/>
  <c r="AK78" i="8"/>
  <c r="BB112" i="7"/>
  <c r="AU112" i="7"/>
  <c r="W107" i="7"/>
  <c r="L107" i="7"/>
  <c r="C71" i="7"/>
  <c r="C73" i="7"/>
  <c r="C74" i="7"/>
  <c r="C76" i="7"/>
  <c r="BF76" i="7" s="1"/>
  <c r="BD115" i="7"/>
  <c r="AS68" i="7"/>
  <c r="AZ110" i="7"/>
  <c r="BC110" i="7"/>
  <c r="BD110" i="7"/>
  <c r="BC115" i="7"/>
  <c r="AT115" i="7"/>
  <c r="AU115" i="7"/>
  <c r="AV115" i="7"/>
  <c r="AW115" i="7"/>
  <c r="AX115" i="7"/>
  <c r="AY115" i="7"/>
  <c r="AZ115" i="7"/>
  <c r="BA115" i="7"/>
  <c r="A52" i="5"/>
  <c r="N90" i="5" s="1"/>
  <c r="A64" i="5"/>
  <c r="F102" i="5" s="1"/>
  <c r="A76" i="5"/>
  <c r="AA114" i="5" s="1"/>
  <c r="A65" i="5"/>
  <c r="N103" i="5" s="1"/>
  <c r="A54" i="5"/>
  <c r="N92" i="5" s="1"/>
  <c r="A55" i="5"/>
  <c r="O93" i="5" s="1"/>
  <c r="A67" i="5"/>
  <c r="Y105" i="5" s="1"/>
  <c r="A79" i="5"/>
  <c r="W117" i="5" s="1"/>
  <c r="A53" i="5"/>
  <c r="M91" i="5" s="1"/>
  <c r="A44" i="5"/>
  <c r="P82" i="5" s="1"/>
  <c r="A45" i="5"/>
  <c r="Q83" i="5" s="1"/>
  <c r="H90" i="5"/>
  <c r="T90" i="5"/>
  <c r="T114" i="5"/>
  <c r="A66" i="5"/>
  <c r="AA104" i="5" s="1"/>
  <c r="K114" i="5"/>
  <c r="W114" i="5"/>
  <c r="A77" i="5"/>
  <c r="W115" i="5" s="1"/>
  <c r="L90" i="5"/>
  <c r="X90" i="5"/>
  <c r="J92" i="5"/>
  <c r="V92" i="5"/>
  <c r="A78" i="5"/>
  <c r="T116" i="5" s="1"/>
  <c r="Y102" i="5"/>
  <c r="A56" i="5"/>
  <c r="X94" i="5" s="1"/>
  <c r="A68" i="5"/>
  <c r="W106" i="5" s="1"/>
  <c r="A57" i="5"/>
  <c r="C95" i="5" s="1"/>
  <c r="A69" i="5"/>
  <c r="K107" i="5" s="1"/>
  <c r="A46" i="5"/>
  <c r="A58" i="5"/>
  <c r="N96" i="5" s="1"/>
  <c r="A70" i="5"/>
  <c r="E108" i="5" s="1"/>
  <c r="A47" i="5"/>
  <c r="M85" i="5" s="1"/>
  <c r="A59" i="5"/>
  <c r="M97" i="5" s="1"/>
  <c r="A71" i="5"/>
  <c r="J109" i="5" s="1"/>
  <c r="A48" i="5"/>
  <c r="T86" i="5" s="1"/>
  <c r="A60" i="5"/>
  <c r="X98" i="5" s="1"/>
  <c r="A72" i="5"/>
  <c r="U110" i="5" s="1"/>
  <c r="A49" i="5"/>
  <c r="F87" i="5" s="1"/>
  <c r="A61" i="5"/>
  <c r="I99" i="5" s="1"/>
  <c r="A73" i="5"/>
  <c r="A50" i="5"/>
  <c r="P88" i="5" s="1"/>
  <c r="A62" i="5"/>
  <c r="D100" i="5" s="1"/>
  <c r="A74" i="5"/>
  <c r="D112" i="5" s="1"/>
  <c r="A51" i="5"/>
  <c r="O89" i="5" s="1"/>
  <c r="A63" i="5"/>
  <c r="O101" i="5" s="1"/>
  <c r="A75" i="5"/>
  <c r="O113" i="5" s="1"/>
  <c r="C196" i="7" l="1"/>
  <c r="B196" i="7"/>
  <c r="S233" i="7" s="1"/>
  <c r="AY96" i="7"/>
  <c r="AZ84" i="7"/>
  <c r="V107" i="7"/>
  <c r="AV99" i="7"/>
  <c r="AF102" i="7"/>
  <c r="AG100" i="7"/>
  <c r="AK107" i="7"/>
  <c r="AE100" i="7"/>
  <c r="BA84" i="7"/>
  <c r="AJ117" i="7"/>
  <c r="U106" i="7"/>
  <c r="T106" i="7"/>
  <c r="R104" i="7"/>
  <c r="AI113" i="7"/>
  <c r="Z95" i="7"/>
  <c r="J107" i="7"/>
  <c r="AL106" i="7"/>
  <c r="AZ83" i="7"/>
  <c r="AK116" i="7"/>
  <c r="AY84" i="7"/>
  <c r="I106" i="7"/>
  <c r="X88" i="7"/>
  <c r="V97" i="7"/>
  <c r="I88" i="7"/>
  <c r="I86" i="7"/>
  <c r="P107" i="7"/>
  <c r="U107" i="7"/>
  <c r="AH100" i="7"/>
  <c r="BD96" i="7"/>
  <c r="AQ112" i="7"/>
  <c r="AX83" i="7"/>
  <c r="AW96" i="7"/>
  <c r="AF103" i="7"/>
  <c r="J95" i="7"/>
  <c r="I96" i="7"/>
  <c r="I84" i="7"/>
  <c r="AT113" i="7"/>
  <c r="AA107" i="7"/>
  <c r="I107" i="7"/>
  <c r="BF61" i="7"/>
  <c r="L106" i="7"/>
  <c r="AK117" i="7"/>
  <c r="AI117" i="7"/>
  <c r="AX96" i="7"/>
  <c r="Y95" i="7"/>
  <c r="X99" i="7"/>
  <c r="U95" i="7"/>
  <c r="Q82" i="7"/>
  <c r="AU113" i="7"/>
  <c r="O107" i="7"/>
  <c r="T107" i="7"/>
  <c r="AK108" i="7"/>
  <c r="BC84" i="7"/>
  <c r="BB96" i="7"/>
  <c r="AI108" i="7"/>
  <c r="AL116" i="7"/>
  <c r="AJ116" i="7"/>
  <c r="AV96" i="7"/>
  <c r="M95" i="7"/>
  <c r="L99" i="7"/>
  <c r="L84" i="7"/>
  <c r="I95" i="7"/>
  <c r="N107" i="7"/>
  <c r="H107" i="7"/>
  <c r="AX89" i="7"/>
  <c r="AL108" i="7"/>
  <c r="AL107" i="7"/>
  <c r="BB83" i="7"/>
  <c r="AJ107" i="7"/>
  <c r="AG108" i="7"/>
  <c r="X97" i="7"/>
  <c r="S92" i="7"/>
  <c r="BA96" i="7"/>
  <c r="Y107" i="7"/>
  <c r="S107" i="7"/>
  <c r="AM107" i="7"/>
  <c r="AW89" i="7"/>
  <c r="AM106" i="7"/>
  <c r="AM117" i="7"/>
  <c r="AK106" i="7"/>
  <c r="AI106" i="7"/>
  <c r="AX84" i="7"/>
  <c r="AG117" i="7"/>
  <c r="AA86" i="7"/>
  <c r="K88" i="7"/>
  <c r="I94" i="7"/>
  <c r="G92" i="7"/>
  <c r="Q90" i="7"/>
  <c r="K107" i="7"/>
  <c r="AF116" i="7"/>
  <c r="M107" i="7"/>
  <c r="G107" i="7"/>
  <c r="AN106" i="7"/>
  <c r="BF47" i="7"/>
  <c r="AN116" i="7"/>
  <c r="AF100" i="7"/>
  <c r="AW83" i="7"/>
  <c r="AH116" i="7"/>
  <c r="AV84" i="7"/>
  <c r="AU96" i="7"/>
  <c r="W99" i="7"/>
  <c r="K86" i="7"/>
  <c r="BC96" i="7"/>
  <c r="Z98" i="7"/>
  <c r="M88" i="7"/>
  <c r="X107" i="7"/>
  <c r="BC112" i="7"/>
  <c r="AA106" i="7"/>
  <c r="BD84" i="7"/>
  <c r="AH98" i="7"/>
  <c r="BB84" i="7"/>
  <c r="AH108" i="7"/>
  <c r="AF108" i="7"/>
  <c r="AH117" i="7"/>
  <c r="F99" i="7"/>
  <c r="F87" i="7"/>
  <c r="N86" i="7"/>
  <c r="K99" i="7"/>
  <c r="I92" i="7"/>
  <c r="G85" i="7"/>
  <c r="AH107" i="7"/>
  <c r="AJ115" i="7"/>
  <c r="AH93" i="7"/>
  <c r="AH115" i="7"/>
  <c r="AQ105" i="7"/>
  <c r="O88" i="7"/>
  <c r="Z86" i="7"/>
  <c r="X91" i="7"/>
  <c r="W88" i="7"/>
  <c r="V84" i="7"/>
  <c r="U88" i="7"/>
  <c r="E84" i="7"/>
  <c r="AX94" i="7"/>
  <c r="BF54" i="7"/>
  <c r="AG93" i="7"/>
  <c r="AF105" i="7"/>
  <c r="AI101" i="7"/>
  <c r="O86" i="7"/>
  <c r="M84" i="7"/>
  <c r="W86" i="7"/>
  <c r="U98" i="7"/>
  <c r="U86" i="7"/>
  <c r="AF107" i="7"/>
  <c r="BF67" i="7"/>
  <c r="AX114" i="7"/>
  <c r="AG99" i="7"/>
  <c r="BF49" i="7"/>
  <c r="AG107" i="7"/>
  <c r="AG106" i="7"/>
  <c r="AJ101" i="7"/>
  <c r="R88" i="7"/>
  <c r="AH101" i="7"/>
  <c r="O93" i="7"/>
  <c r="Z93" i="7"/>
  <c r="Z84" i="7"/>
  <c r="M93" i="7"/>
  <c r="L88" i="7"/>
  <c r="S84" i="7"/>
  <c r="AH96" i="7"/>
  <c r="AY83" i="7"/>
  <c r="AH106" i="7"/>
  <c r="AG83" i="7"/>
  <c r="AH105" i="7"/>
  <c r="AI115" i="7"/>
  <c r="F105" i="7"/>
  <c r="F88" i="7"/>
  <c r="AA84" i="7"/>
  <c r="N93" i="7"/>
  <c r="N84" i="7"/>
  <c r="X86" i="7"/>
  <c r="G84" i="7"/>
  <c r="P84" i="7"/>
  <c r="AQ111" i="7"/>
  <c r="AI105" i="7"/>
  <c r="T114" i="7"/>
  <c r="O84" i="7"/>
  <c r="W93" i="7"/>
  <c r="W84" i="7"/>
  <c r="U84" i="7"/>
  <c r="H84" i="7"/>
  <c r="AF106" i="7"/>
  <c r="R103" i="7"/>
  <c r="O91" i="7"/>
  <c r="X84" i="7"/>
  <c r="V86" i="7"/>
  <c r="U93" i="7"/>
  <c r="AU83" i="7"/>
  <c r="AF99" i="7"/>
  <c r="AY94" i="7"/>
  <c r="AJ106" i="7"/>
  <c r="AI83" i="7"/>
  <c r="U114" i="7"/>
  <c r="AE96" i="7"/>
  <c r="BF43" i="7"/>
  <c r="AG115" i="7"/>
  <c r="O96" i="7"/>
  <c r="Z96" i="7"/>
  <c r="Z88" i="7"/>
  <c r="Y96" i="7"/>
  <c r="Y86" i="7"/>
  <c r="G94" i="7"/>
  <c r="AH111" i="7"/>
  <c r="AJ82" i="7"/>
  <c r="AF96" i="7"/>
  <c r="F93" i="7"/>
  <c r="AA88" i="7"/>
  <c r="N96" i="7"/>
  <c r="N88" i="7"/>
  <c r="M96" i="7"/>
  <c r="M86" i="7"/>
  <c r="V96" i="7"/>
  <c r="S93" i="7"/>
  <c r="E94" i="7"/>
  <c r="Q84" i="7"/>
  <c r="AV113" i="7"/>
  <c r="BF74" i="7"/>
  <c r="AM95" i="7"/>
  <c r="AL95" i="7"/>
  <c r="AG98" i="7"/>
  <c r="AH95" i="7"/>
  <c r="AK91" i="7"/>
  <c r="U109" i="7"/>
  <c r="AU82" i="7"/>
  <c r="AU108" i="7"/>
  <c r="Z97" i="7"/>
  <c r="Z90" i="7"/>
  <c r="Z83" i="7"/>
  <c r="W98" i="7"/>
  <c r="U97" i="7"/>
  <c r="G90" i="7"/>
  <c r="Q96" i="7"/>
  <c r="AW113" i="7"/>
  <c r="BB82" i="7"/>
  <c r="AZ93" i="7"/>
  <c r="AK95" i="7"/>
  <c r="AF98" i="7"/>
  <c r="U108" i="7"/>
  <c r="AV82" i="7"/>
  <c r="AP84" i="7"/>
  <c r="AF104" i="7"/>
  <c r="Q106" i="7"/>
  <c r="N97" i="7"/>
  <c r="N90" i="7"/>
  <c r="N83" i="7"/>
  <c r="L96" i="7"/>
  <c r="K98" i="7"/>
  <c r="J96" i="7"/>
  <c r="U96" i="7"/>
  <c r="I89" i="7"/>
  <c r="I82" i="7"/>
  <c r="E96" i="7"/>
  <c r="S90" i="7"/>
  <c r="AX113" i="7"/>
  <c r="AT117" i="7"/>
  <c r="AW100" i="7"/>
  <c r="BC82" i="7"/>
  <c r="AJ95" i="7"/>
  <c r="AE85" i="7"/>
  <c r="I108" i="7"/>
  <c r="F108" i="7"/>
  <c r="AA98" i="7"/>
  <c r="W97" i="7"/>
  <c r="W90" i="7"/>
  <c r="S98" i="7"/>
  <c r="T96" i="7"/>
  <c r="AY113" i="7"/>
  <c r="BF59" i="7"/>
  <c r="M109" i="7"/>
  <c r="AY93" i="7"/>
  <c r="AV93" i="7"/>
  <c r="AF95" i="7"/>
  <c r="T108" i="7"/>
  <c r="AQ116" i="7"/>
  <c r="O98" i="7"/>
  <c r="K97" i="7"/>
  <c r="K90" i="7"/>
  <c r="G98" i="7"/>
  <c r="Q86" i="7"/>
  <c r="H86" i="7"/>
  <c r="I98" i="7"/>
  <c r="AZ113" i="7"/>
  <c r="BF58" i="7"/>
  <c r="AQ91" i="7"/>
  <c r="BC108" i="7"/>
  <c r="Y108" i="7"/>
  <c r="AI95" i="7"/>
  <c r="AL91" i="7"/>
  <c r="AX108" i="7"/>
  <c r="H108" i="7"/>
  <c r="AA97" i="7"/>
  <c r="Y83" i="7"/>
  <c r="W96" i="7"/>
  <c r="W83" i="7"/>
  <c r="S96" i="7"/>
  <c r="Q94" i="7"/>
  <c r="E86" i="7"/>
  <c r="BA113" i="7"/>
  <c r="AE91" i="7"/>
  <c r="AA109" i="7"/>
  <c r="AE102" i="7"/>
  <c r="AO91" i="7"/>
  <c r="M108" i="7"/>
  <c r="X109" i="7"/>
  <c r="AW93" i="7"/>
  <c r="R98" i="7"/>
  <c r="AU84" i="7"/>
  <c r="O97" i="7"/>
  <c r="M83" i="7"/>
  <c r="X93" i="7"/>
  <c r="K96" i="7"/>
  <c r="K83" i="7"/>
  <c r="V93" i="7"/>
  <c r="G96" i="7"/>
  <c r="T97" i="7"/>
  <c r="I83" i="7"/>
  <c r="AA108" i="7"/>
  <c r="BA82" i="7"/>
  <c r="AN91" i="7"/>
  <c r="X108" i="7"/>
  <c r="AW108" i="7"/>
  <c r="F98" i="7"/>
  <c r="Q102" i="7"/>
  <c r="AQ104" i="7"/>
  <c r="AA90" i="7"/>
  <c r="AA83" i="7"/>
  <c r="Y98" i="7"/>
  <c r="Y90" i="7"/>
  <c r="L93" i="7"/>
  <c r="J93" i="7"/>
  <c r="H96" i="7"/>
  <c r="BD108" i="7"/>
  <c r="BA108" i="7"/>
  <c r="BD113" i="7"/>
  <c r="BB93" i="7"/>
  <c r="O108" i="7"/>
  <c r="BA93" i="7"/>
  <c r="BB108" i="7"/>
  <c r="AZ82" i="7"/>
  <c r="L108" i="7"/>
  <c r="AX93" i="7"/>
  <c r="AM91" i="7"/>
  <c r="AJ91" i="7"/>
  <c r="R97" i="7"/>
  <c r="R90" i="7"/>
  <c r="O90" i="7"/>
  <c r="O83" i="7"/>
  <c r="M98" i="7"/>
  <c r="M90" i="7"/>
  <c r="X83" i="7"/>
  <c r="J83" i="7"/>
  <c r="H83" i="7"/>
  <c r="N98" i="7"/>
  <c r="L97" i="7"/>
  <c r="J97" i="7"/>
  <c r="BB113" i="7"/>
  <c r="AU100" i="7"/>
  <c r="AT114" i="7"/>
  <c r="AY108" i="7"/>
  <c r="AG95" i="7"/>
  <c r="F97" i="7"/>
  <c r="F90" i="7"/>
  <c r="R83" i="7"/>
  <c r="Q111" i="7"/>
  <c r="M97" i="7"/>
  <c r="W87" i="7"/>
  <c r="V98" i="7"/>
  <c r="V82" i="7"/>
  <c r="I93" i="7"/>
  <c r="G93" i="7"/>
  <c r="U90" i="7"/>
  <c r="AJ98" i="7"/>
  <c r="AJ109" i="7"/>
  <c r="AI98" i="7"/>
  <c r="AQ98" i="7"/>
  <c r="S109" i="7"/>
  <c r="F83" i="7"/>
  <c r="X98" i="7"/>
  <c r="X90" i="7"/>
  <c r="K87" i="7"/>
  <c r="J98" i="7"/>
  <c r="V90" i="7"/>
  <c r="J82" i="7"/>
  <c r="Q98" i="7"/>
  <c r="BB117" i="7"/>
  <c r="AQ88" i="7"/>
  <c r="AT101" i="7"/>
  <c r="AQ87" i="7"/>
  <c r="AP111" i="7"/>
  <c r="BC101" i="7"/>
  <c r="AK102" i="7"/>
  <c r="AQ84" i="7"/>
  <c r="BC114" i="7"/>
  <c r="AZ87" i="7"/>
  <c r="AN98" i="7"/>
  <c r="AP106" i="7"/>
  <c r="Q116" i="7"/>
  <c r="E106" i="7"/>
  <c r="E101" i="7"/>
  <c r="AP117" i="7"/>
  <c r="AK98" i="7"/>
  <c r="O100" i="7"/>
  <c r="N103" i="7"/>
  <c r="M104" i="7"/>
  <c r="AO114" i="7"/>
  <c r="AQ100" i="7"/>
  <c r="AP100" i="7"/>
  <c r="AF97" i="7"/>
  <c r="AN100" i="7"/>
  <c r="AN88" i="7"/>
  <c r="AZ111" i="7"/>
  <c r="AP96" i="7"/>
  <c r="AV85" i="7"/>
  <c r="Q100" i="7"/>
  <c r="AL97" i="7"/>
  <c r="N101" i="7"/>
  <c r="M103" i="7"/>
  <c r="Q108" i="7"/>
  <c r="AV111" i="7"/>
  <c r="AT85" i="7"/>
  <c r="AP112" i="7"/>
  <c r="AQ99" i="7"/>
  <c r="BC111" i="7"/>
  <c r="BF51" i="7"/>
  <c r="AO99" i="7"/>
  <c r="AM112" i="7"/>
  <c r="AM100" i="7"/>
  <c r="AE84" i="7"/>
  <c r="AI102" i="7"/>
  <c r="E116" i="7"/>
  <c r="Z100" i="7"/>
  <c r="AT109" i="7"/>
  <c r="BA109" i="7"/>
  <c r="BC87" i="7"/>
  <c r="BB99" i="7"/>
  <c r="AP98" i="7"/>
  <c r="AN111" i="7"/>
  <c r="AN99" i="7"/>
  <c r="Q104" i="7"/>
  <c r="L111" i="7"/>
  <c r="AB98" i="7"/>
  <c r="AZ117" i="7"/>
  <c r="AP102" i="7"/>
  <c r="AE99" i="7"/>
  <c r="BA85" i="7"/>
  <c r="AO111" i="7"/>
  <c r="AQ97" i="7"/>
  <c r="AU117" i="7"/>
  <c r="AU93" i="7"/>
  <c r="AQ108" i="7"/>
  <c r="AT105" i="7"/>
  <c r="AN97" i="7"/>
  <c r="AH102" i="7"/>
  <c r="AB111" i="7"/>
  <c r="L103" i="7"/>
  <c r="J88" i="7"/>
  <c r="G82" i="7"/>
  <c r="E98" i="7"/>
  <c r="Q93" i="7"/>
  <c r="AB96" i="7"/>
  <c r="T82" i="7"/>
  <c r="AP90" i="7"/>
  <c r="AU89" i="7"/>
  <c r="BD111" i="7"/>
  <c r="AT89" i="7"/>
  <c r="BA87" i="7"/>
  <c r="BB101" i="7"/>
  <c r="AP95" i="7"/>
  <c r="AM98" i="7"/>
  <c r="BC116" i="7"/>
  <c r="Q103" i="7"/>
  <c r="AM108" i="7"/>
  <c r="P111" i="7"/>
  <c r="H106" i="7"/>
  <c r="E93" i="7"/>
  <c r="Q85" i="7"/>
  <c r="Y85" i="7"/>
  <c r="AT111" i="7"/>
  <c r="BB109" i="7"/>
  <c r="BD87" i="7"/>
  <c r="AE97" i="7"/>
  <c r="AT116" i="7"/>
  <c r="AY85" i="7"/>
  <c r="AE108" i="7"/>
  <c r="AQ94" i="7"/>
  <c r="BA114" i="7"/>
  <c r="AE117" i="7"/>
  <c r="AO95" i="7"/>
  <c r="AN107" i="7"/>
  <c r="AB106" i="7"/>
  <c r="AI82" i="7"/>
  <c r="G100" i="7"/>
  <c r="AB93" i="7"/>
  <c r="Y82" i="7"/>
  <c r="BB111" i="7"/>
  <c r="AQ114" i="7"/>
  <c r="AQ102" i="7"/>
  <c r="AP114" i="7"/>
  <c r="BC109" i="7"/>
  <c r="AY109" i="7"/>
  <c r="AI114" i="7"/>
  <c r="E109" i="7"/>
  <c r="E103" i="7"/>
  <c r="P106" i="7"/>
  <c r="J108" i="7"/>
  <c r="S99" i="7"/>
  <c r="P93" i="7"/>
  <c r="H89" i="7"/>
  <c r="AQ90" i="7"/>
  <c r="BF63" i="7"/>
  <c r="BD89" i="7"/>
  <c r="BB114" i="7"/>
  <c r="E108" i="7"/>
  <c r="AB103" i="7"/>
  <c r="V106" i="7"/>
  <c r="G88" i="7"/>
  <c r="T94" i="7"/>
  <c r="AB92" i="7"/>
  <c r="AX91" i="7"/>
  <c r="BC99" i="7"/>
  <c r="AO100" i="7"/>
  <c r="AP107" i="7"/>
  <c r="AP83" i="7"/>
  <c r="AG91" i="7"/>
  <c r="BC93" i="7"/>
  <c r="AE104" i="7"/>
  <c r="P103" i="7"/>
  <c r="Z107" i="7"/>
  <c r="J101" i="7"/>
  <c r="S87" i="7"/>
  <c r="H93" i="7"/>
  <c r="P92" i="7"/>
  <c r="AF89" i="7"/>
  <c r="BD109" i="7"/>
  <c r="AV89" i="7"/>
  <c r="AM114" i="7"/>
  <c r="AP99" i="7"/>
  <c r="AT93" i="7"/>
  <c r="AT106" i="7"/>
  <c r="AQ106" i="7"/>
  <c r="AQ82" i="7"/>
  <c r="AJ112" i="7"/>
  <c r="Q101" i="7"/>
  <c r="Z106" i="7"/>
  <c r="V100" i="7"/>
  <c r="G97" i="7"/>
  <c r="S86" i="7"/>
  <c r="T86" i="7"/>
  <c r="Q95" i="7"/>
  <c r="Q83" i="7"/>
  <c r="AB86" i="7"/>
  <c r="AO102" i="7"/>
  <c r="AN102" i="7"/>
  <c r="AL89" i="7"/>
  <c r="BB89" i="7"/>
  <c r="AM99" i="7"/>
  <c r="AK111" i="7"/>
  <c r="E117" i="7"/>
  <c r="BD82" i="7"/>
  <c r="Z103" i="7"/>
  <c r="Y106" i="7"/>
  <c r="G86" i="7"/>
  <c r="H85" i="7"/>
  <c r="E95" i="7"/>
  <c r="E83" i="7"/>
  <c r="AB84" i="7"/>
  <c r="BD92" i="7"/>
  <c r="AI90" i="7"/>
  <c r="AW98" i="7"/>
  <c r="AW86" i="7"/>
  <c r="BD106" i="7"/>
  <c r="AJ87" i="7"/>
  <c r="W105" i="7"/>
  <c r="Q91" i="7"/>
  <c r="Q87" i="7"/>
  <c r="AB99" i="7"/>
  <c r="AB87" i="7"/>
  <c r="T117" i="7"/>
  <c r="AG110" i="7"/>
  <c r="AG109" i="7"/>
  <c r="BC100" i="7"/>
  <c r="BB88" i="7"/>
  <c r="BA110" i="7"/>
  <c r="BD112" i="7"/>
  <c r="AY102" i="7"/>
  <c r="AY90" i="7"/>
  <c r="AT98" i="7"/>
  <c r="AT86" i="7"/>
  <c r="AW102" i="7"/>
  <c r="AW90" i="7"/>
  <c r="AH109" i="7"/>
  <c r="AV92" i="7"/>
  <c r="AE86" i="7"/>
  <c r="BA86" i="7"/>
  <c r="AP110" i="7"/>
  <c r="AL90" i="7"/>
  <c r="BB100" i="7"/>
  <c r="BB90" i="7"/>
  <c r="AJ89" i="7"/>
  <c r="AV97" i="7"/>
  <c r="AK86" i="7"/>
  <c r="K105" i="7"/>
  <c r="V117" i="7"/>
  <c r="P99" i="7"/>
  <c r="P87" i="7"/>
  <c r="T105" i="7"/>
  <c r="H87" i="7"/>
  <c r="BB110" i="7"/>
  <c r="AT112" i="7"/>
  <c r="BF78" i="7"/>
  <c r="AX101" i="7"/>
  <c r="O117" i="7"/>
  <c r="O105" i="7"/>
  <c r="AI110" i="7"/>
  <c r="AE90" i="7"/>
  <c r="AV101" i="7"/>
  <c r="M117" i="7"/>
  <c r="AZ106" i="7"/>
  <c r="AE88" i="7"/>
  <c r="AE87" i="7"/>
  <c r="AU91" i="7"/>
  <c r="AF85" i="7"/>
  <c r="BA98" i="7"/>
  <c r="AZ85" i="7"/>
  <c r="AQ109" i="7"/>
  <c r="AM89" i="7"/>
  <c r="U105" i="7"/>
  <c r="BF77" i="7"/>
  <c r="AY116" i="7"/>
  <c r="AZ86" i="7"/>
  <c r="AO110" i="7"/>
  <c r="AK90" i="7"/>
  <c r="AX109" i="7"/>
  <c r="AI91" i="7"/>
  <c r="S105" i="7"/>
  <c r="BA89" i="7"/>
  <c r="AK112" i="7"/>
  <c r="AK100" i="7"/>
  <c r="AK88" i="7"/>
  <c r="R114" i="7"/>
  <c r="AL87" i="7"/>
  <c r="AX111" i="7"/>
  <c r="AL110" i="7"/>
  <c r="AJ100" i="7"/>
  <c r="AH90" i="7"/>
  <c r="BB92" i="7"/>
  <c r="AO106" i="7"/>
  <c r="AM96" i="7"/>
  <c r="AL85" i="7"/>
  <c r="AB109" i="7"/>
  <c r="AB102" i="7"/>
  <c r="N106" i="7"/>
  <c r="N100" i="7"/>
  <c r="Y102" i="7"/>
  <c r="X106" i="7"/>
  <c r="L91" i="7"/>
  <c r="W104" i="7"/>
  <c r="J117" i="7"/>
  <c r="J106" i="7"/>
  <c r="J100" i="7"/>
  <c r="G99" i="7"/>
  <c r="G87" i="7"/>
  <c r="T103" i="7"/>
  <c r="E99" i="7"/>
  <c r="E91" i="7"/>
  <c r="E87" i="7"/>
  <c r="H103" i="7"/>
  <c r="H114" i="7"/>
  <c r="T85" i="7"/>
  <c r="AJ102" i="7"/>
  <c r="AJ90" i="7"/>
  <c r="G105" i="7"/>
  <c r="BB102" i="7"/>
  <c r="AZ88" i="7"/>
  <c r="AL111" i="7"/>
  <c r="AL99" i="7"/>
  <c r="AM86" i="7"/>
  <c r="F114" i="7"/>
  <c r="R109" i="7"/>
  <c r="R91" i="7"/>
  <c r="BF56" i="7"/>
  <c r="BF44" i="7"/>
  <c r="AM109" i="7"/>
  <c r="AK99" i="7"/>
  <c r="AI89" i="7"/>
  <c r="E104" i="7"/>
  <c r="E100" i="7"/>
  <c r="BA91" i="7"/>
  <c r="AP105" i="7"/>
  <c r="AN95" i="7"/>
  <c r="AM84" i="7"/>
  <c r="P109" i="7"/>
  <c r="Z105" i="7"/>
  <c r="Z99" i="7"/>
  <c r="Z87" i="7"/>
  <c r="M102" i="7"/>
  <c r="Y87" i="7"/>
  <c r="L105" i="7"/>
  <c r="K104" i="7"/>
  <c r="V116" i="7"/>
  <c r="V105" i="7"/>
  <c r="V99" i="7"/>
  <c r="V87" i="7"/>
  <c r="I100" i="7"/>
  <c r="T102" i="7"/>
  <c r="BF64" i="7"/>
  <c r="P98" i="7"/>
  <c r="P86" i="7"/>
  <c r="T101" i="7"/>
  <c r="BF65" i="7"/>
  <c r="H105" i="7"/>
  <c r="T83" i="7"/>
  <c r="AF90" i="7"/>
  <c r="BB106" i="7"/>
  <c r="AG88" i="7"/>
  <c r="BF60" i="7"/>
  <c r="BF48" i="7"/>
  <c r="AF112" i="7"/>
  <c r="AQ89" i="7"/>
  <c r="AX92" i="7"/>
  <c r="AI96" i="7"/>
  <c r="AG86" i="7"/>
  <c r="L109" i="7"/>
  <c r="AW92" i="7"/>
  <c r="AG85" i="7"/>
  <c r="AW117" i="7"/>
  <c r="AT102" i="7"/>
  <c r="AT90" i="7"/>
  <c r="AE109" i="7"/>
  <c r="AO87" i="7"/>
  <c r="BD114" i="7"/>
  <c r="AY97" i="7"/>
  <c r="AO98" i="7"/>
  <c r="AM88" i="7"/>
  <c r="AU106" i="7"/>
  <c r="AK89" i="7"/>
  <c r="S114" i="7"/>
  <c r="BA101" i="7"/>
  <c r="AY87" i="7"/>
  <c r="AM110" i="7"/>
  <c r="AN85" i="7"/>
  <c r="F109" i="7"/>
  <c r="F91" i="7"/>
  <c r="AN108" i="7"/>
  <c r="AL98" i="7"/>
  <c r="AJ88" i="7"/>
  <c r="Q107" i="7"/>
  <c r="Q99" i="7"/>
  <c r="AZ102" i="7"/>
  <c r="AZ90" i="7"/>
  <c r="AO94" i="7"/>
  <c r="AN83" i="7"/>
  <c r="AB108" i="7"/>
  <c r="N105" i="7"/>
  <c r="N99" i="7"/>
  <c r="N87" i="7"/>
  <c r="Y101" i="7"/>
  <c r="M87" i="7"/>
  <c r="X104" i="7"/>
  <c r="W103" i="7"/>
  <c r="W91" i="7"/>
  <c r="J116" i="7"/>
  <c r="J105" i="7"/>
  <c r="J99" i="7"/>
  <c r="J87" i="7"/>
  <c r="U99" i="7"/>
  <c r="U87" i="7"/>
  <c r="AF83" i="7"/>
  <c r="H101" i="7"/>
  <c r="AX97" i="7"/>
  <c r="AB97" i="7"/>
  <c r="AB91" i="7"/>
  <c r="AB85" i="7"/>
  <c r="H100" i="7"/>
  <c r="T90" i="7"/>
  <c r="H102" i="7"/>
  <c r="H82" i="7"/>
  <c r="AZ97" i="7"/>
  <c r="AZ98" i="7"/>
  <c r="AP109" i="7"/>
  <c r="BF71" i="7"/>
  <c r="AV112" i="7"/>
  <c r="AT110" i="7"/>
  <c r="AW112" i="7"/>
  <c r="BF70" i="7"/>
  <c r="AU98" i="7"/>
  <c r="AU86" i="7"/>
  <c r="AI111" i="7"/>
  <c r="AG89" i="7"/>
  <c r="AH87" i="7"/>
  <c r="AT99" i="7"/>
  <c r="AT87" i="7"/>
  <c r="AG111" i="7"/>
  <c r="AE89" i="7"/>
  <c r="AW91" i="7"/>
  <c r="AH85" i="7"/>
  <c r="AV91" i="7"/>
  <c r="AN114" i="7"/>
  <c r="AJ94" i="7"/>
  <c r="AH84" i="7"/>
  <c r="AV116" i="7"/>
  <c r="BD100" i="7"/>
  <c r="BD88" i="7"/>
  <c r="AO112" i="7"/>
  <c r="AM102" i="7"/>
  <c r="AZ109" i="7"/>
  <c r="AW82" i="7"/>
  <c r="AP86" i="7"/>
  <c r="I114" i="7"/>
  <c r="BA111" i="7"/>
  <c r="AP97" i="7"/>
  <c r="AN87" i="7"/>
  <c r="BF66" i="7"/>
  <c r="AL112" i="7"/>
  <c r="AL100" i="7"/>
  <c r="AL88" i="7"/>
  <c r="G114" i="7"/>
  <c r="G104" i="7"/>
  <c r="AZ100" i="7"/>
  <c r="AX86" i="7"/>
  <c r="AO108" i="7"/>
  <c r="AO96" i="7"/>
  <c r="AO84" i="7"/>
  <c r="F111" i="7"/>
  <c r="R108" i="7"/>
  <c r="R102" i="7"/>
  <c r="BD105" i="7"/>
  <c r="BD93" i="7"/>
  <c r="AQ117" i="7"/>
  <c r="AO107" i="7"/>
  <c r="AM97" i="7"/>
  <c r="AK87" i="7"/>
  <c r="Q114" i="7"/>
  <c r="E107" i="7"/>
  <c r="BC117" i="7"/>
  <c r="AY101" i="7"/>
  <c r="AY89" i="7"/>
  <c r="AP93" i="7"/>
  <c r="AO82" i="7"/>
  <c r="P108" i="7"/>
  <c r="AA114" i="7"/>
  <c r="Z104" i="7"/>
  <c r="Y116" i="7"/>
  <c r="M101" i="7"/>
  <c r="X103" i="7"/>
  <c r="K103" i="7"/>
  <c r="K91" i="7"/>
  <c r="V114" i="7"/>
  <c r="V104" i="7"/>
  <c r="I99" i="7"/>
  <c r="I87" i="7"/>
  <c r="S103" i="7"/>
  <c r="S97" i="7"/>
  <c r="S91" i="7"/>
  <c r="T99" i="7"/>
  <c r="BC90" i="7"/>
  <c r="E90" i="7"/>
  <c r="E82" i="7"/>
  <c r="P97" i="7"/>
  <c r="P91" i="7"/>
  <c r="P85" i="7"/>
  <c r="H98" i="7"/>
  <c r="N109" i="7"/>
  <c r="T100" i="7"/>
  <c r="L92" i="7"/>
  <c r="AJ110" i="7"/>
  <c r="AH88" i="7"/>
  <c r="AZ92" i="7"/>
  <c r="AI86" i="7"/>
  <c r="BF52" i="7"/>
  <c r="BD97" i="7"/>
  <c r="BD85" i="7"/>
  <c r="AH110" i="7"/>
  <c r="AF88" i="7"/>
  <c r="AV102" i="7"/>
  <c r="AV90" i="7"/>
  <c r="AU90" i="7"/>
  <c r="BF75" i="7"/>
  <c r="AY114" i="7"/>
  <c r="AQ85" i="7"/>
  <c r="AQ96" i="7"/>
  <c r="AO86" i="7"/>
  <c r="T109" i="7"/>
  <c r="AM111" i="7"/>
  <c r="AM87" i="7"/>
  <c r="AY99" i="7"/>
  <c r="BC92" i="7"/>
  <c r="AL86" i="7"/>
  <c r="E114" i="7"/>
  <c r="BB116" i="7"/>
  <c r="AX100" i="7"/>
  <c r="AX88" i="7"/>
  <c r="AG114" i="7"/>
  <c r="AB117" i="7"/>
  <c r="O109" i="7"/>
  <c r="N104" i="7"/>
  <c r="M111" i="7"/>
  <c r="M100" i="7"/>
  <c r="W109" i="7"/>
  <c r="W102" i="7"/>
  <c r="J114" i="7"/>
  <c r="J104" i="7"/>
  <c r="G103" i="7"/>
  <c r="G91" i="7"/>
  <c r="Q97" i="7"/>
  <c r="Q89" i="7"/>
  <c r="T104" i="7"/>
  <c r="AB90" i="7"/>
  <c r="H88" i="7"/>
  <c r="T98" i="7"/>
  <c r="L89" i="7"/>
  <c r="AT97" i="7"/>
  <c r="AK109" i="7"/>
  <c r="AI87" i="7"/>
  <c r="AI109" i="7"/>
  <c r="AG87" i="7"/>
  <c r="Y109" i="7"/>
  <c r="AU101" i="7"/>
  <c r="AU102" i="7"/>
  <c r="BB98" i="7"/>
  <c r="BB86" i="7"/>
  <c r="AQ110" i="7"/>
  <c r="AM90" i="7"/>
  <c r="AW106" i="7"/>
  <c r="AP85" i="7"/>
  <c r="H109" i="7"/>
  <c r="BC102" i="7"/>
  <c r="BA88" i="7"/>
  <c r="AN110" i="7"/>
  <c r="AO85" i="7"/>
  <c r="AW97" i="7"/>
  <c r="AX98" i="7"/>
  <c r="BB91" i="7"/>
  <c r="AM85" i="7"/>
  <c r="AZ114" i="7"/>
  <c r="AW99" i="7"/>
  <c r="AW87" i="7"/>
  <c r="P117" i="7"/>
  <c r="Z91" i="7"/>
  <c r="Y99" i="7"/>
  <c r="X102" i="7"/>
  <c r="K109" i="7"/>
  <c r="K102" i="7"/>
  <c r="V111" i="7"/>
  <c r="V103" i="7"/>
  <c r="V91" i="7"/>
  <c r="S102" i="7"/>
  <c r="AJ114" i="7"/>
  <c r="P102" i="7"/>
  <c r="P90" i="7"/>
  <c r="H95" i="7"/>
  <c r="Y103" i="7"/>
  <c r="H97" i="7"/>
  <c r="BC91" i="7"/>
  <c r="F107" i="7"/>
  <c r="C107" i="7" s="1"/>
  <c r="BA102" i="7"/>
  <c r="BA90" i="7"/>
  <c r="AP94" i="7"/>
  <c r="AW111" i="7"/>
  <c r="AV98" i="7"/>
  <c r="AV86" i="7"/>
  <c r="AI112" i="7"/>
  <c r="AG102" i="7"/>
  <c r="AF91" i="7"/>
  <c r="AB116" i="7"/>
  <c r="AB105" i="7"/>
  <c r="AA99" i="7"/>
  <c r="AA87" i="7"/>
  <c r="Z116" i="7"/>
  <c r="N91" i="7"/>
  <c r="M106" i="7"/>
  <c r="M99" i="7"/>
  <c r="L102" i="7"/>
  <c r="X87" i="7"/>
  <c r="W108" i="7"/>
  <c r="W101" i="7"/>
  <c r="J111" i="7"/>
  <c r="J91" i="7"/>
  <c r="U91" i="7"/>
  <c r="G102" i="7"/>
  <c r="AI103" i="7"/>
  <c r="E97" i="7"/>
  <c r="E89" i="7"/>
  <c r="AB101" i="7"/>
  <c r="AB95" i="7"/>
  <c r="AB89" i="7"/>
  <c r="AB83" i="7"/>
  <c r="Y100" i="7"/>
  <c r="T95" i="7"/>
  <c r="L83" i="7"/>
  <c r="AW110" i="7"/>
  <c r="AZ112" i="7"/>
  <c r="AV117" i="7"/>
  <c r="BC106" i="7"/>
  <c r="AW101" i="7"/>
  <c r="BA106" i="7"/>
  <c r="AT100" i="7"/>
  <c r="AT88" i="7"/>
  <c r="L117" i="7"/>
  <c r="AX117" i="7"/>
  <c r="BD99" i="7"/>
  <c r="BC86" i="7"/>
  <c r="AN90" i="7"/>
  <c r="K117" i="7"/>
  <c r="AE110" i="7"/>
  <c r="AO88" i="7"/>
  <c r="AT91" i="7"/>
  <c r="AL114" i="7"/>
  <c r="I109" i="7"/>
  <c r="AT92" i="7"/>
  <c r="BA100" i="7"/>
  <c r="AY86" i="7"/>
  <c r="AQ107" i="7"/>
  <c r="AQ95" i="7"/>
  <c r="AQ83" i="7"/>
  <c r="G109" i="7"/>
  <c r="AY111" i="7"/>
  <c r="AT82" i="7"/>
  <c r="AE82" i="7"/>
  <c r="AW85" i="7"/>
  <c r="AZ101" i="7"/>
  <c r="AQ93" i="7"/>
  <c r="AO83" i="7"/>
  <c r="E102" i="7"/>
  <c r="AU109" i="7"/>
  <c r="AU97" i="7"/>
  <c r="AU85" i="7"/>
  <c r="AJ111" i="7"/>
  <c r="AG90" i="7"/>
  <c r="P105" i="7"/>
  <c r="O99" i="7"/>
  <c r="O87" i="7"/>
  <c r="Z109" i="7"/>
  <c r="Z102" i="7"/>
  <c r="Y105" i="7"/>
  <c r="M91" i="7"/>
  <c r="X101" i="7"/>
  <c r="L87" i="7"/>
  <c r="K108" i="7"/>
  <c r="K101" i="7"/>
  <c r="V109" i="7"/>
  <c r="V102" i="7"/>
  <c r="I97" i="7"/>
  <c r="I91" i="7"/>
  <c r="S101" i="7"/>
  <c r="S95" i="7"/>
  <c r="S89" i="7"/>
  <c r="S83" i="7"/>
  <c r="Q92" i="7"/>
  <c r="Q88" i="7"/>
  <c r="P101" i="7"/>
  <c r="P95" i="7"/>
  <c r="P89" i="7"/>
  <c r="P83" i="7"/>
  <c r="H92" i="7"/>
  <c r="Y94" i="7"/>
  <c r="H94" i="7"/>
  <c r="AN89" i="7"/>
  <c r="AU92" i="7"/>
  <c r="AX110" i="7"/>
  <c r="BA112" i="7"/>
  <c r="BA117" i="7"/>
  <c r="AV100" i="7"/>
  <c r="AV88" i="7"/>
  <c r="AE114" i="7"/>
  <c r="BD98" i="7"/>
  <c r="BD86" i="7"/>
  <c r="AE112" i="7"/>
  <c r="BC98" i="7"/>
  <c r="BB85" i="7"/>
  <c r="AE111" i="7"/>
  <c r="AO89" i="7"/>
  <c r="AF109" i="7"/>
  <c r="BD90" i="7"/>
  <c r="AK114" i="7"/>
  <c r="AZ99" i="7"/>
  <c r="AX85" i="7"/>
  <c r="AW109" i="7"/>
  <c r="BF55" i="7"/>
  <c r="R117" i="7"/>
  <c r="AY100" i="7"/>
  <c r="AY88" i="7"/>
  <c r="AP82" i="7"/>
  <c r="Q105" i="7"/>
  <c r="BF69" i="7"/>
  <c r="BF57" i="7"/>
  <c r="BF45" i="7"/>
  <c r="AK110" i="7"/>
  <c r="AH89" i="7"/>
  <c r="AB114" i="7"/>
  <c r="AB104" i="7"/>
  <c r="Z108" i="7"/>
  <c r="N102" i="7"/>
  <c r="M105" i="7"/>
  <c r="X100" i="7"/>
  <c r="W106" i="7"/>
  <c r="W100" i="7"/>
  <c r="J109" i="7"/>
  <c r="G101" i="7"/>
  <c r="G95" i="7"/>
  <c r="G89" i="7"/>
  <c r="G83" i="7"/>
  <c r="T91" i="7"/>
  <c r="AN86" i="7"/>
  <c r="C84" i="7"/>
  <c r="AB100" i="7"/>
  <c r="AB94" i="7"/>
  <c r="AB88" i="7"/>
  <c r="AB82" i="7"/>
  <c r="H90" i="7"/>
  <c r="Y91" i="7"/>
  <c r="T92" i="7"/>
  <c r="H104" i="7"/>
  <c r="AU110" i="7"/>
  <c r="AX112" i="7"/>
  <c r="AV110" i="7"/>
  <c r="AX102" i="7"/>
  <c r="AX90" i="7"/>
  <c r="BA97" i="7"/>
  <c r="AO109" i="7"/>
  <c r="AU111" i="7"/>
  <c r="BA92" i="7"/>
  <c r="AU99" i="7"/>
  <c r="AU87" i="7"/>
  <c r="AP91" i="7"/>
  <c r="Z117" i="7"/>
  <c r="AY92" i="7"/>
  <c r="BF50" i="7"/>
  <c r="BC97" i="7"/>
  <c r="BC85" i="7"/>
  <c r="AU114" i="7"/>
  <c r="BB97" i="7"/>
  <c r="AP88" i="7"/>
  <c r="AX106" i="7"/>
  <c r="AX82" i="7"/>
  <c r="BD101" i="7"/>
  <c r="BC88" i="7"/>
  <c r="AH82" i="7"/>
  <c r="BD102" i="7"/>
  <c r="BC89" i="7"/>
  <c r="AG82" i="7"/>
  <c r="AY98" i="7"/>
  <c r="AV83" i="7"/>
  <c r="G108" i="7"/>
  <c r="AV108" i="7"/>
  <c r="AT94" i="7"/>
  <c r="F117" i="7"/>
  <c r="AN109" i="7"/>
  <c r="R105" i="7"/>
  <c r="R99" i="7"/>
  <c r="R87" i="7"/>
  <c r="BD117" i="7"/>
  <c r="AX99" i="7"/>
  <c r="AX87" i="7"/>
  <c r="Q117" i="7"/>
  <c r="AT108" i="7"/>
  <c r="AT96" i="7"/>
  <c r="AT84" i="7"/>
  <c r="P104" i="7"/>
  <c r="N108" i="7"/>
  <c r="Z101" i="7"/>
  <c r="Y104" i="7"/>
  <c r="L100" i="7"/>
  <c r="K100" i="7"/>
  <c r="V101" i="7"/>
  <c r="V95" i="7"/>
  <c r="V89" i="7"/>
  <c r="S100" i="7"/>
  <c r="S94" i="7"/>
  <c r="S88" i="7"/>
  <c r="S82" i="7"/>
  <c r="E88" i="7"/>
  <c r="P88" i="7"/>
  <c r="T88" i="7"/>
  <c r="AG103" i="8"/>
  <c r="AC142" i="8"/>
  <c r="AC180" i="8" s="1"/>
  <c r="AC217" i="8" s="1"/>
  <c r="AC254" i="8" s="1"/>
  <c r="AC291" i="8" s="1"/>
  <c r="AC328" i="8" s="1"/>
  <c r="Z142" i="8"/>
  <c r="Z180" i="8" s="1"/>
  <c r="AB142" i="8"/>
  <c r="AB180" i="8" s="1"/>
  <c r="AA142" i="8"/>
  <c r="AA180" i="8" s="1"/>
  <c r="AH142" i="8"/>
  <c r="AH180" i="8" s="1"/>
  <c r="AG142" i="8"/>
  <c r="AG180" i="8" s="1"/>
  <c r="AF142" i="8"/>
  <c r="AF180" i="8" s="1"/>
  <c r="AE142" i="8"/>
  <c r="AE180" i="8" s="1"/>
  <c r="AD142" i="8"/>
  <c r="AD180" i="8" s="1"/>
  <c r="AW58" i="8"/>
  <c r="AH135" i="8"/>
  <c r="AH173" i="8" s="1"/>
  <c r="AG135" i="8"/>
  <c r="AG173" i="8" s="1"/>
  <c r="AF135" i="8"/>
  <c r="AF173" i="8" s="1"/>
  <c r="AE135" i="8"/>
  <c r="AE173" i="8" s="1"/>
  <c r="AD135" i="8"/>
  <c r="AD173" i="8" s="1"/>
  <c r="Z135" i="8"/>
  <c r="Z173" i="8" s="1"/>
  <c r="AC135" i="8"/>
  <c r="AC173" i="8" s="1"/>
  <c r="AC210" i="8" s="1"/>
  <c r="AC247" i="8" s="1"/>
  <c r="AC284" i="8" s="1"/>
  <c r="AC321" i="8" s="1"/>
  <c r="AB135" i="8"/>
  <c r="AB173" i="8" s="1"/>
  <c r="AA135" i="8"/>
  <c r="AA173" i="8" s="1"/>
  <c r="AM121" i="8"/>
  <c r="AM159" i="8" s="1"/>
  <c r="AL121" i="8"/>
  <c r="AL159" i="8" s="1"/>
  <c r="AU121" i="8"/>
  <c r="AU159" i="8" s="1"/>
  <c r="AT121" i="8"/>
  <c r="AT159" i="8" s="1"/>
  <c r="AS121" i="8"/>
  <c r="AS159" i="8" s="1"/>
  <c r="AR121" i="8"/>
  <c r="AR159" i="8" s="1"/>
  <c r="AQ121" i="8"/>
  <c r="AQ159" i="8" s="1"/>
  <c r="AP121" i="8"/>
  <c r="AP159" i="8" s="1"/>
  <c r="AO121" i="8"/>
  <c r="AO159" i="8" s="1"/>
  <c r="AN121" i="8"/>
  <c r="AN159" i="8" s="1"/>
  <c r="X188" i="8"/>
  <c r="Z225" i="8"/>
  <c r="AO116" i="8"/>
  <c r="AU155" i="8"/>
  <c r="AU193" i="8" s="1"/>
  <c r="AT155" i="8"/>
  <c r="AT193" i="8" s="1"/>
  <c r="AS155" i="8"/>
  <c r="AS193" i="8" s="1"/>
  <c r="AR155" i="8"/>
  <c r="AR193" i="8" s="1"/>
  <c r="AQ155" i="8"/>
  <c r="AQ193" i="8" s="1"/>
  <c r="AP155" i="8"/>
  <c r="AP193" i="8" s="1"/>
  <c r="AO155" i="8"/>
  <c r="AO193" i="8" s="1"/>
  <c r="AN155" i="8"/>
  <c r="AN193" i="8" s="1"/>
  <c r="AM155" i="8"/>
  <c r="AM193" i="8" s="1"/>
  <c r="AL155" i="8"/>
  <c r="AL193" i="8" s="1"/>
  <c r="N93" i="8"/>
  <c r="Q101" i="8"/>
  <c r="D101" i="8"/>
  <c r="H85" i="8"/>
  <c r="AA103" i="8"/>
  <c r="V105" i="8"/>
  <c r="F85" i="8"/>
  <c r="Z96" i="8"/>
  <c r="H105" i="8"/>
  <c r="X99" i="8"/>
  <c r="N85" i="8"/>
  <c r="AC100" i="8"/>
  <c r="AC139" i="8"/>
  <c r="AC177" i="8" s="1"/>
  <c r="AC214" i="8" s="1"/>
  <c r="AC251" i="8" s="1"/>
  <c r="AC288" i="8" s="1"/>
  <c r="AC325" i="8" s="1"/>
  <c r="AB139" i="8"/>
  <c r="AB177" i="8" s="1"/>
  <c r="AA139" i="8"/>
  <c r="AA177" i="8" s="1"/>
  <c r="Z139" i="8"/>
  <c r="Z177" i="8" s="1"/>
  <c r="AH139" i="8"/>
  <c r="AH177" i="8" s="1"/>
  <c r="AG139" i="8"/>
  <c r="AG177" i="8" s="1"/>
  <c r="AF139" i="8"/>
  <c r="AF177" i="8" s="1"/>
  <c r="AE139" i="8"/>
  <c r="AE177" i="8" s="1"/>
  <c r="AD139" i="8"/>
  <c r="AD177" i="8" s="1"/>
  <c r="AQ123" i="8"/>
  <c r="AQ161" i="8" s="1"/>
  <c r="AP123" i="8"/>
  <c r="AP161" i="8" s="1"/>
  <c r="AO123" i="8"/>
  <c r="AO161" i="8" s="1"/>
  <c r="AN123" i="8"/>
  <c r="AN161" i="8" s="1"/>
  <c r="AM123" i="8"/>
  <c r="AM161" i="8" s="1"/>
  <c r="AL123" i="8"/>
  <c r="AL161" i="8" s="1"/>
  <c r="AU123" i="8"/>
  <c r="AU161" i="8" s="1"/>
  <c r="AT123" i="8"/>
  <c r="AT161" i="8" s="1"/>
  <c r="AS123" i="8"/>
  <c r="AS161" i="8" s="1"/>
  <c r="AR123" i="8"/>
  <c r="AR161" i="8" s="1"/>
  <c r="T101" i="8"/>
  <c r="O85" i="8"/>
  <c r="Q116" i="8"/>
  <c r="P93" i="8"/>
  <c r="G140" i="8"/>
  <c r="G178" i="8" s="1"/>
  <c r="AO134" i="8"/>
  <c r="AO172" i="8" s="1"/>
  <c r="AN134" i="8"/>
  <c r="AN172" i="8" s="1"/>
  <c r="AM134" i="8"/>
  <c r="AM172" i="8" s="1"/>
  <c r="AL134" i="8"/>
  <c r="AL172" i="8" s="1"/>
  <c r="AU134" i="8"/>
  <c r="AU172" i="8" s="1"/>
  <c r="AT134" i="8"/>
  <c r="AT172" i="8" s="1"/>
  <c r="AS134" i="8"/>
  <c r="AS172" i="8" s="1"/>
  <c r="AR134" i="8"/>
  <c r="AR172" i="8" s="1"/>
  <c r="AQ134" i="8"/>
  <c r="AQ172" i="8" s="1"/>
  <c r="AP134" i="8"/>
  <c r="AP172" i="8" s="1"/>
  <c r="U82" i="8"/>
  <c r="F87" i="8"/>
  <c r="L197" i="8"/>
  <c r="D222" i="8"/>
  <c r="B185" i="8"/>
  <c r="J222" i="8"/>
  <c r="AB83" i="8"/>
  <c r="AG122" i="8"/>
  <c r="AG160" i="8" s="1"/>
  <c r="AF122" i="8"/>
  <c r="AF160" i="8" s="1"/>
  <c r="AE122" i="8"/>
  <c r="AE160" i="8" s="1"/>
  <c r="AD122" i="8"/>
  <c r="AD160" i="8" s="1"/>
  <c r="AC122" i="8"/>
  <c r="AC160" i="8" s="1"/>
  <c r="AC197" i="8" s="1"/>
  <c r="AC234" i="8" s="1"/>
  <c r="AC271" i="8" s="1"/>
  <c r="AC308" i="8" s="1"/>
  <c r="AB122" i="8"/>
  <c r="AB160" i="8" s="1"/>
  <c r="AA122" i="8"/>
  <c r="AA160" i="8" s="1"/>
  <c r="Z122" i="8"/>
  <c r="Z160" i="8" s="1"/>
  <c r="AH122" i="8"/>
  <c r="AH160" i="8" s="1"/>
  <c r="AG149" i="8"/>
  <c r="AG187" i="8" s="1"/>
  <c r="AF149" i="8"/>
  <c r="AF187" i="8" s="1"/>
  <c r="AE149" i="8"/>
  <c r="AE187" i="8" s="1"/>
  <c r="AD149" i="8"/>
  <c r="AD187" i="8" s="1"/>
  <c r="AC149" i="8"/>
  <c r="AC187" i="8" s="1"/>
  <c r="AC224" i="8" s="1"/>
  <c r="AC261" i="8" s="1"/>
  <c r="AC298" i="8" s="1"/>
  <c r="AB149" i="8"/>
  <c r="AB187" i="8" s="1"/>
  <c r="Z149" i="8"/>
  <c r="Z187" i="8" s="1"/>
  <c r="AA149" i="8"/>
  <c r="AA187" i="8" s="1"/>
  <c r="AH149" i="8"/>
  <c r="AH187" i="8" s="1"/>
  <c r="AC130" i="8"/>
  <c r="AC168" i="8" s="1"/>
  <c r="AC205" i="8" s="1"/>
  <c r="AC242" i="8" s="1"/>
  <c r="AC279" i="8" s="1"/>
  <c r="AC316" i="8" s="1"/>
  <c r="Z130" i="8"/>
  <c r="Z168" i="8" s="1"/>
  <c r="AB130" i="8"/>
  <c r="AB168" i="8" s="1"/>
  <c r="AA130" i="8"/>
  <c r="AA168" i="8" s="1"/>
  <c r="AH130" i="8"/>
  <c r="AH168" i="8" s="1"/>
  <c r="AG130" i="8"/>
  <c r="AG168" i="8" s="1"/>
  <c r="AF130" i="8"/>
  <c r="AF168" i="8" s="1"/>
  <c r="AE130" i="8"/>
  <c r="AE168" i="8" s="1"/>
  <c r="AD130" i="8"/>
  <c r="AD168" i="8" s="1"/>
  <c r="AG225" i="8"/>
  <c r="AF114" i="8"/>
  <c r="Z153" i="8"/>
  <c r="Z191" i="8" s="1"/>
  <c r="AH153" i="8"/>
  <c r="AH191" i="8" s="1"/>
  <c r="AG153" i="8"/>
  <c r="AG191" i="8" s="1"/>
  <c r="AF153" i="8"/>
  <c r="AF191" i="8" s="1"/>
  <c r="AE153" i="8"/>
  <c r="AE191" i="8" s="1"/>
  <c r="AD153" i="8"/>
  <c r="AD191" i="8" s="1"/>
  <c r="AC153" i="8"/>
  <c r="AC191" i="8" s="1"/>
  <c r="AC228" i="8" s="1"/>
  <c r="AC265" i="8" s="1"/>
  <c r="AC302" i="8" s="1"/>
  <c r="AC339" i="8" s="1"/>
  <c r="AB153" i="8"/>
  <c r="AB191" i="8" s="1"/>
  <c r="AA153" i="8"/>
  <c r="AA191" i="8" s="1"/>
  <c r="P110" i="8"/>
  <c r="AP82" i="8"/>
  <c r="AW74" i="8"/>
  <c r="AM151" i="8"/>
  <c r="AM189" i="8" s="1"/>
  <c r="AL151" i="8"/>
  <c r="AL189" i="8" s="1"/>
  <c r="AU151" i="8"/>
  <c r="AU189" i="8" s="1"/>
  <c r="AT151" i="8"/>
  <c r="AT189" i="8" s="1"/>
  <c r="AS151" i="8"/>
  <c r="AS189" i="8" s="1"/>
  <c r="AR151" i="8"/>
  <c r="AR189" i="8" s="1"/>
  <c r="AQ151" i="8"/>
  <c r="AQ189" i="8" s="1"/>
  <c r="AP151" i="8"/>
  <c r="AP189" i="8" s="1"/>
  <c r="AO151" i="8"/>
  <c r="AO189" i="8" s="1"/>
  <c r="AN151" i="8"/>
  <c r="AN189" i="8" s="1"/>
  <c r="AT82" i="8"/>
  <c r="E222" i="8"/>
  <c r="V222" i="8"/>
  <c r="AH144" i="8"/>
  <c r="AH182" i="8" s="1"/>
  <c r="AG144" i="8"/>
  <c r="AG182" i="8" s="1"/>
  <c r="AF144" i="8"/>
  <c r="AF182" i="8" s="1"/>
  <c r="AE144" i="8"/>
  <c r="AE182" i="8" s="1"/>
  <c r="AD144" i="8"/>
  <c r="AD182" i="8" s="1"/>
  <c r="AC144" i="8"/>
  <c r="AC182" i="8" s="1"/>
  <c r="AC219" i="8" s="1"/>
  <c r="AC256" i="8" s="1"/>
  <c r="AB144" i="8"/>
  <c r="AB182" i="8" s="1"/>
  <c r="AA144" i="8"/>
  <c r="AA182" i="8" s="1"/>
  <c r="Z144" i="8"/>
  <c r="Z182" i="8" s="1"/>
  <c r="X164" i="8"/>
  <c r="Z201" i="8"/>
  <c r="AD116" i="8"/>
  <c r="AG155" i="8"/>
  <c r="AG193" i="8" s="1"/>
  <c r="AF155" i="8"/>
  <c r="AF193" i="8" s="1"/>
  <c r="AE155" i="8"/>
  <c r="AE193" i="8" s="1"/>
  <c r="AD155" i="8"/>
  <c r="AD193" i="8" s="1"/>
  <c r="AC155" i="8"/>
  <c r="AC193" i="8" s="1"/>
  <c r="AC230" i="8" s="1"/>
  <c r="AC267" i="8" s="1"/>
  <c r="AC304" i="8" s="1"/>
  <c r="AC341" i="8" s="1"/>
  <c r="AB155" i="8"/>
  <c r="AB193" i="8" s="1"/>
  <c r="AA155" i="8"/>
  <c r="AA193" i="8" s="1"/>
  <c r="Z155" i="8"/>
  <c r="Z193" i="8" s="1"/>
  <c r="AH155" i="8"/>
  <c r="AH193" i="8" s="1"/>
  <c r="AH225" i="8"/>
  <c r="D110" i="8"/>
  <c r="O105" i="8"/>
  <c r="N100" i="8"/>
  <c r="K85" i="8"/>
  <c r="AC115" i="8"/>
  <c r="M105" i="8"/>
  <c r="U85" i="8"/>
  <c r="Z103" i="8"/>
  <c r="H93" i="8"/>
  <c r="AW53" i="8"/>
  <c r="AS130" i="8"/>
  <c r="AS168" i="8" s="1"/>
  <c r="AR130" i="8"/>
  <c r="AR168" i="8" s="1"/>
  <c r="AQ130" i="8"/>
  <c r="AQ168" i="8" s="1"/>
  <c r="AP130" i="8"/>
  <c r="AP168" i="8" s="1"/>
  <c r="AO130" i="8"/>
  <c r="AO168" i="8" s="1"/>
  <c r="AN130" i="8"/>
  <c r="AN168" i="8" s="1"/>
  <c r="AM130" i="8"/>
  <c r="AM168" i="8" s="1"/>
  <c r="AL130" i="8"/>
  <c r="AL168" i="8" s="1"/>
  <c r="AU130" i="8"/>
  <c r="AU168" i="8" s="1"/>
  <c r="AT130" i="8"/>
  <c r="AT168" i="8" s="1"/>
  <c r="N109" i="8"/>
  <c r="AH103" i="8"/>
  <c r="F93" i="8"/>
  <c r="AE105" i="8"/>
  <c r="AW45" i="8"/>
  <c r="AO122" i="8"/>
  <c r="AO160" i="8" s="1"/>
  <c r="AN122" i="8"/>
  <c r="AN160" i="8" s="1"/>
  <c r="AM122" i="8"/>
  <c r="AM160" i="8" s="1"/>
  <c r="AL122" i="8"/>
  <c r="AL160" i="8" s="1"/>
  <c r="AU122" i="8"/>
  <c r="AU160" i="8" s="1"/>
  <c r="AT122" i="8"/>
  <c r="AT160" i="8" s="1"/>
  <c r="AS122" i="8"/>
  <c r="AS160" i="8" s="1"/>
  <c r="AR122" i="8"/>
  <c r="AR160" i="8" s="1"/>
  <c r="AQ122" i="8"/>
  <c r="AQ160" i="8" s="1"/>
  <c r="AP122" i="8"/>
  <c r="AP160" i="8" s="1"/>
  <c r="D93" i="8"/>
  <c r="K110" i="8"/>
  <c r="L140" i="8"/>
  <c r="L178" i="8" s="1"/>
  <c r="H140" i="8"/>
  <c r="H178" i="8" s="1"/>
  <c r="J86" i="8"/>
  <c r="D105" i="8"/>
  <c r="AS124" i="8"/>
  <c r="AS162" i="8" s="1"/>
  <c r="AR124" i="8"/>
  <c r="AR162" i="8" s="1"/>
  <c r="AQ124" i="8"/>
  <c r="AQ162" i="8" s="1"/>
  <c r="AP124" i="8"/>
  <c r="AP162" i="8" s="1"/>
  <c r="AO124" i="8"/>
  <c r="AO162" i="8" s="1"/>
  <c r="AN124" i="8"/>
  <c r="AN162" i="8" s="1"/>
  <c r="AM124" i="8"/>
  <c r="AM162" i="8" s="1"/>
  <c r="AL124" i="8"/>
  <c r="AL162" i="8" s="1"/>
  <c r="AU124" i="8"/>
  <c r="AU162" i="8" s="1"/>
  <c r="AT124" i="8"/>
  <c r="AT162" i="8" s="1"/>
  <c r="N197" i="8"/>
  <c r="P222" i="8"/>
  <c r="K222" i="8"/>
  <c r="AU82" i="8"/>
  <c r="AC116" i="8"/>
  <c r="AH226" i="8"/>
  <c r="AG201" i="8"/>
  <c r="AO114" i="8"/>
  <c r="AQ153" i="8"/>
  <c r="AQ191" i="8" s="1"/>
  <c r="AP153" i="8"/>
  <c r="AP191" i="8" s="1"/>
  <c r="AO153" i="8"/>
  <c r="AO191" i="8" s="1"/>
  <c r="AN153" i="8"/>
  <c r="AN191" i="8" s="1"/>
  <c r="AM153" i="8"/>
  <c r="AM191" i="8" s="1"/>
  <c r="AL153" i="8"/>
  <c r="AL191" i="8" s="1"/>
  <c r="AU153" i="8"/>
  <c r="AU191" i="8" s="1"/>
  <c r="AT153" i="8"/>
  <c r="AT191" i="8" s="1"/>
  <c r="AS153" i="8"/>
  <c r="AS191" i="8" s="1"/>
  <c r="AR153" i="8"/>
  <c r="AR191" i="8" s="1"/>
  <c r="I85" i="8"/>
  <c r="AB96" i="8"/>
  <c r="AE81" i="8"/>
  <c r="AH120" i="8"/>
  <c r="AH158" i="8" s="1"/>
  <c r="AG120" i="8"/>
  <c r="AG158" i="8" s="1"/>
  <c r="AF120" i="8"/>
  <c r="AF158" i="8" s="1"/>
  <c r="AE120" i="8"/>
  <c r="AE158" i="8" s="1"/>
  <c r="AD120" i="8"/>
  <c r="AD158" i="8" s="1"/>
  <c r="AC120" i="8"/>
  <c r="AC158" i="8" s="1"/>
  <c r="AC195" i="8" s="1"/>
  <c r="AC232" i="8" s="1"/>
  <c r="AB120" i="8"/>
  <c r="AB158" i="8" s="1"/>
  <c r="AA120" i="8"/>
  <c r="AA158" i="8" s="1"/>
  <c r="Z120" i="8"/>
  <c r="Z158" i="8" s="1"/>
  <c r="AK93" i="8"/>
  <c r="M101" i="8"/>
  <c r="U110" i="8"/>
  <c r="U98" i="8"/>
  <c r="AO82" i="8"/>
  <c r="AG105" i="8"/>
  <c r="G98" i="8"/>
  <c r="Q105" i="8"/>
  <c r="AO100" i="8"/>
  <c r="AK100" i="8" s="1"/>
  <c r="AM139" i="8"/>
  <c r="AM177" i="8" s="1"/>
  <c r="AL139" i="8"/>
  <c r="AL177" i="8" s="1"/>
  <c r="AU139" i="8"/>
  <c r="AU177" i="8" s="1"/>
  <c r="AT139" i="8"/>
  <c r="AT177" i="8" s="1"/>
  <c r="AS139" i="8"/>
  <c r="AS177" i="8" s="1"/>
  <c r="AR139" i="8"/>
  <c r="AR177" i="8" s="1"/>
  <c r="AQ139" i="8"/>
  <c r="AQ177" i="8" s="1"/>
  <c r="AP139" i="8"/>
  <c r="AP177" i="8" s="1"/>
  <c r="AO139" i="8"/>
  <c r="AO177" i="8" s="1"/>
  <c r="AN139" i="8"/>
  <c r="AN177" i="8" s="1"/>
  <c r="M140" i="8"/>
  <c r="M178" i="8" s="1"/>
  <c r="T140" i="8"/>
  <c r="T178" i="8" s="1"/>
  <c r="AS87" i="8"/>
  <c r="AU126" i="8"/>
  <c r="AU164" i="8" s="1"/>
  <c r="AT126" i="8"/>
  <c r="AT164" i="8" s="1"/>
  <c r="AS126" i="8"/>
  <c r="AS164" i="8" s="1"/>
  <c r="AR126" i="8"/>
  <c r="AR164" i="8" s="1"/>
  <c r="AQ126" i="8"/>
  <c r="AQ164" i="8" s="1"/>
  <c r="AP126" i="8"/>
  <c r="AP164" i="8" s="1"/>
  <c r="AO126" i="8"/>
  <c r="AO164" i="8" s="1"/>
  <c r="AN126" i="8"/>
  <c r="AN164" i="8" s="1"/>
  <c r="AM126" i="8"/>
  <c r="AM164" i="8" s="1"/>
  <c r="AL126" i="8"/>
  <c r="AL164" i="8" s="1"/>
  <c r="AU149" i="8"/>
  <c r="AU187" i="8" s="1"/>
  <c r="AT149" i="8"/>
  <c r="AT187" i="8" s="1"/>
  <c r="AS149" i="8"/>
  <c r="AS187" i="8" s="1"/>
  <c r="AR149" i="8"/>
  <c r="AR187" i="8" s="1"/>
  <c r="AQ149" i="8"/>
  <c r="AQ187" i="8" s="1"/>
  <c r="AP149" i="8"/>
  <c r="AP187" i="8" s="1"/>
  <c r="AO149" i="8"/>
  <c r="AO187" i="8" s="1"/>
  <c r="AN149" i="8"/>
  <c r="AN187" i="8" s="1"/>
  <c r="AM149" i="8"/>
  <c r="AM187" i="8" s="1"/>
  <c r="AL149" i="8"/>
  <c r="AL187" i="8" s="1"/>
  <c r="Q222" i="8"/>
  <c r="L222" i="8"/>
  <c r="AO146" i="8"/>
  <c r="AO184" i="8" s="1"/>
  <c r="AN146" i="8"/>
  <c r="AN184" i="8" s="1"/>
  <c r="AM146" i="8"/>
  <c r="AM184" i="8" s="1"/>
  <c r="AL146" i="8"/>
  <c r="AL184" i="8" s="1"/>
  <c r="AU146" i="8"/>
  <c r="AU184" i="8" s="1"/>
  <c r="AT146" i="8"/>
  <c r="AT184" i="8" s="1"/>
  <c r="AS146" i="8"/>
  <c r="AS184" i="8" s="1"/>
  <c r="AR146" i="8"/>
  <c r="AR184" i="8" s="1"/>
  <c r="AQ146" i="8"/>
  <c r="AQ184" i="8" s="1"/>
  <c r="AP146" i="8"/>
  <c r="AP184" i="8" s="1"/>
  <c r="AU144" i="8"/>
  <c r="AU182" i="8" s="1"/>
  <c r="AT144" i="8"/>
  <c r="AT182" i="8" s="1"/>
  <c r="AS144" i="8"/>
  <c r="AS182" i="8" s="1"/>
  <c r="AR144" i="8"/>
  <c r="AR182" i="8" s="1"/>
  <c r="AQ144" i="8"/>
  <c r="AQ182" i="8" s="1"/>
  <c r="AP144" i="8"/>
  <c r="AP182" i="8" s="1"/>
  <c r="AO144" i="8"/>
  <c r="AO182" i="8" s="1"/>
  <c r="AN144" i="8"/>
  <c r="AN182" i="8" s="1"/>
  <c r="AM144" i="8"/>
  <c r="AM182" i="8" s="1"/>
  <c r="AL144" i="8"/>
  <c r="AL182" i="8" s="1"/>
  <c r="X189" i="8"/>
  <c r="AG226" i="8"/>
  <c r="AH201" i="8"/>
  <c r="AU132" i="8"/>
  <c r="AU170" i="8" s="1"/>
  <c r="AT132" i="8"/>
  <c r="AT170" i="8" s="1"/>
  <c r="AS132" i="8"/>
  <c r="AS170" i="8" s="1"/>
  <c r="AR132" i="8"/>
  <c r="AR170" i="8" s="1"/>
  <c r="AQ132" i="8"/>
  <c r="AQ170" i="8" s="1"/>
  <c r="AP132" i="8"/>
  <c r="AP170" i="8" s="1"/>
  <c r="AO132" i="8"/>
  <c r="AO170" i="8" s="1"/>
  <c r="AN132" i="8"/>
  <c r="AN170" i="8" s="1"/>
  <c r="AM132" i="8"/>
  <c r="AM170" i="8" s="1"/>
  <c r="AL132" i="8"/>
  <c r="AL170" i="8" s="1"/>
  <c r="Z141" i="8"/>
  <c r="Z179" i="8" s="1"/>
  <c r="AH141" i="8"/>
  <c r="AH179" i="8" s="1"/>
  <c r="AG141" i="8"/>
  <c r="AG179" i="8" s="1"/>
  <c r="AF141" i="8"/>
  <c r="AF179" i="8" s="1"/>
  <c r="AE141" i="8"/>
  <c r="AE179" i="8" s="1"/>
  <c r="AD141" i="8"/>
  <c r="AD179" i="8" s="1"/>
  <c r="AC141" i="8"/>
  <c r="AC179" i="8" s="1"/>
  <c r="AC216" i="8" s="1"/>
  <c r="AC253" i="8" s="1"/>
  <c r="AC290" i="8" s="1"/>
  <c r="AC327" i="8" s="1"/>
  <c r="AB141" i="8"/>
  <c r="AB179" i="8" s="1"/>
  <c r="AA141" i="8"/>
  <c r="AA179" i="8" s="1"/>
  <c r="AH206" i="8"/>
  <c r="Z206" i="8"/>
  <c r="X169" i="8"/>
  <c r="AB116" i="8"/>
  <c r="X116" i="8" s="1"/>
  <c r="AE96" i="8"/>
  <c r="M98" i="8"/>
  <c r="X88" i="8"/>
  <c r="V93" i="8"/>
  <c r="Q85" i="8"/>
  <c r="I110" i="8"/>
  <c r="S105" i="8"/>
  <c r="F100" i="8"/>
  <c r="E105" i="8"/>
  <c r="AM98" i="8"/>
  <c r="AU137" i="8"/>
  <c r="AU175" i="8" s="1"/>
  <c r="AT137" i="8"/>
  <c r="AT175" i="8" s="1"/>
  <c r="AS137" i="8"/>
  <c r="AS175" i="8" s="1"/>
  <c r="AR137" i="8"/>
  <c r="AR175" i="8" s="1"/>
  <c r="AQ137" i="8"/>
  <c r="AQ175" i="8" s="1"/>
  <c r="AP137" i="8"/>
  <c r="AP175" i="8" s="1"/>
  <c r="AO137" i="8"/>
  <c r="AO175" i="8" s="1"/>
  <c r="AN137" i="8"/>
  <c r="AN175" i="8" s="1"/>
  <c r="AM137" i="8"/>
  <c r="AM175" i="8" s="1"/>
  <c r="AL137" i="8"/>
  <c r="AL175" i="8" s="1"/>
  <c r="AD81" i="8"/>
  <c r="AW69" i="8"/>
  <c r="AG146" i="8"/>
  <c r="AG184" i="8" s="1"/>
  <c r="AF146" i="8"/>
  <c r="AF184" i="8" s="1"/>
  <c r="AE146" i="8"/>
  <c r="AE184" i="8" s="1"/>
  <c r="AD146" i="8"/>
  <c r="AD184" i="8" s="1"/>
  <c r="AC146" i="8"/>
  <c r="AC184" i="8" s="1"/>
  <c r="AC221" i="8" s="1"/>
  <c r="AC258" i="8" s="1"/>
  <c r="AC295" i="8" s="1"/>
  <c r="AC332" i="8" s="1"/>
  <c r="AB146" i="8"/>
  <c r="AB184" i="8" s="1"/>
  <c r="AA146" i="8"/>
  <c r="AA184" i="8" s="1"/>
  <c r="Z146" i="8"/>
  <c r="Z184" i="8" s="1"/>
  <c r="AH146" i="8"/>
  <c r="AH184" i="8" s="1"/>
  <c r="N140" i="8"/>
  <c r="N178" i="8" s="1"/>
  <c r="I140" i="8"/>
  <c r="I178" i="8" s="1"/>
  <c r="I215" i="8" s="1"/>
  <c r="I252" i="8" s="1"/>
  <c r="I289" i="8" s="1"/>
  <c r="AG125" i="8"/>
  <c r="AG163" i="8" s="1"/>
  <c r="AF125" i="8"/>
  <c r="AF163" i="8" s="1"/>
  <c r="AE125" i="8"/>
  <c r="AE163" i="8" s="1"/>
  <c r="AD125" i="8"/>
  <c r="AD163" i="8" s="1"/>
  <c r="AC125" i="8"/>
  <c r="AC163" i="8" s="1"/>
  <c r="AC200" i="8" s="1"/>
  <c r="AC237" i="8" s="1"/>
  <c r="AC274" i="8" s="1"/>
  <c r="AC311" i="8" s="1"/>
  <c r="AB125" i="8"/>
  <c r="AB163" i="8" s="1"/>
  <c r="Z125" i="8"/>
  <c r="Z163" i="8" s="1"/>
  <c r="AA125" i="8"/>
  <c r="AA163" i="8" s="1"/>
  <c r="AH125" i="8"/>
  <c r="AH163" i="8" s="1"/>
  <c r="AH123" i="8"/>
  <c r="AH161" i="8" s="1"/>
  <c r="AG123" i="8"/>
  <c r="AG161" i="8" s="1"/>
  <c r="AF123" i="8"/>
  <c r="AF161" i="8" s="1"/>
  <c r="AE123" i="8"/>
  <c r="AE161" i="8" s="1"/>
  <c r="AD123" i="8"/>
  <c r="AD161" i="8" s="1"/>
  <c r="Z123" i="8"/>
  <c r="Z161" i="8" s="1"/>
  <c r="AC123" i="8"/>
  <c r="AC161" i="8" s="1"/>
  <c r="AC198" i="8" s="1"/>
  <c r="AC235" i="8" s="1"/>
  <c r="AC272" i="8" s="1"/>
  <c r="AC309" i="8" s="1"/>
  <c r="AB123" i="8"/>
  <c r="AB161" i="8" s="1"/>
  <c r="AA123" i="8"/>
  <c r="AA161" i="8" s="1"/>
  <c r="P109" i="8"/>
  <c r="S197" i="8"/>
  <c r="B160" i="8"/>
  <c r="J197" i="8" s="1"/>
  <c r="F222" i="8"/>
  <c r="M222" i="8"/>
  <c r="H204" i="8"/>
  <c r="H241" i="8" s="1"/>
  <c r="H278" i="8" s="1"/>
  <c r="Z105" i="8"/>
  <c r="X105" i="8" s="1"/>
  <c r="AA226" i="8"/>
  <c r="AA206" i="8"/>
  <c r="R101" i="8"/>
  <c r="N110" i="8"/>
  <c r="M93" i="8"/>
  <c r="M110" i="8"/>
  <c r="AL112" i="8"/>
  <c r="O101" i="8"/>
  <c r="S85" i="8"/>
  <c r="AL116" i="8"/>
  <c r="J93" i="8"/>
  <c r="T100" i="8"/>
  <c r="E85" i="8"/>
  <c r="AG116" i="8"/>
  <c r="AH81" i="8"/>
  <c r="T110" i="8"/>
  <c r="G105" i="8"/>
  <c r="E112" i="8"/>
  <c r="R110" i="8"/>
  <c r="F98" i="8"/>
  <c r="AU131" i="8"/>
  <c r="AU169" i="8" s="1"/>
  <c r="AT131" i="8"/>
  <c r="AT169" i="8" s="1"/>
  <c r="AS131" i="8"/>
  <c r="AS169" i="8" s="1"/>
  <c r="AR131" i="8"/>
  <c r="AR169" i="8" s="1"/>
  <c r="AQ131" i="8"/>
  <c r="AQ169" i="8" s="1"/>
  <c r="AP131" i="8"/>
  <c r="AP169" i="8" s="1"/>
  <c r="AO131" i="8"/>
  <c r="AO169" i="8" s="1"/>
  <c r="AN131" i="8"/>
  <c r="AN169" i="8" s="1"/>
  <c r="AM131" i="8"/>
  <c r="AM169" i="8" s="1"/>
  <c r="AL131" i="8"/>
  <c r="AL169" i="8" s="1"/>
  <c r="AH90" i="8"/>
  <c r="Z129" i="8"/>
  <c r="Z167" i="8" s="1"/>
  <c r="AH129" i="8"/>
  <c r="AH167" i="8" s="1"/>
  <c r="AG129" i="8"/>
  <c r="AG167" i="8" s="1"/>
  <c r="AF129" i="8"/>
  <c r="AF167" i="8" s="1"/>
  <c r="AE129" i="8"/>
  <c r="AE167" i="8" s="1"/>
  <c r="AD129" i="8"/>
  <c r="AD167" i="8" s="1"/>
  <c r="AC129" i="8"/>
  <c r="AC167" i="8" s="1"/>
  <c r="AC204" i="8" s="1"/>
  <c r="AC241" i="8" s="1"/>
  <c r="AC278" i="8" s="1"/>
  <c r="AC315" i="8" s="1"/>
  <c r="AB129" i="8"/>
  <c r="AB167" i="8" s="1"/>
  <c r="AA129" i="8"/>
  <c r="AA167" i="8" s="1"/>
  <c r="O140" i="8"/>
  <c r="O178" i="8" s="1"/>
  <c r="U140" i="8"/>
  <c r="U178" i="8" s="1"/>
  <c r="M85" i="8"/>
  <c r="AU138" i="8"/>
  <c r="AU176" i="8" s="1"/>
  <c r="AT138" i="8"/>
  <c r="AT176" i="8" s="1"/>
  <c r="AS138" i="8"/>
  <c r="AS176" i="8" s="1"/>
  <c r="AR138" i="8"/>
  <c r="AR176" i="8" s="1"/>
  <c r="AQ138" i="8"/>
  <c r="AQ176" i="8" s="1"/>
  <c r="AP138" i="8"/>
  <c r="AP176" i="8" s="1"/>
  <c r="AO138" i="8"/>
  <c r="AO176" i="8" s="1"/>
  <c r="AN138" i="8"/>
  <c r="AN176" i="8" s="1"/>
  <c r="AM138" i="8"/>
  <c r="AM176" i="8" s="1"/>
  <c r="AL138" i="8"/>
  <c r="AL176" i="8" s="1"/>
  <c r="D109" i="8"/>
  <c r="A109" i="8" s="1"/>
  <c r="P197" i="8"/>
  <c r="R222" i="8"/>
  <c r="N222" i="8"/>
  <c r="AG134" i="8"/>
  <c r="AG172" i="8" s="1"/>
  <c r="AF134" i="8"/>
  <c r="AF172" i="8" s="1"/>
  <c r="AE134" i="8"/>
  <c r="AE172" i="8" s="1"/>
  <c r="AD134" i="8"/>
  <c r="AD172" i="8" s="1"/>
  <c r="AC134" i="8"/>
  <c r="AC172" i="8" s="1"/>
  <c r="AC209" i="8" s="1"/>
  <c r="AC246" i="8" s="1"/>
  <c r="AC283" i="8" s="1"/>
  <c r="AC320" i="8" s="1"/>
  <c r="AB134" i="8"/>
  <c r="AB172" i="8" s="1"/>
  <c r="AA134" i="8"/>
  <c r="AA172" i="8" s="1"/>
  <c r="Z134" i="8"/>
  <c r="Z172" i="8" s="1"/>
  <c r="AH134" i="8"/>
  <c r="AH172" i="8" s="1"/>
  <c r="T204" i="8"/>
  <c r="AB226" i="8"/>
  <c r="AB263" i="8" s="1"/>
  <c r="AB300" i="8" s="1"/>
  <c r="AB337" i="8" s="1"/>
  <c r="S101" i="8"/>
  <c r="AA212" i="8"/>
  <c r="AC121" i="8"/>
  <c r="AC159" i="8" s="1"/>
  <c r="AC196" i="8" s="1"/>
  <c r="AC233" i="8" s="1"/>
  <c r="AC270" i="8" s="1"/>
  <c r="AC307" i="8" s="1"/>
  <c r="AB121" i="8"/>
  <c r="AB159" i="8" s="1"/>
  <c r="AA121" i="8"/>
  <c r="AA159" i="8" s="1"/>
  <c r="AH121" i="8"/>
  <c r="AH159" i="8" s="1"/>
  <c r="AG121" i="8"/>
  <c r="AG159" i="8" s="1"/>
  <c r="AF121" i="8"/>
  <c r="AF159" i="8" s="1"/>
  <c r="Z121" i="8"/>
  <c r="Z159" i="8" s="1"/>
  <c r="AE121" i="8"/>
  <c r="AE159" i="8" s="1"/>
  <c r="AD121" i="8"/>
  <c r="AD159" i="8" s="1"/>
  <c r="AH218" i="8"/>
  <c r="AA225" i="8"/>
  <c r="AB206" i="8"/>
  <c r="AB243" i="8" s="1"/>
  <c r="AE201" i="8"/>
  <c r="AF115" i="8"/>
  <c r="AC154" i="8"/>
  <c r="AC192" i="8" s="1"/>
  <c r="AC229" i="8" s="1"/>
  <c r="AC266" i="8" s="1"/>
  <c r="AC303" i="8" s="1"/>
  <c r="AC340" i="8" s="1"/>
  <c r="Z154" i="8"/>
  <c r="Z192" i="8" s="1"/>
  <c r="AB154" i="8"/>
  <c r="AB192" i="8" s="1"/>
  <c r="AA154" i="8"/>
  <c r="AA192" i="8" s="1"/>
  <c r="AH154" i="8"/>
  <c r="AH192" i="8" s="1"/>
  <c r="AG154" i="8"/>
  <c r="AG192" i="8" s="1"/>
  <c r="AF154" i="8"/>
  <c r="AF192" i="8" s="1"/>
  <c r="AE154" i="8"/>
  <c r="AE192" i="8" s="1"/>
  <c r="AD154" i="8"/>
  <c r="AD192" i="8" s="1"/>
  <c r="O93" i="8"/>
  <c r="AB105" i="8"/>
  <c r="F101" i="8"/>
  <c r="AS82" i="8"/>
  <c r="V112" i="8"/>
  <c r="G85" i="8"/>
  <c r="AQ82" i="8"/>
  <c r="U105" i="8"/>
  <c r="E116" i="8"/>
  <c r="H110" i="8"/>
  <c r="V101" i="8"/>
  <c r="AM82" i="8"/>
  <c r="F110" i="8"/>
  <c r="Q93" i="8"/>
  <c r="AS104" i="8"/>
  <c r="AU143" i="8"/>
  <c r="AU181" i="8" s="1"/>
  <c r="AT143" i="8"/>
  <c r="AT181" i="8" s="1"/>
  <c r="AS143" i="8"/>
  <c r="AS181" i="8" s="1"/>
  <c r="AR143" i="8"/>
  <c r="AR181" i="8" s="1"/>
  <c r="AQ143" i="8"/>
  <c r="AQ181" i="8" s="1"/>
  <c r="AP143" i="8"/>
  <c r="AP181" i="8" s="1"/>
  <c r="AO143" i="8"/>
  <c r="AO181" i="8" s="1"/>
  <c r="AN143" i="8"/>
  <c r="AN181" i="8" s="1"/>
  <c r="AM143" i="8"/>
  <c r="AM181" i="8" s="1"/>
  <c r="AL143" i="8"/>
  <c r="AL181" i="8" s="1"/>
  <c r="D140" i="8"/>
  <c r="D178" i="8" s="1"/>
  <c r="J140" i="8"/>
  <c r="J178" i="8" s="1"/>
  <c r="AU150" i="8"/>
  <c r="AU188" i="8" s="1"/>
  <c r="AT150" i="8"/>
  <c r="AT188" i="8" s="1"/>
  <c r="AS150" i="8"/>
  <c r="AS188" i="8" s="1"/>
  <c r="AR150" i="8"/>
  <c r="AR188" i="8" s="1"/>
  <c r="AQ150" i="8"/>
  <c r="AQ188" i="8" s="1"/>
  <c r="AP150" i="8"/>
  <c r="AP188" i="8" s="1"/>
  <c r="AO150" i="8"/>
  <c r="AO188" i="8" s="1"/>
  <c r="AN150" i="8"/>
  <c r="AN188" i="8" s="1"/>
  <c r="AM150" i="8"/>
  <c r="AM188" i="8" s="1"/>
  <c r="AL150" i="8"/>
  <c r="AL188" i="8" s="1"/>
  <c r="AD105" i="8"/>
  <c r="AH108" i="8"/>
  <c r="AH147" i="8"/>
  <c r="AH185" i="8" s="1"/>
  <c r="AG147" i="8"/>
  <c r="AG185" i="8" s="1"/>
  <c r="AF147" i="8"/>
  <c r="AF185" i="8" s="1"/>
  <c r="AE147" i="8"/>
  <c r="AE185" i="8" s="1"/>
  <c r="AD147" i="8"/>
  <c r="AD185" i="8" s="1"/>
  <c r="Z147" i="8"/>
  <c r="Z185" i="8" s="1"/>
  <c r="AC147" i="8"/>
  <c r="AC185" i="8" s="1"/>
  <c r="AC222" i="8" s="1"/>
  <c r="AC259" i="8" s="1"/>
  <c r="AC296" i="8" s="1"/>
  <c r="AC333" i="8" s="1"/>
  <c r="AB147" i="8"/>
  <c r="AB185" i="8" s="1"/>
  <c r="AA147" i="8"/>
  <c r="AA185" i="8" s="1"/>
  <c r="G222" i="8"/>
  <c r="O222" i="8"/>
  <c r="AU120" i="8"/>
  <c r="AU158" i="8" s="1"/>
  <c r="AT120" i="8"/>
  <c r="AT158" i="8" s="1"/>
  <c r="AS120" i="8"/>
  <c r="AS158" i="8" s="1"/>
  <c r="AR120" i="8"/>
  <c r="AR158" i="8" s="1"/>
  <c r="AQ120" i="8"/>
  <c r="AQ158" i="8" s="1"/>
  <c r="AP120" i="8"/>
  <c r="AP158" i="8" s="1"/>
  <c r="AO120" i="8"/>
  <c r="AO158" i="8" s="1"/>
  <c r="AN120" i="8"/>
  <c r="AN158" i="8" s="1"/>
  <c r="AM120" i="8"/>
  <c r="AM158" i="8" s="1"/>
  <c r="AL120" i="8"/>
  <c r="AL158" i="8" s="1"/>
  <c r="AQ135" i="8"/>
  <c r="AQ173" i="8" s="1"/>
  <c r="AP135" i="8"/>
  <c r="AP173" i="8" s="1"/>
  <c r="AO135" i="8"/>
  <c r="AO173" i="8" s="1"/>
  <c r="AN135" i="8"/>
  <c r="AN173" i="8" s="1"/>
  <c r="AM135" i="8"/>
  <c r="AM173" i="8" s="1"/>
  <c r="AL135" i="8"/>
  <c r="AL173" i="8" s="1"/>
  <c r="AU135" i="8"/>
  <c r="AU173" i="8" s="1"/>
  <c r="AT135" i="8"/>
  <c r="AT173" i="8" s="1"/>
  <c r="AS135" i="8"/>
  <c r="AS173" i="8" s="1"/>
  <c r="AR135" i="8"/>
  <c r="AR173" i="8" s="1"/>
  <c r="G101" i="8"/>
  <c r="X175" i="8"/>
  <c r="AE212" i="8" s="1"/>
  <c r="AF218" i="8"/>
  <c r="Z218" i="8"/>
  <c r="X181" i="8"/>
  <c r="AB225" i="8"/>
  <c r="AB262" i="8" s="1"/>
  <c r="AB299" i="8" s="1"/>
  <c r="AB336" i="8" s="1"/>
  <c r="AD115" i="8"/>
  <c r="AE103" i="8"/>
  <c r="N105" i="8"/>
  <c r="Z116" i="8"/>
  <c r="AC103" i="8"/>
  <c r="N98" i="8"/>
  <c r="AB103" i="8"/>
  <c r="V100" i="8"/>
  <c r="AN115" i="8"/>
  <c r="AS154" i="8"/>
  <c r="AS192" i="8" s="1"/>
  <c r="AR154" i="8"/>
  <c r="AR192" i="8" s="1"/>
  <c r="AQ154" i="8"/>
  <c r="AQ192" i="8" s="1"/>
  <c r="AP154" i="8"/>
  <c r="AP192" i="8" s="1"/>
  <c r="AO154" i="8"/>
  <c r="AO192" i="8" s="1"/>
  <c r="AN154" i="8"/>
  <c r="AN192" i="8" s="1"/>
  <c r="AM154" i="8"/>
  <c r="AM192" i="8" s="1"/>
  <c r="AL154" i="8"/>
  <c r="AL192" i="8" s="1"/>
  <c r="AU154" i="8"/>
  <c r="AU192" i="8" s="1"/>
  <c r="AT154" i="8"/>
  <c r="AT192" i="8" s="1"/>
  <c r="AA96" i="8"/>
  <c r="I105" i="8"/>
  <c r="X84" i="8"/>
  <c r="AU116" i="8"/>
  <c r="J101" i="8"/>
  <c r="A101" i="8" s="1"/>
  <c r="K82" i="8"/>
  <c r="AD109" i="8"/>
  <c r="AC148" i="8"/>
  <c r="AC186" i="8" s="1"/>
  <c r="AC223" i="8" s="1"/>
  <c r="AC260" i="8" s="1"/>
  <c r="AC297" i="8" s="1"/>
  <c r="AC334" i="8" s="1"/>
  <c r="AB148" i="8"/>
  <c r="AB186" i="8" s="1"/>
  <c r="AA148" i="8"/>
  <c r="AA186" i="8" s="1"/>
  <c r="Z148" i="8"/>
  <c r="Z186" i="8" s="1"/>
  <c r="AH148" i="8"/>
  <c r="AH186" i="8" s="1"/>
  <c r="AG148" i="8"/>
  <c r="AG186" i="8" s="1"/>
  <c r="AF148" i="8"/>
  <c r="AF186" i="8" s="1"/>
  <c r="AE148" i="8"/>
  <c r="AE186" i="8" s="1"/>
  <c r="AD148" i="8"/>
  <c r="AD186" i="8" s="1"/>
  <c r="E93" i="8"/>
  <c r="P140" i="8"/>
  <c r="P178" i="8" s="1"/>
  <c r="V140" i="8"/>
  <c r="V178" i="8" s="1"/>
  <c r="AW67" i="8"/>
  <c r="Q197" i="8"/>
  <c r="S222" i="8"/>
  <c r="O109" i="8"/>
  <c r="D204" i="8"/>
  <c r="F204" i="8"/>
  <c r="B167" i="8"/>
  <c r="J204" i="8" s="1"/>
  <c r="J241" i="8" s="1"/>
  <c r="J278" i="8" s="1"/>
  <c r="U204" i="8"/>
  <c r="AC145" i="8"/>
  <c r="AC183" i="8" s="1"/>
  <c r="AC220" i="8" s="1"/>
  <c r="AC257" i="8" s="1"/>
  <c r="AC294" i="8" s="1"/>
  <c r="AC331" i="8" s="1"/>
  <c r="AB145" i="8"/>
  <c r="AB183" i="8" s="1"/>
  <c r="AA145" i="8"/>
  <c r="AA183" i="8" s="1"/>
  <c r="AH145" i="8"/>
  <c r="AH183" i="8" s="1"/>
  <c r="AG145" i="8"/>
  <c r="AG183" i="8" s="1"/>
  <c r="AF145" i="8"/>
  <c r="AF183" i="8" s="1"/>
  <c r="Z145" i="8"/>
  <c r="Z183" i="8" s="1"/>
  <c r="AE145" i="8"/>
  <c r="AE183" i="8" s="1"/>
  <c r="AD145" i="8"/>
  <c r="AD183" i="8" s="1"/>
  <c r="AA201" i="8"/>
  <c r="AG94" i="8"/>
  <c r="AC133" i="8"/>
  <c r="AC171" i="8" s="1"/>
  <c r="AC208" i="8" s="1"/>
  <c r="AC245" i="8" s="1"/>
  <c r="AC282" i="8" s="1"/>
  <c r="AC319" i="8" s="1"/>
  <c r="AB133" i="8"/>
  <c r="AB171" i="8" s="1"/>
  <c r="AA133" i="8"/>
  <c r="AA171" i="8" s="1"/>
  <c r="AH133" i="8"/>
  <c r="AH171" i="8" s="1"/>
  <c r="AG133" i="8"/>
  <c r="AG171" i="8" s="1"/>
  <c r="AF133" i="8"/>
  <c r="AF171" i="8" s="1"/>
  <c r="Z133" i="8"/>
  <c r="Z171" i="8" s="1"/>
  <c r="AE133" i="8"/>
  <c r="AE171" i="8" s="1"/>
  <c r="AD133" i="8"/>
  <c r="AD171" i="8" s="1"/>
  <c r="AB212" i="8"/>
  <c r="AB249" i="8" s="1"/>
  <c r="AB286" i="8" s="1"/>
  <c r="AB323" i="8" s="1"/>
  <c r="X165" i="8"/>
  <c r="AH202" i="8"/>
  <c r="AA218" i="8"/>
  <c r="AD206" i="8"/>
  <c r="AP112" i="8"/>
  <c r="P98" i="8"/>
  <c r="O110" i="8"/>
  <c r="V85" i="8"/>
  <c r="J100" i="8"/>
  <c r="L101" i="8"/>
  <c r="AF116" i="8"/>
  <c r="AF105" i="8"/>
  <c r="P95" i="8"/>
  <c r="AA109" i="8"/>
  <c r="J110" i="8"/>
  <c r="Z109" i="8"/>
  <c r="E140" i="8"/>
  <c r="E178" i="8" s="1"/>
  <c r="K140" i="8"/>
  <c r="K178" i="8" s="1"/>
  <c r="AA100" i="8"/>
  <c r="X100" i="8" s="1"/>
  <c r="D210" i="8"/>
  <c r="F210" i="8"/>
  <c r="B173" i="8"/>
  <c r="J210" i="8" s="1"/>
  <c r="J247" i="8" s="1"/>
  <c r="J284" i="8" s="1"/>
  <c r="V98" i="8"/>
  <c r="D217" i="8"/>
  <c r="T217" i="8"/>
  <c r="B180" i="8"/>
  <c r="AC136" i="8"/>
  <c r="AC174" i="8" s="1"/>
  <c r="AC211" i="8" s="1"/>
  <c r="AC248" i="8" s="1"/>
  <c r="AC285" i="8" s="1"/>
  <c r="AC322" i="8" s="1"/>
  <c r="AB136" i="8"/>
  <c r="AB174" i="8" s="1"/>
  <c r="AA136" i="8"/>
  <c r="AA174" i="8" s="1"/>
  <c r="Z136" i="8"/>
  <c r="Z174" i="8" s="1"/>
  <c r="AH136" i="8"/>
  <c r="AH174" i="8" s="1"/>
  <c r="AG136" i="8"/>
  <c r="AG174" i="8" s="1"/>
  <c r="AF136" i="8"/>
  <c r="AF174" i="8" s="1"/>
  <c r="AE136" i="8"/>
  <c r="AE174" i="8" s="1"/>
  <c r="AD136" i="8"/>
  <c r="AD174" i="8" s="1"/>
  <c r="U197" i="8"/>
  <c r="F197" i="8"/>
  <c r="H222" i="8"/>
  <c r="H259" i="8" s="1"/>
  <c r="H296" i="8" s="1"/>
  <c r="E204" i="8"/>
  <c r="AQ129" i="8"/>
  <c r="AQ167" i="8" s="1"/>
  <c r="AP129" i="8"/>
  <c r="AP167" i="8" s="1"/>
  <c r="AO129" i="8"/>
  <c r="AO167" i="8" s="1"/>
  <c r="AN129" i="8"/>
  <c r="AN167" i="8" s="1"/>
  <c r="AM129" i="8"/>
  <c r="AM167" i="8" s="1"/>
  <c r="AL129" i="8"/>
  <c r="AL167" i="8" s="1"/>
  <c r="AU129" i="8"/>
  <c r="AU167" i="8" s="1"/>
  <c r="AT129" i="8"/>
  <c r="AT167" i="8" s="1"/>
  <c r="AS129" i="8"/>
  <c r="AS167" i="8" s="1"/>
  <c r="AR129" i="8"/>
  <c r="AR167" i="8" s="1"/>
  <c r="AB218" i="8"/>
  <c r="AB255" i="8" s="1"/>
  <c r="X176" i="8"/>
  <c r="AG213" i="8" s="1"/>
  <c r="AB213" i="8"/>
  <c r="AB250" i="8" s="1"/>
  <c r="AB287" i="8" s="1"/>
  <c r="AB324" i="8" s="1"/>
  <c r="AD225" i="8"/>
  <c r="AE206" i="8"/>
  <c r="D98" i="8"/>
  <c r="J85" i="8"/>
  <c r="AB115" i="8"/>
  <c r="AC96" i="8"/>
  <c r="L110" i="8"/>
  <c r="X98" i="8"/>
  <c r="N101" i="8"/>
  <c r="AH116" i="8"/>
  <c r="Z113" i="8"/>
  <c r="AG152" i="8"/>
  <c r="AG190" i="8" s="1"/>
  <c r="AF152" i="8"/>
  <c r="AF190" i="8" s="1"/>
  <c r="AE152" i="8"/>
  <c r="AE190" i="8" s="1"/>
  <c r="Z152" i="8"/>
  <c r="Z190" i="8" s="1"/>
  <c r="AD152" i="8"/>
  <c r="AD190" i="8" s="1"/>
  <c r="AC152" i="8"/>
  <c r="AC190" i="8" s="1"/>
  <c r="AC227" i="8" s="1"/>
  <c r="AC264" i="8" s="1"/>
  <c r="AC301" i="8" s="1"/>
  <c r="AC338" i="8" s="1"/>
  <c r="AB152" i="8"/>
  <c r="AB190" i="8" s="1"/>
  <c r="AA152" i="8"/>
  <c r="AA190" i="8" s="1"/>
  <c r="AH152" i="8"/>
  <c r="AH190" i="8" s="1"/>
  <c r="AW65" i="8"/>
  <c r="AS142" i="8"/>
  <c r="AS180" i="8" s="1"/>
  <c r="AR142" i="8"/>
  <c r="AR180" i="8" s="1"/>
  <c r="AQ142" i="8"/>
  <c r="AQ180" i="8" s="1"/>
  <c r="AP142" i="8"/>
  <c r="AP180" i="8" s="1"/>
  <c r="AO142" i="8"/>
  <c r="AO180" i="8" s="1"/>
  <c r="AN142" i="8"/>
  <c r="AN180" i="8" s="1"/>
  <c r="AM142" i="8"/>
  <c r="AM180" i="8" s="1"/>
  <c r="AL142" i="8"/>
  <c r="AL180" i="8" s="1"/>
  <c r="AU142" i="8"/>
  <c r="AU180" i="8" s="1"/>
  <c r="AT142" i="8"/>
  <c r="AT180" i="8" s="1"/>
  <c r="H98" i="8"/>
  <c r="S93" i="8"/>
  <c r="R105" i="8"/>
  <c r="Q100" i="8"/>
  <c r="D95" i="8"/>
  <c r="T114" i="8"/>
  <c r="M109" i="8"/>
  <c r="AR109" i="8"/>
  <c r="AS148" i="8"/>
  <c r="AS186" i="8" s="1"/>
  <c r="AR148" i="8"/>
  <c r="AR186" i="8" s="1"/>
  <c r="AQ148" i="8"/>
  <c r="AQ186" i="8" s="1"/>
  <c r="AP148" i="8"/>
  <c r="AP186" i="8" s="1"/>
  <c r="AO148" i="8"/>
  <c r="AO186" i="8" s="1"/>
  <c r="AN148" i="8"/>
  <c r="AN186" i="8" s="1"/>
  <c r="AM148" i="8"/>
  <c r="AM186" i="8" s="1"/>
  <c r="AL148" i="8"/>
  <c r="AL186" i="8" s="1"/>
  <c r="AU148" i="8"/>
  <c r="AU186" i="8" s="1"/>
  <c r="AT148" i="8"/>
  <c r="AT186" i="8" s="1"/>
  <c r="AH96" i="8"/>
  <c r="J87" i="8"/>
  <c r="AA107" i="8"/>
  <c r="X107" i="8" s="1"/>
  <c r="Q140" i="8"/>
  <c r="Q178" i="8" s="1"/>
  <c r="AO112" i="8"/>
  <c r="AC124" i="8"/>
  <c r="AC162" i="8" s="1"/>
  <c r="AC199" i="8" s="1"/>
  <c r="AC236" i="8" s="1"/>
  <c r="AC273" i="8" s="1"/>
  <c r="AC310" i="8" s="1"/>
  <c r="AB124" i="8"/>
  <c r="AB162" i="8" s="1"/>
  <c r="AA124" i="8"/>
  <c r="AA162" i="8" s="1"/>
  <c r="Z124" i="8"/>
  <c r="Z162" i="8" s="1"/>
  <c r="AH124" i="8"/>
  <c r="AH162" i="8" s="1"/>
  <c r="AG124" i="8"/>
  <c r="AG162" i="8" s="1"/>
  <c r="AF124" i="8"/>
  <c r="AF162" i="8" s="1"/>
  <c r="AE124" i="8"/>
  <c r="AE162" i="8" s="1"/>
  <c r="AD124" i="8"/>
  <c r="AD162" i="8" s="1"/>
  <c r="AE93" i="8"/>
  <c r="AH132" i="8"/>
  <c r="AH170" i="8" s="1"/>
  <c r="AG132" i="8"/>
  <c r="AG170" i="8" s="1"/>
  <c r="AF132" i="8"/>
  <c r="AF170" i="8" s="1"/>
  <c r="AE132" i="8"/>
  <c r="AE170" i="8" s="1"/>
  <c r="AD132" i="8"/>
  <c r="AD170" i="8" s="1"/>
  <c r="AC132" i="8"/>
  <c r="AC170" i="8" s="1"/>
  <c r="AC207" i="8" s="1"/>
  <c r="AC244" i="8" s="1"/>
  <c r="AB132" i="8"/>
  <c r="AB170" i="8" s="1"/>
  <c r="AA132" i="8"/>
  <c r="AA170" i="8" s="1"/>
  <c r="Z132" i="8"/>
  <c r="Z170" i="8" s="1"/>
  <c r="H217" i="8"/>
  <c r="H254" i="8" s="1"/>
  <c r="P217" i="8"/>
  <c r="Z97" i="8"/>
  <c r="T222" i="8"/>
  <c r="G204" i="8"/>
  <c r="V204" i="8"/>
  <c r="AQ141" i="8"/>
  <c r="AQ179" i="8" s="1"/>
  <c r="AP141" i="8"/>
  <c r="AP179" i="8" s="1"/>
  <c r="AO141" i="8"/>
  <c r="AO179" i="8" s="1"/>
  <c r="AN141" i="8"/>
  <c r="AN179" i="8" s="1"/>
  <c r="AM141" i="8"/>
  <c r="AM179" i="8" s="1"/>
  <c r="AL141" i="8"/>
  <c r="AL179" i="8" s="1"/>
  <c r="AU141" i="8"/>
  <c r="AU179" i="8" s="1"/>
  <c r="AT141" i="8"/>
  <c r="AT179" i="8" s="1"/>
  <c r="AS141" i="8"/>
  <c r="AS179" i="8" s="1"/>
  <c r="AR141" i="8"/>
  <c r="AR179" i="8" s="1"/>
  <c r="AD212" i="8"/>
  <c r="AB202" i="8"/>
  <c r="AB239" i="8" s="1"/>
  <c r="AB276" i="8" s="1"/>
  <c r="AB313" i="8" s="1"/>
  <c r="AE225" i="8"/>
  <c r="AF206" i="8"/>
  <c r="AD103" i="8"/>
  <c r="AD96" i="8"/>
  <c r="AE116" i="8"/>
  <c r="L98" i="8"/>
  <c r="U100" i="8"/>
  <c r="U93" i="8"/>
  <c r="AH105" i="8"/>
  <c r="AM113" i="8"/>
  <c r="AO152" i="8"/>
  <c r="AO190" i="8" s="1"/>
  <c r="AN152" i="8"/>
  <c r="AN190" i="8" s="1"/>
  <c r="AM152" i="8"/>
  <c r="AM190" i="8" s="1"/>
  <c r="AL152" i="8"/>
  <c r="AL190" i="8" s="1"/>
  <c r="AU152" i="8"/>
  <c r="AU190" i="8" s="1"/>
  <c r="AT152" i="8"/>
  <c r="AT190" i="8" s="1"/>
  <c r="AS152" i="8"/>
  <c r="AS190" i="8" s="1"/>
  <c r="AR152" i="8"/>
  <c r="AR190" i="8" s="1"/>
  <c r="AQ152" i="8"/>
  <c r="AQ190" i="8" s="1"/>
  <c r="AP152" i="8"/>
  <c r="AP190" i="8" s="1"/>
  <c r="G93" i="8"/>
  <c r="AN82" i="8"/>
  <c r="S110" i="8"/>
  <c r="F105" i="8"/>
  <c r="E100" i="8"/>
  <c r="H114" i="8"/>
  <c r="U101" i="8"/>
  <c r="AW48" i="8"/>
  <c r="AU125" i="8"/>
  <c r="AU163" i="8" s="1"/>
  <c r="AT125" i="8"/>
  <c r="AT163" i="8" s="1"/>
  <c r="AS125" i="8"/>
  <c r="AS163" i="8" s="1"/>
  <c r="AR125" i="8"/>
  <c r="AR163" i="8" s="1"/>
  <c r="AQ125" i="8"/>
  <c r="AQ163" i="8" s="1"/>
  <c r="AP125" i="8"/>
  <c r="AP163" i="8" s="1"/>
  <c r="AO125" i="8"/>
  <c r="AO163" i="8" s="1"/>
  <c r="AN125" i="8"/>
  <c r="AN163" i="8" s="1"/>
  <c r="AM125" i="8"/>
  <c r="AM163" i="8" s="1"/>
  <c r="AL125" i="8"/>
  <c r="AL163" i="8" s="1"/>
  <c r="AW50" i="8"/>
  <c r="AM127" i="8"/>
  <c r="AM165" i="8" s="1"/>
  <c r="AL127" i="8"/>
  <c r="AL165" i="8" s="1"/>
  <c r="AU127" i="8"/>
  <c r="AU165" i="8" s="1"/>
  <c r="AT127" i="8"/>
  <c r="AT165" i="8" s="1"/>
  <c r="AS127" i="8"/>
  <c r="AS165" i="8" s="1"/>
  <c r="AR127" i="8"/>
  <c r="AR165" i="8" s="1"/>
  <c r="AQ127" i="8"/>
  <c r="AQ165" i="8" s="1"/>
  <c r="AP127" i="8"/>
  <c r="AP165" i="8" s="1"/>
  <c r="AO127" i="8"/>
  <c r="AO165" i="8" s="1"/>
  <c r="AN127" i="8"/>
  <c r="AN165" i="8" s="1"/>
  <c r="AN109" i="8"/>
  <c r="K87" i="8"/>
  <c r="O97" i="8"/>
  <c r="AW70" i="8"/>
  <c r="AQ147" i="8"/>
  <c r="AQ185" i="8" s="1"/>
  <c r="AP147" i="8"/>
  <c r="AP185" i="8" s="1"/>
  <c r="AO147" i="8"/>
  <c r="AO185" i="8" s="1"/>
  <c r="AN147" i="8"/>
  <c r="AN185" i="8" s="1"/>
  <c r="AM147" i="8"/>
  <c r="AM185" i="8" s="1"/>
  <c r="AL147" i="8"/>
  <c r="AL185" i="8" s="1"/>
  <c r="AU147" i="8"/>
  <c r="AU185" i="8" s="1"/>
  <c r="AT147" i="8"/>
  <c r="AT185" i="8" s="1"/>
  <c r="AS147" i="8"/>
  <c r="AS185" i="8" s="1"/>
  <c r="AR147" i="8"/>
  <c r="AR185" i="8" s="1"/>
  <c r="P210" i="8"/>
  <c r="K210" i="8"/>
  <c r="Z85" i="8"/>
  <c r="AW59" i="8"/>
  <c r="AS136" i="8"/>
  <c r="AS174" i="8" s="1"/>
  <c r="AR136" i="8"/>
  <c r="AR174" i="8" s="1"/>
  <c r="AQ136" i="8"/>
  <c r="AQ174" i="8" s="1"/>
  <c r="AP136" i="8"/>
  <c r="AP174" i="8" s="1"/>
  <c r="AO136" i="8"/>
  <c r="AO174" i="8" s="1"/>
  <c r="AN136" i="8"/>
  <c r="AN174" i="8" s="1"/>
  <c r="AM136" i="8"/>
  <c r="AM174" i="8" s="1"/>
  <c r="AL136" i="8"/>
  <c r="AL174" i="8" s="1"/>
  <c r="AU136" i="8"/>
  <c r="AU174" i="8" s="1"/>
  <c r="AT136" i="8"/>
  <c r="AT174" i="8" s="1"/>
  <c r="M204" i="8"/>
  <c r="K204" i="8"/>
  <c r="AW63" i="8"/>
  <c r="AG140" i="8"/>
  <c r="AG178" i="8" s="1"/>
  <c r="AF140" i="8"/>
  <c r="AF178" i="8" s="1"/>
  <c r="AE140" i="8"/>
  <c r="AE178" i="8" s="1"/>
  <c r="Z140" i="8"/>
  <c r="Z178" i="8" s="1"/>
  <c r="AD140" i="8"/>
  <c r="AD178" i="8" s="1"/>
  <c r="AC140" i="8"/>
  <c r="AC178" i="8" s="1"/>
  <c r="AC215" i="8" s="1"/>
  <c r="AC252" i="8" s="1"/>
  <c r="AC289" i="8" s="1"/>
  <c r="AC326" i="8" s="1"/>
  <c r="AB140" i="8"/>
  <c r="AB178" i="8" s="1"/>
  <c r="AA140" i="8"/>
  <c r="AA178" i="8" s="1"/>
  <c r="AH140" i="8"/>
  <c r="AH178" i="8" s="1"/>
  <c r="AD226" i="8"/>
  <c r="AD201" i="8"/>
  <c r="AG128" i="8"/>
  <c r="AG166" i="8" s="1"/>
  <c r="AF128" i="8"/>
  <c r="AF166" i="8" s="1"/>
  <c r="AE128" i="8"/>
  <c r="AE166" i="8" s="1"/>
  <c r="Z128" i="8"/>
  <c r="Z166" i="8" s="1"/>
  <c r="AD128" i="8"/>
  <c r="AD166" i="8" s="1"/>
  <c r="AC128" i="8"/>
  <c r="AC166" i="8" s="1"/>
  <c r="AC203" i="8" s="1"/>
  <c r="AC240" i="8" s="1"/>
  <c r="AC277" i="8" s="1"/>
  <c r="AC314" i="8" s="1"/>
  <c r="AB128" i="8"/>
  <c r="AB166" i="8" s="1"/>
  <c r="AB203" i="8" s="1"/>
  <c r="AB240" i="8" s="1"/>
  <c r="AB277" i="8" s="1"/>
  <c r="AB314" i="8" s="1"/>
  <c r="AA128" i="8"/>
  <c r="AA166" i="8" s="1"/>
  <c r="AH128" i="8"/>
  <c r="AH166" i="8" s="1"/>
  <c r="AD218" i="8"/>
  <c r="AF225" i="8"/>
  <c r="AG206" i="8"/>
  <c r="X109" i="8"/>
  <c r="AQ116" i="8"/>
  <c r="N112" i="8"/>
  <c r="H94" i="8"/>
  <c r="Z90" i="8"/>
  <c r="L107" i="8"/>
  <c r="AT114" i="8"/>
  <c r="AK107" i="8"/>
  <c r="Q94" i="8"/>
  <c r="I116" i="8"/>
  <c r="I107" i="8"/>
  <c r="AU97" i="8"/>
  <c r="D94" i="8"/>
  <c r="T116" i="8"/>
  <c r="P111" i="8"/>
  <c r="G102" i="8"/>
  <c r="R97" i="8"/>
  <c r="G116" i="8"/>
  <c r="O111" i="8"/>
  <c r="E97" i="8"/>
  <c r="R107" i="8"/>
  <c r="AT112" i="8"/>
  <c r="R100" i="8"/>
  <c r="F115" i="8"/>
  <c r="X111" i="8"/>
  <c r="P107" i="8"/>
  <c r="AU98" i="8"/>
  <c r="AK89" i="8"/>
  <c r="AN113" i="8"/>
  <c r="E81" i="8"/>
  <c r="S106" i="8"/>
  <c r="D81" i="8"/>
  <c r="J111" i="8"/>
  <c r="AQ112" i="8"/>
  <c r="P97" i="8"/>
  <c r="R128" i="8"/>
  <c r="R166" i="8" s="1"/>
  <c r="F128" i="8"/>
  <c r="F166" i="8" s="1"/>
  <c r="Q128" i="8"/>
  <c r="Q166" i="8" s="1"/>
  <c r="E128" i="8"/>
  <c r="E166" i="8" s="1"/>
  <c r="P128" i="8"/>
  <c r="P166" i="8" s="1"/>
  <c r="D128" i="8"/>
  <c r="D166" i="8" s="1"/>
  <c r="O128" i="8"/>
  <c r="O166" i="8" s="1"/>
  <c r="N128" i="8"/>
  <c r="N166" i="8" s="1"/>
  <c r="M128" i="8"/>
  <c r="M166" i="8" s="1"/>
  <c r="L128" i="8"/>
  <c r="L166" i="8" s="1"/>
  <c r="K128" i="8"/>
  <c r="K166" i="8" s="1"/>
  <c r="V128" i="8"/>
  <c r="V166" i="8" s="1"/>
  <c r="J128" i="8"/>
  <c r="J166" i="8" s="1"/>
  <c r="U128" i="8"/>
  <c r="U166" i="8" s="1"/>
  <c r="I128" i="8"/>
  <c r="I166" i="8" s="1"/>
  <c r="I203" i="8" s="1"/>
  <c r="I240" i="8" s="1"/>
  <c r="I277" i="8" s="1"/>
  <c r="B51" i="8"/>
  <c r="T128" i="8"/>
  <c r="T166" i="8" s="1"/>
  <c r="S128" i="8"/>
  <c r="S166" i="8" s="1"/>
  <c r="H128" i="8"/>
  <c r="H166" i="8" s="1"/>
  <c r="G128" i="8"/>
  <c r="G166" i="8" s="1"/>
  <c r="S89" i="8"/>
  <c r="I106" i="8"/>
  <c r="R125" i="8"/>
  <c r="R163" i="8" s="1"/>
  <c r="F125" i="8"/>
  <c r="F163" i="8" s="1"/>
  <c r="Q125" i="8"/>
  <c r="Q163" i="8" s="1"/>
  <c r="E125" i="8"/>
  <c r="E163" i="8" s="1"/>
  <c r="P125" i="8"/>
  <c r="P163" i="8" s="1"/>
  <c r="D125" i="8"/>
  <c r="D163" i="8" s="1"/>
  <c r="O125" i="8"/>
  <c r="O163" i="8" s="1"/>
  <c r="N125" i="8"/>
  <c r="N163" i="8" s="1"/>
  <c r="M125" i="8"/>
  <c r="M163" i="8" s="1"/>
  <c r="L125" i="8"/>
  <c r="L163" i="8" s="1"/>
  <c r="K125" i="8"/>
  <c r="K163" i="8" s="1"/>
  <c r="V125" i="8"/>
  <c r="V163" i="8" s="1"/>
  <c r="J125" i="8"/>
  <c r="J163" i="8" s="1"/>
  <c r="U125" i="8"/>
  <c r="U163" i="8" s="1"/>
  <c r="I125" i="8"/>
  <c r="I163" i="8" s="1"/>
  <c r="I200" i="8" s="1"/>
  <c r="I237" i="8" s="1"/>
  <c r="I274" i="8" s="1"/>
  <c r="B48" i="8"/>
  <c r="T125" i="8"/>
  <c r="T163" i="8" s="1"/>
  <c r="S125" i="8"/>
  <c r="S163" i="8" s="1"/>
  <c r="H125" i="8"/>
  <c r="H163" i="8" s="1"/>
  <c r="G125" i="8"/>
  <c r="G163" i="8" s="1"/>
  <c r="K149" i="8"/>
  <c r="K187" i="8" s="1"/>
  <c r="V149" i="8"/>
  <c r="V187" i="8" s="1"/>
  <c r="J149" i="8"/>
  <c r="J187" i="8" s="1"/>
  <c r="U149" i="8"/>
  <c r="U187" i="8" s="1"/>
  <c r="I149" i="8"/>
  <c r="I187" i="8" s="1"/>
  <c r="I224" i="8" s="1"/>
  <c r="I261" i="8" s="1"/>
  <c r="I298" i="8" s="1"/>
  <c r="T149" i="8"/>
  <c r="T187" i="8" s="1"/>
  <c r="H149" i="8"/>
  <c r="H187" i="8" s="1"/>
  <c r="S149" i="8"/>
  <c r="S187" i="8" s="1"/>
  <c r="G149" i="8"/>
  <c r="G187" i="8" s="1"/>
  <c r="R149" i="8"/>
  <c r="R187" i="8" s="1"/>
  <c r="F149" i="8"/>
  <c r="F187" i="8" s="1"/>
  <c r="Q149" i="8"/>
  <c r="Q187" i="8" s="1"/>
  <c r="E149" i="8"/>
  <c r="E187" i="8" s="1"/>
  <c r="P149" i="8"/>
  <c r="P187" i="8" s="1"/>
  <c r="D149" i="8"/>
  <c r="D187" i="8" s="1"/>
  <c r="O149" i="8"/>
  <c r="O187" i="8" s="1"/>
  <c r="N149" i="8"/>
  <c r="N187" i="8" s="1"/>
  <c r="M149" i="8"/>
  <c r="M187" i="8" s="1"/>
  <c r="L149" i="8"/>
  <c r="L187" i="8" s="1"/>
  <c r="B72" i="8"/>
  <c r="V110" i="8"/>
  <c r="R94" i="8"/>
  <c r="A135" i="8"/>
  <c r="AW43" i="8"/>
  <c r="L97" i="8"/>
  <c r="AW47" i="8"/>
  <c r="AR85" i="8"/>
  <c r="AQ85" i="8"/>
  <c r="AW55" i="8"/>
  <c r="F82" i="8"/>
  <c r="O141" i="8"/>
  <c r="O179" i="8" s="1"/>
  <c r="N141" i="8"/>
  <c r="N179" i="8" s="1"/>
  <c r="M141" i="8"/>
  <c r="M179" i="8" s="1"/>
  <c r="L141" i="8"/>
  <c r="L179" i="8" s="1"/>
  <c r="K141" i="8"/>
  <c r="K179" i="8" s="1"/>
  <c r="V141" i="8"/>
  <c r="V179" i="8" s="1"/>
  <c r="J141" i="8"/>
  <c r="J179" i="8" s="1"/>
  <c r="U141" i="8"/>
  <c r="U179" i="8" s="1"/>
  <c r="I141" i="8"/>
  <c r="I179" i="8" s="1"/>
  <c r="I216" i="8" s="1"/>
  <c r="I253" i="8" s="1"/>
  <c r="I290" i="8" s="1"/>
  <c r="T141" i="8"/>
  <c r="T179" i="8" s="1"/>
  <c r="H141" i="8"/>
  <c r="H179" i="8" s="1"/>
  <c r="S141" i="8"/>
  <c r="S179" i="8" s="1"/>
  <c r="G141" i="8"/>
  <c r="G179" i="8" s="1"/>
  <c r="R141" i="8"/>
  <c r="R179" i="8" s="1"/>
  <c r="F141" i="8"/>
  <c r="F179" i="8" s="1"/>
  <c r="Q141" i="8"/>
  <c r="Q179" i="8" s="1"/>
  <c r="P141" i="8"/>
  <c r="P179" i="8" s="1"/>
  <c r="E141" i="8"/>
  <c r="E179" i="8" s="1"/>
  <c r="D141" i="8"/>
  <c r="D179" i="8" s="1"/>
  <c r="B64" i="8"/>
  <c r="V123" i="8"/>
  <c r="V161" i="8" s="1"/>
  <c r="J123" i="8"/>
  <c r="J161" i="8" s="1"/>
  <c r="U123" i="8"/>
  <c r="U161" i="8" s="1"/>
  <c r="I123" i="8"/>
  <c r="I161" i="8" s="1"/>
  <c r="I198" i="8" s="1"/>
  <c r="I235" i="8" s="1"/>
  <c r="I272" i="8" s="1"/>
  <c r="T123" i="8"/>
  <c r="T161" i="8" s="1"/>
  <c r="H123" i="8"/>
  <c r="H161" i="8" s="1"/>
  <c r="S123" i="8"/>
  <c r="S161" i="8" s="1"/>
  <c r="G123" i="8"/>
  <c r="G161" i="8" s="1"/>
  <c r="R123" i="8"/>
  <c r="R161" i="8" s="1"/>
  <c r="F123" i="8"/>
  <c r="F161" i="8" s="1"/>
  <c r="Q123" i="8"/>
  <c r="Q161" i="8" s="1"/>
  <c r="E123" i="8"/>
  <c r="E161" i="8" s="1"/>
  <c r="P123" i="8"/>
  <c r="P161" i="8" s="1"/>
  <c r="D123" i="8"/>
  <c r="D161" i="8" s="1"/>
  <c r="O123" i="8"/>
  <c r="O161" i="8" s="1"/>
  <c r="N123" i="8"/>
  <c r="N161" i="8" s="1"/>
  <c r="M123" i="8"/>
  <c r="M161" i="8" s="1"/>
  <c r="L123" i="8"/>
  <c r="L161" i="8" s="1"/>
  <c r="K123" i="8"/>
  <c r="K161" i="8" s="1"/>
  <c r="B46" i="8"/>
  <c r="I84" i="8"/>
  <c r="A142" i="8"/>
  <c r="S151" i="8"/>
  <c r="S189" i="8" s="1"/>
  <c r="G151" i="8"/>
  <c r="G189" i="8" s="1"/>
  <c r="R151" i="8"/>
  <c r="R189" i="8" s="1"/>
  <c r="F151" i="8"/>
  <c r="F189" i="8" s="1"/>
  <c r="Q151" i="8"/>
  <c r="Q189" i="8" s="1"/>
  <c r="E151" i="8"/>
  <c r="E189" i="8" s="1"/>
  <c r="P151" i="8"/>
  <c r="P189" i="8" s="1"/>
  <c r="D151" i="8"/>
  <c r="D189" i="8" s="1"/>
  <c r="O151" i="8"/>
  <c r="O189" i="8" s="1"/>
  <c r="N151" i="8"/>
  <c r="N189" i="8" s="1"/>
  <c r="M151" i="8"/>
  <c r="M189" i="8" s="1"/>
  <c r="L151" i="8"/>
  <c r="L189" i="8" s="1"/>
  <c r="K151" i="8"/>
  <c r="K189" i="8" s="1"/>
  <c r="V151" i="8"/>
  <c r="V189" i="8" s="1"/>
  <c r="J151" i="8"/>
  <c r="J189" i="8" s="1"/>
  <c r="I151" i="8"/>
  <c r="I189" i="8" s="1"/>
  <c r="I226" i="8" s="1"/>
  <c r="I263" i="8" s="1"/>
  <c r="I300" i="8" s="1"/>
  <c r="H151" i="8"/>
  <c r="H189" i="8" s="1"/>
  <c r="U151" i="8"/>
  <c r="U189" i="8" s="1"/>
  <c r="T151" i="8"/>
  <c r="T189" i="8" s="1"/>
  <c r="M112" i="8"/>
  <c r="B74" i="8"/>
  <c r="L112" i="8"/>
  <c r="X83" i="8"/>
  <c r="AE114" i="8"/>
  <c r="A96" i="8"/>
  <c r="AK90" i="8"/>
  <c r="M81" i="8"/>
  <c r="AM112" i="8"/>
  <c r="V107" i="8"/>
  <c r="E94" i="8"/>
  <c r="O84" i="8"/>
  <c r="AO115" i="8"/>
  <c r="T102" i="8"/>
  <c r="D111" i="8"/>
  <c r="AM115" i="8"/>
  <c r="S112" i="8"/>
  <c r="F107" i="8"/>
  <c r="Q102" i="8"/>
  <c r="K155" i="8"/>
  <c r="K193" i="8" s="1"/>
  <c r="V155" i="8"/>
  <c r="V193" i="8" s="1"/>
  <c r="J155" i="8"/>
  <c r="J193" i="8" s="1"/>
  <c r="U155" i="8"/>
  <c r="U193" i="8" s="1"/>
  <c r="I155" i="8"/>
  <c r="I193" i="8" s="1"/>
  <c r="I230" i="8" s="1"/>
  <c r="I267" i="8" s="1"/>
  <c r="I304" i="8" s="1"/>
  <c r="T155" i="8"/>
  <c r="T193" i="8" s="1"/>
  <c r="H155" i="8"/>
  <c r="H193" i="8" s="1"/>
  <c r="S155" i="8"/>
  <c r="S193" i="8" s="1"/>
  <c r="G155" i="8"/>
  <c r="G193" i="8" s="1"/>
  <c r="R155" i="8"/>
  <c r="R193" i="8" s="1"/>
  <c r="F155" i="8"/>
  <c r="F193" i="8" s="1"/>
  <c r="Q155" i="8"/>
  <c r="Q193" i="8" s="1"/>
  <c r="E155" i="8"/>
  <c r="E193" i="8" s="1"/>
  <c r="P155" i="8"/>
  <c r="P193" i="8" s="1"/>
  <c r="D155" i="8"/>
  <c r="D193" i="8" s="1"/>
  <c r="O155" i="8"/>
  <c r="O193" i="8" s="1"/>
  <c r="N155" i="8"/>
  <c r="N193" i="8" s="1"/>
  <c r="B78" i="8"/>
  <c r="M155" i="8"/>
  <c r="M193" i="8" s="1"/>
  <c r="L155" i="8"/>
  <c r="L193" i="8" s="1"/>
  <c r="P116" i="8"/>
  <c r="D116" i="8"/>
  <c r="AM114" i="8"/>
  <c r="L111" i="8"/>
  <c r="D107" i="8"/>
  <c r="K94" i="8"/>
  <c r="AF81" i="8"/>
  <c r="P100" i="8"/>
  <c r="AW54" i="8"/>
  <c r="AS92" i="8"/>
  <c r="AR92" i="8"/>
  <c r="AF103" i="8"/>
  <c r="G106" i="8"/>
  <c r="R106" i="8"/>
  <c r="D97" i="8"/>
  <c r="AT103" i="8"/>
  <c r="AG96" i="8"/>
  <c r="E86" i="8"/>
  <c r="E110" i="8"/>
  <c r="AN92" i="8"/>
  <c r="AK92" i="8" s="1"/>
  <c r="Z81" i="8"/>
  <c r="V94" i="8"/>
  <c r="AN85" i="8"/>
  <c r="AG108" i="8"/>
  <c r="X108" i="8" s="1"/>
  <c r="Z93" i="8"/>
  <c r="X93" i="8" s="1"/>
  <c r="A122" i="8"/>
  <c r="P104" i="8"/>
  <c r="AW56" i="8"/>
  <c r="E99" i="8"/>
  <c r="U111" i="8"/>
  <c r="AR115" i="8"/>
  <c r="P114" i="8"/>
  <c r="AN116" i="8"/>
  <c r="K112" i="8"/>
  <c r="J107" i="8"/>
  <c r="U102" i="8"/>
  <c r="Z115" i="8"/>
  <c r="X110" i="8"/>
  <c r="H102" i="8"/>
  <c r="N84" i="8"/>
  <c r="O106" i="8"/>
  <c r="AA114" i="8"/>
  <c r="N106" i="8"/>
  <c r="T115" i="8"/>
  <c r="G112" i="8"/>
  <c r="E102" i="8"/>
  <c r="I98" i="8"/>
  <c r="AH115" i="8"/>
  <c r="R112" i="8"/>
  <c r="X82" i="8"/>
  <c r="AK101" i="8"/>
  <c r="S98" i="8"/>
  <c r="R81" i="8"/>
  <c r="D100" i="8"/>
  <c r="K134" i="8"/>
  <c r="K172" i="8" s="1"/>
  <c r="V134" i="8"/>
  <c r="V172" i="8" s="1"/>
  <c r="J134" i="8"/>
  <c r="J172" i="8" s="1"/>
  <c r="U134" i="8"/>
  <c r="U172" i="8" s="1"/>
  <c r="I134" i="8"/>
  <c r="I172" i="8" s="1"/>
  <c r="I209" i="8" s="1"/>
  <c r="I246" i="8" s="1"/>
  <c r="I283" i="8" s="1"/>
  <c r="T134" i="8"/>
  <c r="T172" i="8" s="1"/>
  <c r="H134" i="8"/>
  <c r="H172" i="8" s="1"/>
  <c r="S134" i="8"/>
  <c r="S172" i="8" s="1"/>
  <c r="G134" i="8"/>
  <c r="G172" i="8" s="1"/>
  <c r="R134" i="8"/>
  <c r="R172" i="8" s="1"/>
  <c r="F134" i="8"/>
  <c r="F172" i="8" s="1"/>
  <c r="Q134" i="8"/>
  <c r="Q172" i="8" s="1"/>
  <c r="E134" i="8"/>
  <c r="E172" i="8" s="1"/>
  <c r="P134" i="8"/>
  <c r="P172" i="8" s="1"/>
  <c r="D134" i="8"/>
  <c r="D172" i="8" s="1"/>
  <c r="O134" i="8"/>
  <c r="O172" i="8" s="1"/>
  <c r="N134" i="8"/>
  <c r="N172" i="8" s="1"/>
  <c r="M134" i="8"/>
  <c r="M172" i="8" s="1"/>
  <c r="L134" i="8"/>
  <c r="L172" i="8" s="1"/>
  <c r="B57" i="8"/>
  <c r="Q111" i="8"/>
  <c r="K131" i="8"/>
  <c r="K169" i="8" s="1"/>
  <c r="V131" i="8"/>
  <c r="V169" i="8" s="1"/>
  <c r="J131" i="8"/>
  <c r="J169" i="8" s="1"/>
  <c r="U131" i="8"/>
  <c r="U169" i="8" s="1"/>
  <c r="I131" i="8"/>
  <c r="I169" i="8" s="1"/>
  <c r="I206" i="8" s="1"/>
  <c r="I243" i="8" s="1"/>
  <c r="I280" i="8" s="1"/>
  <c r="T131" i="8"/>
  <c r="T169" i="8" s="1"/>
  <c r="H131" i="8"/>
  <c r="H169" i="8" s="1"/>
  <c r="S131" i="8"/>
  <c r="S169" i="8" s="1"/>
  <c r="G131" i="8"/>
  <c r="G169" i="8" s="1"/>
  <c r="R131" i="8"/>
  <c r="R169" i="8" s="1"/>
  <c r="F131" i="8"/>
  <c r="F169" i="8" s="1"/>
  <c r="Q131" i="8"/>
  <c r="Q169" i="8" s="1"/>
  <c r="E131" i="8"/>
  <c r="E169" i="8" s="1"/>
  <c r="P131" i="8"/>
  <c r="P169" i="8" s="1"/>
  <c r="D131" i="8"/>
  <c r="D169" i="8" s="1"/>
  <c r="O131" i="8"/>
  <c r="O169" i="8" s="1"/>
  <c r="N131" i="8"/>
  <c r="N169" i="8" s="1"/>
  <c r="M131" i="8"/>
  <c r="M169" i="8" s="1"/>
  <c r="L131" i="8"/>
  <c r="L169" i="8" s="1"/>
  <c r="B54" i="8"/>
  <c r="AW57" i="8"/>
  <c r="AS116" i="8"/>
  <c r="T89" i="8"/>
  <c r="O144" i="8"/>
  <c r="O182" i="8" s="1"/>
  <c r="N144" i="8"/>
  <c r="N182" i="8" s="1"/>
  <c r="M144" i="8"/>
  <c r="M182" i="8" s="1"/>
  <c r="L144" i="8"/>
  <c r="L182" i="8" s="1"/>
  <c r="K144" i="8"/>
  <c r="K182" i="8" s="1"/>
  <c r="V144" i="8"/>
  <c r="V182" i="8" s="1"/>
  <c r="J144" i="8"/>
  <c r="J182" i="8" s="1"/>
  <c r="U144" i="8"/>
  <c r="U182" i="8" s="1"/>
  <c r="I144" i="8"/>
  <c r="I182" i="8" s="1"/>
  <c r="I219" i="8" s="1"/>
  <c r="I256" i="8" s="1"/>
  <c r="I293" i="8" s="1"/>
  <c r="T144" i="8"/>
  <c r="T182" i="8" s="1"/>
  <c r="H144" i="8"/>
  <c r="H182" i="8" s="1"/>
  <c r="S144" i="8"/>
  <c r="S182" i="8" s="1"/>
  <c r="G144" i="8"/>
  <c r="G182" i="8" s="1"/>
  <c r="R144" i="8"/>
  <c r="R182" i="8" s="1"/>
  <c r="F144" i="8"/>
  <c r="F182" i="8" s="1"/>
  <c r="E144" i="8"/>
  <c r="E182" i="8" s="1"/>
  <c r="D144" i="8"/>
  <c r="D182" i="8" s="1"/>
  <c r="B67" i="8"/>
  <c r="Q144" i="8"/>
  <c r="Q182" i="8" s="1"/>
  <c r="L105" i="8"/>
  <c r="A105" i="8" s="1"/>
  <c r="K105" i="8"/>
  <c r="P144" i="8"/>
  <c r="P182" i="8" s="1"/>
  <c r="AW52" i="8"/>
  <c r="K81" i="8"/>
  <c r="J94" i="8"/>
  <c r="K93" i="8"/>
  <c r="X92" i="8"/>
  <c r="AU108" i="8"/>
  <c r="I111" i="8"/>
  <c r="R84" i="8"/>
  <c r="O153" i="8"/>
  <c r="O191" i="8" s="1"/>
  <c r="N153" i="8"/>
  <c r="N191" i="8" s="1"/>
  <c r="M153" i="8"/>
  <c r="M191" i="8" s="1"/>
  <c r="L153" i="8"/>
  <c r="L191" i="8" s="1"/>
  <c r="K153" i="8"/>
  <c r="K191" i="8" s="1"/>
  <c r="V153" i="8"/>
  <c r="V191" i="8" s="1"/>
  <c r="J153" i="8"/>
  <c r="J191" i="8" s="1"/>
  <c r="U153" i="8"/>
  <c r="U191" i="8" s="1"/>
  <c r="I153" i="8"/>
  <c r="I191" i="8" s="1"/>
  <c r="I228" i="8" s="1"/>
  <c r="I265" i="8" s="1"/>
  <c r="I302" i="8" s="1"/>
  <c r="T153" i="8"/>
  <c r="T191" i="8" s="1"/>
  <c r="H153" i="8"/>
  <c r="H191" i="8" s="1"/>
  <c r="S153" i="8"/>
  <c r="S191" i="8" s="1"/>
  <c r="G153" i="8"/>
  <c r="G191" i="8" s="1"/>
  <c r="R153" i="8"/>
  <c r="R191" i="8" s="1"/>
  <c r="F153" i="8"/>
  <c r="F191" i="8" s="1"/>
  <c r="B76" i="8"/>
  <c r="Q153" i="8"/>
  <c r="Q191" i="8" s="1"/>
  <c r="P153" i="8"/>
  <c r="P191" i="8" s="1"/>
  <c r="E153" i="8"/>
  <c r="E191" i="8" s="1"/>
  <c r="D153" i="8"/>
  <c r="D191" i="8" s="1"/>
  <c r="O114" i="8"/>
  <c r="N114" i="8"/>
  <c r="AR108" i="8"/>
  <c r="I102" i="8"/>
  <c r="AW77" i="8"/>
  <c r="AL115" i="8"/>
  <c r="AK105" i="8"/>
  <c r="X91" i="8"/>
  <c r="L114" i="8"/>
  <c r="S145" i="8"/>
  <c r="S183" i="8" s="1"/>
  <c r="G145" i="8"/>
  <c r="G183" i="8" s="1"/>
  <c r="R145" i="8"/>
  <c r="R183" i="8" s="1"/>
  <c r="F145" i="8"/>
  <c r="F183" i="8" s="1"/>
  <c r="Q145" i="8"/>
  <c r="Q183" i="8" s="1"/>
  <c r="E145" i="8"/>
  <c r="E183" i="8" s="1"/>
  <c r="P145" i="8"/>
  <c r="P183" i="8" s="1"/>
  <c r="D145" i="8"/>
  <c r="D183" i="8" s="1"/>
  <c r="O145" i="8"/>
  <c r="O183" i="8" s="1"/>
  <c r="N145" i="8"/>
  <c r="N183" i="8" s="1"/>
  <c r="M145" i="8"/>
  <c r="M183" i="8" s="1"/>
  <c r="L145" i="8"/>
  <c r="L183" i="8" s="1"/>
  <c r="K145" i="8"/>
  <c r="K183" i="8" s="1"/>
  <c r="V145" i="8"/>
  <c r="V183" i="8" s="1"/>
  <c r="J145" i="8"/>
  <c r="J183" i="8" s="1"/>
  <c r="U145" i="8"/>
  <c r="U183" i="8" s="1"/>
  <c r="T145" i="8"/>
  <c r="T183" i="8" s="1"/>
  <c r="I145" i="8"/>
  <c r="I183" i="8" s="1"/>
  <c r="I220" i="8" s="1"/>
  <c r="I257" i="8" s="1"/>
  <c r="I294" i="8" s="1"/>
  <c r="H145" i="8"/>
  <c r="H183" i="8" s="1"/>
  <c r="B68" i="8"/>
  <c r="H115" i="8"/>
  <c r="S115" i="8"/>
  <c r="F112" i="8"/>
  <c r="Q107" i="8"/>
  <c r="AD90" i="8"/>
  <c r="L82" i="8"/>
  <c r="I114" i="8"/>
  <c r="K106" i="8"/>
  <c r="F81" i="8"/>
  <c r="AR112" i="8"/>
  <c r="X104" i="8"/>
  <c r="AW68" i="8"/>
  <c r="AC90" i="8"/>
  <c r="G94" i="8"/>
  <c r="K143" i="8"/>
  <c r="K181" i="8" s="1"/>
  <c r="V143" i="8"/>
  <c r="V181" i="8" s="1"/>
  <c r="J143" i="8"/>
  <c r="J181" i="8" s="1"/>
  <c r="U143" i="8"/>
  <c r="U181" i="8" s="1"/>
  <c r="I143" i="8"/>
  <c r="I181" i="8" s="1"/>
  <c r="I218" i="8" s="1"/>
  <c r="I255" i="8" s="1"/>
  <c r="I292" i="8" s="1"/>
  <c r="T143" i="8"/>
  <c r="T181" i="8" s="1"/>
  <c r="H143" i="8"/>
  <c r="H181" i="8" s="1"/>
  <c r="S143" i="8"/>
  <c r="S181" i="8" s="1"/>
  <c r="G143" i="8"/>
  <c r="G181" i="8" s="1"/>
  <c r="R143" i="8"/>
  <c r="R181" i="8" s="1"/>
  <c r="F143" i="8"/>
  <c r="F181" i="8" s="1"/>
  <c r="Q143" i="8"/>
  <c r="Q181" i="8" s="1"/>
  <c r="E143" i="8"/>
  <c r="E181" i="8" s="1"/>
  <c r="P143" i="8"/>
  <c r="P181" i="8" s="1"/>
  <c r="D143" i="8"/>
  <c r="D181" i="8" s="1"/>
  <c r="O143" i="8"/>
  <c r="O181" i="8" s="1"/>
  <c r="N143" i="8"/>
  <c r="N181" i="8" s="1"/>
  <c r="M143" i="8"/>
  <c r="M181" i="8" s="1"/>
  <c r="L143" i="8"/>
  <c r="L181" i="8" s="1"/>
  <c r="B66" i="8"/>
  <c r="AA90" i="8"/>
  <c r="E111" i="8"/>
  <c r="V126" i="8"/>
  <c r="V164" i="8" s="1"/>
  <c r="J126" i="8"/>
  <c r="J164" i="8" s="1"/>
  <c r="U126" i="8"/>
  <c r="U164" i="8" s="1"/>
  <c r="I126" i="8"/>
  <c r="I164" i="8" s="1"/>
  <c r="I201" i="8" s="1"/>
  <c r="I238" i="8" s="1"/>
  <c r="I275" i="8" s="1"/>
  <c r="T126" i="8"/>
  <c r="T164" i="8" s="1"/>
  <c r="H126" i="8"/>
  <c r="H164" i="8" s="1"/>
  <c r="S126" i="8"/>
  <c r="S164" i="8" s="1"/>
  <c r="G126" i="8"/>
  <c r="G164" i="8" s="1"/>
  <c r="R126" i="8"/>
  <c r="R164" i="8" s="1"/>
  <c r="F126" i="8"/>
  <c r="F164" i="8" s="1"/>
  <c r="Q126" i="8"/>
  <c r="Q164" i="8" s="1"/>
  <c r="E126" i="8"/>
  <c r="E164" i="8" s="1"/>
  <c r="P126" i="8"/>
  <c r="P164" i="8" s="1"/>
  <c r="D126" i="8"/>
  <c r="D164" i="8" s="1"/>
  <c r="O126" i="8"/>
  <c r="O164" i="8" s="1"/>
  <c r="N126" i="8"/>
  <c r="N164" i="8" s="1"/>
  <c r="M126" i="8"/>
  <c r="M164" i="8" s="1"/>
  <c r="L126" i="8"/>
  <c r="L164" i="8" s="1"/>
  <c r="K126" i="8"/>
  <c r="K164" i="8" s="1"/>
  <c r="B49" i="8"/>
  <c r="AH114" i="8"/>
  <c r="Q92" i="8"/>
  <c r="V82" i="8"/>
  <c r="N116" i="8"/>
  <c r="Q104" i="8"/>
  <c r="AT91" i="8"/>
  <c r="L88" i="8"/>
  <c r="Q86" i="8"/>
  <c r="X102" i="8"/>
  <c r="AM97" i="8"/>
  <c r="F84" i="8"/>
  <c r="N115" i="8"/>
  <c r="K115" i="8"/>
  <c r="D106" i="8"/>
  <c r="M114" i="8"/>
  <c r="M106" i="8"/>
  <c r="X101" i="8"/>
  <c r="G115" i="8"/>
  <c r="E107" i="8"/>
  <c r="X94" i="8"/>
  <c r="AO113" i="8"/>
  <c r="AP97" i="8"/>
  <c r="O116" i="8"/>
  <c r="U106" i="8"/>
  <c r="S114" i="8"/>
  <c r="E92" i="8"/>
  <c r="J82" i="8"/>
  <c r="AT115" i="8"/>
  <c r="O88" i="8"/>
  <c r="AW72" i="8"/>
  <c r="E104" i="8"/>
  <c r="A104" i="8" s="1"/>
  <c r="S130" i="8"/>
  <c r="S168" i="8" s="1"/>
  <c r="G130" i="8"/>
  <c r="G168" i="8" s="1"/>
  <c r="R130" i="8"/>
  <c r="R168" i="8" s="1"/>
  <c r="F130" i="8"/>
  <c r="F168" i="8" s="1"/>
  <c r="Q130" i="8"/>
  <c r="Q168" i="8" s="1"/>
  <c r="P130" i="8"/>
  <c r="P168" i="8" s="1"/>
  <c r="D130" i="8"/>
  <c r="D168" i="8" s="1"/>
  <c r="O130" i="8"/>
  <c r="O168" i="8" s="1"/>
  <c r="N130" i="8"/>
  <c r="N168" i="8" s="1"/>
  <c r="M130" i="8"/>
  <c r="M168" i="8" s="1"/>
  <c r="L130" i="8"/>
  <c r="L168" i="8" s="1"/>
  <c r="K130" i="8"/>
  <c r="K168" i="8" s="1"/>
  <c r="V130" i="8"/>
  <c r="V168" i="8" s="1"/>
  <c r="J130" i="8"/>
  <c r="J168" i="8" s="1"/>
  <c r="E130" i="8"/>
  <c r="E168" i="8" s="1"/>
  <c r="U130" i="8"/>
  <c r="U168" i="8" s="1"/>
  <c r="T130" i="8"/>
  <c r="T168" i="8" s="1"/>
  <c r="B53" i="8"/>
  <c r="I130" i="8"/>
  <c r="I168" i="8" s="1"/>
  <c r="I205" i="8" s="1"/>
  <c r="I242" i="8" s="1"/>
  <c r="I279" i="8" s="1"/>
  <c r="H130" i="8"/>
  <c r="H168" i="8" s="1"/>
  <c r="J91" i="8"/>
  <c r="I91" i="8"/>
  <c r="AQ109" i="8"/>
  <c r="AK109" i="8" s="1"/>
  <c r="AW76" i="8"/>
  <c r="AQ114" i="8"/>
  <c r="AP114" i="8"/>
  <c r="M115" i="8"/>
  <c r="O115" i="8"/>
  <c r="L102" i="8"/>
  <c r="K97" i="8"/>
  <c r="AU114" i="8"/>
  <c r="N81" i="8"/>
  <c r="AP98" i="8"/>
  <c r="AP115" i="8"/>
  <c r="Q106" i="8"/>
  <c r="AR114" i="8"/>
  <c r="AO91" i="8"/>
  <c r="AS113" i="8"/>
  <c r="I100" i="8"/>
  <c r="AN108" i="8"/>
  <c r="H100" i="8"/>
  <c r="AF90" i="8"/>
  <c r="Z114" i="8"/>
  <c r="N111" i="8"/>
  <c r="AN114" i="8"/>
  <c r="A90" i="8"/>
  <c r="AG81" i="8"/>
  <c r="AS100" i="8"/>
  <c r="N124" i="8"/>
  <c r="N162" i="8" s="1"/>
  <c r="M124" i="8"/>
  <c r="M162" i="8" s="1"/>
  <c r="L124" i="8"/>
  <c r="L162" i="8" s="1"/>
  <c r="K124" i="8"/>
  <c r="K162" i="8" s="1"/>
  <c r="V124" i="8"/>
  <c r="V162" i="8" s="1"/>
  <c r="J124" i="8"/>
  <c r="J162" i="8" s="1"/>
  <c r="U124" i="8"/>
  <c r="U162" i="8" s="1"/>
  <c r="I124" i="8"/>
  <c r="I162" i="8" s="1"/>
  <c r="I199" i="8" s="1"/>
  <c r="I236" i="8" s="1"/>
  <c r="I273" i="8" s="1"/>
  <c r="T124" i="8"/>
  <c r="T162" i="8" s="1"/>
  <c r="H124" i="8"/>
  <c r="H162" i="8" s="1"/>
  <c r="S124" i="8"/>
  <c r="S162" i="8" s="1"/>
  <c r="G124" i="8"/>
  <c r="G162" i="8" s="1"/>
  <c r="R124" i="8"/>
  <c r="R162" i="8" s="1"/>
  <c r="F124" i="8"/>
  <c r="F162" i="8" s="1"/>
  <c r="Q124" i="8"/>
  <c r="Q162" i="8" s="1"/>
  <c r="E124" i="8"/>
  <c r="E162" i="8" s="1"/>
  <c r="D124" i="8"/>
  <c r="D162" i="8" s="1"/>
  <c r="B47" i="8"/>
  <c r="P124" i="8"/>
  <c r="P162" i="8" s="1"/>
  <c r="O124" i="8"/>
  <c r="O162" i="8" s="1"/>
  <c r="AU115" i="8"/>
  <c r="P112" i="8"/>
  <c r="AU103" i="8"/>
  <c r="AT98" i="8"/>
  <c r="D85" i="8"/>
  <c r="O102" i="8"/>
  <c r="M95" i="8"/>
  <c r="AL91" i="8"/>
  <c r="G114" i="8"/>
  <c r="S91" i="8"/>
  <c r="L81" i="8"/>
  <c r="AE115" i="8"/>
  <c r="AM86" i="8"/>
  <c r="AK86" i="8" s="1"/>
  <c r="AS110" i="8"/>
  <c r="AK110" i="8" s="1"/>
  <c r="AU91" i="8"/>
  <c r="O100" i="8"/>
  <c r="AQ88" i="8"/>
  <c r="AW64" i="8"/>
  <c r="R86" i="8"/>
  <c r="L100" i="8"/>
  <c r="U84" i="8"/>
  <c r="S133" i="8"/>
  <c r="S171" i="8" s="1"/>
  <c r="G133" i="8"/>
  <c r="G171" i="8" s="1"/>
  <c r="R133" i="8"/>
  <c r="R171" i="8" s="1"/>
  <c r="F133" i="8"/>
  <c r="F171" i="8" s="1"/>
  <c r="Q133" i="8"/>
  <c r="Q171" i="8" s="1"/>
  <c r="E133" i="8"/>
  <c r="E171" i="8" s="1"/>
  <c r="P133" i="8"/>
  <c r="P171" i="8" s="1"/>
  <c r="D133" i="8"/>
  <c r="D171" i="8" s="1"/>
  <c r="O133" i="8"/>
  <c r="O171" i="8" s="1"/>
  <c r="N133" i="8"/>
  <c r="N171" i="8" s="1"/>
  <c r="M133" i="8"/>
  <c r="M171" i="8" s="1"/>
  <c r="L133" i="8"/>
  <c r="L171" i="8" s="1"/>
  <c r="K133" i="8"/>
  <c r="K171" i="8" s="1"/>
  <c r="V133" i="8"/>
  <c r="V171" i="8" s="1"/>
  <c r="J133" i="8"/>
  <c r="J171" i="8" s="1"/>
  <c r="I133" i="8"/>
  <c r="I171" i="8" s="1"/>
  <c r="I208" i="8" s="1"/>
  <c r="I245" i="8" s="1"/>
  <c r="I282" i="8" s="1"/>
  <c r="H133" i="8"/>
  <c r="H171" i="8" s="1"/>
  <c r="U133" i="8"/>
  <c r="U171" i="8" s="1"/>
  <c r="T133" i="8"/>
  <c r="T171" i="8" s="1"/>
  <c r="B56" i="8"/>
  <c r="N107" i="8"/>
  <c r="AN97" i="8"/>
  <c r="AG114" i="8"/>
  <c r="AS108" i="8"/>
  <c r="AR103" i="8"/>
  <c r="X95" i="8"/>
  <c r="A108" i="8"/>
  <c r="AK102" i="8"/>
  <c r="AA115" i="8"/>
  <c r="E106" i="8"/>
  <c r="AT113" i="8"/>
  <c r="X86" i="8"/>
  <c r="AO108" i="8"/>
  <c r="AN103" i="8"/>
  <c r="AG90" i="8"/>
  <c r="O82" i="8"/>
  <c r="AM103" i="8"/>
  <c r="N82" i="8"/>
  <c r="K114" i="8"/>
  <c r="V114" i="8"/>
  <c r="M111" i="8"/>
  <c r="X106" i="8"/>
  <c r="P102" i="8"/>
  <c r="T98" i="8"/>
  <c r="AK84" i="8"/>
  <c r="D112" i="8"/>
  <c r="O107" i="8"/>
  <c r="AW49" i="8"/>
  <c r="AW61" i="8"/>
  <c r="AT99" i="8"/>
  <c r="AS99" i="8"/>
  <c r="AO85" i="8"/>
  <c r="AK85" i="8" s="1"/>
  <c r="M88" i="8"/>
  <c r="F86" i="8"/>
  <c r="H84" i="8"/>
  <c r="S154" i="8"/>
  <c r="S192" i="8" s="1"/>
  <c r="G154" i="8"/>
  <c r="G192" i="8" s="1"/>
  <c r="R154" i="8"/>
  <c r="R192" i="8" s="1"/>
  <c r="F154" i="8"/>
  <c r="F192" i="8" s="1"/>
  <c r="Q154" i="8"/>
  <c r="Q192" i="8" s="1"/>
  <c r="E154" i="8"/>
  <c r="E192" i="8" s="1"/>
  <c r="P154" i="8"/>
  <c r="P192" i="8" s="1"/>
  <c r="D154" i="8"/>
  <c r="D192" i="8" s="1"/>
  <c r="O154" i="8"/>
  <c r="O192" i="8" s="1"/>
  <c r="N154" i="8"/>
  <c r="N192" i="8" s="1"/>
  <c r="M154" i="8"/>
  <c r="M192" i="8" s="1"/>
  <c r="L154" i="8"/>
  <c r="L192" i="8" s="1"/>
  <c r="K154" i="8"/>
  <c r="K192" i="8" s="1"/>
  <c r="V154" i="8"/>
  <c r="V192" i="8" s="1"/>
  <c r="J154" i="8"/>
  <c r="J192" i="8" s="1"/>
  <c r="U154" i="8"/>
  <c r="U192" i="8" s="1"/>
  <c r="T154" i="8"/>
  <c r="T192" i="8" s="1"/>
  <c r="I154" i="8"/>
  <c r="I192" i="8" s="1"/>
  <c r="I229" i="8" s="1"/>
  <c r="I266" i="8" s="1"/>
  <c r="I303" i="8" s="1"/>
  <c r="H154" i="8"/>
  <c r="H192" i="8" s="1"/>
  <c r="B77" i="8"/>
  <c r="V115" i="8"/>
  <c r="U115" i="8"/>
  <c r="J115" i="8"/>
  <c r="I115" i="8"/>
  <c r="M94" i="8"/>
  <c r="R115" i="8"/>
  <c r="V120" i="8"/>
  <c r="V158" i="8" s="1"/>
  <c r="J120" i="8"/>
  <c r="J158" i="8" s="1"/>
  <c r="U120" i="8"/>
  <c r="U158" i="8" s="1"/>
  <c r="I120" i="8"/>
  <c r="I158" i="8" s="1"/>
  <c r="I195" i="8" s="1"/>
  <c r="I232" i="8" s="1"/>
  <c r="I269" i="8" s="1"/>
  <c r="T120" i="8"/>
  <c r="T158" i="8" s="1"/>
  <c r="H120" i="8"/>
  <c r="H158" i="8" s="1"/>
  <c r="S120" i="8"/>
  <c r="S158" i="8" s="1"/>
  <c r="G120" i="8"/>
  <c r="G158" i="8" s="1"/>
  <c r="R120" i="8"/>
  <c r="R158" i="8" s="1"/>
  <c r="F120" i="8"/>
  <c r="F158" i="8" s="1"/>
  <c r="Q120" i="8"/>
  <c r="Q158" i="8" s="1"/>
  <c r="E120" i="8"/>
  <c r="E158" i="8" s="1"/>
  <c r="P120" i="8"/>
  <c r="P158" i="8" s="1"/>
  <c r="D120" i="8"/>
  <c r="D158" i="8" s="1"/>
  <c r="O120" i="8"/>
  <c r="O158" i="8" s="1"/>
  <c r="N120" i="8"/>
  <c r="N158" i="8" s="1"/>
  <c r="M120" i="8"/>
  <c r="M158" i="8" s="1"/>
  <c r="L120" i="8"/>
  <c r="L158" i="8" s="1"/>
  <c r="B43" i="8"/>
  <c r="K120" i="8"/>
  <c r="K158" i="8" s="1"/>
  <c r="O150" i="8"/>
  <c r="O188" i="8" s="1"/>
  <c r="N150" i="8"/>
  <c r="N188" i="8" s="1"/>
  <c r="M150" i="8"/>
  <c r="M188" i="8" s="1"/>
  <c r="L150" i="8"/>
  <c r="L188" i="8" s="1"/>
  <c r="K150" i="8"/>
  <c r="K188" i="8" s="1"/>
  <c r="V150" i="8"/>
  <c r="V188" i="8" s="1"/>
  <c r="J150" i="8"/>
  <c r="J188" i="8" s="1"/>
  <c r="U150" i="8"/>
  <c r="U188" i="8" s="1"/>
  <c r="I150" i="8"/>
  <c r="I188" i="8" s="1"/>
  <c r="I225" i="8" s="1"/>
  <c r="I262" i="8" s="1"/>
  <c r="I299" i="8" s="1"/>
  <c r="T150" i="8"/>
  <c r="T188" i="8" s="1"/>
  <c r="H150" i="8"/>
  <c r="H188" i="8" s="1"/>
  <c r="S150" i="8"/>
  <c r="S188" i="8" s="1"/>
  <c r="G150" i="8"/>
  <c r="G188" i="8" s="1"/>
  <c r="R150" i="8"/>
  <c r="R188" i="8" s="1"/>
  <c r="F150" i="8"/>
  <c r="F188" i="8" s="1"/>
  <c r="Q150" i="8"/>
  <c r="Q188" i="8" s="1"/>
  <c r="P150" i="8"/>
  <c r="P188" i="8" s="1"/>
  <c r="E150" i="8"/>
  <c r="E188" i="8" s="1"/>
  <c r="D150" i="8"/>
  <c r="D188" i="8" s="1"/>
  <c r="B73" i="8"/>
  <c r="A147" i="8"/>
  <c r="AW78" i="8"/>
  <c r="AR116" i="8"/>
  <c r="AK116" i="8" s="1"/>
  <c r="R114" i="8"/>
  <c r="Q114" i="8"/>
  <c r="V102" i="8"/>
  <c r="P84" i="8"/>
  <c r="L115" i="8"/>
  <c r="X103" i="8"/>
  <c r="AK81" i="8"/>
  <c r="N121" i="8"/>
  <c r="N159" i="8" s="1"/>
  <c r="M121" i="8"/>
  <c r="M159" i="8" s="1"/>
  <c r="L121" i="8"/>
  <c r="L159" i="8" s="1"/>
  <c r="K121" i="8"/>
  <c r="K159" i="8" s="1"/>
  <c r="V121" i="8"/>
  <c r="V159" i="8" s="1"/>
  <c r="J121" i="8"/>
  <c r="J159" i="8" s="1"/>
  <c r="U121" i="8"/>
  <c r="U159" i="8" s="1"/>
  <c r="I121" i="8"/>
  <c r="I159" i="8" s="1"/>
  <c r="I196" i="8" s="1"/>
  <c r="T121" i="8"/>
  <c r="T159" i="8" s="1"/>
  <c r="H121" i="8"/>
  <c r="H159" i="8" s="1"/>
  <c r="S121" i="8"/>
  <c r="S159" i="8" s="1"/>
  <c r="G121" i="8"/>
  <c r="G159" i="8" s="1"/>
  <c r="R121" i="8"/>
  <c r="R159" i="8" s="1"/>
  <c r="F121" i="8"/>
  <c r="F159" i="8" s="1"/>
  <c r="Q121" i="8"/>
  <c r="Q159" i="8" s="1"/>
  <c r="E121" i="8"/>
  <c r="E159" i="8" s="1"/>
  <c r="B44" i="8"/>
  <c r="P121" i="8"/>
  <c r="P159" i="8" s="1"/>
  <c r="O121" i="8"/>
  <c r="O159" i="8" s="1"/>
  <c r="D121" i="8"/>
  <c r="D159" i="8" s="1"/>
  <c r="S82" i="8"/>
  <c r="R82" i="8"/>
  <c r="AE90" i="8"/>
  <c r="J114" i="8"/>
  <c r="L106" i="8"/>
  <c r="D102" i="8"/>
  <c r="V84" i="8"/>
  <c r="G81" i="8"/>
  <c r="AS112" i="8"/>
  <c r="S136" i="8"/>
  <c r="S174" i="8" s="1"/>
  <c r="G136" i="8"/>
  <c r="G174" i="8" s="1"/>
  <c r="R136" i="8"/>
  <c r="R174" i="8" s="1"/>
  <c r="F136" i="8"/>
  <c r="F174" i="8" s="1"/>
  <c r="Q136" i="8"/>
  <c r="Q174" i="8" s="1"/>
  <c r="E136" i="8"/>
  <c r="E174" i="8" s="1"/>
  <c r="P136" i="8"/>
  <c r="P174" i="8" s="1"/>
  <c r="D136" i="8"/>
  <c r="D174" i="8" s="1"/>
  <c r="O136" i="8"/>
  <c r="O174" i="8" s="1"/>
  <c r="N136" i="8"/>
  <c r="N174" i="8" s="1"/>
  <c r="M136" i="8"/>
  <c r="M174" i="8" s="1"/>
  <c r="L136" i="8"/>
  <c r="L174" i="8" s="1"/>
  <c r="K136" i="8"/>
  <c r="K174" i="8" s="1"/>
  <c r="V136" i="8"/>
  <c r="V174" i="8" s="1"/>
  <c r="J136" i="8"/>
  <c r="J174" i="8" s="1"/>
  <c r="U136" i="8"/>
  <c r="U174" i="8" s="1"/>
  <c r="T136" i="8"/>
  <c r="T174" i="8" s="1"/>
  <c r="I136" i="8"/>
  <c r="I174" i="8" s="1"/>
  <c r="I211" i="8" s="1"/>
  <c r="I248" i="8" s="1"/>
  <c r="I285" i="8" s="1"/>
  <c r="H136" i="8"/>
  <c r="H174" i="8" s="1"/>
  <c r="B59" i="8"/>
  <c r="Q115" i="8"/>
  <c r="AK106" i="8"/>
  <c r="R98" i="8"/>
  <c r="O112" i="8"/>
  <c r="S84" i="8"/>
  <c r="F111" i="8"/>
  <c r="AW62" i="8"/>
  <c r="H89" i="8"/>
  <c r="O132" i="8"/>
  <c r="O170" i="8" s="1"/>
  <c r="N132" i="8"/>
  <c r="N170" i="8" s="1"/>
  <c r="M132" i="8"/>
  <c r="M170" i="8" s="1"/>
  <c r="L132" i="8"/>
  <c r="L170" i="8" s="1"/>
  <c r="K132" i="8"/>
  <c r="K170" i="8" s="1"/>
  <c r="V132" i="8"/>
  <c r="V170" i="8" s="1"/>
  <c r="J132" i="8"/>
  <c r="J170" i="8" s="1"/>
  <c r="U132" i="8"/>
  <c r="U170" i="8" s="1"/>
  <c r="I132" i="8"/>
  <c r="I170" i="8" s="1"/>
  <c r="I207" i="8" s="1"/>
  <c r="I244" i="8" s="1"/>
  <c r="I281" i="8" s="1"/>
  <c r="T132" i="8"/>
  <c r="T170" i="8" s="1"/>
  <c r="H132" i="8"/>
  <c r="H170" i="8" s="1"/>
  <c r="S132" i="8"/>
  <c r="S170" i="8" s="1"/>
  <c r="G132" i="8"/>
  <c r="G170" i="8" s="1"/>
  <c r="R132" i="8"/>
  <c r="R170" i="8" s="1"/>
  <c r="F132" i="8"/>
  <c r="F170" i="8" s="1"/>
  <c r="Q132" i="8"/>
  <c r="Q170" i="8" s="1"/>
  <c r="P132" i="8"/>
  <c r="P170" i="8" s="1"/>
  <c r="E132" i="8"/>
  <c r="E170" i="8" s="1"/>
  <c r="D132" i="8"/>
  <c r="D170" i="8" s="1"/>
  <c r="B55" i="8"/>
  <c r="AL87" i="8"/>
  <c r="V99" i="8"/>
  <c r="I89" i="8"/>
  <c r="D115" i="8"/>
  <c r="AL99" i="8"/>
  <c r="AK99" i="8" s="1"/>
  <c r="AR88" i="8"/>
  <c r="S94" i="8"/>
  <c r="F94" i="8"/>
  <c r="AT87" i="8"/>
  <c r="N95" i="8"/>
  <c r="AQ83" i="8"/>
  <c r="AW51" i="8"/>
  <c r="X89" i="8"/>
  <c r="K146" i="8"/>
  <c r="K184" i="8" s="1"/>
  <c r="V146" i="8"/>
  <c r="V184" i="8" s="1"/>
  <c r="J146" i="8"/>
  <c r="J184" i="8" s="1"/>
  <c r="U146" i="8"/>
  <c r="U184" i="8" s="1"/>
  <c r="I146" i="8"/>
  <c r="I184" i="8" s="1"/>
  <c r="I221" i="8" s="1"/>
  <c r="I258" i="8" s="1"/>
  <c r="I295" i="8" s="1"/>
  <c r="T146" i="8"/>
  <c r="T184" i="8" s="1"/>
  <c r="H146" i="8"/>
  <c r="H184" i="8" s="1"/>
  <c r="S146" i="8"/>
  <c r="S184" i="8" s="1"/>
  <c r="G146" i="8"/>
  <c r="G184" i="8" s="1"/>
  <c r="R146" i="8"/>
  <c r="R184" i="8" s="1"/>
  <c r="F146" i="8"/>
  <c r="F184" i="8" s="1"/>
  <c r="Q146" i="8"/>
  <c r="Q184" i="8" s="1"/>
  <c r="E146" i="8"/>
  <c r="E184" i="8" s="1"/>
  <c r="P146" i="8"/>
  <c r="P184" i="8" s="1"/>
  <c r="D146" i="8"/>
  <c r="D184" i="8" s="1"/>
  <c r="O146" i="8"/>
  <c r="O184" i="8" s="1"/>
  <c r="N146" i="8"/>
  <c r="N184" i="8" s="1"/>
  <c r="M146" i="8"/>
  <c r="M184" i="8" s="1"/>
  <c r="L146" i="8"/>
  <c r="L184" i="8" s="1"/>
  <c r="B69" i="8"/>
  <c r="I94" i="8"/>
  <c r="AC114" i="8"/>
  <c r="AB114" i="8"/>
  <c r="F114" i="8"/>
  <c r="E114" i="8"/>
  <c r="S111" i="8"/>
  <c r="K107" i="8"/>
  <c r="J102" i="8"/>
  <c r="D84" i="8"/>
  <c r="AS114" i="8"/>
  <c r="AP108" i="8"/>
  <c r="U112" i="8"/>
  <c r="V81" i="8"/>
  <c r="T112" i="8"/>
  <c r="U81" i="8"/>
  <c r="AM108" i="8"/>
  <c r="T81" i="8"/>
  <c r="AW75" i="8"/>
  <c r="AU113" i="8"/>
  <c r="AK96" i="8"/>
  <c r="J84" i="8"/>
  <c r="X112" i="8"/>
  <c r="X87" i="8"/>
  <c r="E115" i="8"/>
  <c r="K111" i="8"/>
  <c r="V106" i="8"/>
  <c r="K137" i="8"/>
  <c r="K175" i="8" s="1"/>
  <c r="V137" i="8"/>
  <c r="V175" i="8" s="1"/>
  <c r="J137" i="8"/>
  <c r="J175" i="8" s="1"/>
  <c r="U137" i="8"/>
  <c r="U175" i="8" s="1"/>
  <c r="I137" i="8"/>
  <c r="I175" i="8" s="1"/>
  <c r="I212" i="8" s="1"/>
  <c r="I249" i="8" s="1"/>
  <c r="I286" i="8" s="1"/>
  <c r="T137" i="8"/>
  <c r="T175" i="8" s="1"/>
  <c r="H137" i="8"/>
  <c r="H175" i="8" s="1"/>
  <c r="S137" i="8"/>
  <c r="S175" i="8" s="1"/>
  <c r="G137" i="8"/>
  <c r="G175" i="8" s="1"/>
  <c r="R137" i="8"/>
  <c r="R175" i="8" s="1"/>
  <c r="F137" i="8"/>
  <c r="F175" i="8" s="1"/>
  <c r="Q137" i="8"/>
  <c r="Q175" i="8" s="1"/>
  <c r="E137" i="8"/>
  <c r="E175" i="8" s="1"/>
  <c r="P137" i="8"/>
  <c r="P175" i="8" s="1"/>
  <c r="D137" i="8"/>
  <c r="D175" i="8" s="1"/>
  <c r="O137" i="8"/>
  <c r="O175" i="8" s="1"/>
  <c r="N137" i="8"/>
  <c r="N175" i="8" s="1"/>
  <c r="B60" i="8"/>
  <c r="M137" i="8"/>
  <c r="M175" i="8" s="1"/>
  <c r="L137" i="8"/>
  <c r="L175" i="8" s="1"/>
  <c r="K98" i="8"/>
  <c r="J98" i="8"/>
  <c r="G84" i="8"/>
  <c r="AW60" i="8"/>
  <c r="AW66" i="8"/>
  <c r="A93" i="8"/>
  <c r="V111" i="8"/>
  <c r="K152" i="8"/>
  <c r="K190" i="8" s="1"/>
  <c r="V152" i="8"/>
  <c r="V190" i="8" s="1"/>
  <c r="J152" i="8"/>
  <c r="J190" i="8" s="1"/>
  <c r="U152" i="8"/>
  <c r="U190" i="8" s="1"/>
  <c r="I152" i="8"/>
  <c r="I190" i="8" s="1"/>
  <c r="I227" i="8" s="1"/>
  <c r="I264" i="8" s="1"/>
  <c r="I301" i="8" s="1"/>
  <c r="T152" i="8"/>
  <c r="T190" i="8" s="1"/>
  <c r="H152" i="8"/>
  <c r="H190" i="8" s="1"/>
  <c r="S152" i="8"/>
  <c r="S190" i="8" s="1"/>
  <c r="G152" i="8"/>
  <c r="G190" i="8" s="1"/>
  <c r="R152" i="8"/>
  <c r="R190" i="8" s="1"/>
  <c r="F152" i="8"/>
  <c r="F190" i="8" s="1"/>
  <c r="Q152" i="8"/>
  <c r="Q190" i="8" s="1"/>
  <c r="E152" i="8"/>
  <c r="E190" i="8" s="1"/>
  <c r="P152" i="8"/>
  <c r="P190" i="8" s="1"/>
  <c r="D152" i="8"/>
  <c r="D190" i="8" s="1"/>
  <c r="O152" i="8"/>
  <c r="O190" i="8" s="1"/>
  <c r="N152" i="8"/>
  <c r="N190" i="8" s="1"/>
  <c r="M152" i="8"/>
  <c r="M190" i="8" s="1"/>
  <c r="L152" i="8"/>
  <c r="L190" i="8" s="1"/>
  <c r="T113" i="8"/>
  <c r="S113" i="8"/>
  <c r="H113" i="8"/>
  <c r="G113" i="8"/>
  <c r="B75" i="8"/>
  <c r="O138" i="8"/>
  <c r="O176" i="8" s="1"/>
  <c r="N138" i="8"/>
  <c r="N176" i="8" s="1"/>
  <c r="M138" i="8"/>
  <c r="M176" i="8" s="1"/>
  <c r="L138" i="8"/>
  <c r="L176" i="8" s="1"/>
  <c r="K138" i="8"/>
  <c r="K176" i="8" s="1"/>
  <c r="V138" i="8"/>
  <c r="V176" i="8" s="1"/>
  <c r="J138" i="8"/>
  <c r="J176" i="8" s="1"/>
  <c r="U138" i="8"/>
  <c r="U176" i="8" s="1"/>
  <c r="I138" i="8"/>
  <c r="I176" i="8" s="1"/>
  <c r="I213" i="8" s="1"/>
  <c r="I250" i="8" s="1"/>
  <c r="I287" i="8" s="1"/>
  <c r="T138" i="8"/>
  <c r="T176" i="8" s="1"/>
  <c r="H138" i="8"/>
  <c r="H176" i="8" s="1"/>
  <c r="S138" i="8"/>
  <c r="S176" i="8" s="1"/>
  <c r="G138" i="8"/>
  <c r="G176" i="8" s="1"/>
  <c r="R138" i="8"/>
  <c r="R176" i="8" s="1"/>
  <c r="F138" i="8"/>
  <c r="F176" i="8" s="1"/>
  <c r="Q138" i="8"/>
  <c r="Q176" i="8" s="1"/>
  <c r="P138" i="8"/>
  <c r="P176" i="8" s="1"/>
  <c r="E138" i="8"/>
  <c r="E176" i="8" s="1"/>
  <c r="D138" i="8"/>
  <c r="D176" i="8" s="1"/>
  <c r="B61" i="8"/>
  <c r="N127" i="8"/>
  <c r="N165" i="8" s="1"/>
  <c r="M127" i="8"/>
  <c r="M165" i="8" s="1"/>
  <c r="L127" i="8"/>
  <c r="L165" i="8" s="1"/>
  <c r="K127" i="8"/>
  <c r="K165" i="8" s="1"/>
  <c r="V127" i="8"/>
  <c r="V165" i="8" s="1"/>
  <c r="J127" i="8"/>
  <c r="J165" i="8" s="1"/>
  <c r="U127" i="8"/>
  <c r="U165" i="8" s="1"/>
  <c r="I127" i="8"/>
  <c r="I165" i="8" s="1"/>
  <c r="I202" i="8" s="1"/>
  <c r="I239" i="8" s="1"/>
  <c r="I276" i="8" s="1"/>
  <c r="T127" i="8"/>
  <c r="T165" i="8" s="1"/>
  <c r="H127" i="8"/>
  <c r="H165" i="8" s="1"/>
  <c r="S127" i="8"/>
  <c r="S165" i="8" s="1"/>
  <c r="G127" i="8"/>
  <c r="G165" i="8" s="1"/>
  <c r="R127" i="8"/>
  <c r="R165" i="8" s="1"/>
  <c r="F127" i="8"/>
  <c r="F165" i="8" s="1"/>
  <c r="Q127" i="8"/>
  <c r="Q165" i="8" s="1"/>
  <c r="E127" i="8"/>
  <c r="E165" i="8" s="1"/>
  <c r="P127" i="8"/>
  <c r="P165" i="8" s="1"/>
  <c r="O127" i="8"/>
  <c r="O165" i="8" s="1"/>
  <c r="D127" i="8"/>
  <c r="D165" i="8" s="1"/>
  <c r="B50" i="8"/>
  <c r="AW73" i="8"/>
  <c r="AN112" i="8"/>
  <c r="AQ97" i="8"/>
  <c r="X85" i="8"/>
  <c r="AN88" i="8"/>
  <c r="X97" i="8"/>
  <c r="Q87" i="8"/>
  <c r="G82" i="8"/>
  <c r="A82" i="8" s="1"/>
  <c r="AO88" i="8"/>
  <c r="F99" i="8"/>
  <c r="A99" i="8" s="1"/>
  <c r="AW44" i="8"/>
  <c r="D114" i="8"/>
  <c r="AL113" i="8"/>
  <c r="S139" i="8"/>
  <c r="S177" i="8" s="1"/>
  <c r="G139" i="8"/>
  <c r="G177" i="8" s="1"/>
  <c r="R139" i="8"/>
  <c r="R177" i="8" s="1"/>
  <c r="F139" i="8"/>
  <c r="F177" i="8" s="1"/>
  <c r="Q139" i="8"/>
  <c r="Q177" i="8" s="1"/>
  <c r="E139" i="8"/>
  <c r="E177" i="8" s="1"/>
  <c r="P139" i="8"/>
  <c r="P177" i="8" s="1"/>
  <c r="D139" i="8"/>
  <c r="D177" i="8" s="1"/>
  <c r="O139" i="8"/>
  <c r="O177" i="8" s="1"/>
  <c r="N139" i="8"/>
  <c r="N177" i="8" s="1"/>
  <c r="M139" i="8"/>
  <c r="M177" i="8" s="1"/>
  <c r="L139" i="8"/>
  <c r="L177" i="8" s="1"/>
  <c r="K139" i="8"/>
  <c r="K177" i="8" s="1"/>
  <c r="V139" i="8"/>
  <c r="V177" i="8" s="1"/>
  <c r="J139" i="8"/>
  <c r="J177" i="8" s="1"/>
  <c r="U139" i="8"/>
  <c r="U177" i="8" s="1"/>
  <c r="T139" i="8"/>
  <c r="T177" i="8" s="1"/>
  <c r="I139" i="8"/>
  <c r="I177" i="8" s="1"/>
  <c r="I214" i="8" s="1"/>
  <c r="I251" i="8" s="1"/>
  <c r="I288" i="8" s="1"/>
  <c r="H139" i="8"/>
  <c r="H177" i="8" s="1"/>
  <c r="B62" i="8"/>
  <c r="A103" i="8"/>
  <c r="O98" i="8"/>
  <c r="AQ115" i="8"/>
  <c r="G111" i="8"/>
  <c r="I97" i="8"/>
  <c r="AD114" i="8"/>
  <c r="AQ108" i="8"/>
  <c r="K100" i="8"/>
  <c r="AO103" i="8"/>
  <c r="AN98" i="8"/>
  <c r="I112" i="8"/>
  <c r="J81" i="8"/>
  <c r="H112" i="8"/>
  <c r="AS97" i="8"/>
  <c r="I81" i="8"/>
  <c r="AH113" i="8"/>
  <c r="AG113" i="8"/>
  <c r="G100" i="8"/>
  <c r="H81" i="8"/>
  <c r="AP113" i="8"/>
  <c r="AS83" i="8"/>
  <c r="AT116" i="8"/>
  <c r="Q112" i="8"/>
  <c r="S148" i="8"/>
  <c r="S186" i="8" s="1"/>
  <c r="G148" i="8"/>
  <c r="G186" i="8" s="1"/>
  <c r="R148" i="8"/>
  <c r="R186" i="8" s="1"/>
  <c r="F148" i="8"/>
  <c r="F186" i="8" s="1"/>
  <c r="Q148" i="8"/>
  <c r="Q186" i="8" s="1"/>
  <c r="E148" i="8"/>
  <c r="E186" i="8" s="1"/>
  <c r="P148" i="8"/>
  <c r="P186" i="8" s="1"/>
  <c r="D148" i="8"/>
  <c r="D186" i="8" s="1"/>
  <c r="O148" i="8"/>
  <c r="O186" i="8" s="1"/>
  <c r="N148" i="8"/>
  <c r="N186" i="8" s="1"/>
  <c r="M148" i="8"/>
  <c r="M186" i="8" s="1"/>
  <c r="L148" i="8"/>
  <c r="L186" i="8" s="1"/>
  <c r="K148" i="8"/>
  <c r="K186" i="8" s="1"/>
  <c r="V148" i="8"/>
  <c r="V186" i="8" s="1"/>
  <c r="J148" i="8"/>
  <c r="J186" i="8" s="1"/>
  <c r="U148" i="8"/>
  <c r="U186" i="8" s="1"/>
  <c r="T148" i="8"/>
  <c r="T186" i="8" s="1"/>
  <c r="I148" i="8"/>
  <c r="I186" i="8" s="1"/>
  <c r="I223" i="8" s="1"/>
  <c r="I260" i="8" s="1"/>
  <c r="I297" i="8" s="1"/>
  <c r="B71" i="8"/>
  <c r="H148" i="8"/>
  <c r="H186" i="8" s="1"/>
  <c r="L87" i="8"/>
  <c r="A83" i="8"/>
  <c r="AL114" i="8"/>
  <c r="J106" i="8"/>
  <c r="AO97" i="8"/>
  <c r="E98" i="8"/>
  <c r="AW46" i="8"/>
  <c r="AO95" i="8"/>
  <c r="AK95" i="8" s="1"/>
  <c r="AW71" i="8"/>
  <c r="AS98" i="8"/>
  <c r="AM104" i="8"/>
  <c r="AK104" i="8" s="1"/>
  <c r="U89" i="8"/>
  <c r="K86" i="8"/>
  <c r="I113" i="8"/>
  <c r="J99" i="8"/>
  <c r="D88" i="8"/>
  <c r="AL111" i="8"/>
  <c r="AK111" i="8" s="1"/>
  <c r="M97" i="8"/>
  <c r="P92" i="8"/>
  <c r="AK82" i="8"/>
  <c r="R87" i="8"/>
  <c r="AO83" i="8"/>
  <c r="AK83" i="8" s="1"/>
  <c r="AK94" i="8"/>
  <c r="E87" i="8"/>
  <c r="AL98" i="8"/>
  <c r="A129" i="8"/>
  <c r="Q110" i="7"/>
  <c r="E110" i="7"/>
  <c r="AB110" i="7"/>
  <c r="P110" i="7"/>
  <c r="AA110" i="7"/>
  <c r="O110" i="7"/>
  <c r="N110" i="7"/>
  <c r="Y110" i="7"/>
  <c r="M110" i="7"/>
  <c r="R110" i="7"/>
  <c r="X110" i="7"/>
  <c r="L110" i="7"/>
  <c r="W110" i="7"/>
  <c r="K110" i="7"/>
  <c r="V110" i="7"/>
  <c r="J110" i="7"/>
  <c r="U110" i="7"/>
  <c r="I110" i="7"/>
  <c r="T110" i="7"/>
  <c r="H110" i="7"/>
  <c r="S110" i="7"/>
  <c r="G110" i="7"/>
  <c r="F110" i="7"/>
  <c r="Z110" i="7"/>
  <c r="R112" i="7"/>
  <c r="F112" i="7"/>
  <c r="Q112" i="7"/>
  <c r="E112" i="7"/>
  <c r="AB112" i="7"/>
  <c r="P112" i="7"/>
  <c r="AA112" i="7"/>
  <c r="O112" i="7"/>
  <c r="N112" i="7"/>
  <c r="Y112" i="7"/>
  <c r="M112" i="7"/>
  <c r="BF73" i="7"/>
  <c r="X112" i="7"/>
  <c r="L112" i="7"/>
  <c r="W112" i="7"/>
  <c r="K112" i="7"/>
  <c r="V112" i="7"/>
  <c r="J112" i="7"/>
  <c r="U112" i="7"/>
  <c r="I112" i="7"/>
  <c r="T112" i="7"/>
  <c r="H112" i="7"/>
  <c r="S112" i="7"/>
  <c r="G112" i="7"/>
  <c r="Z112" i="7"/>
  <c r="S113" i="7"/>
  <c r="G113" i="7"/>
  <c r="R113" i="7"/>
  <c r="F113" i="7"/>
  <c r="Q113" i="7"/>
  <c r="E113" i="7"/>
  <c r="AB113" i="7"/>
  <c r="P113" i="7"/>
  <c r="AA113" i="7"/>
  <c r="O113" i="7"/>
  <c r="N113" i="7"/>
  <c r="Y113" i="7"/>
  <c r="M113" i="7"/>
  <c r="X113" i="7"/>
  <c r="L113" i="7"/>
  <c r="W113" i="7"/>
  <c r="K113" i="7"/>
  <c r="V113" i="7"/>
  <c r="J113" i="7"/>
  <c r="H113" i="7"/>
  <c r="U113" i="7"/>
  <c r="I113" i="7"/>
  <c r="T113" i="7"/>
  <c r="Z113" i="7"/>
  <c r="T115" i="7"/>
  <c r="H115" i="7"/>
  <c r="S115" i="7"/>
  <c r="G115" i="7"/>
  <c r="R115" i="7"/>
  <c r="F115" i="7"/>
  <c r="Q115" i="7"/>
  <c r="E115" i="7"/>
  <c r="AB115" i="7"/>
  <c r="P115" i="7"/>
  <c r="AA115" i="7"/>
  <c r="O115" i="7"/>
  <c r="N115" i="7"/>
  <c r="Y115" i="7"/>
  <c r="M115" i="7"/>
  <c r="X115" i="7"/>
  <c r="L115" i="7"/>
  <c r="W115" i="7"/>
  <c r="K115" i="7"/>
  <c r="V115" i="7"/>
  <c r="J115" i="7"/>
  <c r="U115" i="7"/>
  <c r="I115" i="7"/>
  <c r="Z115" i="7"/>
  <c r="AW107" i="7"/>
  <c r="AX107" i="7"/>
  <c r="AV107" i="7"/>
  <c r="AU107" i="7"/>
  <c r="AY107" i="7"/>
  <c r="AT107" i="7"/>
  <c r="BC107" i="7"/>
  <c r="BB107" i="7"/>
  <c r="BA107" i="7"/>
  <c r="AZ107" i="7"/>
  <c r="BF68" i="7"/>
  <c r="BD107" i="7"/>
  <c r="U92" i="5"/>
  <c r="W92" i="5"/>
  <c r="K92" i="5"/>
  <c r="V117" i="5"/>
  <c r="I92" i="5"/>
  <c r="H92" i="5"/>
  <c r="G92" i="5"/>
  <c r="U117" i="5"/>
  <c r="I117" i="5"/>
  <c r="R90" i="5"/>
  <c r="I91" i="5"/>
  <c r="W91" i="5"/>
  <c r="R117" i="5"/>
  <c r="K91" i="5"/>
  <c r="F117" i="5"/>
  <c r="J117" i="5"/>
  <c r="K104" i="5"/>
  <c r="Q117" i="5"/>
  <c r="V91" i="5"/>
  <c r="J91" i="5"/>
  <c r="S92" i="5"/>
  <c r="R83" i="5"/>
  <c r="S82" i="5"/>
  <c r="T91" i="5"/>
  <c r="G82" i="5"/>
  <c r="E117" i="5"/>
  <c r="L91" i="5"/>
  <c r="T82" i="5"/>
  <c r="S117" i="5"/>
  <c r="U82" i="5"/>
  <c r="G117" i="5"/>
  <c r="I82" i="5"/>
  <c r="T92" i="5"/>
  <c r="Z117" i="5"/>
  <c r="Y92" i="5"/>
  <c r="M92" i="5"/>
  <c r="Q90" i="5"/>
  <c r="O117" i="5"/>
  <c r="C96" i="5"/>
  <c r="P96" i="5"/>
  <c r="H91" i="5"/>
  <c r="D92" i="5"/>
  <c r="Y82" i="5"/>
  <c r="Z82" i="5"/>
  <c r="Z92" i="5"/>
  <c r="O112" i="5"/>
  <c r="O114" i="5"/>
  <c r="S108" i="5"/>
  <c r="R82" i="5"/>
  <c r="F82" i="5"/>
  <c r="R92" i="5"/>
  <c r="P92" i="5"/>
  <c r="F83" i="5"/>
  <c r="F92" i="5"/>
  <c r="Z113" i="5"/>
  <c r="F85" i="5"/>
  <c r="D96" i="5"/>
  <c r="F89" i="5"/>
  <c r="G108" i="5"/>
  <c r="O83" i="5"/>
  <c r="J96" i="5"/>
  <c r="C85" i="5"/>
  <c r="U109" i="5"/>
  <c r="Z101" i="5"/>
  <c r="I116" i="5"/>
  <c r="I109" i="5"/>
  <c r="I89" i="5"/>
  <c r="F97" i="5"/>
  <c r="Y101" i="5"/>
  <c r="S96" i="5"/>
  <c r="Z100" i="5"/>
  <c r="G89" i="5"/>
  <c r="P113" i="5"/>
  <c r="G96" i="5"/>
  <c r="N100" i="5"/>
  <c r="M112" i="5"/>
  <c r="J112" i="5"/>
  <c r="AA117" i="5"/>
  <c r="J83" i="5"/>
  <c r="D113" i="5"/>
  <c r="E96" i="5"/>
  <c r="L100" i="5"/>
  <c r="AA96" i="5"/>
  <c r="K96" i="5"/>
  <c r="C97" i="5"/>
  <c r="O96" i="5"/>
  <c r="L116" i="5"/>
  <c r="F95" i="5"/>
  <c r="Z114" i="5"/>
  <c r="S94" i="5"/>
  <c r="W94" i="5"/>
  <c r="N114" i="5"/>
  <c r="H95" i="5"/>
  <c r="C99" i="5"/>
  <c r="G116" i="5"/>
  <c r="F93" i="5"/>
  <c r="P116" i="5"/>
  <c r="R110" i="5"/>
  <c r="J116" i="5"/>
  <c r="P98" i="5"/>
  <c r="S106" i="5"/>
  <c r="U114" i="5"/>
  <c r="H114" i="5"/>
  <c r="D116" i="5"/>
  <c r="N117" i="5"/>
  <c r="V107" i="5"/>
  <c r="F110" i="5"/>
  <c r="X114" i="5"/>
  <c r="D98" i="5"/>
  <c r="O87" i="5"/>
  <c r="G106" i="5"/>
  <c r="V114" i="5"/>
  <c r="I114" i="5"/>
  <c r="R114" i="5"/>
  <c r="Q114" i="5"/>
  <c r="W95" i="5"/>
  <c r="X104" i="5"/>
  <c r="W116" i="5"/>
  <c r="N101" i="5"/>
  <c r="L114" i="5"/>
  <c r="Q97" i="5"/>
  <c r="C87" i="5"/>
  <c r="U104" i="5"/>
  <c r="J114" i="5"/>
  <c r="M110" i="5"/>
  <c r="P106" i="5"/>
  <c r="F114" i="5"/>
  <c r="E114" i="5"/>
  <c r="X95" i="5"/>
  <c r="U96" i="5"/>
  <c r="L104" i="5"/>
  <c r="K116" i="5"/>
  <c r="AA100" i="5"/>
  <c r="Y90" i="5"/>
  <c r="P110" i="5"/>
  <c r="E97" i="5"/>
  <c r="Y100" i="5"/>
  <c r="W90" i="5"/>
  <c r="W113" i="5"/>
  <c r="V90" i="5"/>
  <c r="Z109" i="5"/>
  <c r="D106" i="5"/>
  <c r="V110" i="5"/>
  <c r="G112" i="5"/>
  <c r="AA92" i="5"/>
  <c r="Q89" i="5"/>
  <c r="I96" i="5"/>
  <c r="E99" i="5"/>
  <c r="Y114" i="5"/>
  <c r="O100" i="5"/>
  <c r="M90" i="5"/>
  <c r="D110" i="5"/>
  <c r="R96" i="5"/>
  <c r="M100" i="5"/>
  <c r="K90" i="5"/>
  <c r="P108" i="5"/>
  <c r="J90" i="5"/>
  <c r="S104" i="5"/>
  <c r="U90" i="5"/>
  <c r="V100" i="5"/>
  <c r="J110" i="5"/>
  <c r="M106" i="5"/>
  <c r="O92" i="5"/>
  <c r="E89" i="5"/>
  <c r="AA90" i="5"/>
  <c r="R98" i="5"/>
  <c r="M114" i="5"/>
  <c r="C100" i="5"/>
  <c r="R85" i="5"/>
  <c r="R108" i="5"/>
  <c r="F96" i="5"/>
  <c r="T117" i="5"/>
  <c r="AA98" i="5"/>
  <c r="L89" i="5"/>
  <c r="D108" i="5"/>
  <c r="O85" i="5"/>
  <c r="G104" i="5"/>
  <c r="I90" i="5"/>
  <c r="J100" i="5"/>
  <c r="Y117" i="5"/>
  <c r="L82" i="5"/>
  <c r="O90" i="5"/>
  <c r="X92" i="5"/>
  <c r="Q98" i="5"/>
  <c r="V104" i="5"/>
  <c r="I93" i="5"/>
  <c r="H117" i="5"/>
  <c r="C98" i="5"/>
  <c r="V102" i="5"/>
  <c r="Y98" i="5"/>
  <c r="L87" i="5"/>
  <c r="P114" i="5"/>
  <c r="K94" i="5"/>
  <c r="Q87" i="5"/>
  <c r="AA112" i="5"/>
  <c r="E98" i="5"/>
  <c r="J104" i="5"/>
  <c r="U116" i="5"/>
  <c r="Q96" i="5"/>
  <c r="X100" i="5"/>
  <c r="M98" i="5"/>
  <c r="Y86" i="5"/>
  <c r="P94" i="5"/>
  <c r="C92" i="5"/>
  <c r="V98" i="5"/>
  <c r="D114" i="5"/>
  <c r="R89" i="5"/>
  <c r="R87" i="5"/>
  <c r="E87" i="5"/>
  <c r="Y84" i="5"/>
  <c r="M84" i="5"/>
  <c r="O115" i="5"/>
  <c r="V111" i="5"/>
  <c r="J111" i="5"/>
  <c r="V99" i="5"/>
  <c r="J99" i="5"/>
  <c r="T99" i="5"/>
  <c r="Z95" i="5"/>
  <c r="N95" i="5"/>
  <c r="N113" i="5"/>
  <c r="T107" i="5"/>
  <c r="S84" i="5"/>
  <c r="K115" i="5"/>
  <c r="Q109" i="5"/>
  <c r="W103" i="5"/>
  <c r="P86" i="5"/>
  <c r="N111" i="5"/>
  <c r="T105" i="5"/>
  <c r="Z99" i="5"/>
  <c r="G94" i="5"/>
  <c r="M88" i="5"/>
  <c r="K113" i="5"/>
  <c r="Q107" i="5"/>
  <c r="W101" i="5"/>
  <c r="P84" i="5"/>
  <c r="H115" i="5"/>
  <c r="N109" i="5"/>
  <c r="T103" i="5"/>
  <c r="Z97" i="5"/>
  <c r="M86" i="5"/>
  <c r="K111" i="5"/>
  <c r="Q105" i="5"/>
  <c r="W99" i="5"/>
  <c r="D94" i="5"/>
  <c r="J88" i="5"/>
  <c r="C83" i="5"/>
  <c r="I87" i="5"/>
  <c r="Q115" i="5"/>
  <c r="W109" i="5"/>
  <c r="P104" i="5"/>
  <c r="J98" i="5"/>
  <c r="AA116" i="5"/>
  <c r="H111" i="5"/>
  <c r="N105" i="5"/>
  <c r="V108" i="5"/>
  <c r="E102" i="5"/>
  <c r="L95" i="5"/>
  <c r="S88" i="5"/>
  <c r="I84" i="5"/>
  <c r="D102" i="5"/>
  <c r="K95" i="5"/>
  <c r="F88" i="5"/>
  <c r="X117" i="5"/>
  <c r="Q112" i="5"/>
  <c r="P101" i="5"/>
  <c r="V95" i="5"/>
  <c r="M115" i="5"/>
  <c r="S109" i="5"/>
  <c r="Y103" i="5"/>
  <c r="F98" i="5"/>
  <c r="L92" i="5"/>
  <c r="R86" i="5"/>
  <c r="V87" i="5"/>
  <c r="J87" i="5"/>
  <c r="AA106" i="5"/>
  <c r="O106" i="5"/>
  <c r="C106" i="5"/>
  <c r="H107" i="5"/>
  <c r="T95" i="5"/>
  <c r="Z89" i="5"/>
  <c r="G84" i="5"/>
  <c r="E109" i="5"/>
  <c r="K103" i="5"/>
  <c r="D86" i="5"/>
  <c r="AA110" i="5"/>
  <c r="H105" i="5"/>
  <c r="N99" i="5"/>
  <c r="T93" i="5"/>
  <c r="Z87" i="5"/>
  <c r="X112" i="5"/>
  <c r="E107" i="5"/>
  <c r="K101" i="5"/>
  <c r="Q95" i="5"/>
  <c r="W89" i="5"/>
  <c r="D84" i="5"/>
  <c r="AA108" i="5"/>
  <c r="H103" i="5"/>
  <c r="N97" i="5"/>
  <c r="Z85" i="5"/>
  <c r="R116" i="5"/>
  <c r="X110" i="5"/>
  <c r="E105" i="5"/>
  <c r="K99" i="5"/>
  <c r="Q93" i="5"/>
  <c r="W87" i="5"/>
  <c r="J86" i="5"/>
  <c r="E115" i="5"/>
  <c r="K109" i="5"/>
  <c r="D104" i="5"/>
  <c r="W97" i="5"/>
  <c r="Q91" i="5"/>
  <c r="O116" i="5"/>
  <c r="J108" i="5"/>
  <c r="R101" i="5"/>
  <c r="Y94" i="5"/>
  <c r="T87" i="5"/>
  <c r="Q101" i="5"/>
  <c r="S87" i="5"/>
  <c r="L117" i="5"/>
  <c r="E112" i="5"/>
  <c r="K106" i="5"/>
  <c r="D101" i="5"/>
  <c r="X93" i="5"/>
  <c r="S86" i="5"/>
  <c r="G109" i="5"/>
  <c r="M103" i="5"/>
  <c r="S97" i="5"/>
  <c r="Y91" i="5"/>
  <c r="F86" i="5"/>
  <c r="K93" i="5"/>
  <c r="Z107" i="5"/>
  <c r="N107" i="5"/>
  <c r="Z111" i="5"/>
  <c r="H88" i="5"/>
  <c r="Z105" i="5"/>
  <c r="J107" i="5"/>
  <c r="C102" i="5"/>
  <c r="W110" i="5"/>
  <c r="K110" i="5"/>
  <c r="AA94" i="5"/>
  <c r="O94" i="5"/>
  <c r="C94" i="5"/>
  <c r="L94" i="5"/>
  <c r="U106" i="5"/>
  <c r="N89" i="5"/>
  <c r="T83" i="5"/>
  <c r="X102" i="5"/>
  <c r="Q85" i="5"/>
  <c r="O110" i="5"/>
  <c r="H93" i="5"/>
  <c r="N87" i="5"/>
  <c r="Q104" i="5"/>
  <c r="E104" i="5"/>
  <c r="L112" i="5"/>
  <c r="R106" i="5"/>
  <c r="E95" i="5"/>
  <c r="K89" i="5"/>
  <c r="O108" i="5"/>
  <c r="U102" i="5"/>
  <c r="N85" i="5"/>
  <c r="F116" i="5"/>
  <c r="L110" i="5"/>
  <c r="R104" i="5"/>
  <c r="E93" i="5"/>
  <c r="K87" i="5"/>
  <c r="AA82" i="5"/>
  <c r="O82" i="5"/>
  <c r="C82" i="5"/>
  <c r="X82" i="5"/>
  <c r="M82" i="5"/>
  <c r="K85" i="5"/>
  <c r="X108" i="5"/>
  <c r="Q103" i="5"/>
  <c r="K97" i="5"/>
  <c r="C116" i="5"/>
  <c r="I110" i="5"/>
  <c r="O104" i="5"/>
  <c r="Q113" i="5"/>
  <c r="W107" i="5"/>
  <c r="F101" i="5"/>
  <c r="M94" i="5"/>
  <c r="H87" i="5"/>
  <c r="X106" i="5"/>
  <c r="E101" i="5"/>
  <c r="Y93" i="5"/>
  <c r="G87" i="5"/>
  <c r="Y116" i="5"/>
  <c r="R111" i="5"/>
  <c r="X105" i="5"/>
  <c r="Q100" i="5"/>
  <c r="N91" i="5"/>
  <c r="G86" i="5"/>
  <c r="T108" i="5"/>
  <c r="Z102" i="5"/>
  <c r="G97" i="5"/>
  <c r="S85" i="5"/>
  <c r="R115" i="5"/>
  <c r="F115" i="5"/>
  <c r="M102" i="5"/>
  <c r="Y88" i="5"/>
  <c r="J102" i="5"/>
  <c r="T115" i="5"/>
  <c r="Z83" i="5"/>
  <c r="N83" i="5"/>
  <c r="Y115" i="5"/>
  <c r="W98" i="5"/>
  <c r="K98" i="5"/>
  <c r="C112" i="5"/>
  <c r="I106" i="5"/>
  <c r="U94" i="5"/>
  <c r="AA88" i="5"/>
  <c r="H83" i="5"/>
  <c r="Y113" i="5"/>
  <c r="F108" i="5"/>
  <c r="L102" i="5"/>
  <c r="E85" i="5"/>
  <c r="V115" i="5"/>
  <c r="C110" i="5"/>
  <c r="I104" i="5"/>
  <c r="O98" i="5"/>
  <c r="AA86" i="5"/>
  <c r="Y111" i="5"/>
  <c r="F106" i="5"/>
  <c r="R94" i="5"/>
  <c r="X88" i="5"/>
  <c r="E83" i="5"/>
  <c r="V113" i="5"/>
  <c r="C108" i="5"/>
  <c r="I102" i="5"/>
  <c r="AA84" i="5"/>
  <c r="S115" i="5"/>
  <c r="Y109" i="5"/>
  <c r="F104" i="5"/>
  <c r="L98" i="5"/>
  <c r="X86" i="5"/>
  <c r="D82" i="5"/>
  <c r="L84" i="5"/>
  <c r="L108" i="5"/>
  <c r="R102" i="5"/>
  <c r="X96" i="5"/>
  <c r="S89" i="5"/>
  <c r="P115" i="5"/>
  <c r="V109" i="5"/>
  <c r="C104" i="5"/>
  <c r="E113" i="5"/>
  <c r="S100" i="5"/>
  <c r="N93" i="5"/>
  <c r="U86" i="5"/>
  <c r="L106" i="5"/>
  <c r="R100" i="5"/>
  <c r="M93" i="5"/>
  <c r="M116" i="5"/>
  <c r="F111" i="5"/>
  <c r="L105" i="5"/>
  <c r="E100" i="5"/>
  <c r="T85" i="5"/>
  <c r="AA113" i="5"/>
  <c r="H108" i="5"/>
  <c r="N102" i="5"/>
  <c r="T96" i="5"/>
  <c r="Z90" i="5"/>
  <c r="G85" i="5"/>
  <c r="W86" i="5"/>
  <c r="K86" i="5"/>
  <c r="P111" i="5"/>
  <c r="V105" i="5"/>
  <c r="I94" i="5"/>
  <c r="O88" i="5"/>
  <c r="M113" i="5"/>
  <c r="S107" i="5"/>
  <c r="R84" i="5"/>
  <c r="J115" i="5"/>
  <c r="P109" i="5"/>
  <c r="V103" i="5"/>
  <c r="O86" i="5"/>
  <c r="M111" i="5"/>
  <c r="S105" i="5"/>
  <c r="Y99" i="5"/>
  <c r="F94" i="5"/>
  <c r="L88" i="5"/>
  <c r="J113" i="5"/>
  <c r="P107" i="5"/>
  <c r="V101" i="5"/>
  <c r="O84" i="5"/>
  <c r="G115" i="5"/>
  <c r="M109" i="5"/>
  <c r="S103" i="5"/>
  <c r="Y97" i="5"/>
  <c r="L86" i="5"/>
  <c r="R91" i="5"/>
  <c r="F91" i="5"/>
  <c r="O91" i="5"/>
  <c r="D91" i="5"/>
  <c r="Y83" i="5"/>
  <c r="S113" i="5"/>
  <c r="Y107" i="5"/>
  <c r="L96" i="5"/>
  <c r="T88" i="5"/>
  <c r="D115" i="5"/>
  <c r="P103" i="5"/>
  <c r="R112" i="5"/>
  <c r="G100" i="5"/>
  <c r="I86" i="5"/>
  <c r="S99" i="5"/>
  <c r="H86" i="5"/>
  <c r="Z115" i="5"/>
  <c r="S110" i="5"/>
  <c r="Y104" i="5"/>
  <c r="R99" i="5"/>
  <c r="H85" i="5"/>
  <c r="U107" i="5"/>
  <c r="AA101" i="5"/>
  <c r="H96" i="5"/>
  <c r="T84" i="5"/>
  <c r="P105" i="5"/>
  <c r="D105" i="5"/>
  <c r="S102" i="5"/>
  <c r="G102" i="5"/>
  <c r="Q102" i="5"/>
  <c r="T113" i="5"/>
  <c r="H113" i="5"/>
  <c r="X109" i="5"/>
  <c r="L109" i="5"/>
  <c r="D111" i="5"/>
  <c r="J105" i="5"/>
  <c r="P99" i="5"/>
  <c r="V93" i="5"/>
  <c r="C88" i="5"/>
  <c r="Z112" i="5"/>
  <c r="G107" i="5"/>
  <c r="M101" i="5"/>
  <c r="S95" i="5"/>
  <c r="Y89" i="5"/>
  <c r="F84" i="5"/>
  <c r="D109" i="5"/>
  <c r="J103" i="5"/>
  <c r="P97" i="5"/>
  <c r="C86" i="5"/>
  <c r="Z110" i="5"/>
  <c r="G105" i="5"/>
  <c r="M99" i="5"/>
  <c r="S93" i="5"/>
  <c r="Y87" i="5"/>
  <c r="W112" i="5"/>
  <c r="D107" i="5"/>
  <c r="J101" i="5"/>
  <c r="P95" i="5"/>
  <c r="V89" i="5"/>
  <c r="C84" i="5"/>
  <c r="Z108" i="5"/>
  <c r="G103" i="5"/>
  <c r="S91" i="5"/>
  <c r="Y85" i="5"/>
  <c r="E103" i="5"/>
  <c r="G113" i="5"/>
  <c r="M107" i="5"/>
  <c r="S101" i="5"/>
  <c r="Y95" i="5"/>
  <c r="U87" i="5"/>
  <c r="W108" i="5"/>
  <c r="F112" i="5"/>
  <c r="Z91" i="5"/>
  <c r="H99" i="5"/>
  <c r="V85" i="5"/>
  <c r="M105" i="5"/>
  <c r="G99" i="5"/>
  <c r="I85" i="5"/>
  <c r="N115" i="5"/>
  <c r="G110" i="5"/>
  <c r="M104" i="5"/>
  <c r="F99" i="5"/>
  <c r="S90" i="5"/>
  <c r="G90" i="5"/>
  <c r="V83" i="5"/>
  <c r="C113" i="5"/>
  <c r="I107" i="5"/>
  <c r="U95" i="5"/>
  <c r="AA89" i="5"/>
  <c r="H84" i="5"/>
  <c r="E88" i="5"/>
  <c r="T101" i="5"/>
  <c r="H101" i="5"/>
  <c r="X97" i="5"/>
  <c r="L97" i="5"/>
  <c r="I97" i="5"/>
  <c r="Q110" i="5"/>
  <c r="W104" i="5"/>
  <c r="D99" i="5"/>
  <c r="J93" i="5"/>
  <c r="P87" i="5"/>
  <c r="Q116" i="5"/>
  <c r="E116" i="5"/>
  <c r="N112" i="5"/>
  <c r="T106" i="5"/>
  <c r="G95" i="5"/>
  <c r="M89" i="5"/>
  <c r="S83" i="5"/>
  <c r="Q108" i="5"/>
  <c r="W102" i="5"/>
  <c r="D97" i="5"/>
  <c r="P85" i="5"/>
  <c r="H116" i="5"/>
  <c r="N110" i="5"/>
  <c r="T104" i="5"/>
  <c r="Z98" i="5"/>
  <c r="G93" i="5"/>
  <c r="M87" i="5"/>
  <c r="N82" i="5"/>
  <c r="K112" i="5"/>
  <c r="Q106" i="5"/>
  <c r="W100" i="5"/>
  <c r="D95" i="5"/>
  <c r="J89" i="5"/>
  <c r="P83" i="5"/>
  <c r="N108" i="5"/>
  <c r="T102" i="5"/>
  <c r="Z96" i="5"/>
  <c r="G91" i="5"/>
  <c r="T112" i="5"/>
  <c r="Z106" i="5"/>
  <c r="G101" i="5"/>
  <c r="M95" i="5"/>
  <c r="V86" i="5"/>
  <c r="K108" i="5"/>
  <c r="M117" i="5"/>
  <c r="S111" i="5"/>
  <c r="J95" i="5"/>
  <c r="U98" i="5"/>
  <c r="Q92" i="5"/>
  <c r="E92" i="5"/>
  <c r="W84" i="5"/>
  <c r="Z104" i="5"/>
  <c r="T98" i="5"/>
  <c r="AA91" i="5"/>
  <c r="V84" i="5"/>
  <c r="T109" i="5"/>
  <c r="Z103" i="5"/>
  <c r="S98" i="5"/>
  <c r="C90" i="5"/>
  <c r="K82" i="5"/>
  <c r="P112" i="5"/>
  <c r="V106" i="5"/>
  <c r="C101" i="5"/>
  <c r="I95" i="5"/>
  <c r="U83" i="5"/>
  <c r="T89" i="5"/>
  <c r="H89" i="5"/>
  <c r="X85" i="5"/>
  <c r="L85" i="5"/>
  <c r="U85" i="5"/>
  <c r="J85" i="5"/>
  <c r="X115" i="5"/>
  <c r="E110" i="5"/>
  <c r="D87" i="5"/>
  <c r="AA111" i="5"/>
  <c r="H106" i="5"/>
  <c r="T94" i="5"/>
  <c r="Z88" i="5"/>
  <c r="G83" i="5"/>
  <c r="X113" i="5"/>
  <c r="K102" i="5"/>
  <c r="D85" i="5"/>
  <c r="U115" i="5"/>
  <c r="AA109" i="5"/>
  <c r="H104" i="5"/>
  <c r="N98" i="5"/>
  <c r="Z86" i="5"/>
  <c r="X111" i="5"/>
  <c r="E106" i="5"/>
  <c r="K100" i="5"/>
  <c r="Q94" i="5"/>
  <c r="W88" i="5"/>
  <c r="D83" i="5"/>
  <c r="U113" i="5"/>
  <c r="AA107" i="5"/>
  <c r="H102" i="5"/>
  <c r="Z84" i="5"/>
  <c r="H112" i="5"/>
  <c r="N106" i="5"/>
  <c r="T100" i="5"/>
  <c r="Z94" i="5"/>
  <c r="W85" i="5"/>
  <c r="R113" i="5"/>
  <c r="X107" i="5"/>
  <c r="Z116" i="5"/>
  <c r="G111" i="5"/>
  <c r="U84" i="5"/>
  <c r="I98" i="5"/>
  <c r="P91" i="5"/>
  <c r="K84" i="5"/>
  <c r="N104" i="5"/>
  <c r="H98" i="5"/>
  <c r="C91" i="5"/>
  <c r="J84" i="5"/>
  <c r="H109" i="5"/>
  <c r="G98" i="5"/>
  <c r="P89" i="5"/>
  <c r="J106" i="5"/>
  <c r="P100" i="5"/>
  <c r="V94" i="5"/>
  <c r="C89" i="5"/>
  <c r="I83" i="5"/>
  <c r="R103" i="5"/>
  <c r="F103" i="5"/>
  <c r="C103" i="5"/>
  <c r="W111" i="5"/>
  <c r="C105" i="5"/>
  <c r="T111" i="5"/>
  <c r="D103" i="5"/>
  <c r="P102" i="5"/>
  <c r="U112" i="5"/>
  <c r="I112" i="5"/>
  <c r="Y108" i="5"/>
  <c r="M108" i="5"/>
  <c r="L115" i="5"/>
  <c r="R109" i="5"/>
  <c r="X103" i="5"/>
  <c r="Q86" i="5"/>
  <c r="O111" i="5"/>
  <c r="U105" i="5"/>
  <c r="AA99" i="5"/>
  <c r="H94" i="5"/>
  <c r="N88" i="5"/>
  <c r="L113" i="5"/>
  <c r="R107" i="5"/>
  <c r="X101" i="5"/>
  <c r="Q84" i="5"/>
  <c r="I115" i="5"/>
  <c r="O109" i="5"/>
  <c r="U103" i="5"/>
  <c r="AA97" i="5"/>
  <c r="N86" i="5"/>
  <c r="L111" i="5"/>
  <c r="R105" i="5"/>
  <c r="X99" i="5"/>
  <c r="E94" i="5"/>
  <c r="K88" i="5"/>
  <c r="Q82" i="5"/>
  <c r="I113" i="5"/>
  <c r="O107" i="5"/>
  <c r="U101" i="5"/>
  <c r="AA95" i="5"/>
  <c r="N84" i="5"/>
  <c r="E91" i="5"/>
  <c r="P117" i="5"/>
  <c r="D117" i="5"/>
  <c r="U111" i="5"/>
  <c r="AA105" i="5"/>
  <c r="H100" i="5"/>
  <c r="N94" i="5"/>
  <c r="X84" i="5"/>
  <c r="F113" i="5"/>
  <c r="L107" i="5"/>
  <c r="N116" i="5"/>
  <c r="T110" i="5"/>
  <c r="W82" i="5"/>
  <c r="V97" i="5"/>
  <c r="X83" i="5"/>
  <c r="AA103" i="5"/>
  <c r="U97" i="5"/>
  <c r="P90" i="5"/>
  <c r="W83" i="5"/>
  <c r="S114" i="5"/>
  <c r="G114" i="5"/>
  <c r="U108" i="5"/>
  <c r="AA102" i="5"/>
  <c r="T97" i="5"/>
  <c r="D89" i="5"/>
  <c r="K117" i="5"/>
  <c r="Q111" i="5"/>
  <c r="W105" i="5"/>
  <c r="J94" i="5"/>
  <c r="V82" i="5"/>
  <c r="U88" i="5"/>
  <c r="I88" i="5"/>
  <c r="G88" i="5"/>
  <c r="R88" i="5"/>
  <c r="P93" i="5"/>
  <c r="D93" i="5"/>
  <c r="Z93" i="5"/>
  <c r="V88" i="5"/>
  <c r="C93" i="5"/>
  <c r="C115" i="5"/>
  <c r="U100" i="5"/>
  <c r="I100" i="5"/>
  <c r="F100" i="5"/>
  <c r="Y96" i="5"/>
  <c r="M96" i="5"/>
  <c r="W96" i="5"/>
  <c r="F109" i="5"/>
  <c r="L103" i="5"/>
  <c r="R97" i="5"/>
  <c r="X91" i="5"/>
  <c r="E86" i="5"/>
  <c r="V116" i="5"/>
  <c r="C111" i="5"/>
  <c r="I105" i="5"/>
  <c r="O99" i="5"/>
  <c r="U93" i="5"/>
  <c r="AA87" i="5"/>
  <c r="H82" i="5"/>
  <c r="Y112" i="5"/>
  <c r="F107" i="5"/>
  <c r="L101" i="5"/>
  <c r="R95" i="5"/>
  <c r="X89" i="5"/>
  <c r="E84" i="5"/>
  <c r="C109" i="5"/>
  <c r="I103" i="5"/>
  <c r="O97" i="5"/>
  <c r="U91" i="5"/>
  <c r="AA85" i="5"/>
  <c r="S116" i="5"/>
  <c r="Y110" i="5"/>
  <c r="F105" i="5"/>
  <c r="L99" i="5"/>
  <c r="R93" i="5"/>
  <c r="X87" i="5"/>
  <c r="E82" i="5"/>
  <c r="V112" i="5"/>
  <c r="C107" i="5"/>
  <c r="I101" i="5"/>
  <c r="O95" i="5"/>
  <c r="U89" i="5"/>
  <c r="AA83" i="5"/>
  <c r="F90" i="5"/>
  <c r="C117" i="5"/>
  <c r="I111" i="5"/>
  <c r="O105" i="5"/>
  <c r="U99" i="5"/>
  <c r="AA93" i="5"/>
  <c r="M83" i="5"/>
  <c r="S112" i="5"/>
  <c r="Y106" i="5"/>
  <c r="AA115" i="5"/>
  <c r="H110" i="5"/>
  <c r="L93" i="5"/>
  <c r="J97" i="5"/>
  <c r="E90" i="5"/>
  <c r="L83" i="5"/>
  <c r="O103" i="5"/>
  <c r="V96" i="5"/>
  <c r="D90" i="5"/>
  <c r="K83" i="5"/>
  <c r="C114" i="5"/>
  <c r="I108" i="5"/>
  <c r="O102" i="5"/>
  <c r="H97" i="5"/>
  <c r="Q88" i="5"/>
  <c r="X116" i="5"/>
  <c r="E111" i="5"/>
  <c r="K105" i="5"/>
  <c r="Q99" i="5"/>
  <c r="W93" i="5"/>
  <c r="D88" i="5"/>
  <c r="J82" i="5"/>
  <c r="AB233" i="7" l="1"/>
  <c r="M233" i="7"/>
  <c r="V233" i="7"/>
  <c r="H233" i="7"/>
  <c r="E233" i="7"/>
  <c r="N233" i="7"/>
  <c r="J233" i="7"/>
  <c r="T233" i="7"/>
  <c r="Q233" i="7"/>
  <c r="O233" i="7"/>
  <c r="X233" i="7"/>
  <c r="I233" i="7"/>
  <c r="F233" i="7"/>
  <c r="AA233" i="7"/>
  <c r="L233" i="7"/>
  <c r="W233" i="7"/>
  <c r="U233" i="7"/>
  <c r="R233" i="7"/>
  <c r="P233" i="7"/>
  <c r="G233" i="7"/>
  <c r="C83" i="7"/>
  <c r="C96" i="7"/>
  <c r="C93" i="7"/>
  <c r="C116" i="7"/>
  <c r="C117" i="7"/>
  <c r="C85" i="7"/>
  <c r="C108" i="7"/>
  <c r="C86" i="7"/>
  <c r="C92" i="7"/>
  <c r="C106" i="7"/>
  <c r="C105" i="7"/>
  <c r="C98" i="7"/>
  <c r="C109" i="7"/>
  <c r="C95" i="7"/>
  <c r="C101" i="7"/>
  <c r="C111" i="7"/>
  <c r="C103" i="7"/>
  <c r="C94" i="7"/>
  <c r="C99" i="7"/>
  <c r="C100" i="7"/>
  <c r="C104" i="7"/>
  <c r="C102" i="7"/>
  <c r="C82" i="7"/>
  <c r="C90" i="7"/>
  <c r="C89" i="7"/>
  <c r="C87" i="7"/>
  <c r="C88" i="7"/>
  <c r="C97" i="7"/>
  <c r="C114" i="7"/>
  <c r="C91" i="7"/>
  <c r="W225" i="8"/>
  <c r="Z262" i="8" s="1"/>
  <c r="X225" i="8"/>
  <c r="D212" i="8"/>
  <c r="B175" i="8"/>
  <c r="P212" i="8" s="1"/>
  <c r="R211" i="8"/>
  <c r="D196" i="8"/>
  <c r="B159" i="8"/>
  <c r="I233" i="8"/>
  <c r="I270" i="8" s="1"/>
  <c r="L208" i="8"/>
  <c r="R199" i="8"/>
  <c r="B162" i="8"/>
  <c r="T228" i="8"/>
  <c r="D219" i="8"/>
  <c r="B182" i="8"/>
  <c r="K219" i="8" s="1"/>
  <c r="D230" i="8"/>
  <c r="B193" i="8"/>
  <c r="P230" i="8" s="1"/>
  <c r="J230" i="8"/>
  <c r="H226" i="8"/>
  <c r="H263" i="8" s="1"/>
  <c r="H300" i="8" s="1"/>
  <c r="N224" i="8"/>
  <c r="Z213" i="8"/>
  <c r="X174" i="8"/>
  <c r="Z211" i="8"/>
  <c r="X171" i="8"/>
  <c r="AF208" i="8"/>
  <c r="X186" i="8"/>
  <c r="Z223" i="8" s="1"/>
  <c r="X192" i="8"/>
  <c r="Z229" i="8"/>
  <c r="M217" i="8"/>
  <c r="AG200" i="8"/>
  <c r="X179" i="8"/>
  <c r="Z216" i="8"/>
  <c r="S204" i="8"/>
  <c r="G217" i="8"/>
  <c r="O210" i="8"/>
  <c r="M197" i="8"/>
  <c r="AD228" i="8"/>
  <c r="AF205" i="8"/>
  <c r="Z224" i="8"/>
  <c r="X187" i="8"/>
  <c r="F217" i="8"/>
  <c r="Z214" i="8"/>
  <c r="X177" i="8"/>
  <c r="L210" i="8"/>
  <c r="Q214" i="8"/>
  <c r="A113" i="8"/>
  <c r="AK108" i="8"/>
  <c r="AK87" i="8"/>
  <c r="V211" i="8"/>
  <c r="AK91" i="8"/>
  <c r="K199" i="8"/>
  <c r="E219" i="8"/>
  <c r="L219" i="8"/>
  <c r="J206" i="8"/>
  <c r="J243" i="8" s="1"/>
  <c r="J280" i="8" s="1"/>
  <c r="B169" i="8"/>
  <c r="V230" i="8"/>
  <c r="AK112" i="8"/>
  <c r="O198" i="8"/>
  <c r="B161" i="8"/>
  <c r="D198" i="8"/>
  <c r="J198" i="8"/>
  <c r="O224" i="8"/>
  <c r="AH213" i="8"/>
  <c r="AB292" i="8"/>
  <c r="AB329" i="8" s="1"/>
  <c r="AA211" i="8"/>
  <c r="K215" i="8"/>
  <c r="O217" i="8"/>
  <c r="Z212" i="8"/>
  <c r="T210" i="8"/>
  <c r="U215" i="8"/>
  <c r="AF198" i="8"/>
  <c r="X206" i="8"/>
  <c r="W206" i="8"/>
  <c r="Z243" i="8" s="1"/>
  <c r="AE202" i="8"/>
  <c r="V217" i="8"/>
  <c r="G210" i="8"/>
  <c r="R217" i="8"/>
  <c r="AG205" i="8"/>
  <c r="AB224" i="8"/>
  <c r="AB261" i="8" s="1"/>
  <c r="AB298" i="8" s="1"/>
  <c r="AB335" i="8" s="1"/>
  <c r="U217" i="8"/>
  <c r="AA214" i="8"/>
  <c r="Q210" i="8"/>
  <c r="A140" i="8"/>
  <c r="M225" i="8"/>
  <c r="Q195" i="8"/>
  <c r="A95" i="8"/>
  <c r="N218" i="8"/>
  <c r="E228" i="8"/>
  <c r="B191" i="8"/>
  <c r="P228" i="8" s="1"/>
  <c r="U228" i="8"/>
  <c r="F219" i="8"/>
  <c r="M219" i="8"/>
  <c r="X96" i="8"/>
  <c r="E230" i="8"/>
  <c r="K230" i="8"/>
  <c r="P198" i="8"/>
  <c r="V198" i="8"/>
  <c r="D224" i="8"/>
  <c r="U224" i="8"/>
  <c r="B187" i="8"/>
  <c r="J224" i="8"/>
  <c r="V197" i="8"/>
  <c r="R197" i="8"/>
  <c r="V210" i="8"/>
  <c r="AA202" i="8"/>
  <c r="AB211" i="8"/>
  <c r="AB248" i="8" s="1"/>
  <c r="AB285" i="8" s="1"/>
  <c r="E215" i="8"/>
  <c r="AG208" i="8"/>
  <c r="U210" i="8"/>
  <c r="AH212" i="8"/>
  <c r="E197" i="8"/>
  <c r="N217" i="8"/>
  <c r="D197" i="8"/>
  <c r="AG198" i="8"/>
  <c r="N215" i="8"/>
  <c r="X158" i="8"/>
  <c r="Z195" i="8"/>
  <c r="AA213" i="8"/>
  <c r="AC293" i="8"/>
  <c r="AC330" i="8" s="1"/>
  <c r="J217" i="8"/>
  <c r="AH205" i="8"/>
  <c r="AC335" i="8"/>
  <c r="AB214" i="8"/>
  <c r="AB251" i="8" s="1"/>
  <c r="AB288" i="8" s="1"/>
  <c r="AB325" i="8" s="1"/>
  <c r="A86" i="8"/>
  <c r="O223" i="8"/>
  <c r="F214" i="8"/>
  <c r="E212" i="8"/>
  <c r="K212" i="8"/>
  <c r="A87" i="8"/>
  <c r="M223" i="8"/>
  <c r="B186" i="8"/>
  <c r="D223" i="8"/>
  <c r="J228" i="8"/>
  <c r="N219" i="8"/>
  <c r="Q230" i="8"/>
  <c r="T197" i="8"/>
  <c r="D215" i="8"/>
  <c r="B178" i="8"/>
  <c r="O215" i="8"/>
  <c r="AA204" i="8"/>
  <c r="H197" i="8"/>
  <c r="H234" i="8" s="1"/>
  <c r="H271" i="8" s="1"/>
  <c r="Z226" i="8"/>
  <c r="O197" i="8"/>
  <c r="AD202" i="8"/>
  <c r="N210" i="8"/>
  <c r="AG228" i="8"/>
  <c r="AA205" i="8"/>
  <c r="AD224" i="8"/>
  <c r="L223" i="8"/>
  <c r="O212" i="8"/>
  <c r="H223" i="8"/>
  <c r="H260" i="8" s="1"/>
  <c r="H297" i="8" s="1"/>
  <c r="U213" i="8"/>
  <c r="Q212" i="8"/>
  <c r="AK97" i="8"/>
  <c r="U218" i="8"/>
  <c r="R219" i="8"/>
  <c r="E198" i="8"/>
  <c r="P224" i="8"/>
  <c r="V224" i="8"/>
  <c r="AH215" i="8"/>
  <c r="E217" i="8"/>
  <c r="E210" i="8"/>
  <c r="AD243" i="8"/>
  <c r="AH208" i="8"/>
  <c r="P223" i="8"/>
  <c r="H213" i="8"/>
  <c r="H250" i="8" s="1"/>
  <c r="H287" i="8" s="1"/>
  <c r="B176" i="8"/>
  <c r="J213" i="8"/>
  <c r="F212" i="8"/>
  <c r="U207" i="8"/>
  <c r="B170" i="8"/>
  <c r="M207" i="8" s="1"/>
  <c r="J207" i="8"/>
  <c r="J244" i="8" s="1"/>
  <c r="J281" i="8" s="1"/>
  <c r="N208" i="8"/>
  <c r="B171" i="8"/>
  <c r="U208" i="8" s="1"/>
  <c r="AK88" i="8"/>
  <c r="A85" i="8"/>
  <c r="T201" i="8"/>
  <c r="M218" i="8"/>
  <c r="B181" i="8"/>
  <c r="J218" i="8"/>
  <c r="V228" i="8"/>
  <c r="G219" i="8"/>
  <c r="O219" i="8"/>
  <c r="F230" i="8"/>
  <c r="Q198" i="8"/>
  <c r="Q216" i="8"/>
  <c r="B179" i="8"/>
  <c r="E224" i="8"/>
  <c r="K224" i="8"/>
  <c r="AF213" i="8"/>
  <c r="AA208" i="8"/>
  <c r="V215" i="8"/>
  <c r="AB280" i="8"/>
  <c r="AB317" i="8" s="1"/>
  <c r="X184" i="8"/>
  <c r="AH221" i="8"/>
  <c r="AA216" i="8"/>
  <c r="G197" i="8"/>
  <c r="AB195" i="8"/>
  <c r="AB232" i="8" s="1"/>
  <c r="AB269" i="8" s="1"/>
  <c r="AB306" i="8" s="1"/>
  <c r="H215" i="8"/>
  <c r="H252" i="8" s="1"/>
  <c r="H289" i="8" s="1"/>
  <c r="AE219" i="8"/>
  <c r="R210" i="8"/>
  <c r="AE224" i="8"/>
  <c r="AF197" i="8"/>
  <c r="M210" i="8"/>
  <c r="G215" i="8"/>
  <c r="E223" i="8"/>
  <c r="X113" i="8"/>
  <c r="E213" i="8"/>
  <c r="V213" i="8"/>
  <c r="T227" i="8"/>
  <c r="R212" i="8"/>
  <c r="M229" i="8"/>
  <c r="T208" i="8"/>
  <c r="P208" i="8"/>
  <c r="P218" i="8"/>
  <c r="V218" i="8"/>
  <c r="Q228" i="8"/>
  <c r="K228" i="8"/>
  <c r="S219" i="8"/>
  <c r="S209" i="8"/>
  <c r="R230" i="8"/>
  <c r="F198" i="8"/>
  <c r="Q224" i="8"/>
  <c r="B166" i="8"/>
  <c r="V203" i="8"/>
  <c r="AA203" i="8"/>
  <c r="Q215" i="8"/>
  <c r="AB208" i="8"/>
  <c r="AB245" i="8" s="1"/>
  <c r="AB282" i="8" s="1"/>
  <c r="AB319" i="8" s="1"/>
  <c r="P215" i="8"/>
  <c r="AB222" i="8"/>
  <c r="AB259" i="8" s="1"/>
  <c r="AB296" i="8" s="1"/>
  <c r="AB333" i="8" s="1"/>
  <c r="AD229" i="8"/>
  <c r="AA262" i="8"/>
  <c r="AG202" i="8"/>
  <c r="AA243" i="8"/>
  <c r="L217" i="8"/>
  <c r="AB216" i="8"/>
  <c r="AB253" i="8" s="1"/>
  <c r="AB290" i="8" s="1"/>
  <c r="AB327" i="8" s="1"/>
  <c r="S217" i="8"/>
  <c r="S210" i="8"/>
  <c r="T215" i="8"/>
  <c r="AC269" i="8"/>
  <c r="AC306" i="8" s="1"/>
  <c r="L215" i="8"/>
  <c r="X191" i="8"/>
  <c r="AA228" i="8" s="1"/>
  <c r="AH228" i="8"/>
  <c r="X168" i="8"/>
  <c r="AB205" i="8"/>
  <c r="AB242" i="8" s="1"/>
  <c r="AB279" i="8" s="1"/>
  <c r="AB316" i="8" s="1"/>
  <c r="Z205" i="8"/>
  <c r="AF224" i="8"/>
  <c r="AG197" i="8"/>
  <c r="X173" i="8"/>
  <c r="AB210" i="8"/>
  <c r="AB247" i="8" s="1"/>
  <c r="AB284" i="8" s="1"/>
  <c r="AB321" i="8" s="1"/>
  <c r="Z210" i="8"/>
  <c r="Q223" i="8"/>
  <c r="S195" i="8"/>
  <c r="N229" i="8"/>
  <c r="O201" i="8"/>
  <c r="U201" i="8"/>
  <c r="E218" i="8"/>
  <c r="K218" i="8"/>
  <c r="L228" i="8"/>
  <c r="H219" i="8"/>
  <c r="H256" i="8" s="1"/>
  <c r="H293" i="8" s="1"/>
  <c r="L209" i="8"/>
  <c r="G230" i="8"/>
  <c r="R198" i="8"/>
  <c r="F224" i="8"/>
  <c r="P203" i="8"/>
  <c r="H291" i="8"/>
  <c r="AD227" i="8"/>
  <c r="AE229" i="8"/>
  <c r="AD213" i="8"/>
  <c r="AF202" i="8"/>
  <c r="H210" i="8"/>
  <c r="H247" i="8" s="1"/>
  <c r="H284" i="8" s="1"/>
  <c r="AA200" i="8"/>
  <c r="X163" i="8"/>
  <c r="Z200" i="8" s="1"/>
  <c r="K217" i="8"/>
  <c r="M215" i="8"/>
  <c r="AD195" i="8"/>
  <c r="AG219" i="8"/>
  <c r="AG224" i="8"/>
  <c r="AF212" i="8"/>
  <c r="L204" i="8"/>
  <c r="AD210" i="8"/>
  <c r="F223" i="8"/>
  <c r="Q213" i="8"/>
  <c r="L213" i="8"/>
  <c r="U227" i="8"/>
  <c r="L212" i="8"/>
  <c r="S212" i="8"/>
  <c r="G211" i="8"/>
  <c r="B174" i="8"/>
  <c r="T225" i="8"/>
  <c r="L195" i="8"/>
  <c r="H208" i="8"/>
  <c r="H245" i="8" s="1"/>
  <c r="H282" i="8" s="1"/>
  <c r="Q208" i="8"/>
  <c r="A91" i="8"/>
  <c r="P201" i="8"/>
  <c r="B164" i="8"/>
  <c r="D201" i="8"/>
  <c r="J201" i="8"/>
  <c r="Q218" i="8"/>
  <c r="F228" i="8"/>
  <c r="M228" i="8"/>
  <c r="P219" i="8"/>
  <c r="T219" i="8"/>
  <c r="L230" i="8"/>
  <c r="S230" i="8"/>
  <c r="G198" i="8"/>
  <c r="R224" i="8"/>
  <c r="U200" i="8"/>
  <c r="B163" i="8"/>
  <c r="X170" i="8"/>
  <c r="AE207" i="8"/>
  <c r="X190" i="8"/>
  <c r="AA227" i="8"/>
  <c r="Z227" i="8"/>
  <c r="AD211" i="8"/>
  <c r="AE213" i="8"/>
  <c r="X185" i="8"/>
  <c r="AE222" i="8"/>
  <c r="Z222" i="8"/>
  <c r="AF229" i="8"/>
  <c r="AD216" i="8"/>
  <c r="AE195" i="8"/>
  <c r="R204" i="8"/>
  <c r="AH262" i="8"/>
  <c r="AE218" i="8"/>
  <c r="AG212" i="8"/>
  <c r="N204" i="8"/>
  <c r="AD214" i="8"/>
  <c r="AE226" i="8"/>
  <c r="P204" i="8"/>
  <c r="AE210" i="8"/>
  <c r="T223" i="8"/>
  <c r="P213" i="8"/>
  <c r="K213" i="8"/>
  <c r="N227" i="8"/>
  <c r="G212" i="8"/>
  <c r="U223" i="8"/>
  <c r="J223" i="8"/>
  <c r="R223" i="8"/>
  <c r="F202" i="8"/>
  <c r="B165" i="8"/>
  <c r="G202" i="8" s="1"/>
  <c r="F213" i="8"/>
  <c r="M213" i="8"/>
  <c r="S227" i="8"/>
  <c r="B190" i="8"/>
  <c r="E227" i="8" s="1"/>
  <c r="M212" i="8"/>
  <c r="H212" i="8"/>
  <c r="H249" i="8" s="1"/>
  <c r="H286" i="8" s="1"/>
  <c r="A84" i="8"/>
  <c r="N221" i="8"/>
  <c r="F207" i="8"/>
  <c r="M195" i="8"/>
  <c r="T195" i="8"/>
  <c r="V229" i="8"/>
  <c r="B192" i="8"/>
  <c r="F208" i="8"/>
  <c r="N205" i="8"/>
  <c r="V201" i="8"/>
  <c r="F218" i="8"/>
  <c r="R228" i="8"/>
  <c r="N228" i="8"/>
  <c r="M230" i="8"/>
  <c r="H230" i="8"/>
  <c r="H267" i="8" s="1"/>
  <c r="H304" i="8" s="1"/>
  <c r="O226" i="8"/>
  <c r="K198" i="8"/>
  <c r="S198" i="8"/>
  <c r="A110" i="8"/>
  <c r="G224" i="8"/>
  <c r="T200" i="8"/>
  <c r="X178" i="8"/>
  <c r="AB215" i="8"/>
  <c r="AB252" i="8" s="1"/>
  <c r="AB289" i="8" s="1"/>
  <c r="AB326" i="8" s="1"/>
  <c r="Z215" i="8"/>
  <c r="AF243" i="8"/>
  <c r="AE227" i="8"/>
  <c r="AE243" i="8"/>
  <c r="AE211" i="8"/>
  <c r="Z202" i="8"/>
  <c r="AD222" i="8"/>
  <c r="AG229" i="8"/>
  <c r="AE216" i="8"/>
  <c r="AF195" i="8"/>
  <c r="AG218" i="8"/>
  <c r="W218" i="8" s="1"/>
  <c r="O204" i="8"/>
  <c r="AG262" i="8"/>
  <c r="AG299" i="8" s="1"/>
  <c r="AG336" i="8" s="1"/>
  <c r="AF201" i="8"/>
  <c r="W201" i="8" s="1"/>
  <c r="AG238" i="8" s="1"/>
  <c r="AG275" i="8" s="1"/>
  <c r="AG312" i="8" s="1"/>
  <c r="Q204" i="8"/>
  <c r="AE214" i="8"/>
  <c r="U222" i="8"/>
  <c r="A222" i="8" s="1"/>
  <c r="AF210" i="8"/>
  <c r="X180" i="8"/>
  <c r="AG217" i="8"/>
  <c r="Z217" i="8"/>
  <c r="A98" i="8"/>
  <c r="V223" i="8"/>
  <c r="G223" i="8"/>
  <c r="R213" i="8"/>
  <c r="N213" i="8"/>
  <c r="T212" i="8"/>
  <c r="O221" i="8"/>
  <c r="U221" i="8"/>
  <c r="U225" i="8"/>
  <c r="N195" i="8"/>
  <c r="P229" i="8"/>
  <c r="J208" i="8"/>
  <c r="J245" i="8" s="1"/>
  <c r="J282" i="8" s="1"/>
  <c r="R208" i="8"/>
  <c r="E201" i="8"/>
  <c r="R218" i="8"/>
  <c r="R220" i="8"/>
  <c r="B183" i="8"/>
  <c r="V220" i="8" s="1"/>
  <c r="G228" i="8"/>
  <c r="O228" i="8"/>
  <c r="U219" i="8"/>
  <c r="T230" i="8"/>
  <c r="Q226" i="8"/>
  <c r="B189" i="8"/>
  <c r="N226" i="8" s="1"/>
  <c r="L198" i="8"/>
  <c r="H198" i="8"/>
  <c r="H235" i="8" s="1"/>
  <c r="H272" i="8" s="1"/>
  <c r="S224" i="8"/>
  <c r="X166" i="8"/>
  <c r="AH203" i="8"/>
  <c r="Z203" i="8"/>
  <c r="AE215" i="8"/>
  <c r="AE262" i="8"/>
  <c r="AF227" i="8"/>
  <c r="AD262" i="8"/>
  <c r="AF211" i="8"/>
  <c r="AD220" i="8"/>
  <c r="AH229" i="8"/>
  <c r="AG204" i="8"/>
  <c r="AF216" i="8"/>
  <c r="AG195" i="8"/>
  <c r="AH230" i="8"/>
  <c r="AF226" i="8"/>
  <c r="AF214" i="8"/>
  <c r="K197" i="8"/>
  <c r="AG210" i="8"/>
  <c r="K223" i="8"/>
  <c r="S223" i="8"/>
  <c r="K214" i="8"/>
  <c r="B177" i="8"/>
  <c r="G214" i="8" s="1"/>
  <c r="P202" i="8"/>
  <c r="G213" i="8"/>
  <c r="O213" i="8"/>
  <c r="N212" i="8"/>
  <c r="R221" i="8"/>
  <c r="B184" i="8"/>
  <c r="J221" i="8"/>
  <c r="G207" i="8"/>
  <c r="O207" i="8"/>
  <c r="R225" i="8"/>
  <c r="B188" i="8"/>
  <c r="E225" i="8" s="1"/>
  <c r="E229" i="8"/>
  <c r="AK103" i="8"/>
  <c r="V208" i="8"/>
  <c r="G208" i="8"/>
  <c r="U205" i="8"/>
  <c r="B168" i="8"/>
  <c r="H205" i="8" s="1"/>
  <c r="H242" i="8" s="1"/>
  <c r="A92" i="8"/>
  <c r="Q201" i="8"/>
  <c r="G218" i="8"/>
  <c r="S228" i="8"/>
  <c r="Q219" i="8"/>
  <c r="J219" i="8"/>
  <c r="H209" i="8"/>
  <c r="H246" i="8" s="1"/>
  <c r="B172" i="8"/>
  <c r="N230" i="8"/>
  <c r="P226" i="8"/>
  <c r="M198" i="8"/>
  <c r="T198" i="8"/>
  <c r="L224" i="8"/>
  <c r="H224" i="8"/>
  <c r="H261" i="8" s="1"/>
  <c r="H298" i="8" s="1"/>
  <c r="Q200" i="8"/>
  <c r="AE203" i="8"/>
  <c r="AC281" i="8"/>
  <c r="AC318" i="8" s="1"/>
  <c r="X162" i="8"/>
  <c r="AF199" i="8"/>
  <c r="Z199" i="8"/>
  <c r="AG227" i="8"/>
  <c r="AG211" i="8"/>
  <c r="AD208" i="8"/>
  <c r="AF222" i="8"/>
  <c r="AA229" i="8"/>
  <c r="X159" i="8"/>
  <c r="AD196" i="8" s="1"/>
  <c r="AG196" i="8"/>
  <c r="X161" i="8"/>
  <c r="AH198" i="8"/>
  <c r="AG216" i="8"/>
  <c r="AH195" i="8"/>
  <c r="AG230" i="8"/>
  <c r="X193" i="8"/>
  <c r="Z230" i="8" s="1"/>
  <c r="AD205" i="8"/>
  <c r="AH224" i="8"/>
  <c r="X160" i="8"/>
  <c r="AD197" i="8"/>
  <c r="AG214" i="8"/>
  <c r="Q217" i="8"/>
  <c r="AH210" i="8"/>
  <c r="U212" i="8"/>
  <c r="P221" i="8"/>
  <c r="V221" i="8"/>
  <c r="A89" i="8"/>
  <c r="V225" i="8"/>
  <c r="D195" i="8"/>
  <c r="H195" i="8"/>
  <c r="H232" i="8" s="1"/>
  <c r="H269" i="8" s="1"/>
  <c r="O195" i="8"/>
  <c r="J195" i="8"/>
  <c r="T229" i="8"/>
  <c r="Q229" i="8"/>
  <c r="K208" i="8"/>
  <c r="S208" i="8"/>
  <c r="F201" i="8"/>
  <c r="S218" i="8"/>
  <c r="E220" i="8"/>
  <c r="H228" i="8"/>
  <c r="H265" i="8" s="1"/>
  <c r="H302" i="8" s="1"/>
  <c r="V219" i="8"/>
  <c r="O230" i="8"/>
  <c r="U230" i="8"/>
  <c r="N198" i="8"/>
  <c r="M224" i="8"/>
  <c r="T224" i="8"/>
  <c r="AG243" i="8"/>
  <c r="AG280" i="8" s="1"/>
  <c r="AG317" i="8" s="1"/>
  <c r="AF203" i="8"/>
  <c r="AA199" i="8"/>
  <c r="AH211" i="8"/>
  <c r="AE208" i="8"/>
  <c r="X183" i="8"/>
  <c r="AH220" i="8"/>
  <c r="AG222" i="8"/>
  <c r="AB229" i="8"/>
  <c r="AB266" i="8" s="1"/>
  <c r="AB303" i="8" s="1"/>
  <c r="AB340" i="8" s="1"/>
  <c r="X172" i="8"/>
  <c r="AE209" i="8" s="1"/>
  <c r="AF209" i="8"/>
  <c r="X167" i="8"/>
  <c r="AD204" i="8"/>
  <c r="AD198" i="8"/>
  <c r="AH216" i="8"/>
  <c r="B197" i="8"/>
  <c r="AA230" i="8"/>
  <c r="X182" i="8"/>
  <c r="Z219" i="8"/>
  <c r="AE205" i="8"/>
  <c r="AA224" i="8"/>
  <c r="AH214" i="8"/>
  <c r="A138" i="8"/>
  <c r="A124" i="8"/>
  <c r="X90" i="8"/>
  <c r="AK98" i="8"/>
  <c r="A137" i="8"/>
  <c r="A121" i="8"/>
  <c r="A144" i="8"/>
  <c r="A97" i="8"/>
  <c r="A88" i="8"/>
  <c r="A146" i="8"/>
  <c r="A153" i="8"/>
  <c r="X115" i="8"/>
  <c r="A116" i="8"/>
  <c r="AK113" i="8"/>
  <c r="A127" i="8"/>
  <c r="A132" i="8"/>
  <c r="A133" i="8"/>
  <c r="A143" i="8"/>
  <c r="A123" i="8"/>
  <c r="A94" i="8"/>
  <c r="A114" i="8"/>
  <c r="A150" i="8"/>
  <c r="A126" i="8"/>
  <c r="A134" i="8"/>
  <c r="X81" i="8"/>
  <c r="AK114" i="8"/>
  <c r="A106" i="8"/>
  <c r="A111" i="8"/>
  <c r="A149" i="8"/>
  <c r="A128" i="8"/>
  <c r="A152" i="8"/>
  <c r="A120" i="8"/>
  <c r="A131" i="8"/>
  <c r="A155" i="8"/>
  <c r="A130" i="8"/>
  <c r="A139" i="8"/>
  <c r="A115" i="8"/>
  <c r="A102" i="8"/>
  <c r="A154" i="8"/>
  <c r="A100" i="8"/>
  <c r="A141" i="8"/>
  <c r="A136" i="8"/>
  <c r="AK115" i="8"/>
  <c r="A151" i="8"/>
  <c r="A81" i="8"/>
  <c r="A125" i="8"/>
  <c r="X114" i="8"/>
  <c r="A107" i="8"/>
  <c r="A148" i="8"/>
  <c r="A112" i="8"/>
  <c r="A145" i="8"/>
  <c r="C110" i="7"/>
  <c r="C112" i="7"/>
  <c r="C113" i="7"/>
  <c r="C115" i="7"/>
  <c r="A92" i="5"/>
  <c r="A98" i="5"/>
  <c r="A117" i="5"/>
  <c r="A96" i="5"/>
  <c r="A85" i="5"/>
  <c r="A97" i="5"/>
  <c r="A95" i="5"/>
  <c r="A99" i="5"/>
  <c r="A100" i="5"/>
  <c r="A87" i="5"/>
  <c r="A109" i="5"/>
  <c r="A116" i="5"/>
  <c r="A84" i="5"/>
  <c r="A103" i="5"/>
  <c r="A91" i="5"/>
  <c r="A86" i="5"/>
  <c r="A107" i="5"/>
  <c r="A111" i="5"/>
  <c r="A102" i="5"/>
  <c r="A106" i="5"/>
  <c r="A114" i="5"/>
  <c r="A115" i="5"/>
  <c r="A89" i="5"/>
  <c r="A104" i="5"/>
  <c r="A112" i="5"/>
  <c r="A101" i="5"/>
  <c r="A93" i="5"/>
  <c r="A90" i="5"/>
  <c r="A110" i="5"/>
  <c r="A108" i="5"/>
  <c r="A82" i="5"/>
  <c r="A105" i="5"/>
  <c r="A113" i="5"/>
  <c r="A88" i="5"/>
  <c r="A94" i="5"/>
  <c r="A83" i="5"/>
  <c r="C233" i="7" l="1"/>
  <c r="U270" i="7"/>
  <c r="N270" i="7"/>
  <c r="W270" i="7"/>
  <c r="B233" i="7"/>
  <c r="S270" i="7" s="1"/>
  <c r="M270" i="7"/>
  <c r="F270" i="7"/>
  <c r="AB270" i="7"/>
  <c r="X201" i="8"/>
  <c r="X218" i="8"/>
  <c r="AF255" i="8" s="1"/>
  <c r="B204" i="8"/>
  <c r="W229" i="8"/>
  <c r="Z266" i="8" s="1"/>
  <c r="X229" i="8"/>
  <c r="H279" i="8"/>
  <c r="A230" i="8"/>
  <c r="S267" i="8" s="1"/>
  <c r="B230" i="8"/>
  <c r="W216" i="8"/>
  <c r="X216" i="8"/>
  <c r="H283" i="8"/>
  <c r="W211" i="8"/>
  <c r="Z248" i="8" s="1"/>
  <c r="Z285" i="8" s="1"/>
  <c r="X211" i="8"/>
  <c r="AA248" i="8" s="1"/>
  <c r="J220" i="8"/>
  <c r="J214" i="8"/>
  <c r="J251" i="8" s="1"/>
  <c r="J288" i="8" s="1"/>
  <c r="T216" i="8"/>
  <c r="T214" i="8"/>
  <c r="H220" i="8"/>
  <c r="H257" i="8" s="1"/>
  <c r="H294" i="8" s="1"/>
  <c r="D220" i="8"/>
  <c r="O202" i="8"/>
  <c r="AF238" i="8"/>
  <c r="D202" i="8"/>
  <c r="AH219" i="8"/>
  <c r="N196" i="8"/>
  <c r="O227" i="8"/>
  <c r="T203" i="8"/>
  <c r="H225" i="8"/>
  <c r="H262" i="8" s="1"/>
  <c r="W205" i="8"/>
  <c r="X205" i="8"/>
  <c r="AH242" i="8" s="1"/>
  <c r="D203" i="8"/>
  <c r="F206" i="8"/>
  <c r="M227" i="8"/>
  <c r="AB227" i="8"/>
  <c r="AB264" i="8" s="1"/>
  <c r="AB301" i="8" s="1"/>
  <c r="AB338" i="8" s="1"/>
  <c r="V214" i="8"/>
  <c r="G203" i="8"/>
  <c r="H201" i="8"/>
  <c r="H238" i="8" s="1"/>
  <c r="H275" i="8" s="1"/>
  <c r="R214" i="8"/>
  <c r="AB196" i="8"/>
  <c r="AB233" i="8" s="1"/>
  <c r="AB270" i="8" s="1"/>
  <c r="AB307" i="8" s="1"/>
  <c r="G220" i="8"/>
  <c r="AF228" i="8"/>
  <c r="A197" i="8"/>
  <c r="R234" i="8" s="1"/>
  <c r="AB322" i="8"/>
  <c r="K200" i="8"/>
  <c r="F209" i="8"/>
  <c r="S201" i="8"/>
  <c r="F225" i="8"/>
  <c r="AE228" i="8"/>
  <c r="D206" i="8"/>
  <c r="N223" i="8"/>
  <c r="AF220" i="8"/>
  <c r="AG203" i="8"/>
  <c r="Q220" i="8"/>
  <c r="F229" i="8"/>
  <c r="J211" i="8"/>
  <c r="J248" i="8" s="1"/>
  <c r="J285" i="8" s="1"/>
  <c r="E214" i="8"/>
  <c r="Z238" i="8"/>
  <c r="AD255" i="8"/>
  <c r="P220" i="8"/>
  <c r="T199" i="8"/>
  <c r="AF266" i="8"/>
  <c r="K220" i="8"/>
  <c r="U214" i="8"/>
  <c r="AF196" i="8"/>
  <c r="AF215" i="8"/>
  <c r="E226" i="8"/>
  <c r="P205" i="8"/>
  <c r="T196" i="8"/>
  <c r="AF221" i="8"/>
  <c r="N267" i="8"/>
  <c r="U195" i="8"/>
  <c r="D214" i="8"/>
  <c r="AF223" i="8"/>
  <c r="D226" i="8"/>
  <c r="E211" i="8"/>
  <c r="O214" i="8"/>
  <c r="AE223" i="8"/>
  <c r="AD203" i="8"/>
  <c r="M267" i="8"/>
  <c r="N214" i="8"/>
  <c r="L214" i="8"/>
  <c r="AD215" i="8"/>
  <c r="L267" i="8"/>
  <c r="R196" i="8"/>
  <c r="AE266" i="8"/>
  <c r="O200" i="8"/>
  <c r="M220" i="8"/>
  <c r="M196" i="8"/>
  <c r="G195" i="8"/>
  <c r="Z221" i="8"/>
  <c r="AA215" i="8"/>
  <c r="S226" i="8"/>
  <c r="D207" i="8"/>
  <c r="L200" i="8"/>
  <c r="AD219" i="8"/>
  <c r="AE238" i="8"/>
  <c r="O218" i="8"/>
  <c r="J254" i="8"/>
  <c r="J291" i="8" s="1"/>
  <c r="V206" i="8"/>
  <c r="K201" i="8"/>
  <c r="J196" i="8"/>
  <c r="AB209" i="8"/>
  <c r="AB246" i="8" s="1"/>
  <c r="AB283" i="8" s="1"/>
  <c r="AB320" i="8" s="1"/>
  <c r="M208" i="8"/>
  <c r="Q221" i="8"/>
  <c r="AA219" i="8"/>
  <c r="AA209" i="8"/>
  <c r="AF262" i="8"/>
  <c r="X262" i="8" s="1"/>
  <c r="T220" i="8"/>
  <c r="U229" i="8"/>
  <c r="H207" i="8"/>
  <c r="H244" i="8" s="1"/>
  <c r="H281" i="8" s="1"/>
  <c r="W215" i="8"/>
  <c r="AF242" i="8"/>
  <c r="L202" i="8"/>
  <c r="J202" i="8"/>
  <c r="J239" i="8" s="1"/>
  <c r="J276" i="8" s="1"/>
  <c r="AD209" i="8"/>
  <c r="E199" i="8"/>
  <c r="T207" i="8"/>
  <c r="AA266" i="8"/>
  <c r="S196" i="8"/>
  <c r="U226" i="8"/>
  <c r="F211" i="8"/>
  <c r="Z197" i="8"/>
  <c r="AE200" i="8"/>
  <c r="AG223" i="8"/>
  <c r="R203" i="8"/>
  <c r="J209" i="8"/>
  <c r="J246" i="8" s="1"/>
  <c r="J283" i="8" s="1"/>
  <c r="AE221" i="8"/>
  <c r="T267" i="8"/>
  <c r="N207" i="8"/>
  <c r="AA238" i="8"/>
  <c r="Q203" i="8"/>
  <c r="N209" i="8"/>
  <c r="R241" i="8"/>
  <c r="E203" i="8"/>
  <c r="T209" i="8"/>
  <c r="D211" i="8"/>
  <c r="H200" i="8"/>
  <c r="H237" i="8" s="1"/>
  <c r="H274" i="8" s="1"/>
  <c r="O211" i="8"/>
  <c r="S203" i="8"/>
  <c r="K195" i="8"/>
  <c r="AH200" i="8"/>
  <c r="K226" i="8"/>
  <c r="D208" i="8"/>
  <c r="G221" i="8"/>
  <c r="AA220" i="8"/>
  <c r="J205" i="8"/>
  <c r="J242" i="8" s="1"/>
  <c r="J279" i="8" s="1"/>
  <c r="AE230" i="8"/>
  <c r="F215" i="8"/>
  <c r="S215" i="8"/>
  <c r="R215" i="8"/>
  <c r="L201" i="8"/>
  <c r="S213" i="8"/>
  <c r="AA196" i="8"/>
  <c r="AH227" i="8"/>
  <c r="W227" i="8" s="1"/>
  <c r="P206" i="8"/>
  <c r="R205" i="8"/>
  <c r="P196" i="8"/>
  <c r="AB219" i="8"/>
  <c r="AB256" i="8" s="1"/>
  <c r="AB293" i="8" s="1"/>
  <c r="AB330" i="8" s="1"/>
  <c r="AH196" i="8"/>
  <c r="AF207" i="8"/>
  <c r="R229" i="8"/>
  <c r="AB230" i="8"/>
  <c r="AB267" i="8" s="1"/>
  <c r="AB304" i="8" s="1"/>
  <c r="AB341" i="8" s="1"/>
  <c r="K203" i="8"/>
  <c r="H218" i="8"/>
  <c r="H255" i="8" s="1"/>
  <c r="H292" i="8" s="1"/>
  <c r="V195" i="8"/>
  <c r="K221" i="8"/>
  <c r="Q227" i="8"/>
  <c r="S220" i="8"/>
  <c r="B219" i="8"/>
  <c r="A219" i="8"/>
  <c r="O256" i="8" s="1"/>
  <c r="S216" i="8"/>
  <c r="AD266" i="8"/>
  <c r="N203" i="8"/>
  <c r="M203" i="8"/>
  <c r="AE198" i="8"/>
  <c r="J267" i="8"/>
  <c r="Q202" i="8"/>
  <c r="T226" i="8"/>
  <c r="AD207" i="8"/>
  <c r="AG221" i="8"/>
  <c r="J199" i="8"/>
  <c r="AA197" i="8"/>
  <c r="AF200" i="8"/>
  <c r="AH223" i="8"/>
  <c r="AG215" i="8"/>
  <c r="U267" i="8"/>
  <c r="U211" i="8"/>
  <c r="Z198" i="8"/>
  <c r="AE220" i="8"/>
  <c r="J203" i="8"/>
  <c r="J240" i="8" s="1"/>
  <c r="J277" i="8" s="1"/>
  <c r="J225" i="8"/>
  <c r="D221" i="8"/>
  <c r="AD200" i="8"/>
  <c r="F203" i="8"/>
  <c r="U209" i="8"/>
  <c r="O205" i="8"/>
  <c r="R207" i="8"/>
  <c r="AG255" i="8"/>
  <c r="AG292" i="8" s="1"/>
  <c r="AG329" i="8" s="1"/>
  <c r="W202" i="8"/>
  <c r="X202" i="8"/>
  <c r="P200" i="8"/>
  <c r="S206" i="8"/>
  <c r="D229" i="8"/>
  <c r="J227" i="8"/>
  <c r="AB217" i="8"/>
  <c r="AB254" i="8" s="1"/>
  <c r="AB291" i="8" s="1"/>
  <c r="AB328" i="8" s="1"/>
  <c r="M209" i="8"/>
  <c r="M205" i="8"/>
  <c r="M214" i="8"/>
  <c r="AB221" i="8"/>
  <c r="AB258" i="8" s="1"/>
  <c r="AB295" i="8" s="1"/>
  <c r="AB332" i="8" s="1"/>
  <c r="A217" i="8"/>
  <c r="S254" i="8" s="1"/>
  <c r="L221" i="8"/>
  <c r="AA255" i="8"/>
  <c r="N200" i="8"/>
  <c r="S225" i="8"/>
  <c r="H202" i="8"/>
  <c r="H239" i="8" s="1"/>
  <c r="H276" i="8" s="1"/>
  <c r="AB204" i="8"/>
  <c r="AB241" i="8" s="1"/>
  <c r="AB278" i="8" s="1"/>
  <c r="AB315" i="8" s="1"/>
  <c r="O203" i="8"/>
  <c r="F267" i="8"/>
  <c r="D218" i="8"/>
  <c r="L229" i="8"/>
  <c r="F199" i="8"/>
  <c r="K202" i="8"/>
  <c r="G205" i="8"/>
  <c r="E202" i="8"/>
  <c r="J215" i="8"/>
  <c r="E205" i="8"/>
  <c r="S211" i="8"/>
  <c r="B210" i="8"/>
  <c r="F220" i="8"/>
  <c r="J229" i="8"/>
  <c r="V212" i="8"/>
  <c r="Z208" i="8"/>
  <c r="R200" i="8"/>
  <c r="K209" i="8"/>
  <c r="L218" i="8"/>
  <c r="P195" i="8"/>
  <c r="E221" i="8"/>
  <c r="H203" i="8"/>
  <c r="G209" i="8"/>
  <c r="R195" i="8"/>
  <c r="H227" i="8"/>
  <c r="H264" i="8" s="1"/>
  <c r="H301" i="8" s="1"/>
  <c r="O208" i="8"/>
  <c r="H214" i="8"/>
  <c r="H251" i="8" s="1"/>
  <c r="H288" i="8" s="1"/>
  <c r="AA195" i="8"/>
  <c r="A215" i="8"/>
  <c r="M199" i="8"/>
  <c r="F221" i="8"/>
  <c r="P214" i="8"/>
  <c r="AD230" i="8"/>
  <c r="AG207" i="8"/>
  <c r="A224" i="8"/>
  <c r="L199" i="8"/>
  <c r="K211" i="8"/>
  <c r="B222" i="8"/>
  <c r="S259" i="8" s="1"/>
  <c r="F226" i="8"/>
  <c r="U220" i="8"/>
  <c r="E195" i="8"/>
  <c r="Z251" i="8"/>
  <c r="W214" i="8"/>
  <c r="AH251" i="8" s="1"/>
  <c r="X214" i="8"/>
  <c r="J200" i="8"/>
  <c r="E209" i="8"/>
  <c r="R201" i="8"/>
  <c r="K225" i="8"/>
  <c r="J212" i="8"/>
  <c r="J249" i="8" s="1"/>
  <c r="J286" i="8" s="1"/>
  <c r="S202" i="8"/>
  <c r="Z209" i="8"/>
  <c r="Z255" i="8"/>
  <c r="AE248" i="8"/>
  <c r="L196" i="8"/>
  <c r="AE242" i="8"/>
  <c r="S207" i="8"/>
  <c r="AG248" i="8"/>
  <c r="D209" i="8"/>
  <c r="K227" i="8"/>
  <c r="AF248" i="8"/>
  <c r="E200" i="8"/>
  <c r="H206" i="8"/>
  <c r="H243" i="8" s="1"/>
  <c r="H280" i="8" s="1"/>
  <c r="O199" i="8"/>
  <c r="G261" i="8"/>
  <c r="R206" i="8"/>
  <c r="AB200" i="8"/>
  <c r="AB237" i="8" s="1"/>
  <c r="AB274" i="8" s="1"/>
  <c r="AB311" i="8" s="1"/>
  <c r="AD248" i="8"/>
  <c r="D200" i="8"/>
  <c r="H199" i="8"/>
  <c r="H236" i="8" s="1"/>
  <c r="H273" i="8" s="1"/>
  <c r="L207" i="8"/>
  <c r="F196" i="8"/>
  <c r="P216" i="8"/>
  <c r="Z228" i="8"/>
  <c r="Q261" i="8"/>
  <c r="Q196" i="8"/>
  <c r="AF230" i="8"/>
  <c r="M200" i="8"/>
  <c r="Q206" i="8"/>
  <c r="M201" i="8"/>
  <c r="O225" i="8"/>
  <c r="L227" i="8"/>
  <c r="G226" i="8"/>
  <c r="G263" i="8" s="1"/>
  <c r="G300" i="8" s="1"/>
  <c r="K229" i="8"/>
  <c r="S229" i="8"/>
  <c r="AE217" i="8"/>
  <c r="E234" i="8"/>
  <c r="Q199" i="8"/>
  <c r="W212" i="8"/>
  <c r="AH249" i="8" s="1"/>
  <c r="X212" i="8"/>
  <c r="AD238" i="8"/>
  <c r="T218" i="8"/>
  <c r="L225" i="8"/>
  <c r="R227" i="8"/>
  <c r="B217" i="8"/>
  <c r="F254" i="8"/>
  <c r="U206" i="8"/>
  <c r="Q205" i="8"/>
  <c r="P225" i="8"/>
  <c r="AG251" i="8"/>
  <c r="AG288" i="8" s="1"/>
  <c r="AG325" i="8" s="1"/>
  <c r="L220" i="8"/>
  <c r="D225" i="8"/>
  <c r="AF251" i="8"/>
  <c r="AD221" i="8"/>
  <c r="O220" i="8"/>
  <c r="G196" i="8"/>
  <c r="D227" i="8"/>
  <c r="K207" i="8"/>
  <c r="AA198" i="8"/>
  <c r="S200" i="8"/>
  <c r="Q207" i="8"/>
  <c r="AA217" i="8"/>
  <c r="L205" i="8"/>
  <c r="AH217" i="8"/>
  <c r="AF219" i="8"/>
  <c r="AD199" i="8"/>
  <c r="V216" i="8"/>
  <c r="N211" i="8"/>
  <c r="K261" i="8"/>
  <c r="S205" i="8"/>
  <c r="G225" i="8"/>
  <c r="G262" i="8" s="1"/>
  <c r="G299" i="8" s="1"/>
  <c r="J250" i="8"/>
  <c r="J287" i="8" s="1"/>
  <c r="R209" i="8"/>
  <c r="F195" i="8"/>
  <c r="AF217" i="8"/>
  <c r="W226" i="8"/>
  <c r="X226" i="8"/>
  <c r="Z263" i="8"/>
  <c r="U216" i="8"/>
  <c r="N225" i="8"/>
  <c r="A212" i="8"/>
  <c r="AA210" i="8"/>
  <c r="AD217" i="8"/>
  <c r="AA223" i="8"/>
  <c r="V267" i="8"/>
  <c r="Q225" i="8"/>
  <c r="AB197" i="8"/>
  <c r="AB234" i="8" s="1"/>
  <c r="AB271" i="8" s="1"/>
  <c r="AB308" i="8" s="1"/>
  <c r="AH238" i="8"/>
  <c r="AH222" i="8"/>
  <c r="H216" i="8"/>
  <c r="H253" i="8" s="1"/>
  <c r="H290" i="8" s="1"/>
  <c r="O206" i="8"/>
  <c r="T205" i="8"/>
  <c r="AA242" i="8"/>
  <c r="Z196" i="8"/>
  <c r="AE255" i="8"/>
  <c r="D216" i="8"/>
  <c r="O267" i="8"/>
  <c r="O209" i="8"/>
  <c r="AD223" i="8"/>
  <c r="G206" i="8"/>
  <c r="K216" i="8"/>
  <c r="T202" i="8"/>
  <c r="AA221" i="8"/>
  <c r="G200" i="8"/>
  <c r="S214" i="8"/>
  <c r="AB228" i="8"/>
  <c r="AB265" i="8" s="1"/>
  <c r="AB302" i="8" s="1"/>
  <c r="AB339" i="8" s="1"/>
  <c r="P209" i="8"/>
  <c r="Z220" i="8"/>
  <c r="N206" i="8"/>
  <c r="AH204" i="8"/>
  <c r="O216" i="8"/>
  <c r="M206" i="8"/>
  <c r="U199" i="8"/>
  <c r="H196" i="8"/>
  <c r="H233" i="8" s="1"/>
  <c r="H270" i="8" s="1"/>
  <c r="AH197" i="8"/>
  <c r="AE196" i="8"/>
  <c r="N216" i="8"/>
  <c r="V227" i="8"/>
  <c r="AB198" i="8"/>
  <c r="AB235" i="8" s="1"/>
  <c r="AB272" i="8" s="1"/>
  <c r="AB309" i="8" s="1"/>
  <c r="AG199" i="8"/>
  <c r="M216" i="8"/>
  <c r="P211" i="8"/>
  <c r="P207" i="8"/>
  <c r="AD251" i="8"/>
  <c r="T221" i="8"/>
  <c r="AE199" i="8"/>
  <c r="M226" i="8"/>
  <c r="S199" i="8"/>
  <c r="W210" i="8"/>
  <c r="AG247" i="8" s="1"/>
  <c r="AG284" i="8" s="1"/>
  <c r="AG321" i="8" s="1"/>
  <c r="X210" i="8"/>
  <c r="E216" i="8"/>
  <c r="N201" i="8"/>
  <c r="V207" i="8"/>
  <c r="AA222" i="8"/>
  <c r="W222" i="8" s="1"/>
  <c r="B224" i="8"/>
  <c r="R261" i="8" s="1"/>
  <c r="E261" i="8"/>
  <c r="V205" i="8"/>
  <c r="K196" i="8"/>
  <c r="E206" i="8"/>
  <c r="V196" i="8"/>
  <c r="V226" i="8"/>
  <c r="G227" i="8"/>
  <c r="G264" i="8" s="1"/>
  <c r="G301" i="8" s="1"/>
  <c r="AB223" i="8"/>
  <c r="AB260" i="8" s="1"/>
  <c r="AB297" i="8" s="1"/>
  <c r="R226" i="8"/>
  <c r="L203" i="8"/>
  <c r="G201" i="8"/>
  <c r="A201" i="8" s="1"/>
  <c r="U196" i="8"/>
  <c r="T213" i="8"/>
  <c r="W213" i="8"/>
  <c r="X213" i="8"/>
  <c r="AH250" i="8" s="1"/>
  <c r="Z250" i="8"/>
  <c r="U198" i="8"/>
  <c r="B198" i="8" s="1"/>
  <c r="V199" i="8"/>
  <c r="AH243" i="8"/>
  <c r="W243" i="8" s="1"/>
  <c r="AH255" i="8"/>
  <c r="AG209" i="8"/>
  <c r="R267" i="8"/>
  <c r="O261" i="8"/>
  <c r="AD242" i="8"/>
  <c r="V209" i="8"/>
  <c r="L261" i="8"/>
  <c r="D205" i="8"/>
  <c r="S261" i="8"/>
  <c r="AH209" i="8"/>
  <c r="G216" i="8"/>
  <c r="P199" i="8"/>
  <c r="Q211" i="8"/>
  <c r="AF263" i="8"/>
  <c r="AH266" i="8"/>
  <c r="AH199" i="8"/>
  <c r="R216" i="8"/>
  <c r="P227" i="8"/>
  <c r="AF204" i="8"/>
  <c r="AA207" i="8"/>
  <c r="F216" i="8"/>
  <c r="H211" i="8"/>
  <c r="H248" i="8" s="1"/>
  <c r="H285" i="8" s="1"/>
  <c r="H221" i="8"/>
  <c r="H258" i="8" s="1"/>
  <c r="AE204" i="8"/>
  <c r="L216" i="8"/>
  <c r="O229" i="8"/>
  <c r="M221" i="8"/>
  <c r="G267" i="8"/>
  <c r="G304" i="8" s="1"/>
  <c r="E208" i="8"/>
  <c r="K205" i="8"/>
  <c r="E207" i="8"/>
  <c r="J216" i="8"/>
  <c r="J253" i="8" s="1"/>
  <c r="J290" i="8" s="1"/>
  <c r="N199" i="8"/>
  <c r="E196" i="8"/>
  <c r="B196" i="8" s="1"/>
  <c r="AH207" i="8"/>
  <c r="L211" i="8"/>
  <c r="AE197" i="8"/>
  <c r="Q267" i="8"/>
  <c r="N202" i="8"/>
  <c r="A204" i="8"/>
  <c r="Q241" i="8" s="1"/>
  <c r="J226" i="8"/>
  <c r="D228" i="8"/>
  <c r="G229" i="8"/>
  <c r="AA251" i="8"/>
  <c r="AG220" i="8"/>
  <c r="V200" i="8"/>
  <c r="Q209" i="8"/>
  <c r="F205" i="8"/>
  <c r="O196" i="8"/>
  <c r="M202" i="8"/>
  <c r="W224" i="8"/>
  <c r="AE261" i="8" s="1"/>
  <c r="X224" i="8"/>
  <c r="AB199" i="8"/>
  <c r="AB236" i="8" s="1"/>
  <c r="AB273" i="8" s="1"/>
  <c r="AB310" i="8" s="1"/>
  <c r="D199" i="8"/>
  <c r="F227" i="8"/>
  <c r="E267" i="8"/>
  <c r="AH248" i="8"/>
  <c r="Z207" i="8"/>
  <c r="U203" i="8"/>
  <c r="T206" i="8"/>
  <c r="L206" i="8"/>
  <c r="F200" i="8"/>
  <c r="Z204" i="8"/>
  <c r="A210" i="8"/>
  <c r="T247" i="8" s="1"/>
  <c r="T261" i="8"/>
  <c r="AH247" i="8"/>
  <c r="T211" i="8"/>
  <c r="V202" i="8"/>
  <c r="AB207" i="8"/>
  <c r="AB244" i="8" s="1"/>
  <c r="AB281" i="8" s="1"/>
  <c r="AB318" i="8" s="1"/>
  <c r="H229" i="8"/>
  <c r="H266" i="8" s="1"/>
  <c r="H303" i="8" s="1"/>
  <c r="U259" i="8"/>
  <c r="U202" i="8"/>
  <c r="N241" i="8"/>
  <c r="N220" i="8"/>
  <c r="AG239" i="8"/>
  <c r="AG276" i="8" s="1"/>
  <c r="AG313" i="8" s="1"/>
  <c r="L226" i="8"/>
  <c r="G199" i="8"/>
  <c r="S221" i="8"/>
  <c r="AB220" i="8"/>
  <c r="AB257" i="8" s="1"/>
  <c r="AB294" i="8" s="1"/>
  <c r="AB331" i="8" s="1"/>
  <c r="M211" i="8"/>
  <c r="D213" i="8"/>
  <c r="K206" i="8"/>
  <c r="R202" i="8"/>
  <c r="K267" i="8"/>
  <c r="X270" i="7" l="1"/>
  <c r="J270" i="7"/>
  <c r="AA270" i="7"/>
  <c r="R270" i="7"/>
  <c r="V270" i="7"/>
  <c r="T270" i="7"/>
  <c r="L270" i="7"/>
  <c r="P270" i="7"/>
  <c r="H270" i="7"/>
  <c r="Q270" i="7"/>
  <c r="I270" i="7"/>
  <c r="G270" i="7"/>
  <c r="O270" i="7"/>
  <c r="E270" i="7"/>
  <c r="Z253" i="8"/>
  <c r="AD247" i="8"/>
  <c r="X219" i="8"/>
  <c r="Z261" i="8"/>
  <c r="AD253" i="8"/>
  <c r="AH253" i="8"/>
  <c r="Z242" i="8"/>
  <c r="AF249" i="8"/>
  <c r="AG242" i="8"/>
  <c r="AG279" i="8" s="1"/>
  <c r="AG316" i="8" s="1"/>
  <c r="AG253" i="8"/>
  <c r="AG290" i="8" s="1"/>
  <c r="AG261" i="8"/>
  <c r="AG298" i="8" s="1"/>
  <c r="AG335" i="8" s="1"/>
  <c r="AG266" i="8"/>
  <c r="AG303" i="8" s="1"/>
  <c r="AG340" i="8" s="1"/>
  <c r="Z249" i="8"/>
  <c r="AH239" i="8"/>
  <c r="AF253" i="8"/>
  <c r="W217" i="8"/>
  <c r="AF250" i="8"/>
  <c r="AE253" i="8"/>
  <c r="AF247" i="8"/>
  <c r="W219" i="8"/>
  <c r="AD256" i="8" s="1"/>
  <c r="AA253" i="8"/>
  <c r="W253" i="8" s="1"/>
  <c r="X200" i="8"/>
  <c r="D234" i="8"/>
  <c r="V254" i="8"/>
  <c r="T234" i="8"/>
  <c r="L241" i="8"/>
  <c r="O234" i="8"/>
  <c r="O241" i="8"/>
  <c r="M234" i="8"/>
  <c r="A196" i="8"/>
  <c r="D233" i="8" s="1"/>
  <c r="K234" i="8"/>
  <c r="A198" i="8"/>
  <c r="M235" i="8" s="1"/>
  <c r="R247" i="8"/>
  <c r="E256" i="8"/>
  <c r="G234" i="8"/>
  <c r="G271" i="8" s="1"/>
  <c r="P261" i="8"/>
  <c r="L259" i="8"/>
  <c r="M259" i="8"/>
  <c r="V234" i="8"/>
  <c r="S256" i="8"/>
  <c r="B195" i="8"/>
  <c r="Z279" i="8"/>
  <c r="W242" i="8"/>
  <c r="X253" i="8"/>
  <c r="Z290" i="8"/>
  <c r="V235" i="8"/>
  <c r="Z303" i="8"/>
  <c r="Z286" i="8"/>
  <c r="X249" i="8"/>
  <c r="AG254" i="8"/>
  <c r="AG291" i="8" s="1"/>
  <c r="AG328" i="8" s="1"/>
  <c r="N233" i="8"/>
  <c r="W200" i="8"/>
  <c r="AD261" i="8"/>
  <c r="V239" i="8"/>
  <c r="R256" i="8"/>
  <c r="AG250" i="8"/>
  <c r="AG287" i="8" s="1"/>
  <c r="AG324" i="8" s="1"/>
  <c r="AE247" i="8"/>
  <c r="P256" i="8"/>
  <c r="AA250" i="8"/>
  <c r="X248" i="8"/>
  <c r="AG285" i="8"/>
  <c r="AG322" i="8" s="1"/>
  <c r="F256" i="8"/>
  <c r="A195" i="8"/>
  <c r="U232" i="8" s="1"/>
  <c r="B229" i="8"/>
  <c r="A229" i="8"/>
  <c r="F266" i="8" s="1"/>
  <c r="L256" i="8"/>
  <c r="S247" i="8"/>
  <c r="N247" i="8"/>
  <c r="B203" i="8"/>
  <c r="B201" i="8"/>
  <c r="F238" i="8" s="1"/>
  <c r="AF275" i="8"/>
  <c r="AE251" i="8"/>
  <c r="O235" i="8"/>
  <c r="E259" i="8"/>
  <c r="B205" i="8"/>
  <c r="A214" i="8"/>
  <c r="E251" i="8" s="1"/>
  <c r="B214" i="8"/>
  <c r="N256" i="8"/>
  <c r="A209" i="8"/>
  <c r="B209" i="8"/>
  <c r="E254" i="8"/>
  <c r="AG257" i="8"/>
  <c r="AG294" i="8" s="1"/>
  <c r="AG331" i="8" s="1"/>
  <c r="AF239" i="8"/>
  <c r="E247" i="8"/>
  <c r="W220" i="8"/>
  <c r="X220" i="8"/>
  <c r="AG249" i="8"/>
  <c r="AG286" i="8" s="1"/>
  <c r="AG323" i="8" s="1"/>
  <c r="AE239" i="8"/>
  <c r="AD263" i="8"/>
  <c r="AH263" i="8"/>
  <c r="AA263" i="8"/>
  <c r="AG263" i="8"/>
  <c r="AG300" i="8" s="1"/>
  <c r="AG337" i="8" s="1"/>
  <c r="G254" i="8"/>
  <c r="M256" i="8"/>
  <c r="A218" i="8"/>
  <c r="B218" i="8"/>
  <c r="O255" i="8" s="1"/>
  <c r="F261" i="8"/>
  <c r="M233" i="8"/>
  <c r="AF257" i="8"/>
  <c r="P267" i="8"/>
  <c r="U261" i="8"/>
  <c r="O259" i="8"/>
  <c r="Z287" i="8"/>
  <c r="V246" i="8"/>
  <c r="AD288" i="8"/>
  <c r="A213" i="8"/>
  <c r="W251" i="8"/>
  <c r="AA288" i="8" s="1"/>
  <c r="E233" i="8"/>
  <c r="J256" i="8"/>
  <c r="J293" i="8" s="1"/>
  <c r="U233" i="8"/>
  <c r="K233" i="8"/>
  <c r="L235" i="8"/>
  <c r="X227" i="8"/>
  <c r="AD264" i="8" s="1"/>
  <c r="T256" i="8"/>
  <c r="X217" i="8"/>
  <c r="Z254" i="8" s="1"/>
  <c r="AE279" i="8"/>
  <c r="D261" i="8"/>
  <c r="K246" i="8"/>
  <c r="V247" i="8"/>
  <c r="D254" i="8"/>
  <c r="P254" i="8"/>
  <c r="T254" i="8"/>
  <c r="B221" i="8"/>
  <c r="A221" i="8"/>
  <c r="M258" i="8" s="1"/>
  <c r="P233" i="8"/>
  <c r="N246" i="8"/>
  <c r="D235" i="8"/>
  <c r="M254" i="8"/>
  <c r="B220" i="8"/>
  <c r="A220" i="8"/>
  <c r="O257" i="8" s="1"/>
  <c r="M261" i="8"/>
  <c r="D267" i="8"/>
  <c r="D259" i="8"/>
  <c r="X242" i="8"/>
  <c r="AF279" i="8" s="1"/>
  <c r="AA279" i="8"/>
  <c r="F233" i="8"/>
  <c r="Q256" i="8"/>
  <c r="A199" i="8"/>
  <c r="L236" i="8" s="1"/>
  <c r="B199" i="8"/>
  <c r="Z247" i="8"/>
  <c r="P235" i="8"/>
  <c r="L254" i="8"/>
  <c r="Q233" i="8"/>
  <c r="A200" i="8"/>
  <c r="L237" i="8" s="1"/>
  <c r="L233" i="8"/>
  <c r="E235" i="8"/>
  <c r="A225" i="8"/>
  <c r="L262" i="8" s="1"/>
  <c r="V261" i="8"/>
  <c r="K257" i="8"/>
  <c r="S234" i="8"/>
  <c r="F234" i="8"/>
  <c r="U234" i="8"/>
  <c r="P234" i="8"/>
  <c r="J234" i="8"/>
  <c r="L234" i="8"/>
  <c r="Q234" i="8"/>
  <c r="N234" i="8"/>
  <c r="W262" i="8"/>
  <c r="W230" i="8"/>
  <c r="X243" i="8"/>
  <c r="AF280" i="8" s="1"/>
  <c r="F259" i="8"/>
  <c r="W209" i="8"/>
  <c r="X209" i="8"/>
  <c r="U246" i="8"/>
  <c r="A211" i="8"/>
  <c r="M248" i="8" s="1"/>
  <c r="V233" i="8"/>
  <c r="M247" i="8"/>
  <c r="Q257" i="8"/>
  <c r="T235" i="8"/>
  <c r="B228" i="8"/>
  <c r="A228" i="8"/>
  <c r="K235" i="8"/>
  <c r="L240" i="8"/>
  <c r="G256" i="8"/>
  <c r="A216" i="8"/>
  <c r="R246" i="8"/>
  <c r="AF256" i="8"/>
  <c r="AF288" i="8"/>
  <c r="G235" i="8"/>
  <c r="G272" i="8" s="1"/>
  <c r="X251" i="8"/>
  <c r="Z288" i="8"/>
  <c r="N254" i="8"/>
  <c r="W208" i="8"/>
  <c r="X208" i="8"/>
  <c r="Z245" i="8" s="1"/>
  <c r="Z239" i="8"/>
  <c r="AA257" i="8"/>
  <c r="AE237" i="8"/>
  <c r="R254" i="8"/>
  <c r="B207" i="8"/>
  <c r="A207" i="8"/>
  <c r="L244" i="8" s="1"/>
  <c r="X222" i="8"/>
  <c r="AG259" i="8" s="1"/>
  <c r="AG296" i="8" s="1"/>
  <c r="AG333" i="8" s="1"/>
  <c r="X203" i="8"/>
  <c r="X223" i="8"/>
  <c r="B212" i="8"/>
  <c r="K249" i="8" s="1"/>
  <c r="J259" i="8"/>
  <c r="K254" i="8"/>
  <c r="W197" i="8"/>
  <c r="AH234" i="8" s="1"/>
  <c r="X197" i="8"/>
  <c r="T257" i="8"/>
  <c r="J233" i="8"/>
  <c r="T233" i="8"/>
  <c r="AF261" i="8"/>
  <c r="B206" i="8"/>
  <c r="H299" i="8"/>
  <c r="W203" i="8"/>
  <c r="X230" i="8"/>
  <c r="AD267" i="8" s="1"/>
  <c r="W223" i="8"/>
  <c r="AG260" i="8" s="1"/>
  <c r="AG297" i="8" s="1"/>
  <c r="AG334" i="8" s="1"/>
  <c r="K259" i="8"/>
  <c r="V259" i="8"/>
  <c r="S257" i="8"/>
  <c r="G257" i="8"/>
  <c r="V256" i="8"/>
  <c r="O254" i="8"/>
  <c r="E232" i="8"/>
  <c r="O247" i="8"/>
  <c r="AE257" i="8"/>
  <c r="V232" i="8"/>
  <c r="AH264" i="8"/>
  <c r="U254" i="8"/>
  <c r="M241" i="8"/>
  <c r="T241" i="8"/>
  <c r="F241" i="8"/>
  <c r="E241" i="8"/>
  <c r="K241" i="8"/>
  <c r="D241" i="8"/>
  <c r="U241" i="8"/>
  <c r="V241" i="8"/>
  <c r="G241" i="8"/>
  <c r="G278" i="8" s="1"/>
  <c r="AD279" i="8"/>
  <c r="Q247" i="8"/>
  <c r="B216" i="8"/>
  <c r="R253" i="8" s="1"/>
  <c r="AH259" i="8"/>
  <c r="AA247" i="8"/>
  <c r="B213" i="8"/>
  <c r="AE263" i="8"/>
  <c r="W263" i="8" s="1"/>
  <c r="L257" i="8"/>
  <c r="AE249" i="8"/>
  <c r="AD249" i="8"/>
  <c r="AA249" i="8"/>
  <c r="W249" i="8" s="1"/>
  <c r="P241" i="8"/>
  <c r="U257" i="8"/>
  <c r="R232" i="8"/>
  <c r="AD239" i="8"/>
  <c r="M246" i="8"/>
  <c r="W198" i="8"/>
  <c r="X198" i="8"/>
  <c r="A208" i="8"/>
  <c r="M245" i="8" s="1"/>
  <c r="B208" i="8"/>
  <c r="AF299" i="8"/>
  <c r="K238" i="8"/>
  <c r="Q254" i="8"/>
  <c r="J235" i="8"/>
  <c r="Q235" i="8"/>
  <c r="X195" i="8"/>
  <c r="K256" i="8"/>
  <c r="G259" i="8"/>
  <c r="R259" i="8"/>
  <c r="AA259" i="8"/>
  <c r="X199" i="8"/>
  <c r="R235" i="8"/>
  <c r="K244" i="8"/>
  <c r="Q236" i="8"/>
  <c r="W228" i="8"/>
  <c r="X228" i="8"/>
  <c r="B200" i="8"/>
  <c r="G237" i="8" s="1"/>
  <c r="AE250" i="8"/>
  <c r="AH261" i="8"/>
  <c r="D256" i="8"/>
  <c r="B211" i="8"/>
  <c r="E248" i="8" s="1"/>
  <c r="W221" i="8"/>
  <c r="X221" i="8"/>
  <c r="AG258" i="8" s="1"/>
  <c r="AG295" i="8" s="1"/>
  <c r="AG332" i="8" s="1"/>
  <c r="R233" i="8"/>
  <c r="A226" i="8"/>
  <c r="D263" i="8" s="1"/>
  <c r="B226" i="8"/>
  <c r="X238" i="8"/>
  <c r="W238" i="8"/>
  <c r="AE275" i="8" s="1"/>
  <c r="Z275" i="8"/>
  <c r="B223" i="8"/>
  <c r="AH256" i="8"/>
  <c r="Z322" i="8"/>
  <c r="W195" i="8"/>
  <c r="AA232" i="8" s="1"/>
  <c r="T259" i="8"/>
  <c r="N259" i="8"/>
  <c r="A206" i="8"/>
  <c r="O253" i="8"/>
  <c r="B225" i="8"/>
  <c r="S262" i="8" s="1"/>
  <c r="F247" i="8"/>
  <c r="K247" i="8"/>
  <c r="D247" i="8"/>
  <c r="P247" i="8"/>
  <c r="U247" i="8"/>
  <c r="E244" i="8"/>
  <c r="AA261" i="8"/>
  <c r="G236" i="8"/>
  <c r="H295" i="8"/>
  <c r="A205" i="8"/>
  <c r="Q242" i="8" s="1"/>
  <c r="V236" i="8"/>
  <c r="AB334" i="8"/>
  <c r="U256" i="8"/>
  <c r="W199" i="8"/>
  <c r="AD236" i="8" s="1"/>
  <c r="W196" i="8"/>
  <c r="X196" i="8"/>
  <c r="A227" i="8"/>
  <c r="V264" i="8" s="1"/>
  <c r="B227" i="8"/>
  <c r="N261" i="8"/>
  <c r="W255" i="8"/>
  <c r="AF292" i="8" s="1"/>
  <c r="Z292" i="8"/>
  <c r="X255" i="8"/>
  <c r="M236" i="8"/>
  <c r="G246" i="8"/>
  <c r="F257" i="8"/>
  <c r="F236" i="8"/>
  <c r="U248" i="8"/>
  <c r="T263" i="8"/>
  <c r="AH237" i="8"/>
  <c r="T246" i="8"/>
  <c r="Z252" i="8"/>
  <c r="AA256" i="8"/>
  <c r="J261" i="8"/>
  <c r="T236" i="8"/>
  <c r="AE265" i="8"/>
  <c r="A223" i="8"/>
  <c r="AD250" i="8"/>
  <c r="X250" i="8" s="1"/>
  <c r="J257" i="8"/>
  <c r="J294" i="8" s="1"/>
  <c r="P259" i="8"/>
  <c r="Q259" i="8"/>
  <c r="AE234" i="8"/>
  <c r="U253" i="8"/>
  <c r="O262" i="8"/>
  <c r="AE258" i="8"/>
  <c r="AA235" i="8"/>
  <c r="B267" i="8"/>
  <c r="W207" i="8"/>
  <c r="AH244" i="8" s="1"/>
  <c r="X207" i="8"/>
  <c r="W204" i="8"/>
  <c r="AE241" i="8" s="1"/>
  <c r="X204" i="8"/>
  <c r="Z241" i="8"/>
  <c r="W248" i="8"/>
  <c r="AH285" i="8" s="1"/>
  <c r="O233" i="8"/>
  <c r="F235" i="8"/>
  <c r="U235" i="8"/>
  <c r="N253" i="8"/>
  <c r="AH241" i="8"/>
  <c r="K253" i="8"/>
  <c r="Q262" i="8"/>
  <c r="N262" i="8"/>
  <c r="G233" i="8"/>
  <c r="G270" i="8" s="1"/>
  <c r="S241" i="8"/>
  <c r="K262" i="8"/>
  <c r="B215" i="8"/>
  <c r="L252" i="8" s="1"/>
  <c r="A203" i="8"/>
  <c r="S240" i="8" s="1"/>
  <c r="H240" i="8"/>
  <c r="H277" i="8" s="1"/>
  <c r="G247" i="8"/>
  <c r="N237" i="8"/>
  <c r="AG327" i="8"/>
  <c r="R252" i="8"/>
  <c r="S233" i="8"/>
  <c r="X215" i="8"/>
  <c r="AA252" i="8" s="1"/>
  <c r="L247" i="8"/>
  <c r="AA239" i="8"/>
  <c r="G232" i="8"/>
  <c r="G269" i="8" s="1"/>
  <c r="P257" i="8"/>
  <c r="F262" i="8"/>
  <c r="A202" i="8"/>
  <c r="L239" i="8" s="1"/>
  <c r="B202" i="8"/>
  <c r="C270" i="7" l="1"/>
  <c r="B270" i="7"/>
  <c r="AA290" i="8"/>
  <c r="AE290" i="8"/>
  <c r="AD290" i="8"/>
  <c r="AH290" i="8"/>
  <c r="AF290" i="8"/>
  <c r="X261" i="8"/>
  <c r="AH275" i="8"/>
  <c r="AF260" i="8"/>
  <c r="AF267" i="8"/>
  <c r="AF285" i="8"/>
  <c r="Z258" i="8"/>
  <c r="Z295" i="8" s="1"/>
  <c r="AH252" i="8"/>
  <c r="W266" i="8"/>
  <c r="AA260" i="8"/>
  <c r="AG264" i="8"/>
  <c r="AG301" i="8" s="1"/>
  <c r="AG338" i="8" s="1"/>
  <c r="AH233" i="8"/>
  <c r="AG244" i="8"/>
  <c r="AG281" i="8" s="1"/>
  <c r="AG318" i="8" s="1"/>
  <c r="AE256" i="8"/>
  <c r="AE264" i="8"/>
  <c r="Z233" i="8"/>
  <c r="AA233" i="8"/>
  <c r="AE267" i="8"/>
  <c r="Z256" i="8"/>
  <c r="X256" i="8" s="1"/>
  <c r="AF264" i="8"/>
  <c r="AG256" i="8"/>
  <c r="AG293" i="8" s="1"/>
  <c r="AG330" i="8" s="1"/>
  <c r="AD244" i="8"/>
  <c r="AE235" i="8"/>
  <c r="AD259" i="8"/>
  <c r="Z265" i="8"/>
  <c r="Z302" i="8" s="1"/>
  <c r="Z235" i="8"/>
  <c r="AF259" i="8"/>
  <c r="AH280" i="8"/>
  <c r="AF252" i="8"/>
  <c r="X266" i="8"/>
  <c r="W247" i="8"/>
  <c r="AH288" i="8"/>
  <c r="T240" i="8"/>
  <c r="U263" i="8"/>
  <c r="P262" i="8"/>
  <c r="P248" i="8"/>
  <c r="K248" i="8"/>
  <c r="N260" i="8"/>
  <c r="O266" i="8"/>
  <c r="U236" i="8"/>
  <c r="K266" i="8"/>
  <c r="M252" i="8"/>
  <c r="Q240" i="8"/>
  <c r="D266" i="8"/>
  <c r="D262" i="8"/>
  <c r="G266" i="8"/>
  <c r="G303" i="8" s="1"/>
  <c r="S237" i="8"/>
  <c r="M239" i="8"/>
  <c r="J262" i="8"/>
  <c r="O236" i="8"/>
  <c r="P252" i="8"/>
  <c r="S235" i="8"/>
  <c r="S252" i="8"/>
  <c r="G252" i="8"/>
  <c r="U266" i="8"/>
  <c r="M257" i="8"/>
  <c r="T252" i="8"/>
  <c r="P246" i="8"/>
  <c r="N235" i="8"/>
  <c r="E238" i="8"/>
  <c r="T243" i="8"/>
  <c r="E263" i="8"/>
  <c r="J266" i="8"/>
  <c r="D245" i="8"/>
  <c r="L253" i="8"/>
  <c r="O238" i="8"/>
  <c r="R266" i="8"/>
  <c r="R263" i="8"/>
  <c r="V252" i="8"/>
  <c r="T258" i="8"/>
  <c r="R239" i="8"/>
  <c r="K258" i="8"/>
  <c r="T248" i="8"/>
  <c r="S266" i="8"/>
  <c r="T239" i="8"/>
  <c r="S253" i="8"/>
  <c r="F253" i="8"/>
  <c r="B261" i="8"/>
  <c r="K232" i="8"/>
  <c r="F232" i="8"/>
  <c r="P232" i="8"/>
  <c r="Z291" i="8"/>
  <c r="AH286" i="8"/>
  <c r="AF286" i="8"/>
  <c r="AE246" i="8"/>
  <c r="AF246" i="8"/>
  <c r="E250" i="8"/>
  <c r="F250" i="8"/>
  <c r="P250" i="8"/>
  <c r="V250" i="8"/>
  <c r="K250" i="8"/>
  <c r="N250" i="8"/>
  <c r="L250" i="8"/>
  <c r="Q250" i="8"/>
  <c r="R250" i="8"/>
  <c r="G250" i="8"/>
  <c r="U250" i="8"/>
  <c r="O250" i="8"/>
  <c r="M250" i="8"/>
  <c r="T250" i="8"/>
  <c r="J264" i="8"/>
  <c r="U242" i="8"/>
  <c r="N242" i="8"/>
  <c r="F263" i="8"/>
  <c r="AH254" i="8"/>
  <c r="D249" i="8"/>
  <c r="S263" i="8"/>
  <c r="A235" i="8"/>
  <c r="Z246" i="8"/>
  <c r="Q237" i="8"/>
  <c r="U237" i="8"/>
  <c r="T237" i="8"/>
  <c r="V242" i="8"/>
  <c r="O252" i="8"/>
  <c r="P237" i="8"/>
  <c r="D250" i="8"/>
  <c r="V253" i="8"/>
  <c r="D252" i="8"/>
  <c r="AA292" i="8"/>
  <c r="J237" i="8"/>
  <c r="N243" i="8"/>
  <c r="AA237" i="8"/>
  <c r="AG237" i="8"/>
  <c r="AG274" i="8" s="1"/>
  <c r="AG311" i="8" s="1"/>
  <c r="Z237" i="8"/>
  <c r="AE259" i="8"/>
  <c r="P238" i="8"/>
  <c r="B259" i="8"/>
  <c r="D258" i="8"/>
  <c r="D264" i="8"/>
  <c r="V240" i="8"/>
  <c r="P240" i="8"/>
  <c r="S242" i="8"/>
  <c r="D242" i="8"/>
  <c r="P284" i="8"/>
  <c r="AD232" i="8"/>
  <c r="Z232" i="8"/>
  <c r="AE232" i="8"/>
  <c r="AG232" i="8"/>
  <c r="AG269" i="8" s="1"/>
  <c r="AG306" i="8" s="1"/>
  <c r="AH232" i="8"/>
  <c r="AF232" i="8"/>
  <c r="D248" i="8"/>
  <c r="E237" i="8"/>
  <c r="AE292" i="8"/>
  <c r="F248" i="8"/>
  <c r="V249" i="8"/>
  <c r="L242" i="8"/>
  <c r="AG236" i="8"/>
  <c r="Z260" i="8"/>
  <c r="D244" i="8"/>
  <c r="X239" i="8"/>
  <c r="Z276" i="8"/>
  <c r="AH246" i="8"/>
  <c r="R242" i="8"/>
  <c r="D237" i="8"/>
  <c r="G238" i="8"/>
  <c r="A259" i="8"/>
  <c r="K296" i="8" s="1"/>
  <c r="AG246" i="8"/>
  <c r="AG283" i="8" s="1"/>
  <c r="AG320" i="8" s="1"/>
  <c r="AF244" i="8"/>
  <c r="W250" i="8"/>
  <c r="AA287" i="8" s="1"/>
  <c r="U251" i="8"/>
  <c r="U255" i="8"/>
  <c r="R255" i="8"/>
  <c r="J255" i="8"/>
  <c r="J292" i="8" s="1"/>
  <c r="N255" i="8"/>
  <c r="V255" i="8"/>
  <c r="K255" i="8"/>
  <c r="F255" i="8"/>
  <c r="M255" i="8"/>
  <c r="S255" i="8"/>
  <c r="G255" i="8"/>
  <c r="E255" i="8"/>
  <c r="P255" i="8"/>
  <c r="Q255" i="8"/>
  <c r="P236" i="8"/>
  <c r="K264" i="8"/>
  <c r="D240" i="8"/>
  <c r="AH260" i="8"/>
  <c r="U252" i="8"/>
  <c r="E253" i="8"/>
  <c r="AA280" i="8"/>
  <c r="Z259" i="8"/>
  <c r="W259" i="8" s="1"/>
  <c r="AE252" i="8"/>
  <c r="Z264" i="8"/>
  <c r="X264" i="8" s="1"/>
  <c r="Z272" i="8"/>
  <c r="W239" i="8"/>
  <c r="AH276" i="8" s="1"/>
  <c r="T251" i="8"/>
  <c r="F239" i="8"/>
  <c r="P239" i="8"/>
  <c r="G239" i="8"/>
  <c r="G276" i="8" s="1"/>
  <c r="V244" i="8"/>
  <c r="G242" i="8"/>
  <c r="G279" i="8" s="1"/>
  <c r="V263" i="8"/>
  <c r="AH236" i="8"/>
  <c r="A247" i="8"/>
  <c r="N263" i="8"/>
  <c r="P263" i="8"/>
  <c r="O263" i="8"/>
  <c r="Q263" i="8"/>
  <c r="K263" i="8"/>
  <c r="AA258" i="8"/>
  <c r="G296" i="8"/>
  <c r="M251" i="8"/>
  <c r="P264" i="8"/>
  <c r="AG252" i="8"/>
  <c r="AG289" i="8" s="1"/>
  <c r="AG326" i="8" s="1"/>
  <c r="Q264" i="8"/>
  <c r="AH292" i="8"/>
  <c r="W292" i="8" s="1"/>
  <c r="Q239" i="8"/>
  <c r="A267" i="8"/>
  <c r="T244" i="8"/>
  <c r="L258" i="8"/>
  <c r="Z324" i="8"/>
  <c r="D255" i="8"/>
  <c r="AA244" i="8"/>
  <c r="S246" i="8"/>
  <c r="L246" i="8"/>
  <c r="N284" i="8"/>
  <c r="AD237" i="8"/>
  <c r="P244" i="8"/>
  <c r="Q246" i="8"/>
  <c r="AE280" i="8"/>
  <c r="Z340" i="8"/>
  <c r="AA264" i="8"/>
  <c r="S243" i="8"/>
  <c r="R244" i="8"/>
  <c r="T296" i="8"/>
  <c r="X263" i="8"/>
  <c r="AF300" i="8" s="1"/>
  <c r="AA241" i="8"/>
  <c r="AG241" i="8"/>
  <c r="AG278" i="8" s="1"/>
  <c r="AD241" i="8"/>
  <c r="D239" i="8"/>
  <c r="AD233" i="8"/>
  <c r="AG233" i="8"/>
  <c r="AG270" i="8" s="1"/>
  <c r="AG307" i="8" s="1"/>
  <c r="B247" i="8"/>
  <c r="D284" i="8" s="1"/>
  <c r="O264" i="8"/>
  <c r="S250" i="8"/>
  <c r="R243" i="8"/>
  <c r="S245" i="8"/>
  <c r="L245" i="8"/>
  <c r="N245" i="8"/>
  <c r="K245" i="8"/>
  <c r="U245" i="8"/>
  <c r="Q245" i="8"/>
  <c r="T245" i="8"/>
  <c r="F245" i="8"/>
  <c r="P245" i="8"/>
  <c r="R245" i="8"/>
  <c r="G245" i="8"/>
  <c r="G282" i="8" s="1"/>
  <c r="V245" i="8"/>
  <c r="P251" i="8"/>
  <c r="AH240" i="8"/>
  <c r="AA240" i="8"/>
  <c r="AF240" i="8"/>
  <c r="Z240" i="8"/>
  <c r="AE240" i="8"/>
  <c r="N252" i="8"/>
  <c r="V251" i="8"/>
  <c r="E239" i="8"/>
  <c r="E258" i="8"/>
  <c r="F296" i="8"/>
  <c r="J236" i="8"/>
  <c r="G253" i="8"/>
  <c r="S248" i="8"/>
  <c r="R240" i="8"/>
  <c r="A254" i="8"/>
  <c r="T291" i="8" s="1"/>
  <c r="B254" i="8"/>
  <c r="T255" i="8"/>
  <c r="AH300" i="8"/>
  <c r="AF276" i="8"/>
  <c r="D246" i="8"/>
  <c r="K237" i="8"/>
  <c r="V266" i="8"/>
  <c r="E266" i="8"/>
  <c r="P266" i="8"/>
  <c r="N266" i="8"/>
  <c r="Q266" i="8"/>
  <c r="T266" i="8"/>
  <c r="M266" i="8"/>
  <c r="E243" i="8"/>
  <c r="F246" i="8"/>
  <c r="T253" i="8"/>
  <c r="AD280" i="8"/>
  <c r="V238" i="8"/>
  <c r="F243" i="8"/>
  <c r="N244" i="8"/>
  <c r="U249" i="8"/>
  <c r="E249" i="8"/>
  <c r="P249" i="8"/>
  <c r="F249" i="8"/>
  <c r="N249" i="8"/>
  <c r="G249" i="8"/>
  <c r="T249" i="8"/>
  <c r="L249" i="8"/>
  <c r="S249" i="8"/>
  <c r="AD285" i="8"/>
  <c r="X247" i="8"/>
  <c r="Z284" i="8"/>
  <c r="R251" i="8"/>
  <c r="Z323" i="8"/>
  <c r="G243" i="8"/>
  <c r="G280" i="8" s="1"/>
  <c r="M264" i="8"/>
  <c r="E240" i="8"/>
  <c r="L263" i="8"/>
  <c r="Q296" i="8"/>
  <c r="Z270" i="8"/>
  <c r="F284" i="8"/>
  <c r="Q258" i="8"/>
  <c r="K240" i="8"/>
  <c r="B241" i="8"/>
  <c r="A241" i="8"/>
  <c r="T278" i="8" s="1"/>
  <c r="J263" i="8"/>
  <c r="A234" i="8"/>
  <c r="K252" i="8"/>
  <c r="R265" i="8"/>
  <c r="M265" i="8"/>
  <c r="F265" i="8"/>
  <c r="Q265" i="8"/>
  <c r="U265" i="8"/>
  <c r="J265" i="8"/>
  <c r="P265" i="8"/>
  <c r="L265" i="8"/>
  <c r="O265" i="8"/>
  <c r="V265" i="8"/>
  <c r="E265" i="8"/>
  <c r="G265" i="8"/>
  <c r="G302" i="8" s="1"/>
  <c r="S265" i="8"/>
  <c r="N265" i="8"/>
  <c r="K265" i="8"/>
  <c r="T265" i="8"/>
  <c r="M284" i="8"/>
  <c r="AD275" i="8"/>
  <c r="V257" i="8"/>
  <c r="R257" i="8"/>
  <c r="E257" i="8"/>
  <c r="AF241" i="8"/>
  <c r="M238" i="8"/>
  <c r="F237" i="8"/>
  <c r="L255" i="8"/>
  <c r="AD300" i="8"/>
  <c r="N248" i="8"/>
  <c r="F242" i="8"/>
  <c r="AG240" i="8"/>
  <c r="AG277" i="8" s="1"/>
  <c r="AG314" i="8" s="1"/>
  <c r="AD292" i="8"/>
  <c r="Z280" i="8"/>
  <c r="Q238" i="8"/>
  <c r="Q252" i="8"/>
  <c r="J296" i="8"/>
  <c r="T264" i="8"/>
  <c r="N264" i="8"/>
  <c r="E264" i="8"/>
  <c r="U264" i="8"/>
  <c r="S264" i="8"/>
  <c r="O244" i="8"/>
  <c r="G244" i="8"/>
  <c r="G281" i="8" s="1"/>
  <c r="U244" i="8"/>
  <c r="F244" i="8"/>
  <c r="M244" i="8"/>
  <c r="L264" i="8"/>
  <c r="P296" i="8"/>
  <c r="Z289" i="8"/>
  <c r="Z326" i="8" s="1"/>
  <c r="K242" i="8"/>
  <c r="S258" i="8"/>
  <c r="B256" i="8"/>
  <c r="AE285" i="8"/>
  <c r="AF234" i="8"/>
  <c r="AD234" i="8"/>
  <c r="AG234" i="8"/>
  <c r="AG271" i="8" s="1"/>
  <c r="AG308" i="8" s="1"/>
  <c r="AA285" i="8"/>
  <c r="O243" i="8"/>
  <c r="AH267" i="8"/>
  <c r="Z267" i="8"/>
  <c r="AG267" i="8"/>
  <c r="AG304" i="8" s="1"/>
  <c r="AG341" i="8" s="1"/>
  <c r="AA267" i="8"/>
  <c r="M262" i="8"/>
  <c r="V262" i="8"/>
  <c r="U262" i="8"/>
  <c r="R262" i="8"/>
  <c r="E262" i="8"/>
  <c r="T262" i="8"/>
  <c r="N236" i="8"/>
  <c r="AD260" i="8"/>
  <c r="O248" i="8"/>
  <c r="V284" i="8"/>
  <c r="O296" i="8"/>
  <c r="AE276" i="8"/>
  <c r="AE233" i="8"/>
  <c r="Q249" i="8"/>
  <c r="Q243" i="8"/>
  <c r="Q248" i="8"/>
  <c r="L251" i="8"/>
  <c r="AD303" i="8"/>
  <c r="U238" i="8"/>
  <c r="Z327" i="8"/>
  <c r="W290" i="8"/>
  <c r="V296" i="8"/>
  <c r="G284" i="8"/>
  <c r="N296" i="8"/>
  <c r="M263" i="8"/>
  <c r="Z329" i="8"/>
  <c r="Z236" i="8"/>
  <c r="Z273" i="8" s="1"/>
  <c r="AF236" i="8"/>
  <c r="AA236" i="8"/>
  <c r="N239" i="8"/>
  <c r="M240" i="8"/>
  <c r="R238" i="8"/>
  <c r="AH258" i="8"/>
  <c r="W261" i="8"/>
  <c r="AH298" i="8" s="1"/>
  <c r="AA265" i="8"/>
  <c r="AH265" i="8"/>
  <c r="AD265" i="8"/>
  <c r="AG265" i="8"/>
  <c r="AH279" i="8"/>
  <c r="W279" i="8" s="1"/>
  <c r="D253" i="8"/>
  <c r="M242" i="8"/>
  <c r="AF265" i="8"/>
  <c r="Z234" i="8"/>
  <c r="B234" i="8"/>
  <c r="S271" i="8" s="1"/>
  <c r="AH245" i="8"/>
  <c r="AE245" i="8"/>
  <c r="AD245" i="8"/>
  <c r="AA245" i="8"/>
  <c r="AG245" i="8"/>
  <c r="AG282" i="8" s="1"/>
  <c r="AG319" i="8" s="1"/>
  <c r="AF245" i="8"/>
  <c r="M243" i="8"/>
  <c r="D265" i="8"/>
  <c r="L248" i="8"/>
  <c r="AH299" i="8"/>
  <c r="Z299" i="8"/>
  <c r="AD299" i="8"/>
  <c r="AE299" i="8"/>
  <c r="AA299" i="8"/>
  <c r="AE260" i="8"/>
  <c r="O240" i="8"/>
  <c r="E245" i="8"/>
  <c r="D257" i="8"/>
  <c r="AF254" i="8"/>
  <c r="A233" i="8"/>
  <c r="M249" i="8"/>
  <c r="S239" i="8"/>
  <c r="E296" i="8"/>
  <c r="N251" i="8"/>
  <c r="L266" i="8"/>
  <c r="D238" i="8"/>
  <c r="AA286" i="8"/>
  <c r="O284" i="8"/>
  <c r="P253" i="8"/>
  <c r="AA275" i="8"/>
  <c r="X275" i="8" s="1"/>
  <c r="M253" i="8"/>
  <c r="U240" i="8"/>
  <c r="V248" i="8"/>
  <c r="G248" i="8"/>
  <c r="R248" i="8"/>
  <c r="G240" i="8"/>
  <c r="G277" i="8" s="1"/>
  <c r="O237" i="8"/>
  <c r="J252" i="8"/>
  <c r="J289" i="8" s="1"/>
  <c r="S238" i="8"/>
  <c r="P258" i="8"/>
  <c r="R258" i="8"/>
  <c r="O258" i="8"/>
  <c r="U258" i="8"/>
  <c r="V258" i="8"/>
  <c r="N258" i="8"/>
  <c r="J258" i="8"/>
  <c r="O245" i="8"/>
  <c r="AD254" i="8"/>
  <c r="L243" i="8"/>
  <c r="P304" i="8"/>
  <c r="O249" i="8"/>
  <c r="S244" i="8"/>
  <c r="N257" i="8"/>
  <c r="A256" i="8"/>
  <c r="N293" i="8" s="1"/>
  <c r="S284" i="8"/>
  <c r="E242" i="8"/>
  <c r="R264" i="8"/>
  <c r="F252" i="8"/>
  <c r="J238" i="8"/>
  <c r="J275" i="8" s="1"/>
  <c r="F258" i="8"/>
  <c r="V243" i="8"/>
  <c r="AA254" i="8"/>
  <c r="L238" i="8"/>
  <c r="AA246" i="8"/>
  <c r="P242" i="8"/>
  <c r="AD286" i="8"/>
  <c r="AE236" i="8"/>
  <c r="Q244" i="8"/>
  <c r="D243" i="8"/>
  <c r="AF258" i="8"/>
  <c r="Z325" i="8"/>
  <c r="Q253" i="8"/>
  <c r="R237" i="8"/>
  <c r="T242" i="8"/>
  <c r="K236" i="8"/>
  <c r="R236" i="8"/>
  <c r="A261" i="8"/>
  <c r="M298" i="8" s="1"/>
  <c r="M237" i="8"/>
  <c r="AD257" i="8"/>
  <c r="AH257" i="8"/>
  <c r="AE288" i="8"/>
  <c r="W288" i="8" s="1"/>
  <c r="AD258" i="8"/>
  <c r="V237" i="8"/>
  <c r="F240" i="8"/>
  <c r="T238" i="8"/>
  <c r="R249" i="8"/>
  <c r="AA298" i="8"/>
  <c r="F251" i="8"/>
  <c r="K251" i="8"/>
  <c r="Q251" i="8"/>
  <c r="G251" i="8"/>
  <c r="AD298" i="8"/>
  <c r="S251" i="8"/>
  <c r="Z312" i="8"/>
  <c r="AH327" i="8"/>
  <c r="X290" i="8"/>
  <c r="AF327" i="8" s="1"/>
  <c r="AE244" i="8"/>
  <c r="AD287" i="8"/>
  <c r="AD252" i="8"/>
  <c r="W252" i="8" s="1"/>
  <c r="O242" i="8"/>
  <c r="Z244" i="8"/>
  <c r="D260" i="8"/>
  <c r="Q260" i="8"/>
  <c r="E260" i="8"/>
  <c r="U260" i="8"/>
  <c r="V260" i="8"/>
  <c r="O260" i="8"/>
  <c r="G260" i="8"/>
  <c r="L260" i="8"/>
  <c r="F260" i="8"/>
  <c r="T260" i="8"/>
  <c r="P260" i="8"/>
  <c r="J260" i="8"/>
  <c r="M260" i="8"/>
  <c r="K260" i="8"/>
  <c r="S260" i="8"/>
  <c r="R260" i="8"/>
  <c r="N240" i="8"/>
  <c r="K243" i="8"/>
  <c r="AD246" i="8"/>
  <c r="K239" i="8"/>
  <c r="U243" i="8"/>
  <c r="AD235" i="8"/>
  <c r="X235" i="8" s="1"/>
  <c r="AF235" i="8"/>
  <c r="AG235" i="8"/>
  <c r="AG272" i="8" s="1"/>
  <c r="AG309" i="8" s="1"/>
  <c r="AH235" i="8"/>
  <c r="AE286" i="8"/>
  <c r="Q284" i="8"/>
  <c r="N238" i="8"/>
  <c r="AF298" i="8"/>
  <c r="G258" i="8"/>
  <c r="O251" i="8"/>
  <c r="P243" i="8"/>
  <c r="S236" i="8"/>
  <c r="U239" i="8"/>
  <c r="Q271" i="8"/>
  <c r="E236" i="8"/>
  <c r="B235" i="8"/>
  <c r="V272" i="8" s="1"/>
  <c r="D236" i="8"/>
  <c r="AD240" i="8"/>
  <c r="AA234" i="8"/>
  <c r="AA327" i="8"/>
  <c r="O246" i="8"/>
  <c r="F264" i="8"/>
  <c r="O239" i="8"/>
  <c r="AF237" i="8"/>
  <c r="AE254" i="8"/>
  <c r="Z257" i="8"/>
  <c r="AF233" i="8"/>
  <c r="D251" i="8"/>
  <c r="E252" i="8"/>
  <c r="M232" i="8"/>
  <c r="T232" i="8"/>
  <c r="O232" i="8"/>
  <c r="J232" i="8"/>
  <c r="S232" i="8"/>
  <c r="L232" i="8"/>
  <c r="D232" i="8"/>
  <c r="N232" i="8"/>
  <c r="Q232" i="8"/>
  <c r="E246" i="8"/>
  <c r="B233" i="8"/>
  <c r="X279" i="8"/>
  <c r="Z316" i="8"/>
  <c r="W256" i="8" l="1"/>
  <c r="X241" i="8"/>
  <c r="AE300" i="8"/>
  <c r="Z293" i="8"/>
  <c r="W286" i="8"/>
  <c r="W275" i="8"/>
  <c r="AH312" i="8" s="1"/>
  <c r="AE287" i="8"/>
  <c r="W245" i="8"/>
  <c r="AE284" i="8"/>
  <c r="AA300" i="8"/>
  <c r="X258" i="8"/>
  <c r="AF295" i="8" s="1"/>
  <c r="AD276" i="8"/>
  <c r="X276" i="8" s="1"/>
  <c r="AD327" i="8"/>
  <c r="X252" i="8"/>
  <c r="AA276" i="8"/>
  <c r="AA303" i="8"/>
  <c r="AF303" i="8"/>
  <c r="AH303" i="8"/>
  <c r="AE303" i="8"/>
  <c r="S278" i="8"/>
  <c r="U278" i="8"/>
  <c r="M278" i="8"/>
  <c r="E272" i="8"/>
  <c r="T272" i="8"/>
  <c r="O272" i="8"/>
  <c r="K284" i="8"/>
  <c r="D272" i="8"/>
  <c r="R272" i="8"/>
  <c r="D270" i="8"/>
  <c r="E278" i="8"/>
  <c r="F272" i="8"/>
  <c r="L291" i="8"/>
  <c r="P272" i="8"/>
  <c r="F278" i="8"/>
  <c r="P278" i="8"/>
  <c r="L272" i="8"/>
  <c r="F271" i="8"/>
  <c r="R296" i="8"/>
  <c r="N272" i="8"/>
  <c r="A263" i="8"/>
  <c r="R300" i="8" s="1"/>
  <c r="D300" i="8"/>
  <c r="AA289" i="8"/>
  <c r="AH289" i="8"/>
  <c r="AF289" i="8"/>
  <c r="AE316" i="8"/>
  <c r="AD316" i="8"/>
  <c r="AA316" i="8"/>
  <c r="W316" i="8" s="1"/>
  <c r="AF316" i="8"/>
  <c r="W260" i="8"/>
  <c r="R291" i="8"/>
  <c r="W235" i="8"/>
  <c r="AF272" i="8" s="1"/>
  <c r="A243" i="8"/>
  <c r="T280" i="8" s="1"/>
  <c r="R293" i="8"/>
  <c r="S272" i="8"/>
  <c r="Q272" i="8"/>
  <c r="Z307" i="8"/>
  <c r="D291" i="8"/>
  <c r="B239" i="8"/>
  <c r="AA284" i="8"/>
  <c r="K304" i="8"/>
  <c r="J304" i="8"/>
  <c r="U304" i="8"/>
  <c r="Q304" i="8"/>
  <c r="F304" i="8"/>
  <c r="M304" i="8"/>
  <c r="T304" i="8"/>
  <c r="S304" i="8"/>
  <c r="N304" i="8"/>
  <c r="E304" i="8"/>
  <c r="L304" i="8"/>
  <c r="O304" i="8"/>
  <c r="R304" i="8"/>
  <c r="V304" i="8"/>
  <c r="A242" i="8"/>
  <c r="B242" i="8"/>
  <c r="A258" i="8"/>
  <c r="D295" i="8" s="1"/>
  <c r="B258" i="8"/>
  <c r="U270" i="8"/>
  <c r="Z328" i="8"/>
  <c r="AD302" i="8"/>
  <c r="B257" i="8"/>
  <c r="T270" i="8"/>
  <c r="X233" i="8"/>
  <c r="F301" i="8"/>
  <c r="AD272" i="8"/>
  <c r="A260" i="8"/>
  <c r="B251" i="8"/>
  <c r="E291" i="8"/>
  <c r="P270" i="8"/>
  <c r="A265" i="8"/>
  <c r="AE270" i="8"/>
  <c r="F279" i="8"/>
  <c r="F270" i="8"/>
  <c r="R278" i="8"/>
  <c r="Q278" i="8"/>
  <c r="O278" i="8"/>
  <c r="L278" i="8"/>
  <c r="N278" i="8"/>
  <c r="W233" i="8"/>
  <c r="AD270" i="8" s="1"/>
  <c r="J298" i="8"/>
  <c r="G293" i="8"/>
  <c r="D304" i="8"/>
  <c r="O291" i="8"/>
  <c r="R284" i="8"/>
  <c r="T284" i="8"/>
  <c r="U284" i="8"/>
  <c r="A262" i="8"/>
  <c r="U271" i="8"/>
  <c r="J271" i="8"/>
  <c r="T293" i="8"/>
  <c r="K272" i="8"/>
  <c r="AE312" i="8"/>
  <c r="W258" i="8"/>
  <c r="Q295" i="8"/>
  <c r="X254" i="8"/>
  <c r="W254" i="8"/>
  <c r="AD291" i="8" s="1"/>
  <c r="X244" i="8"/>
  <c r="W244" i="8"/>
  <c r="N271" i="8"/>
  <c r="AF312" i="8"/>
  <c r="E279" i="8"/>
  <c r="A257" i="8"/>
  <c r="R294" i="8" s="1"/>
  <c r="Z298" i="8"/>
  <c r="AE298" i="8"/>
  <c r="D293" i="8"/>
  <c r="L271" i="8"/>
  <c r="B248" i="8"/>
  <c r="AD312" i="8"/>
  <c r="D278" i="8"/>
  <c r="X286" i="8"/>
  <c r="AA323" i="8" s="1"/>
  <c r="K293" i="8"/>
  <c r="W237" i="8"/>
  <c r="Z274" i="8"/>
  <c r="X237" i="8"/>
  <c r="AF284" i="8"/>
  <c r="Z332" i="8"/>
  <c r="Z339" i="8"/>
  <c r="K291" i="8"/>
  <c r="A239" i="8"/>
  <c r="F276" i="8" s="1"/>
  <c r="O270" i="8"/>
  <c r="X257" i="8"/>
  <c r="U293" i="8"/>
  <c r="J295" i="8"/>
  <c r="Q291" i="8"/>
  <c r="A245" i="8"/>
  <c r="L282" i="8" s="1"/>
  <c r="G291" i="8"/>
  <c r="X285" i="8"/>
  <c r="AD322" i="8" s="1"/>
  <c r="W285" i="8"/>
  <c r="AA293" i="8"/>
  <c r="A249" i="8"/>
  <c r="E286" i="8" s="1"/>
  <c r="AE293" i="8"/>
  <c r="V303" i="8"/>
  <c r="B252" i="8"/>
  <c r="U289" i="8" s="1"/>
  <c r="V278" i="8"/>
  <c r="W236" i="8"/>
  <c r="AH273" i="8" s="1"/>
  <c r="AD284" i="8"/>
  <c r="S270" i="8"/>
  <c r="P291" i="8"/>
  <c r="B238" i="8"/>
  <c r="A238" i="8"/>
  <c r="Q275" i="8" s="1"/>
  <c r="G295" i="8"/>
  <c r="N295" i="8"/>
  <c r="G285" i="8"/>
  <c r="A253" i="8"/>
  <c r="K270" i="8"/>
  <c r="U272" i="8"/>
  <c r="W241" i="8"/>
  <c r="A255" i="8"/>
  <c r="Q270" i="8"/>
  <c r="W264" i="8"/>
  <c r="AA301" i="8" s="1"/>
  <c r="AH287" i="8"/>
  <c r="AF287" i="8"/>
  <c r="W287" i="8" s="1"/>
  <c r="Z313" i="8"/>
  <c r="A248" i="8"/>
  <c r="D285" i="8" s="1"/>
  <c r="B249" i="8"/>
  <c r="D286" i="8" s="1"/>
  <c r="AH284" i="8"/>
  <c r="A264" i="8"/>
  <c r="N301" i="8" s="1"/>
  <c r="P271" i="8"/>
  <c r="L293" i="8"/>
  <c r="AD277" i="8"/>
  <c r="B243" i="8"/>
  <c r="R286" i="8"/>
  <c r="V295" i="8"/>
  <c r="S276" i="8"/>
  <c r="S295" i="8"/>
  <c r="M270" i="8"/>
  <c r="L300" i="8"/>
  <c r="Z321" i="8"/>
  <c r="W284" i="8"/>
  <c r="A246" i="8"/>
  <c r="S283" i="8" s="1"/>
  <c r="B246" i="8"/>
  <c r="X240" i="8"/>
  <c r="Z277" i="8"/>
  <c r="W240" i="8"/>
  <c r="AE277" i="8" s="1"/>
  <c r="R270" i="8"/>
  <c r="V300" i="8"/>
  <c r="AE289" i="8"/>
  <c r="AF281" i="8"/>
  <c r="AF323" i="8"/>
  <c r="B260" i="8"/>
  <c r="E297" i="8" s="1"/>
  <c r="B236" i="8"/>
  <c r="B237" i="8"/>
  <c r="A237" i="8"/>
  <c r="R274" i="8" s="1"/>
  <c r="N275" i="8"/>
  <c r="M286" i="8"/>
  <c r="N276" i="8"/>
  <c r="F274" i="8"/>
  <c r="B244" i="8"/>
  <c r="AF277" i="8"/>
  <c r="D276" i="8"/>
  <c r="X259" i="8"/>
  <c r="AF296" i="8" s="1"/>
  <c r="Z296" i="8"/>
  <c r="A244" i="8"/>
  <c r="F281" i="8" s="1"/>
  <c r="T274" i="8"/>
  <c r="U291" i="8"/>
  <c r="G287" i="8"/>
  <c r="AH323" i="8"/>
  <c r="Z336" i="8"/>
  <c r="W299" i="8"/>
  <c r="W280" i="8"/>
  <c r="B240" i="8"/>
  <c r="B250" i="8"/>
  <c r="A250" i="8"/>
  <c r="D287" i="8" s="1"/>
  <c r="E283" i="8"/>
  <c r="O293" i="8"/>
  <c r="S293" i="8"/>
  <c r="E293" i="8"/>
  <c r="M272" i="8"/>
  <c r="G298" i="8"/>
  <c r="T298" i="8"/>
  <c r="P298" i="8"/>
  <c r="S298" i="8"/>
  <c r="K298" i="8"/>
  <c r="O298" i="8"/>
  <c r="L298" i="8"/>
  <c r="Q298" i="8"/>
  <c r="R298" i="8"/>
  <c r="E298" i="8"/>
  <c r="N294" i="8"/>
  <c r="O295" i="8"/>
  <c r="F293" i="8"/>
  <c r="U298" i="8"/>
  <c r="J272" i="8"/>
  <c r="F298" i="8"/>
  <c r="U275" i="8"/>
  <c r="B262" i="8"/>
  <c r="U299" i="8" s="1"/>
  <c r="M275" i="8"/>
  <c r="R302" i="8"/>
  <c r="B245" i="8"/>
  <c r="F282" i="8" s="1"/>
  <c r="AA277" i="8"/>
  <c r="AD278" i="8"/>
  <c r="B263" i="8"/>
  <c r="Q300" i="8" s="1"/>
  <c r="X280" i="8"/>
  <c r="J270" i="8"/>
  <c r="D301" i="8"/>
  <c r="B264" i="8"/>
  <c r="Q301" i="8" s="1"/>
  <c r="X292" i="8"/>
  <c r="AF329" i="8" s="1"/>
  <c r="U274" i="8"/>
  <c r="R287" i="8"/>
  <c r="B266" i="8"/>
  <c r="Z300" i="8"/>
  <c r="X300" i="8" s="1"/>
  <c r="A232" i="8"/>
  <c r="T286" i="8"/>
  <c r="V270" i="8"/>
  <c r="S291" i="8"/>
  <c r="F291" i="8"/>
  <c r="V291" i="8"/>
  <c r="Z309" i="8"/>
  <c r="X246" i="8"/>
  <c r="W246" i="8"/>
  <c r="Z283" i="8" s="1"/>
  <c r="T275" i="8"/>
  <c r="AH316" i="8"/>
  <c r="P293" i="8"/>
  <c r="AF270" i="8"/>
  <c r="X288" i="8"/>
  <c r="AD325" i="8" s="1"/>
  <c r="S281" i="8"/>
  <c r="R295" i="8"/>
  <c r="N291" i="8"/>
  <c r="L270" i="8"/>
  <c r="U301" i="8"/>
  <c r="Z330" i="8"/>
  <c r="AF278" i="8"/>
  <c r="S286" i="8"/>
  <c r="AE327" i="8"/>
  <c r="X327" i="8" s="1"/>
  <c r="M293" i="8"/>
  <c r="AH277" i="8"/>
  <c r="Q282" i="8"/>
  <c r="AG315" i="8"/>
  <c r="N270" i="8"/>
  <c r="L295" i="8"/>
  <c r="P301" i="8"/>
  <c r="B253" i="8"/>
  <c r="M290" i="8" s="1"/>
  <c r="S296" i="8"/>
  <c r="L296" i="8"/>
  <c r="U296" i="8"/>
  <c r="M296" i="8"/>
  <c r="X260" i="8"/>
  <c r="AD297" i="8" s="1"/>
  <c r="A252" i="8"/>
  <c r="Q274" i="8"/>
  <c r="Q287" i="8"/>
  <c r="E284" i="8"/>
  <c r="B284" i="8" s="1"/>
  <c r="A266" i="8"/>
  <c r="P303" i="8" s="1"/>
  <c r="P276" i="8"/>
  <c r="X234" i="8"/>
  <c r="Z271" i="8"/>
  <c r="W234" i="8"/>
  <c r="AF271" i="8" s="1"/>
  <c r="A236" i="8"/>
  <c r="N273" i="8" s="1"/>
  <c r="AD289" i="8"/>
  <c r="U295" i="8"/>
  <c r="X245" i="8"/>
  <c r="Z282" i="8" s="1"/>
  <c r="A251" i="8"/>
  <c r="E288" i="8" s="1"/>
  <c r="N298" i="8"/>
  <c r="AE281" i="8"/>
  <c r="D298" i="8"/>
  <c r="B232" i="8"/>
  <c r="W257" i="8"/>
  <c r="AH294" i="8" s="1"/>
  <c r="Z294" i="8"/>
  <c r="AE323" i="8"/>
  <c r="A240" i="8"/>
  <c r="V274" i="8"/>
  <c r="M291" i="8"/>
  <c r="O286" i="8"/>
  <c r="P295" i="8"/>
  <c r="AA312" i="8"/>
  <c r="E270" i="8"/>
  <c r="X299" i="8"/>
  <c r="AE336" i="8" s="1"/>
  <c r="X265" i="8"/>
  <c r="AG302" i="8"/>
  <c r="Z310" i="8"/>
  <c r="W267" i="8"/>
  <c r="AH304" i="8" s="1"/>
  <c r="Z304" i="8"/>
  <c r="X267" i="8"/>
  <c r="K278" i="8"/>
  <c r="E301" i="8"/>
  <c r="B265" i="8"/>
  <c r="S302" i="8" s="1"/>
  <c r="O271" i="8"/>
  <c r="E271" i="8"/>
  <c r="D271" i="8"/>
  <c r="M271" i="8"/>
  <c r="V271" i="8"/>
  <c r="K271" i="8"/>
  <c r="R271" i="8"/>
  <c r="T271" i="8"/>
  <c r="AH293" i="8"/>
  <c r="L286" i="8"/>
  <c r="M303" i="8"/>
  <c r="E295" i="8"/>
  <c r="V293" i="8"/>
  <c r="U282" i="8"/>
  <c r="AA278" i="8"/>
  <c r="O300" i="8"/>
  <c r="B255" i="8"/>
  <c r="D296" i="8"/>
  <c r="B296" i="8" s="1"/>
  <c r="X236" i="8"/>
  <c r="AG273" i="8"/>
  <c r="AG310" i="8" s="1"/>
  <c r="X232" i="8"/>
  <c r="Z269" i="8"/>
  <c r="W232" i="8"/>
  <c r="AD269" i="8" s="1"/>
  <c r="L284" i="8"/>
  <c r="V298" i="8"/>
  <c r="F300" i="8"/>
  <c r="L287" i="8"/>
  <c r="Q293" i="8"/>
  <c r="W265" i="8"/>
  <c r="AE302" i="8" s="1"/>
  <c r="X287" i="8" l="1"/>
  <c r="AA324" i="8" s="1"/>
  <c r="AH291" i="8"/>
  <c r="AE322" i="8"/>
  <c r="AF291" i="8"/>
  <c r="AE295" i="8"/>
  <c r="AA291" i="8"/>
  <c r="AE291" i="8"/>
  <c r="W312" i="8"/>
  <c r="AA283" i="8"/>
  <c r="X283" i="8" s="1"/>
  <c r="AA329" i="8"/>
  <c r="W303" i="8"/>
  <c r="AE317" i="8"/>
  <c r="AA282" i="8"/>
  <c r="AD273" i="8"/>
  <c r="X303" i="8"/>
  <c r="AE340" i="8" s="1"/>
  <c r="AD282" i="8"/>
  <c r="AH282" i="8"/>
  <c r="W276" i="8"/>
  <c r="AD294" i="8"/>
  <c r="AH297" i="8"/>
  <c r="Z297" i="8"/>
  <c r="Z334" i="8" s="1"/>
  <c r="AA304" i="8"/>
  <c r="X304" i="8" s="1"/>
  <c r="AD323" i="8"/>
  <c r="Z281" i="8"/>
  <c r="AF293" i="8"/>
  <c r="AD293" i="8"/>
  <c r="X293" i="8" s="1"/>
  <c r="F280" i="8"/>
  <c r="P300" i="8"/>
  <c r="V282" i="8"/>
  <c r="P290" i="8"/>
  <c r="V288" i="8"/>
  <c r="O282" i="8"/>
  <c r="V294" i="8"/>
  <c r="A271" i="8"/>
  <c r="K277" i="8"/>
  <c r="D274" i="8"/>
  <c r="V301" i="8"/>
  <c r="O292" i="8"/>
  <c r="K286" i="8"/>
  <c r="K276" i="8"/>
  <c r="E303" i="8"/>
  <c r="T301" i="8"/>
  <c r="B293" i="8"/>
  <c r="A270" i="8"/>
  <c r="L302" i="8"/>
  <c r="E273" i="8"/>
  <c r="E302" i="8"/>
  <c r="A272" i="8"/>
  <c r="V302" i="8"/>
  <c r="F286" i="8"/>
  <c r="F295" i="8"/>
  <c r="A284" i="8"/>
  <c r="T282" i="8"/>
  <c r="Q283" i="8"/>
  <c r="L301" i="8"/>
  <c r="A278" i="8"/>
  <c r="N281" i="8"/>
  <c r="U287" i="8"/>
  <c r="K280" i="8"/>
  <c r="Q302" i="8"/>
  <c r="N282" i="8"/>
  <c r="O283" i="8"/>
  <c r="P273" i="8"/>
  <c r="T281" i="8"/>
  <c r="M281" i="8"/>
  <c r="U276" i="8"/>
  <c r="M299" i="8"/>
  <c r="Q297" i="8"/>
  <c r="U279" i="8"/>
  <c r="N289" i="8"/>
  <c r="S269" i="8"/>
  <c r="Q269" i="8"/>
  <c r="O269" i="8"/>
  <c r="N269" i="8"/>
  <c r="J269" i="8"/>
  <c r="D269" i="8"/>
  <c r="AF269" i="8"/>
  <c r="X323" i="8"/>
  <c r="W323" i="8"/>
  <c r="Z311" i="8"/>
  <c r="V280" i="8"/>
  <c r="T279" i="8"/>
  <c r="S277" i="8"/>
  <c r="L277" i="8"/>
  <c r="Q277" i="8"/>
  <c r="T277" i="8"/>
  <c r="O285" i="8"/>
  <c r="O297" i="8"/>
  <c r="AA317" i="8"/>
  <c r="B298" i="8"/>
  <c r="AD324" i="8"/>
  <c r="J300" i="8"/>
  <c r="M302" i="8"/>
  <c r="F302" i="8"/>
  <c r="AE324" i="8"/>
  <c r="AE278" i="8"/>
  <c r="Z278" i="8"/>
  <c r="AH278" i="8"/>
  <c r="T302" i="8"/>
  <c r="M274" i="8"/>
  <c r="G275" i="8"/>
  <c r="V275" i="8"/>
  <c r="AE313" i="8"/>
  <c r="P287" i="8"/>
  <c r="N292" i="8"/>
  <c r="W291" i="8"/>
  <c r="Q279" i="8"/>
  <c r="E276" i="8"/>
  <c r="O280" i="8"/>
  <c r="AE325" i="8"/>
  <c r="U300" i="8"/>
  <c r="V297" i="8"/>
  <c r="G297" i="8"/>
  <c r="AE283" i="8"/>
  <c r="A296" i="8"/>
  <c r="AD336" i="8"/>
  <c r="D288" i="8"/>
  <c r="S280" i="8"/>
  <c r="P269" i="8"/>
  <c r="R269" i="8"/>
  <c r="F269" i="8"/>
  <c r="K269" i="8"/>
  <c r="E269" i="8"/>
  <c r="U269" i="8"/>
  <c r="V269" i="8"/>
  <c r="E280" i="8"/>
  <c r="AA273" i="8"/>
  <c r="AE297" i="8"/>
  <c r="N302" i="8"/>
  <c r="L274" i="8"/>
  <c r="N274" i="8"/>
  <c r="S274" i="8"/>
  <c r="G274" i="8"/>
  <c r="P282" i="8"/>
  <c r="K302" i="8"/>
  <c r="V285" i="8"/>
  <c r="L292" i="8"/>
  <c r="T297" i="8"/>
  <c r="R273" i="8"/>
  <c r="AH329" i="8"/>
  <c r="R288" i="8"/>
  <c r="AF282" i="8"/>
  <c r="P297" i="8"/>
  <c r="AE329" i="8"/>
  <c r="P286" i="8"/>
  <c r="T287" i="8"/>
  <c r="M300" i="8"/>
  <c r="B291" i="8"/>
  <c r="F285" i="8"/>
  <c r="T299" i="8"/>
  <c r="Q288" i="8"/>
  <c r="K273" i="8"/>
  <c r="W289" i="8"/>
  <c r="T300" i="8"/>
  <c r="Z306" i="8"/>
  <c r="AE274" i="8"/>
  <c r="AH274" i="8"/>
  <c r="U297" i="8"/>
  <c r="Z337" i="8"/>
  <c r="W300" i="8"/>
  <c r="AF274" i="8"/>
  <c r="V279" i="8"/>
  <c r="AD283" i="8"/>
  <c r="S287" i="8"/>
  <c r="U281" i="8"/>
  <c r="E282" i="8"/>
  <c r="L275" i="8"/>
  <c r="AH283" i="8"/>
  <c r="Z335" i="8"/>
  <c r="W298" i="8"/>
  <c r="AE335" i="8" s="1"/>
  <c r="X298" i="8"/>
  <c r="F288" i="8"/>
  <c r="B272" i="8"/>
  <c r="AA270" i="8"/>
  <c r="AH270" i="8"/>
  <c r="K288" i="8"/>
  <c r="R279" i="8"/>
  <c r="A291" i="8"/>
  <c r="Q286" i="8"/>
  <c r="L269" i="8"/>
  <c r="E300" i="8"/>
  <c r="S297" i="8"/>
  <c r="O277" i="8"/>
  <c r="N277" i="8"/>
  <c r="AD295" i="8"/>
  <c r="P279" i="8"/>
  <c r="K292" i="8"/>
  <c r="D303" i="8"/>
  <c r="S303" i="8"/>
  <c r="F303" i="8"/>
  <c r="R303" i="8"/>
  <c r="K303" i="8"/>
  <c r="O303" i="8"/>
  <c r="J303" i="8"/>
  <c r="U303" i="8"/>
  <c r="B270" i="8"/>
  <c r="Z331" i="8"/>
  <c r="F292" i="8"/>
  <c r="AF273" i="8"/>
  <c r="X316" i="8"/>
  <c r="V281" i="8"/>
  <c r="M301" i="8"/>
  <c r="AE282" i="8"/>
  <c r="L279" i="8"/>
  <c r="J274" i="8"/>
  <c r="O301" i="8"/>
  <c r="N280" i="8"/>
  <c r="X277" i="8"/>
  <c r="Z314" i="8"/>
  <c r="Q289" i="8"/>
  <c r="AA271" i="8"/>
  <c r="AF283" i="8"/>
  <c r="AF324" i="8"/>
  <c r="R282" i="8"/>
  <c r="V299" i="8"/>
  <c r="K287" i="8"/>
  <c r="E287" i="8"/>
  <c r="U302" i="8"/>
  <c r="M282" i="8"/>
  <c r="D282" i="8"/>
  <c r="V276" i="8"/>
  <c r="T276" i="8"/>
  <c r="R276" i="8"/>
  <c r="M276" i="8"/>
  <c r="L276" i="8"/>
  <c r="U292" i="8"/>
  <c r="B278" i="8"/>
  <c r="M279" i="8"/>
  <c r="AH281" i="8"/>
  <c r="AD281" i="8"/>
  <c r="A304" i="8"/>
  <c r="D302" i="8"/>
  <c r="G286" i="8"/>
  <c r="V287" i="8"/>
  <c r="K301" i="8"/>
  <c r="N303" i="8"/>
  <c r="AA302" i="8"/>
  <c r="N287" i="8"/>
  <c r="U277" i="8"/>
  <c r="D292" i="8"/>
  <c r="A293" i="8"/>
  <c r="E299" i="8"/>
  <c r="X312" i="8"/>
  <c r="AA294" i="8"/>
  <c r="W294" i="8" s="1"/>
  <c r="AF294" i="8"/>
  <c r="AE294" i="8"/>
  <c r="E290" i="8"/>
  <c r="AA296" i="8"/>
  <c r="K300" i="8"/>
  <c r="AA336" i="8"/>
  <c r="T303" i="8"/>
  <c r="AH269" i="8"/>
  <c r="O281" i="8"/>
  <c r="G288" i="8"/>
  <c r="V277" i="8"/>
  <c r="Q290" i="8"/>
  <c r="M269" i="8"/>
  <c r="O287" i="8"/>
  <c r="AH324" i="8"/>
  <c r="O302" i="8"/>
  <c r="M287" i="8"/>
  <c r="R281" i="8"/>
  <c r="N288" i="8"/>
  <c r="O288" i="8"/>
  <c r="Q292" i="8"/>
  <c r="J302" i="8"/>
  <c r="M280" i="8"/>
  <c r="AH302" i="8"/>
  <c r="AE296" i="8"/>
  <c r="N297" i="8"/>
  <c r="Q280" i="8"/>
  <c r="J301" i="8"/>
  <c r="B301" i="8" s="1"/>
  <c r="AD313" i="8"/>
  <c r="N286" i="8"/>
  <c r="AF302" i="8"/>
  <c r="K297" i="8"/>
  <c r="W327" i="8"/>
  <c r="AA295" i="8"/>
  <c r="Q281" i="8"/>
  <c r="X289" i="8"/>
  <c r="AA326" i="8" s="1"/>
  <c r="L297" i="8"/>
  <c r="AH317" i="8"/>
  <c r="AF317" i="8"/>
  <c r="D281" i="8"/>
  <c r="W277" i="8"/>
  <c r="AE314" i="8" s="1"/>
  <c r="K279" i="8"/>
  <c r="AD271" i="8"/>
  <c r="X271" i="8" s="1"/>
  <c r="N300" i="8"/>
  <c r="E292" i="8"/>
  <c r="G290" i="8"/>
  <c r="K275" i="8"/>
  <c r="E275" i="8"/>
  <c r="F275" i="8"/>
  <c r="O275" i="8"/>
  <c r="S300" i="8"/>
  <c r="R280" i="8"/>
  <c r="T269" i="8"/>
  <c r="T288" i="8"/>
  <c r="Q294" i="8"/>
  <c r="G294" i="8"/>
  <c r="P294" i="8"/>
  <c r="L294" i="8"/>
  <c r="K294" i="8"/>
  <c r="U294" i="8"/>
  <c r="F294" i="8"/>
  <c r="O294" i="8"/>
  <c r="S294" i="8"/>
  <c r="T294" i="8"/>
  <c r="M294" i="8"/>
  <c r="D297" i="8"/>
  <c r="F289" i="8"/>
  <c r="L285" i="8"/>
  <c r="AF297" i="8"/>
  <c r="AA297" i="8"/>
  <c r="AD296" i="8"/>
  <c r="P292" i="8"/>
  <c r="D280" i="8"/>
  <c r="T292" i="8"/>
  <c r="E277" i="8"/>
  <c r="AE273" i="8"/>
  <c r="X284" i="8"/>
  <c r="AE321" i="8" s="1"/>
  <c r="AA321" i="8"/>
  <c r="A269" i="8"/>
  <c r="P281" i="8"/>
  <c r="U273" i="8"/>
  <c r="V273" i="8"/>
  <c r="Q273" i="8"/>
  <c r="G273" i="8"/>
  <c r="L273" i="8"/>
  <c r="T273" i="8"/>
  <c r="F273" i="8"/>
  <c r="M273" i="8"/>
  <c r="O273" i="8"/>
  <c r="D289" i="8"/>
  <c r="K289" i="8"/>
  <c r="E289" i="8"/>
  <c r="L280" i="8"/>
  <c r="Z317" i="8"/>
  <c r="E281" i="8"/>
  <c r="L281" i="8"/>
  <c r="K281" i="8"/>
  <c r="J273" i="8"/>
  <c r="P283" i="8"/>
  <c r="N283" i="8"/>
  <c r="U283" i="8"/>
  <c r="V283" i="8"/>
  <c r="M283" i="8"/>
  <c r="R283" i="8"/>
  <c r="G283" i="8"/>
  <c r="T283" i="8"/>
  <c r="K283" i="8"/>
  <c r="S288" i="8"/>
  <c r="Q303" i="8"/>
  <c r="AE301" i="8"/>
  <c r="AF301" i="8"/>
  <c r="AH301" i="8"/>
  <c r="AD301" i="8"/>
  <c r="K274" i="8"/>
  <c r="R275" i="8"/>
  <c r="D275" i="8"/>
  <c r="E274" i="8"/>
  <c r="AF322" i="8"/>
  <c r="AH322" i="8"/>
  <c r="R285" i="8"/>
  <c r="Q276" i="8"/>
  <c r="N285" i="8"/>
  <c r="D294" i="8"/>
  <c r="J297" i="8"/>
  <c r="S279" i="8"/>
  <c r="O274" i="8"/>
  <c r="M297" i="8"/>
  <c r="P275" i="8"/>
  <c r="B304" i="8"/>
  <c r="AE272" i="8"/>
  <c r="AA272" i="8"/>
  <c r="Q285" i="8"/>
  <c r="AH271" i="8"/>
  <c r="AE271" i="8"/>
  <c r="D277" i="8"/>
  <c r="AH296" i="8"/>
  <c r="X302" i="8"/>
  <c r="AG339" i="8"/>
  <c r="F277" i="8"/>
  <c r="M292" i="8"/>
  <c r="AH295" i="8"/>
  <c r="D279" i="8"/>
  <c r="V290" i="8"/>
  <c r="M289" i="8"/>
  <c r="L289" i="8"/>
  <c r="V289" i="8"/>
  <c r="R289" i="8"/>
  <c r="P289" i="8"/>
  <c r="G289" i="8"/>
  <c r="S289" i="8"/>
  <c r="T289" i="8"/>
  <c r="N279" i="8"/>
  <c r="AF336" i="8"/>
  <c r="S292" i="8"/>
  <c r="R297" i="8"/>
  <c r="G292" i="8"/>
  <c r="D283" i="8"/>
  <c r="O279" i="8"/>
  <c r="AH336" i="8"/>
  <c r="O289" i="8"/>
  <c r="Z301" i="8"/>
  <c r="AD317" i="8"/>
  <c r="F290" i="8"/>
  <c r="O290" i="8"/>
  <c r="S290" i="8"/>
  <c r="K290" i="8"/>
  <c r="L290" i="8"/>
  <c r="U290" i="8"/>
  <c r="N290" i="8"/>
  <c r="R290" i="8"/>
  <c r="AF325" i="8"/>
  <c r="AD329" i="8"/>
  <c r="F287" i="8"/>
  <c r="AA281" i="8"/>
  <c r="L303" i="8"/>
  <c r="U280" i="8"/>
  <c r="S282" i="8"/>
  <c r="K282" i="8"/>
  <c r="L283" i="8"/>
  <c r="AA325" i="8"/>
  <c r="O276" i="8"/>
  <c r="S275" i="8"/>
  <c r="P277" i="8"/>
  <c r="R277" i="8"/>
  <c r="M285" i="8"/>
  <c r="P285" i="8"/>
  <c r="U285" i="8"/>
  <c r="T285" i="8"/>
  <c r="E285" i="8"/>
  <c r="K285" i="8"/>
  <c r="S299" i="8"/>
  <c r="O299" i="8"/>
  <c r="F299" i="8"/>
  <c r="J299" i="8"/>
  <c r="K299" i="8"/>
  <c r="Q299" i="8"/>
  <c r="N299" i="8"/>
  <c r="D299" i="8"/>
  <c r="L299" i="8"/>
  <c r="P299" i="8"/>
  <c r="Z308" i="8"/>
  <c r="R299" i="8"/>
  <c r="Z341" i="8"/>
  <c r="AF304" i="8"/>
  <c r="AD304" i="8"/>
  <c r="AE304" i="8"/>
  <c r="A298" i="8"/>
  <c r="D273" i="8"/>
  <c r="AA269" i="8"/>
  <c r="B271" i="8"/>
  <c r="L288" i="8"/>
  <c r="AE269" i="8"/>
  <c r="W293" i="8"/>
  <c r="M288" i="8"/>
  <c r="S301" i="8"/>
  <c r="Z333" i="8"/>
  <c r="W296" i="8"/>
  <c r="F283" i="8"/>
  <c r="AH325" i="8"/>
  <c r="T290" i="8"/>
  <c r="M277" i="8"/>
  <c r="F297" i="8"/>
  <c r="AA274" i="8"/>
  <c r="W274" i="8" s="1"/>
  <c r="U286" i="8"/>
  <c r="D290" i="8"/>
  <c r="V292" i="8"/>
  <c r="U288" i="8"/>
  <c r="S285" i="8"/>
  <c r="AA322" i="8"/>
  <c r="P274" i="8"/>
  <c r="P280" i="8"/>
  <c r="AD274" i="8"/>
  <c r="R292" i="8"/>
  <c r="P288" i="8"/>
  <c r="P302" i="8"/>
  <c r="R301" i="8"/>
  <c r="S273" i="8"/>
  <c r="E294" i="8"/>
  <c r="K295" i="8"/>
  <c r="B295" i="8" s="1"/>
  <c r="M295" i="8"/>
  <c r="T295" i="8"/>
  <c r="V286" i="8"/>
  <c r="AH272" i="8"/>
  <c r="W283" i="8" l="1"/>
  <c r="Z320" i="8" s="1"/>
  <c r="W336" i="8"/>
  <c r="AF313" i="8"/>
  <c r="AH313" i="8"/>
  <c r="AA313" i="8"/>
  <c r="W313" i="8" s="1"/>
  <c r="X291" i="8"/>
  <c r="W271" i="8"/>
  <c r="AF308" i="8" s="1"/>
  <c r="AF321" i="8"/>
  <c r="AH326" i="8"/>
  <c r="W324" i="8"/>
  <c r="AD326" i="8"/>
  <c r="AF328" i="8"/>
  <c r="AE330" i="8"/>
  <c r="X274" i="8"/>
  <c r="X297" i="8"/>
  <c r="AH314" i="8"/>
  <c r="W329" i="8"/>
  <c r="X313" i="8"/>
  <c r="AA340" i="8"/>
  <c r="AF340" i="8"/>
  <c r="AH340" i="8"/>
  <c r="AD340" i="8"/>
  <c r="A302" i="8"/>
  <c r="A282" i="8"/>
  <c r="B273" i="8"/>
  <c r="A287" i="8"/>
  <c r="A289" i="8"/>
  <c r="A300" i="8"/>
  <c r="B280" i="8"/>
  <c r="A286" i="8"/>
  <c r="B276" i="8"/>
  <c r="A281" i="8"/>
  <c r="A301" i="8"/>
  <c r="A276" i="8"/>
  <c r="B285" i="8"/>
  <c r="B279" i="8"/>
  <c r="B269" i="8"/>
  <c r="A292" i="8"/>
  <c r="AE337" i="8"/>
  <c r="AF337" i="8"/>
  <c r="AD337" i="8"/>
  <c r="AA337" i="8"/>
  <c r="AH337" i="8"/>
  <c r="X336" i="8"/>
  <c r="AE326" i="8"/>
  <c r="X326" i="8" s="1"/>
  <c r="A280" i="8"/>
  <c r="B286" i="8"/>
  <c r="B300" i="8"/>
  <c r="B287" i="8"/>
  <c r="AD321" i="8"/>
  <c r="AH330" i="8"/>
  <c r="W269" i="8"/>
  <c r="A297" i="8"/>
  <c r="X295" i="8"/>
  <c r="W295" i="8"/>
  <c r="AD332" i="8" s="1"/>
  <c r="B297" i="8"/>
  <c r="X296" i="8"/>
  <c r="AF333" i="8" s="1"/>
  <c r="AA333" i="8"/>
  <c r="W270" i="8"/>
  <c r="X270" i="8"/>
  <c r="AF326" i="8"/>
  <c r="AE320" i="8"/>
  <c r="W278" i="8"/>
  <c r="AH315" i="8" s="1"/>
  <c r="X278" i="8"/>
  <c r="Z338" i="8"/>
  <c r="W301" i="8"/>
  <c r="AA338" i="8" s="1"/>
  <c r="AA314" i="8"/>
  <c r="X314" i="8" s="1"/>
  <c r="B282" i="8"/>
  <c r="B274" i="8"/>
  <c r="X317" i="8"/>
  <c r="W317" i="8"/>
  <c r="A295" i="8"/>
  <c r="B302" i="8"/>
  <c r="A290" i="8"/>
  <c r="AE315" i="8"/>
  <c r="AD328" i="8"/>
  <c r="X273" i="8"/>
  <c r="W273" i="8"/>
  <c r="AD311" i="8"/>
  <c r="X322" i="8"/>
  <c r="W322" i="8"/>
  <c r="W325" i="8"/>
  <c r="X325" i="8"/>
  <c r="A273" i="8"/>
  <c r="A283" i="8"/>
  <c r="B283" i="8"/>
  <c r="B275" i="8"/>
  <c r="A288" i="8"/>
  <c r="AH321" i="8"/>
  <c r="AH311" i="8"/>
  <c r="AD314" i="8"/>
  <c r="X282" i="8"/>
  <c r="X269" i="8"/>
  <c r="AH333" i="8"/>
  <c r="AF314" i="8"/>
  <c r="W302" i="8"/>
  <c r="AD320" i="8"/>
  <c r="AE311" i="8"/>
  <c r="AF320" i="8"/>
  <c r="AD335" i="8"/>
  <c r="AH335" i="8"/>
  <c r="AF335" i="8"/>
  <c r="AA335" i="8"/>
  <c r="W335" i="8" s="1"/>
  <c r="A279" i="8"/>
  <c r="W282" i="8"/>
  <c r="AF319" i="8" s="1"/>
  <c r="AA320" i="8"/>
  <c r="AA330" i="8"/>
  <c r="A277" i="8"/>
  <c r="B299" i="8"/>
  <c r="AE308" i="8"/>
  <c r="B289" i="8"/>
  <c r="B281" i="8"/>
  <c r="AA308" i="8"/>
  <c r="AF310" i="8"/>
  <c r="A274" i="8"/>
  <c r="W281" i="8"/>
  <c r="AA318" i="8" s="1"/>
  <c r="B277" i="8"/>
  <c r="B294" i="8"/>
  <c r="AF341" i="8"/>
  <c r="AH308" i="8"/>
  <c r="A294" i="8"/>
  <c r="AD333" i="8"/>
  <c r="A299" i="8"/>
  <c r="A303" i="8"/>
  <c r="B303" i="8"/>
  <c r="AH320" i="8"/>
  <c r="X281" i="8"/>
  <c r="X329" i="8"/>
  <c r="AF330" i="8"/>
  <c r="AD330" i="8"/>
  <c r="W272" i="8"/>
  <c r="X272" i="8"/>
  <c r="AH332" i="8"/>
  <c r="B288" i="8"/>
  <c r="B290" i="8"/>
  <c r="AA311" i="8"/>
  <c r="W304" i="8"/>
  <c r="AE341" i="8" s="1"/>
  <c r="A285" i="8"/>
  <c r="X301" i="8"/>
  <c r="AE310" i="8"/>
  <c r="AA334" i="8"/>
  <c r="A275" i="8"/>
  <c r="AF339" i="8"/>
  <c r="W314" i="8"/>
  <c r="X294" i="8"/>
  <c r="AA331" i="8" s="1"/>
  <c r="B292" i="8"/>
  <c r="AF311" i="8"/>
  <c r="W297" i="8"/>
  <c r="AE334" i="8" s="1"/>
  <c r="X324" i="8"/>
  <c r="W321" i="8" l="1"/>
  <c r="AA309" i="8"/>
  <c r="AE309" i="8"/>
  <c r="X340" i="8"/>
  <c r="W340" i="8"/>
  <c r="X320" i="8"/>
  <c r="AE333" i="8"/>
  <c r="AE328" i="8"/>
  <c r="AH328" i="8"/>
  <c r="AA328" i="8"/>
  <c r="W328" i="8" s="1"/>
  <c r="X335" i="8"/>
  <c r="Z315" i="8"/>
  <c r="AD308" i="8"/>
  <c r="X337" i="8"/>
  <c r="X321" i="8"/>
  <c r="X308" i="8"/>
  <c r="AE319" i="8"/>
  <c r="AE331" i="8"/>
  <c r="W333" i="8"/>
  <c r="AE306" i="8"/>
  <c r="AA306" i="8"/>
  <c r="AH309" i="8"/>
  <c r="AH319" i="8"/>
  <c r="AA319" i="8"/>
  <c r="Z319" i="8"/>
  <c r="AD319" i="8"/>
  <c r="AD339" i="8"/>
  <c r="AE339" i="8"/>
  <c r="AD306" i="8"/>
  <c r="AF306" i="8"/>
  <c r="AE338" i="8"/>
  <c r="AA339" i="8"/>
  <c r="AF307" i="8"/>
  <c r="AD307" i="8"/>
  <c r="AE307" i="8"/>
  <c r="AH338" i="8"/>
  <c r="AF331" i="8"/>
  <c r="AA307" i="8"/>
  <c r="W337" i="8"/>
  <c r="W320" i="8"/>
  <c r="AH310" i="8"/>
  <c r="AD310" i="8"/>
  <c r="X333" i="8"/>
  <c r="AD338" i="8"/>
  <c r="W338" i="8" s="1"/>
  <c r="AH339" i="8"/>
  <c r="AA310" i="8"/>
  <c r="AH306" i="8"/>
  <c r="W330" i="8"/>
  <c r="X330" i="8"/>
  <c r="AH334" i="8"/>
  <c r="AD334" i="8"/>
  <c r="W334" i="8" s="1"/>
  <c r="AH341" i="8"/>
  <c r="AA341" i="8"/>
  <c r="W308" i="8"/>
  <c r="AH331" i="8"/>
  <c r="AF332" i="8"/>
  <c r="AE332" i="8"/>
  <c r="AH307" i="8"/>
  <c r="AD331" i="8"/>
  <c r="W311" i="8"/>
  <c r="X311" i="8"/>
  <c r="AD341" i="8"/>
  <c r="W326" i="8"/>
  <c r="AD309" i="8"/>
  <c r="AF309" i="8"/>
  <c r="AF338" i="8"/>
  <c r="Z318" i="8"/>
  <c r="AF318" i="8"/>
  <c r="AE318" i="8"/>
  <c r="AD318" i="8"/>
  <c r="AF334" i="8"/>
  <c r="AD315" i="8"/>
  <c r="AA315" i="8"/>
  <c r="AF315" i="8"/>
  <c r="AA332" i="8"/>
  <c r="AH318" i="8"/>
  <c r="W306" i="8" l="1"/>
  <c r="X328" i="8"/>
  <c r="X315" i="8"/>
  <c r="X309" i="8"/>
  <c r="W331" i="8"/>
  <c r="X306" i="8"/>
  <c r="W319" i="8"/>
  <c r="X319" i="8"/>
  <c r="X338" i="8"/>
  <c r="X334" i="8"/>
  <c r="X339" i="8"/>
  <c r="W339" i="8"/>
  <c r="X310" i="8"/>
  <c r="W310" i="8"/>
  <c r="X332" i="8"/>
  <c r="W332" i="8"/>
  <c r="W309" i="8"/>
  <c r="X318" i="8"/>
  <c r="W318" i="8"/>
  <c r="X341" i="8"/>
  <c r="W341" i="8"/>
  <c r="W315" i="8"/>
  <c r="X331" i="8"/>
  <c r="X307" i="8"/>
  <c r="W30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27951-C62A-4D19-A15F-B9B266242452}" name="Baselinereturns" type="6" refreshedVersion="8" background="1" saveData="1">
    <textPr codePage="850" sourceFile="C:\Users\soere\OneDrive\Skrivebord\Thesis Index\Baselinereturns.txt" decimal="," thousands=".">
      <textFields>
        <textField/>
      </textFields>
    </textPr>
  </connection>
  <connection id="2" xr16:uid="{A274AA93-3F7A-4F04-9CDD-3ED98E2E169A}" keepAlive="1" name="Query - export3" description="Connection to the 'export3' query in the workbook." type="5" refreshedVersion="0" background="1">
    <dbPr connection="Provider=Microsoft.Mashup.OleDb.1;Data Source=$Workbook$;Location=export3;Extended Properties=&quot;&quot;" command="SELECT * FROM [export3]"/>
  </connection>
  <connection id="3" xr16:uid="{1904DEAE-8FD3-4DFC-81ED-7F207DECCB4C}" keepAlive="1" name="Query - export4" description="Connection to the 'export4' query in the workbook." type="5" refreshedVersion="0" background="1" saveData="1">
    <dbPr connection="Provider=Microsoft.Mashup.OleDb.1;Data Source=$Workbook$;Location=export4;Extended Properties=&quot;&quot;" command="SELECT * FROM [export4]"/>
  </connection>
  <connection id="4" xr16:uid="{DA9A99B0-9C58-407F-B5FE-30D127781ADA}" keepAlive="1" name="Query - export5" description="Connection to the 'export5' query in the workbook." type="5" refreshedVersion="0" background="1" saveData="1">
    <dbPr connection="Provider=Microsoft.Mashup.OleDb.1;Data Source=$Workbook$;Location=export5;Extended Properties=&quot;&quot;" command="SELECT * FROM [export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<sst xmlns="http://schemas.openxmlformats.org/spreadsheetml/2006/main" count="1363" uniqueCount="277">
  <si>
    <t>#Shares outstanding</t>
  </si>
  <si>
    <t>Factor</t>
  </si>
  <si>
    <t>Currency</t>
  </si>
  <si>
    <t>USD</t>
  </si>
  <si>
    <t>GBP</t>
  </si>
  <si>
    <t>KRW</t>
  </si>
  <si>
    <t>EUR</t>
  </si>
  <si>
    <t>JPY</t>
  </si>
  <si>
    <t>HKD</t>
  </si>
  <si>
    <t>INR</t>
  </si>
  <si>
    <t>DKK</t>
  </si>
  <si>
    <t>SEK</t>
  </si>
  <si>
    <t>THB</t>
  </si>
  <si>
    <t>Month</t>
  </si>
  <si>
    <t>PARA.Close</t>
  </si>
  <si>
    <t>SONG.L.Close</t>
  </si>
  <si>
    <t>WMG.Close</t>
  </si>
  <si>
    <t>MMTRS.Close</t>
  </si>
  <si>
    <t>RHM.L.Close</t>
  </si>
  <si>
    <t>X352820.KS.Close</t>
  </si>
  <si>
    <t>IQ.Close</t>
  </si>
  <si>
    <t>TME.Close</t>
  </si>
  <si>
    <t>BLV.PA.Close</t>
  </si>
  <si>
    <t>SPOT.Close</t>
  </si>
  <si>
    <t>NFLX.Close</t>
  </si>
  <si>
    <t>DEEZR.PA.Close</t>
  </si>
  <si>
    <t>SIRI.Close</t>
  </si>
  <si>
    <t>RSVR.Close</t>
  </si>
  <si>
    <t>UMG.AS.Close</t>
  </si>
  <si>
    <t>X6758.T.Close</t>
  </si>
  <si>
    <t>ROKU.Close</t>
  </si>
  <si>
    <t>X9899.HK.Close</t>
  </si>
  <si>
    <t>LVO.Close</t>
  </si>
  <si>
    <t>CIDM.Close</t>
  </si>
  <si>
    <t>CURI.Close</t>
  </si>
  <si>
    <t>GAIA.Close</t>
  </si>
  <si>
    <t>BALAJITELE.NS.Close</t>
  </si>
  <si>
    <t>MDUNDO.CO.Close</t>
  </si>
  <si>
    <t>VPLAY.B.ST.Close</t>
  </si>
  <si>
    <t>CSSE.Close</t>
  </si>
  <si>
    <t>GRAMMY.BK.Close</t>
  </si>
  <si>
    <t>TIPSINDLTD.NS.Close</t>
  </si>
  <si>
    <t>OMIP.L.Close</t>
  </si>
  <si>
    <t>EROSMEDIA.NS.Close</t>
  </si>
  <si>
    <t>AMZN</t>
  </si>
  <si>
    <t>DIS</t>
  </si>
  <si>
    <t>043610.KQ</t>
  </si>
  <si>
    <t>1003.HK</t>
  </si>
  <si>
    <t>ANGH</t>
  </si>
  <si>
    <t>NA</t>
  </si>
  <si>
    <t>122,118499755859</t>
  </si>
  <si>
    <t>117,300003051758</t>
  </si>
  <si>
    <t>137,940994262695</t>
  </si>
  <si>
    <t>111,151000213623</t>
  </si>
  <si>
    <t>158,233993530273</t>
  </si>
  <si>
    <t>116,940002441406</t>
  </si>
  <si>
    <t>172,548004150391</t>
  </si>
  <si>
    <t>131,869995117188</t>
  </si>
  <si>
    <t>157,436492919922</t>
  </si>
  <si>
    <t>124,080001831055</t>
  </si>
  <si>
    <t>151,807495117188</t>
  </si>
  <si>
    <t>121,12125</t>
  </si>
  <si>
    <t>158,401992797852</t>
  </si>
  <si>
    <t>148,009994506836</t>
  </si>
  <si>
    <t>162,846496582031</t>
  </si>
  <si>
    <t>181,179992675781</t>
  </si>
  <si>
    <t>160,309997558594</t>
  </si>
  <si>
    <t>168,169998168945</t>
  </si>
  <si>
    <t>154,646499633789</t>
  </si>
  <si>
    <t>189,039993286133</t>
  </si>
  <si>
    <t>154,703994750977</t>
  </si>
  <si>
    <t>184,520004272461</t>
  </si>
  <si>
    <t>243000</t>
  </si>
  <si>
    <t>173,371002197266</t>
  </si>
  <si>
    <t>186,020004272461</t>
  </si>
  <si>
    <t>265000</t>
  </si>
  <si>
    <t>161,153503417969</t>
  </si>
  <si>
    <t>178,649993896484</t>
  </si>
  <si>
    <t>292500</t>
  </si>
  <si>
    <t>172,007995605469</t>
  </si>
  <si>
    <t>175,770004272461</t>
  </si>
  <si>
    <t>289500</t>
  </si>
  <si>
    <t>9</t>
  </si>
  <si>
    <t>166,379501342773</t>
  </si>
  <si>
    <t>176,020004272461</t>
  </si>
  <si>
    <t>38</t>
  </si>
  <si>
    <t>173,539505004883</t>
  </si>
  <si>
    <t>181,300003051758</t>
  </si>
  <si>
    <t>298500</t>
  </si>
  <si>
    <t>164,251998901367</t>
  </si>
  <si>
    <t>169,169998168945</t>
  </si>
  <si>
    <t>335000</t>
  </si>
  <si>
    <t>168,621505737305</t>
  </si>
  <si>
    <t>169,070007324219</t>
  </si>
  <si>
    <t>364500</t>
  </si>
  <si>
    <t>175,353500366211</t>
  </si>
  <si>
    <t>144,899993896484</t>
  </si>
  <si>
    <t>349000</t>
  </si>
  <si>
    <t>166,716995239258</t>
  </si>
  <si>
    <t>154,889999389648</t>
  </si>
  <si>
    <t>237000</t>
  </si>
  <si>
    <t>123</t>
  </si>
  <si>
    <t>149,573501586914</t>
  </si>
  <si>
    <t>142,970001220703</t>
  </si>
  <si>
    <t>286500</t>
  </si>
  <si>
    <t>153,563003540039</t>
  </si>
  <si>
    <t>148,460006713867</t>
  </si>
  <si>
    <t>309500</t>
  </si>
  <si>
    <t>92</t>
  </si>
  <si>
    <t>162,997497558594</t>
  </si>
  <si>
    <t>137,160003662109</t>
  </si>
  <si>
    <t>251500</t>
  </si>
  <si>
    <t>124,428150177002</t>
  </si>
  <si>
    <t>111,629997253418</t>
  </si>
  <si>
    <t>231000</t>
  </si>
  <si>
    <t>120,209503173828</t>
  </si>
  <si>
    <t>110,440002441406</t>
  </si>
  <si>
    <t>145500</t>
  </si>
  <si>
    <t>106,209999084473</t>
  </si>
  <si>
    <t>944,000015258789</t>
  </si>
  <si>
    <t>30</t>
  </si>
  <si>
    <t>175500</t>
  </si>
  <si>
    <t>134,949996948242</t>
  </si>
  <si>
    <t>106,099998474121</t>
  </si>
  <si>
    <t>181500</t>
  </si>
  <si>
    <t>8</t>
  </si>
  <si>
    <t>126,769996643066</t>
  </si>
  <si>
    <t>112,080001831055</t>
  </si>
  <si>
    <t>135000</t>
  </si>
  <si>
    <t>113,113</t>
  </si>
  <si>
    <t>943,300018310547</t>
  </si>
  <si>
    <t>121000</t>
  </si>
  <si>
    <t>102,440002441406</t>
  </si>
  <si>
    <t>106,540000915527</t>
  </si>
  <si>
    <t>143000</t>
  </si>
  <si>
    <t>965,400009155273</t>
  </si>
  <si>
    <t>978,870002746582</t>
  </si>
  <si>
    <t>173500</t>
  </si>
  <si>
    <t>84,84</t>
  </si>
  <si>
    <t>868,879997253418</t>
  </si>
  <si>
    <t>188900</t>
  </si>
  <si>
    <t>103,129997253418</t>
  </si>
  <si>
    <t>108,848999786377</t>
  </si>
  <si>
    <t>185100</t>
  </si>
  <si>
    <t>942,300033569336</t>
  </si>
  <si>
    <t>996,100006103516</t>
  </si>
  <si>
    <t>103,290000915527</t>
  </si>
  <si>
    <t>100,129997253418</t>
  </si>
  <si>
    <t>217000</t>
  </si>
  <si>
    <t>102,273999786377</t>
  </si>
  <si>
    <t>100,300003051758</t>
  </si>
  <si>
    <t>ATS</t>
  </si>
  <si>
    <t>Index CAP Total</t>
  </si>
  <si>
    <t>MKT CAP</t>
  </si>
  <si>
    <t>Weight check</t>
  </si>
  <si>
    <t>Index</t>
  </si>
  <si>
    <t>Total</t>
  </si>
  <si>
    <t>Pure</t>
  </si>
  <si>
    <t>Mixed</t>
  </si>
  <si>
    <t>Index cap</t>
  </si>
  <si>
    <t>Cap check</t>
  </si>
  <si>
    <t>ORIGINAL WEIGHTS</t>
  </si>
  <si>
    <t>Mkt. Cap max. 20%</t>
  </si>
  <si>
    <t>New index total</t>
  </si>
  <si>
    <t>Mkt. W.O 20%</t>
  </si>
  <si>
    <t>w. sum</t>
  </si>
  <si>
    <t>Weights w.o 20%</t>
  </si>
  <si>
    <t>Index w.o 20%</t>
  </si>
  <si>
    <t>Adj. Ret</t>
  </si>
  <si>
    <t>PARA.Adjusted</t>
  </si>
  <si>
    <t>SONG.L.Adjusted</t>
  </si>
  <si>
    <t>MMTRS.Adjusted</t>
  </si>
  <si>
    <t>IQ.Adjusted</t>
  </si>
  <si>
    <t>TME.Adjusted</t>
  </si>
  <si>
    <t>SPOT.Adjusted</t>
  </si>
  <si>
    <t>NFLX.Adjusted</t>
  </si>
  <si>
    <t>SIRI.Adjusted</t>
  </si>
  <si>
    <t>X6758.T.Adjusted</t>
  </si>
  <si>
    <t>ROKU.Adjusted</t>
  </si>
  <si>
    <t>LVO.Adjusted</t>
  </si>
  <si>
    <t>CIDM.Adjusted</t>
  </si>
  <si>
    <t>CURI.Adjusted</t>
  </si>
  <si>
    <t>GAIA.Adjusted</t>
  </si>
  <si>
    <t>BALAJITELE.NS.Adjusted</t>
  </si>
  <si>
    <t>VPLAY.B.ST.Adjusted</t>
  </si>
  <si>
    <t>CSSE.Adjusted</t>
  </si>
  <si>
    <t>GRAMMY.BK.Adjusted</t>
  </si>
  <si>
    <t>TIPSINDLTD.NS.Adjusted</t>
  </si>
  <si>
    <t>OMIP.L.Adjusted</t>
  </si>
  <si>
    <t>EROSMEDIA.NS.Adjusted</t>
  </si>
  <si>
    <t>283</t>
  </si>
  <si>
    <t>285</t>
  </si>
  <si>
    <t>315</t>
  </si>
  <si>
    <t>393</t>
  </si>
  <si>
    <t>377</t>
  </si>
  <si>
    <t>500</t>
  </si>
  <si>
    <t>474</t>
  </si>
  <si>
    <t>300</t>
  </si>
  <si>
    <t>68</t>
  </si>
  <si>
    <t>1</t>
  </si>
  <si>
    <t>272</t>
  </si>
  <si>
    <t>219</t>
  </si>
  <si>
    <t>42</t>
  </si>
  <si>
    <t>11</t>
  </si>
  <si>
    <t>1735</t>
  </si>
  <si>
    <t>257</t>
  </si>
  <si>
    <t>2</t>
  </si>
  <si>
    <t>40</t>
  </si>
  <si>
    <t>11675</t>
  </si>
  <si>
    <t>255</t>
  </si>
  <si>
    <t>AMZN.Adjusted</t>
  </si>
  <si>
    <t>DIS.Adjusted</t>
  </si>
  <si>
    <t>102,300003051758</t>
  </si>
  <si>
    <t>100,930000305176</t>
  </si>
  <si>
    <t>X1003.HK.Adjusted</t>
  </si>
  <si>
    <t>1,41999995708466</t>
  </si>
  <si>
    <t>1,51999998092651</t>
  </si>
  <si>
    <t>1,37999999523163</t>
  </si>
  <si>
    <t>1,60000002384186</t>
  </si>
  <si>
    <t>1,38999998569489</t>
  </si>
  <si>
    <t>1,36000001430511</t>
  </si>
  <si>
    <t>1,14099999666214</t>
  </si>
  <si>
    <t>1,50999999046326</t>
  </si>
  <si>
    <t>2,25</t>
  </si>
  <si>
    <t>2,15000009536743</t>
  </si>
  <si>
    <t>2,39000010490417</t>
  </si>
  <si>
    <t>1,89999997615814</t>
  </si>
  <si>
    <t>1,79999995231628</t>
  </si>
  <si>
    <t>1,61000001430511</t>
  </si>
  <si>
    <t>1,48000001907349</t>
  </si>
  <si>
    <t>1,52999997138977</t>
  </si>
  <si>
    <t>1,46000003814697</t>
  </si>
  <si>
    <t>1,32000005245209</t>
  </si>
  <si>
    <t>1,37000000476837</t>
  </si>
  <si>
    <t>1,26999998092651</t>
  </si>
  <si>
    <t>1,28999996185303</t>
  </si>
  <si>
    <t>1,25999999046326</t>
  </si>
  <si>
    <t>1,03999996185303</t>
  </si>
  <si>
    <t>1,10000002384186</t>
  </si>
  <si>
    <t>1,21000003814697</t>
  </si>
  <si>
    <t>1,14999997615814</t>
  </si>
  <si>
    <t>1,05999994277954</t>
  </si>
  <si>
    <t>043610.KQ.Adjusted</t>
  </si>
  <si>
    <t>Index 1 (30-90% total)</t>
  </si>
  <si>
    <t>Index 2 (30-90% pure)</t>
  </si>
  <si>
    <t>Index 3 (30-90% mixed)</t>
  </si>
  <si>
    <t>Index 4 (30-90% total CAP)</t>
  </si>
  <si>
    <t>Index 5 (30-90% pure CAP)</t>
  </si>
  <si>
    <t>Index 6 (30-90% mixed CAP)</t>
  </si>
  <si>
    <t>Index 7 (5-65% total)</t>
  </si>
  <si>
    <t>Index 8 (5-65% pure)</t>
  </si>
  <si>
    <t>Index 10 (5-65% total CAP)</t>
  </si>
  <si>
    <t>Index 11 (5-65% pure CAP)</t>
  </si>
  <si>
    <t>Index 12 (5-65% mixed CAP)</t>
  </si>
  <si>
    <t>Index 9 (5-65% mixed)</t>
  </si>
  <si>
    <t>Portfolio</t>
  </si>
  <si>
    <t>Weights</t>
  </si>
  <si>
    <t>Returns</t>
  </si>
  <si>
    <t>Cumulative</t>
  </si>
  <si>
    <t>Index1</t>
  </si>
  <si>
    <t>X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</si>
  <si>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</si>
  <si>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</si>
  <si>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</si>
  <si>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</si>
  <si>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</si>
  <si>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</si>
  <si>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</si>
  <si>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</si>
  <si>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</si>
  <si>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</si>
  <si>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</si>
  <si>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GSPC,Adjusted</t>
  </si>
  <si>
    <t>GOVT,Adjusted</t>
  </si>
  <si>
    <t>USO,Adjusted</t>
  </si>
  <si>
    <t>LQD,Adjusted</t>
  </si>
  <si>
    <t>GLD,Adjusted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</si>
</sst>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#,##0.000000000"/>
    <numFmt numFmtId="166" formatCode="#,##0.00000"/>
    <numFmt numFmtId="167" formatCode="#,##0.000000"/>
    <numFmt numFmtId="168" formatCode="0.0000000000"/>
    <numFmt numFmtId="169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4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4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0" fontId="1" fillId="2" borderId="0" xfId="0" applyFont="1" applyFill="1"/>
    <xf numFmtId="4" fontId="0" fillId="5" borderId="0" xfId="0" applyNumberFormat="1" applyFill="1"/>
    <xf numFmtId="4" fontId="0" fillId="6" borderId="0" xfId="0" applyNumberFormat="1" applyFill="1"/>
    <xf numFmtId="0" fontId="0" fillId="7" borderId="0" xfId="0" applyFill="1"/>
    <xf numFmtId="0" fontId="1" fillId="7" borderId="0" xfId="0" applyFont="1" applyFill="1"/>
    <xf numFmtId="4" fontId="0" fillId="7" borderId="0" xfId="0" applyNumberFormat="1" applyFill="1"/>
    <xf numFmtId="9" fontId="0" fillId="7" borderId="0" xfId="0" applyNumberFormat="1" applyFill="1"/>
    <xf numFmtId="0" fontId="3" fillId="8" borderId="1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9" borderId="2" xfId="0" applyFill="1" applyBorder="1"/>
    <xf numFmtId="0" fontId="0" fillId="9" borderId="3" xfId="0" applyFill="1" applyBorder="1"/>
    <xf numFmtId="14" fontId="0" fillId="0" borderId="4" xfId="0" applyNumberFormat="1" applyBorder="1"/>
    <xf numFmtId="0" fontId="0" fillId="0" borderId="5" xfId="0" applyBorder="1"/>
    <xf numFmtId="0" fontId="0" fillId="9" borderId="5" xfId="0" applyFill="1" applyBorder="1"/>
    <xf numFmtId="0" fontId="0" fillId="9" borderId="6" xfId="0" applyFill="1" applyBorder="1"/>
    <xf numFmtId="10" fontId="0" fillId="0" borderId="0" xfId="1" applyNumberFormat="1" applyFont="1"/>
    <xf numFmtId="0" fontId="3" fillId="8" borderId="5" xfId="0" applyFont="1" applyFill="1" applyBorder="1"/>
    <xf numFmtId="0" fontId="3" fillId="8" borderId="6" xfId="0" applyFont="1" applyFill="1" applyBorder="1"/>
    <xf numFmtId="0" fontId="0" fillId="10" borderId="0" xfId="0" applyFill="1"/>
    <xf numFmtId="0" fontId="1" fillId="10" borderId="0" xfId="0" applyFont="1" applyFill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6" xfId="0" applyNumberFormat="1" applyBorder="1"/>
    <xf numFmtId="169" fontId="0" fillId="9" borderId="6" xfId="0" applyNumberFormat="1" applyFill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returns'!$B$40:$B$74</c:f>
              <c:numCache>
                <c:formatCode>#,##0.00</c:formatCode>
                <c:ptCount val="35"/>
                <c:pt idx="0">
                  <c:v>0.1558506449085264</c:v>
                </c:pt>
                <c:pt idx="1">
                  <c:v>0.23405197360758043</c:v>
                </c:pt>
                <c:pt idx="2">
                  <c:v>0.30775673322820696</c:v>
                </c:pt>
                <c:pt idx="3">
                  <c:v>0.25710545737667662</c:v>
                </c:pt>
                <c:pt idx="4">
                  <c:v>0.23542642276488776</c:v>
                </c:pt>
                <c:pt idx="5">
                  <c:v>0.3384466627121081</c:v>
                </c:pt>
                <c:pt idx="6">
                  <c:v>0.42966354063976042</c:v>
                </c:pt>
                <c:pt idx="7">
                  <c:v>0.4960200434109362</c:v>
                </c:pt>
                <c:pt idx="8">
                  <c:v>0.50784153770254925</c:v>
                </c:pt>
                <c:pt idx="9">
                  <c:v>0.42136740673340634</c:v>
                </c:pt>
                <c:pt idx="10">
                  <c:v>0.39514105186092285</c:v>
                </c:pt>
                <c:pt idx="11">
                  <c:v>0.37068752269612465</c:v>
                </c:pt>
                <c:pt idx="12">
                  <c:v>0.46853865742393203</c:v>
                </c:pt>
                <c:pt idx="13">
                  <c:v>0.40351176917279546</c:v>
                </c:pt>
                <c:pt idx="14">
                  <c:v>0.4423284586295666</c:v>
                </c:pt>
                <c:pt idx="15">
                  <c:v>0.46910234250194799</c:v>
                </c:pt>
                <c:pt idx="16">
                  <c:v>0.60022986960700331</c:v>
                </c:pt>
                <c:pt idx="17">
                  <c:v>0.50126934483314833</c:v>
                </c:pt>
                <c:pt idx="18">
                  <c:v>0.44943919142453015</c:v>
                </c:pt>
                <c:pt idx="19">
                  <c:v>0.19365880604561608</c:v>
                </c:pt>
                <c:pt idx="20">
                  <c:v>9.5899797740787898E-2</c:v>
                </c:pt>
                <c:pt idx="21">
                  <c:v>4.9721027447464435E-2</c:v>
                </c:pt>
                <c:pt idx="22">
                  <c:v>-0.34216801656164203</c:v>
                </c:pt>
                <c:pt idx="23">
                  <c:v>-0.29882291711588932</c:v>
                </c:pt>
                <c:pt idx="24">
                  <c:v>-0.3973626377367187</c:v>
                </c:pt>
                <c:pt idx="25">
                  <c:v>-0.18689929058975344</c:v>
                </c:pt>
                <c:pt idx="26">
                  <c:v>-0.1875155594163892</c:v>
                </c:pt>
                <c:pt idx="27">
                  <c:v>-0.20154026428729288</c:v>
                </c:pt>
                <c:pt idx="28">
                  <c:v>-3.1568331712356429E-2</c:v>
                </c:pt>
                <c:pt idx="29">
                  <c:v>7.1590289015833586E-2</c:v>
                </c:pt>
                <c:pt idx="30">
                  <c:v>6.96310510919423E-2</c:v>
                </c:pt>
                <c:pt idx="31">
                  <c:v>0.2830528175735072</c:v>
                </c:pt>
                <c:pt idx="32">
                  <c:v>0.22236380299033728</c:v>
                </c:pt>
                <c:pt idx="33">
                  <c:v>0.29354166618523053</c:v>
                </c:pt>
                <c:pt idx="34">
                  <c:v>0.26597201999064995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0-4FB9-8856-E5A75E4EDEC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returns'!$C$40:$C$74</c:f>
              <c:numCache>
                <c:formatCode>#,##0.00</c:formatCode>
                <c:ptCount val="35"/>
                <c:pt idx="0">
                  <c:v>0.15020213949562947</c:v>
                </c:pt>
                <c:pt idx="1">
                  <c:v>0.20995002720072112</c:v>
                </c:pt>
                <c:pt idx="2">
                  <c:v>0.29452354175532186</c:v>
                </c:pt>
                <c:pt idx="3">
                  <c:v>0.22412887053168074</c:v>
                </c:pt>
                <c:pt idx="4">
                  <c:v>0.18211091284885556</c:v>
                </c:pt>
                <c:pt idx="5">
                  <c:v>0.25033946538474838</c:v>
                </c:pt>
                <c:pt idx="6">
                  <c:v>0.34634304623665479</c:v>
                </c:pt>
                <c:pt idx="7">
                  <c:v>0.33628694695259298</c:v>
                </c:pt>
                <c:pt idx="8">
                  <c:v>0.34322714997862902</c:v>
                </c:pt>
                <c:pt idx="9">
                  <c:v>0.29532282649477354</c:v>
                </c:pt>
                <c:pt idx="10">
                  <c:v>0.27385173492272724</c:v>
                </c:pt>
                <c:pt idx="11">
                  <c:v>0.25059391240530932</c:v>
                </c:pt>
                <c:pt idx="12">
                  <c:v>0.31755360789988873</c:v>
                </c:pt>
                <c:pt idx="13">
                  <c:v>0.27409269436423156</c:v>
                </c:pt>
                <c:pt idx="14">
                  <c:v>0.35924005876292109</c:v>
                </c:pt>
                <c:pt idx="15">
                  <c:v>0.41471963171638382</c:v>
                </c:pt>
                <c:pt idx="16">
                  <c:v>0.56721546072865381</c:v>
                </c:pt>
                <c:pt idx="17">
                  <c:v>0.48365456170842613</c:v>
                </c:pt>
                <c:pt idx="18">
                  <c:v>0.42905311442033828</c:v>
                </c:pt>
                <c:pt idx="19">
                  <c:v>0.16537168608582753</c:v>
                </c:pt>
                <c:pt idx="20">
                  <c:v>7.0911000863626533E-2</c:v>
                </c:pt>
                <c:pt idx="21">
                  <c:v>2.4737581019919158E-2</c:v>
                </c:pt>
                <c:pt idx="22">
                  <c:v>-0.41087516170735983</c:v>
                </c:pt>
                <c:pt idx="23">
                  <c:v>-0.36308118276836743</c:v>
                </c:pt>
                <c:pt idx="24">
                  <c:v>-0.48503654246487932</c:v>
                </c:pt>
                <c:pt idx="25">
                  <c:v>-0.22195298664026525</c:v>
                </c:pt>
                <c:pt idx="26">
                  <c:v>-0.23722493610931947</c:v>
                </c:pt>
                <c:pt idx="27">
                  <c:v>-0.2241855633555345</c:v>
                </c:pt>
                <c:pt idx="28">
                  <c:v>-2.5507241138608111E-2</c:v>
                </c:pt>
                <c:pt idx="29">
                  <c:v>9.9410366105648629E-3</c:v>
                </c:pt>
                <c:pt idx="30">
                  <c:v>-2.4066485290559297E-2</c:v>
                </c:pt>
                <c:pt idx="31">
                  <c:v>0.19519481731220653</c:v>
                </c:pt>
                <c:pt idx="32">
                  <c:v>0.11867939885321548</c:v>
                </c:pt>
                <c:pt idx="33">
                  <c:v>0.19697892744827122</c:v>
                </c:pt>
                <c:pt idx="34">
                  <c:v>0.17636792507735619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0-4FB9-8856-E5A75E4EDEC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returns'!$D$40:$D$74</c:f>
              <c:numCache>
                <c:formatCode>#,##0.00</c:formatCode>
                <c:ptCount val="35"/>
                <c:pt idx="0">
                  <c:v>0.17896204880391703</c:v>
                </c:pt>
                <c:pt idx="1">
                  <c:v>0.32837028165490645</c:v>
                </c:pt>
                <c:pt idx="2">
                  <c:v>0.3577195730632784</c:v>
                </c:pt>
                <c:pt idx="3">
                  <c:v>0.38048250107769072</c:v>
                </c:pt>
                <c:pt idx="4">
                  <c:v>0.42816605342968206</c:v>
                </c:pt>
                <c:pt idx="5">
                  <c:v>0.63909542409163045</c:v>
                </c:pt>
                <c:pt idx="6">
                  <c:v>0.71486058100623762</c:v>
                </c:pt>
                <c:pt idx="7">
                  <c:v>0.97619962698327445</c:v>
                </c:pt>
                <c:pt idx="8">
                  <c:v>1.0003196432683905</c:v>
                </c:pt>
                <c:pt idx="9">
                  <c:v>0.79661069725699485</c:v>
                </c:pt>
                <c:pt idx="10">
                  <c:v>0.75549229033782062</c:v>
                </c:pt>
                <c:pt idx="11">
                  <c:v>0.72726503442282775</c:v>
                </c:pt>
                <c:pt idx="12">
                  <c:v>0.91431113517865636</c:v>
                </c:pt>
                <c:pt idx="13">
                  <c:v>0.77894412591125528</c:v>
                </c:pt>
                <c:pt idx="14">
                  <c:v>0.62266089034777583</c:v>
                </c:pt>
                <c:pt idx="15">
                  <c:v>0.50459992856189995</c:v>
                </c:pt>
                <c:pt idx="16">
                  <c:v>0.51243472295731152</c:v>
                </c:pt>
                <c:pt idx="17">
                  <c:v>0.3107893771314888</c:v>
                </c:pt>
                <c:pt idx="18">
                  <c:v>0.27719768838897657</c:v>
                </c:pt>
                <c:pt idx="19">
                  <c:v>6.9955846754689688E-2</c:v>
                </c:pt>
                <c:pt idx="20">
                  <c:v>-4.8630196689698479E-2</c:v>
                </c:pt>
                <c:pt idx="21">
                  <c:v>-9.4843065810662402E-2</c:v>
                </c:pt>
                <c:pt idx="22">
                  <c:v>-0.29547865404335799</c:v>
                </c:pt>
                <c:pt idx="23">
                  <c:v>-0.27210556587411194</c:v>
                </c:pt>
                <c:pt idx="24">
                  <c:v>-0.27534975469543232</c:v>
                </c:pt>
                <c:pt idx="25">
                  <c:v>-0.37329981315718119</c:v>
                </c:pt>
                <c:pt idx="26">
                  <c:v>-0.29462985323803742</c:v>
                </c:pt>
                <c:pt idx="27">
                  <c:v>-0.49203875400470509</c:v>
                </c:pt>
                <c:pt idx="28">
                  <c:v>-0.57647844979275598</c:v>
                </c:pt>
                <c:pt idx="29">
                  <c:v>-3.6134382181098545E-2</c:v>
                </c:pt>
                <c:pt idx="30">
                  <c:v>0.14706577464626214</c:v>
                </c:pt>
                <c:pt idx="31">
                  <c:v>0.3249965867249125</c:v>
                </c:pt>
                <c:pt idx="32">
                  <c:v>0.35181102937520231</c:v>
                </c:pt>
                <c:pt idx="33">
                  <c:v>0.38163376847076869</c:v>
                </c:pt>
                <c:pt idx="34">
                  <c:v>0.31167226963938771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0-4FB9-8856-E5A75E4EDEC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returns'!$E$40:$E$74</c:f>
              <c:numCache>
                <c:formatCode>#,##0.00</c:formatCode>
                <c:ptCount val="35"/>
                <c:pt idx="0">
                  <c:v>0.20520497758990702</c:v>
                </c:pt>
                <c:pt idx="1">
                  <c:v>0.30342156872534254</c:v>
                </c:pt>
                <c:pt idx="2">
                  <c:v>0.35779729565925122</c:v>
                </c:pt>
                <c:pt idx="3">
                  <c:v>0.3291505942397322</c:v>
                </c:pt>
                <c:pt idx="4">
                  <c:v>0.34262498937332242</c:v>
                </c:pt>
                <c:pt idx="5">
                  <c:v>0.50180031412488857</c:v>
                </c:pt>
                <c:pt idx="6">
                  <c:v>0.57160403236488011</c:v>
                </c:pt>
                <c:pt idx="7">
                  <c:v>0.71907343409042335</c:v>
                </c:pt>
                <c:pt idx="8">
                  <c:v>0.73773800425390068</c:v>
                </c:pt>
                <c:pt idx="9">
                  <c:v>0.59075109518882929</c:v>
                </c:pt>
                <c:pt idx="10">
                  <c:v>0.54736108636167391</c:v>
                </c:pt>
                <c:pt idx="11">
                  <c:v>0.51618483630541379</c:v>
                </c:pt>
                <c:pt idx="12">
                  <c:v>0.62848573865346036</c:v>
                </c:pt>
                <c:pt idx="13">
                  <c:v>0.49500752976373241</c:v>
                </c:pt>
                <c:pt idx="14">
                  <c:v>0.43688822848787628</c:v>
                </c:pt>
                <c:pt idx="15">
                  <c:v>0.37664107331956076</c:v>
                </c:pt>
                <c:pt idx="16">
                  <c:v>0.47386353776090911</c:v>
                </c:pt>
                <c:pt idx="17">
                  <c:v>0.32896584718390465</c:v>
                </c:pt>
                <c:pt idx="18">
                  <c:v>0.28645858671765062</c:v>
                </c:pt>
                <c:pt idx="19">
                  <c:v>0.10054062755584339</c:v>
                </c:pt>
                <c:pt idx="20">
                  <c:v>-1.8063695635242683E-2</c:v>
                </c:pt>
                <c:pt idx="21">
                  <c:v>-5.042776205540659E-2</c:v>
                </c:pt>
                <c:pt idx="22">
                  <c:v>-0.30167623713349739</c:v>
                </c:pt>
                <c:pt idx="23">
                  <c:v>-0.26379900914719429</c:v>
                </c:pt>
                <c:pt idx="24">
                  <c:v>-0.32649282909733485</c:v>
                </c:pt>
                <c:pt idx="25">
                  <c:v>-0.26808104666492083</c:v>
                </c:pt>
                <c:pt idx="26">
                  <c:v>-0.24349285758359676</c:v>
                </c:pt>
                <c:pt idx="27">
                  <c:v>-0.37883894224687298</c:v>
                </c:pt>
                <c:pt idx="28">
                  <c:v>-0.38635662292133954</c:v>
                </c:pt>
                <c:pt idx="29">
                  <c:v>-0.15302164077929648</c:v>
                </c:pt>
                <c:pt idx="30">
                  <c:v>-6.9563849415543652E-2</c:v>
                </c:pt>
                <c:pt idx="31">
                  <c:v>0.16143205789222437</c:v>
                </c:pt>
                <c:pt idx="32">
                  <c:v>0.16272511620064528</c:v>
                </c:pt>
                <c:pt idx="33">
                  <c:v>0.21720005931745384</c:v>
                </c:pt>
                <c:pt idx="34">
                  <c:v>0.17504685588087704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50-4FB9-8856-E5A75E4EDEC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returns'!$F$40:$F$74</c:f>
              <c:numCache>
                <c:formatCode>#,##0.00</c:formatCode>
                <c:ptCount val="35"/>
                <c:pt idx="0">
                  <c:v>0.14143331601739409</c:v>
                </c:pt>
                <c:pt idx="1">
                  <c:v>0.17740626177412547</c:v>
                </c:pt>
                <c:pt idx="2">
                  <c:v>0.25852018176348651</c:v>
                </c:pt>
                <c:pt idx="3">
                  <c:v>0.18228831709859983</c:v>
                </c:pt>
                <c:pt idx="4">
                  <c:v>0.14377596327904368</c:v>
                </c:pt>
                <c:pt idx="5">
                  <c:v>0.21188247672721147</c:v>
                </c:pt>
                <c:pt idx="6">
                  <c:v>0.25022583612780613</c:v>
                </c:pt>
                <c:pt idx="7">
                  <c:v>0.318823871535443</c:v>
                </c:pt>
                <c:pt idx="8">
                  <c:v>0.38613891920916632</c:v>
                </c:pt>
                <c:pt idx="9">
                  <c:v>0.37199907805829685</c:v>
                </c:pt>
                <c:pt idx="10">
                  <c:v>0.39535979244967479</c:v>
                </c:pt>
                <c:pt idx="11">
                  <c:v>0.40012093941343563</c:v>
                </c:pt>
                <c:pt idx="12">
                  <c:v>0.47022979954170996</c:v>
                </c:pt>
                <c:pt idx="13">
                  <c:v>0.42660153767392028</c:v>
                </c:pt>
                <c:pt idx="14">
                  <c:v>0.39702193904753613</c:v>
                </c:pt>
                <c:pt idx="15">
                  <c:v>0.38373601379170852</c:v>
                </c:pt>
                <c:pt idx="16">
                  <c:v>0.47190830304827597</c:v>
                </c:pt>
                <c:pt idx="17">
                  <c:v>0.41451712827066828</c:v>
                </c:pt>
                <c:pt idx="18">
                  <c:v>0.39281324529617556</c:v>
                </c:pt>
                <c:pt idx="19">
                  <c:v>0.30585524824533666</c:v>
                </c:pt>
                <c:pt idx="20">
                  <c:v>0.21149492860113109</c:v>
                </c:pt>
                <c:pt idx="21">
                  <c:v>0.20550424500903128</c:v>
                </c:pt>
                <c:pt idx="22">
                  <c:v>7.7710636299738817E-2</c:v>
                </c:pt>
                <c:pt idx="23">
                  <c:v>8.1804884355390975E-2</c:v>
                </c:pt>
                <c:pt idx="24">
                  <c:v>-4.4774989845059315E-3</c:v>
                </c:pt>
                <c:pt idx="25">
                  <c:v>0.13952364392966515</c:v>
                </c:pt>
                <c:pt idx="26">
                  <c:v>8.8729619803660301E-2</c:v>
                </c:pt>
                <c:pt idx="27">
                  <c:v>1.5537973296800359E-2</c:v>
                </c:pt>
                <c:pt idx="28">
                  <c:v>4.3624006503939522E-2</c:v>
                </c:pt>
                <c:pt idx="29">
                  <c:v>2.4283341709453347E-2</c:v>
                </c:pt>
                <c:pt idx="30">
                  <c:v>2.8559829253985126E-2</c:v>
                </c:pt>
                <c:pt idx="31">
                  <c:v>0.15836223203739108</c:v>
                </c:pt>
                <c:pt idx="32">
                  <c:v>0.10321258242269785</c:v>
                </c:pt>
                <c:pt idx="33">
                  <c:v>0.13689675552423183</c:v>
                </c:pt>
                <c:pt idx="34">
                  <c:v>0.13500523522306443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50-4FB9-8856-E5A75E4EDEC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returns'!$G$40:$G$74</c:f>
              <c:numCache>
                <c:formatCode>#,##0.00</c:formatCode>
                <c:ptCount val="35"/>
                <c:pt idx="0">
                  <c:v>0.17871813605515877</c:v>
                </c:pt>
                <c:pt idx="1">
                  <c:v>0.30664002694665005</c:v>
                </c:pt>
                <c:pt idx="2">
                  <c:v>0.31227624093368722</c:v>
                </c:pt>
                <c:pt idx="3">
                  <c:v>0.32856660087468437</c:v>
                </c:pt>
                <c:pt idx="4">
                  <c:v>0.30364223777224914</c:v>
                </c:pt>
                <c:pt idx="5">
                  <c:v>0.49514517343418152</c:v>
                </c:pt>
                <c:pt idx="6">
                  <c:v>0.58326968789644495</c:v>
                </c:pt>
                <c:pt idx="7">
                  <c:v>0.79231584785348796</c:v>
                </c:pt>
                <c:pt idx="8">
                  <c:v>0.80231725696088374</c:v>
                </c:pt>
                <c:pt idx="9">
                  <c:v>0.67522388319757143</c:v>
                </c:pt>
                <c:pt idx="10">
                  <c:v>0.64370035521824187</c:v>
                </c:pt>
                <c:pt idx="11">
                  <c:v>0.62204863489607753</c:v>
                </c:pt>
                <c:pt idx="12">
                  <c:v>0.69575294131599763</c:v>
                </c:pt>
                <c:pt idx="13">
                  <c:v>0.58710077000312844</c:v>
                </c:pt>
                <c:pt idx="14">
                  <c:v>0.51488196077672976</c:v>
                </c:pt>
                <c:pt idx="15">
                  <c:v>0.4268927417017403</c:v>
                </c:pt>
                <c:pt idx="16">
                  <c:v>0.44915319042713142</c:v>
                </c:pt>
                <c:pt idx="17">
                  <c:v>0.26248909603847281</c:v>
                </c:pt>
                <c:pt idx="18">
                  <c:v>0.18198068232560372</c:v>
                </c:pt>
                <c:pt idx="19">
                  <c:v>1.0952647581032593E-3</c:v>
                </c:pt>
                <c:pt idx="20">
                  <c:v>-8.614286490127282E-2</c:v>
                </c:pt>
                <c:pt idx="21">
                  <c:v>-7.7536529842872154E-2</c:v>
                </c:pt>
                <c:pt idx="22">
                  <c:v>-0.24951127858352876</c:v>
                </c:pt>
                <c:pt idx="23">
                  <c:v>-0.23159825207842524</c:v>
                </c:pt>
                <c:pt idx="24">
                  <c:v>-0.28555083924113789</c:v>
                </c:pt>
                <c:pt idx="25">
                  <c:v>-0.2739477865560857</c:v>
                </c:pt>
                <c:pt idx="26">
                  <c:v>-0.24346676291387989</c:v>
                </c:pt>
                <c:pt idx="27">
                  <c:v>-0.42744498715758833</c:v>
                </c:pt>
                <c:pt idx="28">
                  <c:v>-0.51926547658886035</c:v>
                </c:pt>
                <c:pt idx="29">
                  <c:v>-0.22532732795440746</c:v>
                </c:pt>
                <c:pt idx="30">
                  <c:v>-0.12431788560337166</c:v>
                </c:pt>
                <c:pt idx="31">
                  <c:v>0.11130226747438234</c:v>
                </c:pt>
                <c:pt idx="32">
                  <c:v>0.15459385318831118</c:v>
                </c:pt>
                <c:pt idx="33">
                  <c:v>0.14901597085851742</c:v>
                </c:pt>
                <c:pt idx="34">
                  <c:v>0.10731470925572076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50-4FB9-8856-E5A75E4EDEC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returns'!$H$40:$H$74</c:f>
              <c:numCache>
                <c:formatCode>#,##0.00</c:formatCode>
                <c:ptCount val="35"/>
                <c:pt idx="0">
                  <c:v>0.11480807798783885</c:v>
                </c:pt>
                <c:pt idx="1">
                  <c:v>0.24167937170177536</c:v>
                </c:pt>
                <c:pt idx="2">
                  <c:v>0.33306203970924608</c:v>
                </c:pt>
                <c:pt idx="3">
                  <c:v>0.25487441544068173</c:v>
                </c:pt>
                <c:pt idx="4">
                  <c:v>0.22303678807631133</c:v>
                </c:pt>
                <c:pt idx="5">
                  <c:v>0.29896728871537437</c:v>
                </c:pt>
                <c:pt idx="6">
                  <c:v>0.36444126723243575</c:v>
                </c:pt>
                <c:pt idx="7">
                  <c:v>0.3599743332931184</c:v>
                </c:pt>
                <c:pt idx="8">
                  <c:v>0.36200639937764728</c:v>
                </c:pt>
                <c:pt idx="9">
                  <c:v>0.34102057576508382</c:v>
                </c:pt>
                <c:pt idx="10">
                  <c:v>0.42257937068520263</c:v>
                </c:pt>
                <c:pt idx="11">
                  <c:v>0.36459039722644276</c:v>
                </c:pt>
                <c:pt idx="12">
                  <c:v>0.42604869144027741</c:v>
                </c:pt>
                <c:pt idx="13">
                  <c:v>0.39239306680120067</c:v>
                </c:pt>
                <c:pt idx="14">
                  <c:v>0.43276219538005345</c:v>
                </c:pt>
                <c:pt idx="15">
                  <c:v>0.39043340608625965</c:v>
                </c:pt>
                <c:pt idx="16">
                  <c:v>0.43086936714345198</c:v>
                </c:pt>
                <c:pt idx="17">
                  <c:v>0.42794694531549771</c:v>
                </c:pt>
                <c:pt idx="18">
                  <c:v>0.39248635876462462</c:v>
                </c:pt>
                <c:pt idx="19">
                  <c:v>0.2751855306234845</c:v>
                </c:pt>
                <c:pt idx="20">
                  <c:v>0.28799571053655693</c:v>
                </c:pt>
                <c:pt idx="21">
                  <c:v>0.3238583436898233</c:v>
                </c:pt>
                <c:pt idx="22">
                  <c:v>8.0807272809171771E-2</c:v>
                </c:pt>
                <c:pt idx="23">
                  <c:v>5.9151988353709883E-2</c:v>
                </c:pt>
                <c:pt idx="24">
                  <c:v>-6.1561869283513537E-2</c:v>
                </c:pt>
                <c:pt idx="25">
                  <c:v>0.18429867062583091</c:v>
                </c:pt>
                <c:pt idx="26">
                  <c:v>0.14209766010798558</c:v>
                </c:pt>
                <c:pt idx="27">
                  <c:v>3.5261807116198737E-2</c:v>
                </c:pt>
                <c:pt idx="28">
                  <c:v>9.9811945581224082E-4</c:v>
                </c:pt>
                <c:pt idx="29">
                  <c:v>-3.9629451489297224E-2</c:v>
                </c:pt>
                <c:pt idx="30">
                  <c:v>-0.14548728838936792</c:v>
                </c:pt>
                <c:pt idx="31">
                  <c:v>7.3398199470061598E-2</c:v>
                </c:pt>
                <c:pt idx="32">
                  <c:v>-1.1742303890199368E-2</c:v>
                </c:pt>
                <c:pt idx="33">
                  <c:v>6.5843184653182424E-2</c:v>
                </c:pt>
                <c:pt idx="34">
                  <c:v>5.2997161921682204E-2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50-4FB9-8856-E5A75E4EDEC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returns'!$I$40:$I$74</c:f>
              <c:numCache>
                <c:formatCode>#,##0.00</c:formatCode>
                <c:ptCount val="35"/>
                <c:pt idx="0">
                  <c:v>0.14705269494907472</c:v>
                </c:pt>
                <c:pt idx="1">
                  <c:v>0.22405467860149281</c:v>
                </c:pt>
                <c:pt idx="2">
                  <c:v>0.31078480256798802</c:v>
                </c:pt>
                <c:pt idx="3">
                  <c:v>0.25263026498760455</c:v>
                </c:pt>
                <c:pt idx="4">
                  <c:v>0.22040111668073947</c:v>
                </c:pt>
                <c:pt idx="5">
                  <c:v>0.33225026075845332</c:v>
                </c:pt>
                <c:pt idx="6">
                  <c:v>0.43236862139173771</c:v>
                </c:pt>
                <c:pt idx="7">
                  <c:v>0.44761579432171972</c:v>
                </c:pt>
                <c:pt idx="8">
                  <c:v>0.45597876228838397</c:v>
                </c:pt>
                <c:pt idx="9">
                  <c:v>0.39274873836863566</c:v>
                </c:pt>
                <c:pt idx="10">
                  <c:v>0.38076480386242612</c:v>
                </c:pt>
                <c:pt idx="11">
                  <c:v>0.36212510731265696</c:v>
                </c:pt>
                <c:pt idx="12">
                  <c:v>0.47026250268355368</c:v>
                </c:pt>
                <c:pt idx="13">
                  <c:v>0.42328746518040916</c:v>
                </c:pt>
                <c:pt idx="14">
                  <c:v>0.4758962914276158</c:v>
                </c:pt>
                <c:pt idx="15">
                  <c:v>0.5139667987410923</c:v>
                </c:pt>
                <c:pt idx="16">
                  <c:v>0.64972059994395204</c:v>
                </c:pt>
                <c:pt idx="17">
                  <c:v>0.5529697932020009</c:v>
                </c:pt>
                <c:pt idx="18">
                  <c:v>0.50288666219973399</c:v>
                </c:pt>
                <c:pt idx="19">
                  <c:v>0.23784457522102453</c:v>
                </c:pt>
                <c:pt idx="20">
                  <c:v>0.13931277413124582</c:v>
                </c:pt>
                <c:pt idx="21">
                  <c:v>8.9256852144971061E-2</c:v>
                </c:pt>
                <c:pt idx="22">
                  <c:v>-0.32927573493613627</c:v>
                </c:pt>
                <c:pt idx="23">
                  <c:v>-0.28399734233827145</c:v>
                </c:pt>
                <c:pt idx="24">
                  <c:v>-0.40729133213804691</c:v>
                </c:pt>
                <c:pt idx="25">
                  <c:v>-0.1720863028686774</c:v>
                </c:pt>
                <c:pt idx="26">
                  <c:v>-0.18385229040869841</c:v>
                </c:pt>
                <c:pt idx="27">
                  <c:v>-0.18064509377469129</c:v>
                </c:pt>
                <c:pt idx="28">
                  <c:v>8.6278050295020559E-3</c:v>
                </c:pt>
                <c:pt idx="29">
                  <c:v>4.5349633275400349E-2</c:v>
                </c:pt>
                <c:pt idx="30">
                  <c:v>2.1720679045090091E-3</c:v>
                </c:pt>
                <c:pt idx="31">
                  <c:v>0.22855913843751408</c:v>
                </c:pt>
                <c:pt idx="32">
                  <c:v>0.16088096057219176</c:v>
                </c:pt>
                <c:pt idx="33">
                  <c:v>0.23633308218314855</c:v>
                </c:pt>
                <c:pt idx="34">
                  <c:v>0.21551737323716724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50-4FB9-8856-E5A75E4EDEC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returns'!$J$40:$J$74</c:f>
              <c:numCache>
                <c:formatCode>#,##0.00</c:formatCode>
                <c:ptCount val="35"/>
                <c:pt idx="0">
                  <c:v>0.10958940359937032</c:v>
                </c:pt>
                <c:pt idx="1">
                  <c:v>0.24410217509205917</c:v>
                </c:pt>
                <c:pt idx="2">
                  <c:v>0.33619406002700514</c:v>
                </c:pt>
                <c:pt idx="3">
                  <c:v>0.25488409550063706</c:v>
                </c:pt>
                <c:pt idx="4">
                  <c:v>0.22310740686647657</c:v>
                </c:pt>
                <c:pt idx="5">
                  <c:v>0.29328645978395063</c:v>
                </c:pt>
                <c:pt idx="6">
                  <c:v>0.35297267132795251</c:v>
                </c:pt>
                <c:pt idx="7">
                  <c:v>0.34513383890370458</c:v>
                </c:pt>
                <c:pt idx="8">
                  <c:v>0.34606999681654876</c:v>
                </c:pt>
                <c:pt idx="9">
                  <c:v>0.33203065360880901</c:v>
                </c:pt>
                <c:pt idx="10">
                  <c:v>0.42748984711149018</c:v>
                </c:pt>
                <c:pt idx="11">
                  <c:v>0.36337168830408384</c:v>
                </c:pt>
                <c:pt idx="12">
                  <c:v>0.41723409346689866</c:v>
                </c:pt>
                <c:pt idx="13">
                  <c:v>0.38570838608567737</c:v>
                </c:pt>
                <c:pt idx="14">
                  <c:v>0.42411143954597424</c:v>
                </c:pt>
                <c:pt idx="15">
                  <c:v>0.36763146923106022</c:v>
                </c:pt>
                <c:pt idx="16">
                  <c:v>0.38950005073271154</c:v>
                </c:pt>
                <c:pt idx="17">
                  <c:v>0.40286589146433721</c:v>
                </c:pt>
                <c:pt idx="18">
                  <c:v>0.36990254943409789</c:v>
                </c:pt>
                <c:pt idx="19">
                  <c:v>0.27302587963357461</c:v>
                </c:pt>
                <c:pt idx="20">
                  <c:v>0.29932148278117016</c:v>
                </c:pt>
                <c:pt idx="21">
                  <c:v>0.34465847778279929</c:v>
                </c:pt>
                <c:pt idx="22">
                  <c:v>0.11566288306954151</c:v>
                </c:pt>
                <c:pt idx="23">
                  <c:v>8.8248073509048508E-2</c:v>
                </c:pt>
                <c:pt idx="24">
                  <c:v>-3.224444826260299E-2</c:v>
                </c:pt>
                <c:pt idx="25">
                  <c:v>0.21451222198862319</c:v>
                </c:pt>
                <c:pt idx="26">
                  <c:v>0.16966036632465109</c:v>
                </c:pt>
                <c:pt idx="27">
                  <c:v>5.2044854236596994E-2</c:v>
                </c:pt>
                <c:pt idx="28">
                  <c:v>-9.8706193306391521E-3</c:v>
                </c:pt>
                <c:pt idx="29">
                  <c:v>-6.1008613119373195E-2</c:v>
                </c:pt>
                <c:pt idx="30">
                  <c:v>-0.17606840616635372</c:v>
                </c:pt>
                <c:pt idx="31">
                  <c:v>4.1712600199684757E-2</c:v>
                </c:pt>
                <c:pt idx="32">
                  <c:v>-4.6046998678539661E-2</c:v>
                </c:pt>
                <c:pt idx="33">
                  <c:v>3.1857725342792034E-2</c:v>
                </c:pt>
                <c:pt idx="34">
                  <c:v>2.0195873435458877E-2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50-4FB9-8856-E5A75E4EDEC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returns'!$K$40:$K$74</c:f>
              <c:numCache>
                <c:formatCode>#,##0.00</c:formatCode>
                <c:ptCount val="35"/>
                <c:pt idx="0">
                  <c:v>0.13723193883860862</c:v>
                </c:pt>
                <c:pt idx="1">
                  <c:v>0.22788788429451609</c:v>
                </c:pt>
                <c:pt idx="2">
                  <c:v>0.31132657545357878</c:v>
                </c:pt>
                <c:pt idx="3">
                  <c:v>0.2564346855863171</c:v>
                </c:pt>
                <c:pt idx="4">
                  <c:v>0.24418197794362914</c:v>
                </c:pt>
                <c:pt idx="5">
                  <c:v>0.38748516146937528</c:v>
                </c:pt>
                <c:pt idx="6">
                  <c:v>0.48739611504208807</c:v>
                </c:pt>
                <c:pt idx="7">
                  <c:v>0.54290460602663004</c:v>
                </c:pt>
                <c:pt idx="8">
                  <c:v>0.58981975692927358</c:v>
                </c:pt>
                <c:pt idx="9">
                  <c:v>0.50303541921007366</c:v>
                </c:pt>
                <c:pt idx="10">
                  <c:v>0.50590275797071682</c:v>
                </c:pt>
                <c:pt idx="11">
                  <c:v>0.4716626438012968</c:v>
                </c:pt>
                <c:pt idx="12">
                  <c:v>0.55274503844356604</c:v>
                </c:pt>
                <c:pt idx="13">
                  <c:v>0.48941087463917354</c:v>
                </c:pt>
                <c:pt idx="14">
                  <c:v>0.4961110121018677</c:v>
                </c:pt>
                <c:pt idx="15">
                  <c:v>0.45583977430934014</c:v>
                </c:pt>
                <c:pt idx="16">
                  <c:v>0.52720747471942764</c:v>
                </c:pt>
                <c:pt idx="17">
                  <c:v>0.4228952169759177</c:v>
                </c:pt>
                <c:pt idx="18">
                  <c:v>0.40438210738384361</c:v>
                </c:pt>
                <c:pt idx="19">
                  <c:v>0.26439581879885754</c:v>
                </c:pt>
                <c:pt idx="20">
                  <c:v>0.20705267306966116</c:v>
                </c:pt>
                <c:pt idx="21">
                  <c:v>0.20810046676067734</c:v>
                </c:pt>
                <c:pt idx="22">
                  <c:v>-6.3740427961158641E-2</c:v>
                </c:pt>
                <c:pt idx="23">
                  <c:v>-2.9573069069460764E-2</c:v>
                </c:pt>
                <c:pt idx="24">
                  <c:v>-0.15402109565392247</c:v>
                </c:pt>
                <c:pt idx="25">
                  <c:v>-4.1671879605154338E-3</c:v>
                </c:pt>
                <c:pt idx="26">
                  <c:v>-4.1257461727410493E-3</c:v>
                </c:pt>
                <c:pt idx="27">
                  <c:v>-0.12261010141049181</c:v>
                </c:pt>
                <c:pt idx="28">
                  <c:v>-9.2781013884712715E-2</c:v>
                </c:pt>
                <c:pt idx="29">
                  <c:v>-1.4877971945513171E-2</c:v>
                </c:pt>
                <c:pt idx="30">
                  <c:v>-4.9200464332576993E-2</c:v>
                </c:pt>
                <c:pt idx="31">
                  <c:v>0.19654108777790849</c:v>
                </c:pt>
                <c:pt idx="32">
                  <c:v>0.14319311257455192</c:v>
                </c:pt>
                <c:pt idx="33">
                  <c:v>0.20364007931501671</c:v>
                </c:pt>
                <c:pt idx="34">
                  <c:v>0.18469714321510902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50-4FB9-8856-E5A75E4EDEC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returns'!$L$40:$L$74</c:f>
              <c:numCache>
                <c:formatCode>#,##0.00</c:formatCode>
                <c:ptCount val="35"/>
                <c:pt idx="0">
                  <c:v>0.17256611915481912</c:v>
                </c:pt>
                <c:pt idx="1">
                  <c:v>0.26274241107398633</c:v>
                </c:pt>
                <c:pt idx="2">
                  <c:v>0.33695457616030344</c:v>
                </c:pt>
                <c:pt idx="3">
                  <c:v>0.28875706752616193</c:v>
                </c:pt>
                <c:pt idx="4">
                  <c:v>0.27146931660289503</c:v>
                </c:pt>
                <c:pt idx="5">
                  <c:v>0.42364475444929073</c:v>
                </c:pt>
                <c:pt idx="6">
                  <c:v>0.49107723771667078</c:v>
                </c:pt>
                <c:pt idx="7">
                  <c:v>0.5805117357706765</c:v>
                </c:pt>
                <c:pt idx="8">
                  <c:v>0.62726022188612918</c:v>
                </c:pt>
                <c:pt idx="9">
                  <c:v>0.57524695224657441</c:v>
                </c:pt>
                <c:pt idx="10">
                  <c:v>0.59278074132673408</c:v>
                </c:pt>
                <c:pt idx="11">
                  <c:v>0.5941164080374518</c:v>
                </c:pt>
                <c:pt idx="12">
                  <c:v>0.71718256633905042</c:v>
                </c:pt>
                <c:pt idx="13">
                  <c:v>0.6675587445958463</c:v>
                </c:pt>
                <c:pt idx="14">
                  <c:v>0.62772562463852732</c:v>
                </c:pt>
                <c:pt idx="15">
                  <c:v>0.61080507454276833</c:v>
                </c:pt>
                <c:pt idx="16">
                  <c:v>0.69013329860227746</c:v>
                </c:pt>
                <c:pt idx="17">
                  <c:v>0.58116686326262101</c:v>
                </c:pt>
                <c:pt idx="18">
                  <c:v>0.55960989757180801</c:v>
                </c:pt>
                <c:pt idx="19">
                  <c:v>0.40688153743834021</c:v>
                </c:pt>
                <c:pt idx="20">
                  <c:v>0.29517156425934971</c:v>
                </c:pt>
                <c:pt idx="21">
                  <c:v>0.27017169841487532</c:v>
                </c:pt>
                <c:pt idx="22">
                  <c:v>8.342918534876187E-2</c:v>
                </c:pt>
                <c:pt idx="23">
                  <c:v>0.10579360120080544</c:v>
                </c:pt>
                <c:pt idx="24">
                  <c:v>-3.0263804399374705E-3</c:v>
                </c:pt>
                <c:pt idx="25">
                  <c:v>8.4761698081235834E-2</c:v>
                </c:pt>
                <c:pt idx="26">
                  <c:v>6.9090455057538483E-2</c:v>
                </c:pt>
                <c:pt idx="27">
                  <c:v>-2.7583225120093632E-2</c:v>
                </c:pt>
                <c:pt idx="28">
                  <c:v>2.460728756433387E-3</c:v>
                </c:pt>
                <c:pt idx="29">
                  <c:v>1.540101325491186E-3</c:v>
                </c:pt>
                <c:pt idx="30">
                  <c:v>-7.0169794574411373E-2</c:v>
                </c:pt>
                <c:pt idx="31">
                  <c:v>0.14012399295666833</c:v>
                </c:pt>
                <c:pt idx="32">
                  <c:v>0.12230879704151643</c:v>
                </c:pt>
                <c:pt idx="33">
                  <c:v>0.1664954193744547</c:v>
                </c:pt>
                <c:pt idx="34">
                  <c:v>0.15651516288469594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50-4FB9-8856-E5A75E4EDEC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'Index returns'!$A$40:$A$74</c:f>
              <c:numCache>
                <c:formatCode>m/d/yyyy</c:formatCode>
                <c:ptCount val="35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  <c:pt idx="13">
                  <c:v>44378</c:v>
                </c:pt>
                <c:pt idx="14">
                  <c:v>44409</c:v>
                </c:pt>
                <c:pt idx="15">
                  <c:v>44440</c:v>
                </c:pt>
                <c:pt idx="16">
                  <c:v>44470</c:v>
                </c:pt>
                <c:pt idx="17">
                  <c:v>44501</c:v>
                </c:pt>
                <c:pt idx="18">
                  <c:v>44531</c:v>
                </c:pt>
                <c:pt idx="19">
                  <c:v>44562</c:v>
                </c:pt>
                <c:pt idx="20">
                  <c:v>44593</c:v>
                </c:pt>
                <c:pt idx="21">
                  <c:v>44621</c:v>
                </c:pt>
                <c:pt idx="22">
                  <c:v>44652</c:v>
                </c:pt>
                <c:pt idx="23">
                  <c:v>44682</c:v>
                </c:pt>
                <c:pt idx="24">
                  <c:v>44713</c:v>
                </c:pt>
                <c:pt idx="25">
                  <c:v>44743</c:v>
                </c:pt>
                <c:pt idx="26">
                  <c:v>44774</c:v>
                </c:pt>
                <c:pt idx="27">
                  <c:v>44805</c:v>
                </c:pt>
                <c:pt idx="28">
                  <c:v>44835</c:v>
                </c:pt>
                <c:pt idx="29">
                  <c:v>44866</c:v>
                </c:pt>
                <c:pt idx="30">
                  <c:v>44896</c:v>
                </c:pt>
                <c:pt idx="31">
                  <c:v>44927</c:v>
                </c:pt>
                <c:pt idx="32">
                  <c:v>44958</c:v>
                </c:pt>
                <c:pt idx="33">
                  <c:v>44986</c:v>
                </c:pt>
                <c:pt idx="34">
                  <c:v>45017</c:v>
                </c:pt>
              </c:numCache>
            </c:numRef>
          </c:cat>
          <c:val>
            <c:numRef>
              <c:f>'Index returns'!$M$40:$M$74</c:f>
              <c:numCache>
                <c:formatCode>#,##0.00</c:formatCode>
                <c:ptCount val="35"/>
                <c:pt idx="0">
                  <c:v>0.12523079569606471</c:v>
                </c:pt>
                <c:pt idx="1">
                  <c:v>0.21503577277329872</c:v>
                </c:pt>
                <c:pt idx="2">
                  <c:v>0.26786124420526097</c:v>
                </c:pt>
                <c:pt idx="3">
                  <c:v>0.23802853707682597</c:v>
                </c:pt>
                <c:pt idx="4">
                  <c:v>0.24626949878455354</c:v>
                </c:pt>
                <c:pt idx="5">
                  <c:v>0.36049542100492649</c:v>
                </c:pt>
                <c:pt idx="6">
                  <c:v>0.4239594646359649</c:v>
                </c:pt>
                <c:pt idx="7">
                  <c:v>0.58645533575081565</c:v>
                </c:pt>
                <c:pt idx="8">
                  <c:v>0.68801883567918631</c:v>
                </c:pt>
                <c:pt idx="9">
                  <c:v>0.53003564939433068</c:v>
                </c:pt>
                <c:pt idx="10">
                  <c:v>0.49256148406504119</c:v>
                </c:pt>
                <c:pt idx="11">
                  <c:v>0.4542024046747174</c:v>
                </c:pt>
                <c:pt idx="12">
                  <c:v>0.48739343116010159</c:v>
                </c:pt>
                <c:pt idx="13">
                  <c:v>0.36778024096989298</c:v>
                </c:pt>
                <c:pt idx="14">
                  <c:v>0.33429496173599493</c:v>
                </c:pt>
                <c:pt idx="15">
                  <c:v>0.24610053792564116</c:v>
                </c:pt>
                <c:pt idx="16">
                  <c:v>0.25893659346614312</c:v>
                </c:pt>
                <c:pt idx="17">
                  <c:v>0.15368147028020446</c:v>
                </c:pt>
                <c:pt idx="18">
                  <c:v>0.11818589692616736</c:v>
                </c:pt>
                <c:pt idx="19">
                  <c:v>5.4960683977004571E-2</c:v>
                </c:pt>
                <c:pt idx="20">
                  <c:v>1.9580167015741994E-2</c:v>
                </c:pt>
                <c:pt idx="21">
                  <c:v>6.736378001325441E-2</c:v>
                </c:pt>
                <c:pt idx="22">
                  <c:v>-0.12360318499428991</c:v>
                </c:pt>
                <c:pt idx="23">
                  <c:v>-8.6399318269882563E-2</c:v>
                </c:pt>
                <c:pt idx="24">
                  <c:v>-0.16877769466137804</c:v>
                </c:pt>
                <c:pt idx="25">
                  <c:v>-0.10856976225604506</c:v>
                </c:pt>
                <c:pt idx="26">
                  <c:v>-8.2035893667728566E-2</c:v>
                </c:pt>
                <c:pt idx="27">
                  <c:v>-0.25819451306287661</c:v>
                </c:pt>
                <c:pt idx="28">
                  <c:v>-0.31270097803772751</c:v>
                </c:pt>
                <c:pt idx="29">
                  <c:v>-7.9930406982513247E-2</c:v>
                </c:pt>
                <c:pt idx="30">
                  <c:v>-1.5283138897925111E-2</c:v>
                </c:pt>
                <c:pt idx="31">
                  <c:v>0.20770297844645869</c:v>
                </c:pt>
                <c:pt idx="32">
                  <c:v>0.1595233286419499</c:v>
                </c:pt>
                <c:pt idx="33">
                  <c:v>0.19435371612084928</c:v>
                </c:pt>
                <c:pt idx="34">
                  <c:v>0.16132524313105878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50-4FB9-8856-E5A75E4ED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81344"/>
        <c:axId val="526097184"/>
      </c:lineChart>
      <c:dateAx>
        <c:axId val="526081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97184"/>
        <c:crosses val="autoZero"/>
        <c:auto val="1"/>
        <c:lblOffset val="100"/>
        <c:baseTimeUnit val="months"/>
      </c:dateAx>
      <c:valAx>
        <c:axId val="5260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8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Total Streaming (30-90%)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Streaming (30-90%) Uncapped</a:t>
          </a:r>
        </a:p>
      </cx:txPr>
    </cx:title>
    <cx:plotArea>
      <cx:plotAreaRegion>
        <cx:series layoutId="clusteredColumn" uniqueId="{0F25BA2E-B276-42A1-8FE2-5E3BFF6A9251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Pure (30-90%)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Pure (30-90%) Uncapped</a:t>
          </a:r>
        </a:p>
      </cx:txPr>
    </cx:title>
    <cx:plotArea>
      <cx:plotAreaRegion>
        <cx:series layoutId="clusteredColumn" uniqueId="{4C33A340-3D87-4C88-9D1D-37B321B563E8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Mixed (30-90%)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Mixed (30-90%) Uncapped</a:t>
          </a:r>
        </a:p>
      </cx:txPr>
    </cx:title>
    <cx:plotArea>
      <cx:plotAreaRegion>
        <cx:series layoutId="clusteredColumn" uniqueId="{AC62AB9A-D65F-4271-A627-4A1A4C28B1F3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Total Streaming (30-90%)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Streaming (30-90%) Capped</a:t>
          </a:r>
        </a:p>
      </cx:txPr>
    </cx:title>
    <cx:plotArea>
      <cx:plotAreaRegion>
        <cx:series layoutId="clusteredColumn" uniqueId="{E54AE695-CB3F-484C-AB17-AF1229CA10A2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Pure (30-90%)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Pure (30-90%) Capped</a:t>
          </a:r>
        </a:p>
      </cx:txPr>
    </cx:title>
    <cx:plotArea>
      <cx:plotAreaRegion>
        <cx:series layoutId="clusteredColumn" uniqueId="{47FA6928-1C33-4D93-9A99-21AF3A169BF4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Mixed (30-90%)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Mixed (30-90%) Capped</a:t>
          </a:r>
        </a:p>
      </cx:txPr>
    </cx:title>
    <cx:plotArea>
      <cx:plotAreaRegion>
        <cx:series layoutId="clusteredColumn" uniqueId="{70258EE1-70D1-4B81-A642-33347AD18909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txData>
          <cx:v>Total Streaming (5-65%)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Streaming (5-65%) Uncapped</a:t>
          </a:r>
        </a:p>
      </cx:txPr>
    </cx:title>
    <cx:plotArea>
      <cx:plotAreaRegion>
        <cx:series layoutId="clusteredColumn" uniqueId="{FD6988BD-23B3-44B8-8441-1FA784AEC3EE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Pure (5-65%)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Pure (5-65%) Uncapped</a:t>
          </a:r>
        </a:p>
      </cx:txPr>
    </cx:title>
    <cx:plotArea>
      <cx:plotAreaRegion>
        <cx:series layoutId="clusteredColumn" uniqueId="{09F6E200-AC0E-4C51-B3F3-803947FF83E2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Mixed (5-65%) Uncapped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Mixed (5-65%) Uncapped</a:t>
          </a:r>
        </a:p>
      </cx:txPr>
    </cx:title>
    <cx:plotArea>
      <cx:plotAreaRegion>
        <cx:series layoutId="clusteredColumn" uniqueId="{798626EC-EC41-4C37-B90B-4C81E77842DD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Total Streaming (5-65%)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Streaming (5-65%) Capped</a:t>
          </a:r>
        </a:p>
      </cx:txPr>
    </cx:title>
    <cx:plotArea>
      <cx:plotAreaRegion>
        <cx:series layoutId="clusteredColumn" uniqueId="{045AC694-5EC8-433B-A2C8-4F1F9B425AE7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Pure (5-65%)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Pure (5-65%) Capped</a:t>
          </a:r>
        </a:p>
      </cx:txPr>
    </cx:title>
    <cx:plotArea>
      <cx:plotAreaRegion>
        <cx:series layoutId="clusteredColumn" uniqueId="{02D4816A-7629-4780-BFD4-2A8F48F153FA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Mixed (5-65%) Capped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Mixed (5-65%) Capped</a:t>
          </a:r>
        </a:p>
      </cx:txPr>
    </cx:title>
    <cx:plotArea>
      <cx:plotAreaRegion>
        <cx:series layoutId="clusteredColumn" uniqueId="{B5D7B74A-0502-47E5-A79A-B311CEE6E30E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15874</xdr:colOff>
      <xdr:row>74</xdr:row>
      <xdr:rowOff>133350</xdr:rowOff>
    </xdr:from>
    <xdr:to>
      <xdr:col>13</xdr:col>
      <xdr:colOff>19049</xdr:colOff>
      <xdr:row>110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09154-8FC8-F2CF-CEFE-F16FA32B6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0</xdr:row>
      <xdr:rowOff>119062</xdr:rowOff>
    </xdr:from>
    <xdr:to>
      <xdr:col>23</xdr:col>
      <xdr:colOff>276225</xdr:colOff>
      <xdr:row>15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FBBD5D3-1450-C1D1-827F-00DA688584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64350" y="119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46A022D-B630-4D17-8502-ED5AD5FA8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9292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31</xdr:row>
      <xdr:rowOff>0</xdr:rowOff>
    </xdr:from>
    <xdr:to>
      <xdr:col>23</xdr:col>
      <xdr:colOff>304800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04C0B9B-7ABD-4F16-8F88-80F64C1F8C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92925" y="590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31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52C7A18-C22A-493E-9D94-3005843966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6972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16</xdr:row>
      <xdr:rowOff>0</xdr:rowOff>
    </xdr:from>
    <xdr:to>
      <xdr:col>31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CC7BB8-F05B-44A1-8B89-0C2A17EDD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6972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31</xdr:row>
      <xdr:rowOff>0</xdr:rowOff>
    </xdr:from>
    <xdr:to>
      <xdr:col>31</xdr:col>
      <xdr:colOff>304800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D88F0B2-1EF7-413B-B7EB-A11671615C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69725" y="590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1</xdr:row>
      <xdr:rowOff>0</xdr:rowOff>
    </xdr:from>
    <xdr:to>
      <xdr:col>39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FCDBA9F-0E9C-46CB-8594-D14378C247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4652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16</xdr:row>
      <xdr:rowOff>0</xdr:rowOff>
    </xdr:from>
    <xdr:to>
      <xdr:col>39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3A1854C-CC87-4AE7-BD2C-53425BBE93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4652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31</xdr:row>
      <xdr:rowOff>0</xdr:rowOff>
    </xdr:from>
    <xdr:to>
      <xdr:col>39</xdr:col>
      <xdr:colOff>304800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EBAE41B-86BB-4F87-B38E-CB576CA64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46525" y="590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1</xdr:row>
      <xdr:rowOff>0</xdr:rowOff>
    </xdr:from>
    <xdr:to>
      <xdr:col>47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BD4FA42-155F-45C6-AF74-A67B5B1709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2332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16</xdr:row>
      <xdr:rowOff>0</xdr:rowOff>
    </xdr:from>
    <xdr:to>
      <xdr:col>47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B46B585D-3DE6-4BC7-8191-844C026EFA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2332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31</xdr:row>
      <xdr:rowOff>0</xdr:rowOff>
    </xdr:from>
    <xdr:to>
      <xdr:col>47</xdr:col>
      <xdr:colOff>304800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61D750BD-1F45-45DF-9C00-EF4D880F7A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23325" y="590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linereturns" connectionId="1" xr16:uid="{9C27E80C-45BE-44B0-B98C-C52E6992E1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32E3-2D2B-4355-97FD-562AA8F31532}">
  <dimension ref="A1:L25"/>
  <sheetViews>
    <sheetView workbookViewId="0">
      <selection activeCell="C46" sqref="C46"/>
    </sheetView>
  </sheetViews>
  <sheetFormatPr defaultRowHeight="15" x14ac:dyDescent="0.25"/>
  <cols>
    <col min="1" max="1" width="18.85546875" bestFit="1" customWidth="1"/>
    <col min="2" max="2" width="19.28515625" bestFit="1" customWidth="1"/>
    <col min="3" max="3" width="20.42578125" bestFit="1" customWidth="1"/>
    <col min="4" max="4" width="23.28515625" bestFit="1" customWidth="1"/>
    <col min="5" max="5" width="23.140625" bestFit="1" customWidth="1"/>
    <col min="6" max="6" width="24.28515625" bestFit="1" customWidth="1"/>
    <col min="7" max="8" width="18.85546875" bestFit="1" customWidth="1"/>
    <col min="9" max="9" width="19.42578125" bestFit="1" customWidth="1"/>
    <col min="10" max="10" width="23.28515625" bestFit="1" customWidth="1"/>
    <col min="11" max="11" width="23.140625" bestFit="1" customWidth="1"/>
    <col min="12" max="12" width="24.28515625" bestFit="1" customWidth="1"/>
  </cols>
  <sheetData>
    <row r="1" spans="1:12" x14ac:dyDescent="0.25">
      <c r="A1" s="35" t="s">
        <v>243</v>
      </c>
      <c r="B1" s="36" t="s">
        <v>244</v>
      </c>
      <c r="C1" s="35" t="s">
        <v>245</v>
      </c>
      <c r="D1" s="36" t="s">
        <v>246</v>
      </c>
      <c r="E1" s="35" t="s">
        <v>247</v>
      </c>
      <c r="F1" s="36" t="s">
        <v>248</v>
      </c>
      <c r="G1" s="35" t="s">
        <v>249</v>
      </c>
      <c r="H1" s="36" t="s">
        <v>250</v>
      </c>
      <c r="I1" s="35" t="s">
        <v>254</v>
      </c>
      <c r="J1" s="35" t="s">
        <v>251</v>
      </c>
      <c r="K1" s="36" t="s">
        <v>252</v>
      </c>
      <c r="L1" s="35" t="s">
        <v>253</v>
      </c>
    </row>
    <row r="2" spans="1:12" x14ac:dyDescent="0.25">
      <c r="A2" s="34" t="str" cm="1">
        <f t="array" ref="A2:A20">TRANSPOSE('30-90%'!D4:V4)</f>
        <v>SONG.L.Close</v>
      </c>
      <c r="B2" t="str" cm="1">
        <f t="array" ref="B2:B10">TRANSPOSE('30-90%'!Z4:AH4)</f>
        <v>SONG.L.Close</v>
      </c>
      <c r="C2" s="34" t="str" cm="1">
        <f t="array" ref="C2:C11">TRANSPOSE('30-90%'!AL4:AU4)</f>
        <v>IQ.Close</v>
      </c>
      <c r="D2" t="s">
        <v>15</v>
      </c>
      <c r="E2" s="34" t="s">
        <v>15</v>
      </c>
      <c r="F2" t="s">
        <v>20</v>
      </c>
      <c r="G2" s="34" t="str" cm="1">
        <f t="array" ref="G2:G25">TRANSPOSE('5-65%'!E4:AB4)</f>
        <v>PARA.Close</v>
      </c>
      <c r="H2" t="str" cm="1">
        <f t="array" ref="H2:H14">TRANSPOSE('5-65%'!AE4:AQ4)</f>
        <v>SONG.L.Close</v>
      </c>
      <c r="I2" s="34" t="str" cm="1">
        <f t="array" ref="I2:I12">TRANSPOSE('5-65%'!AT4:BD4)</f>
        <v>PARA.Close</v>
      </c>
      <c r="J2" t="s">
        <v>14</v>
      </c>
      <c r="K2" s="34" t="s">
        <v>15</v>
      </c>
      <c r="L2" t="s">
        <v>14</v>
      </c>
    </row>
    <row r="3" spans="1:12" x14ac:dyDescent="0.25">
      <c r="A3" s="34" t="str">
        <v>MMTRS.Close</v>
      </c>
      <c r="B3" t="str">
        <v>MMTRS.Close</v>
      </c>
      <c r="C3" s="34" t="str">
        <v>TME.Close</v>
      </c>
      <c r="D3" t="s">
        <v>17</v>
      </c>
      <c r="E3" s="34" t="s">
        <v>17</v>
      </c>
      <c r="F3" t="s">
        <v>21</v>
      </c>
      <c r="G3" s="34" t="str">
        <v>SONG.L.Close</v>
      </c>
      <c r="H3" t="str">
        <v>MMTRS.Close</v>
      </c>
      <c r="I3" s="34" t="str">
        <v>IQ.Close</v>
      </c>
      <c r="J3" t="s">
        <v>15</v>
      </c>
      <c r="K3" s="34" t="s">
        <v>17</v>
      </c>
      <c r="L3" t="s">
        <v>20</v>
      </c>
    </row>
    <row r="4" spans="1:12" x14ac:dyDescent="0.25">
      <c r="A4" s="34" t="str">
        <v>IQ.Close</v>
      </c>
      <c r="B4" t="str">
        <v>SPOT.Close</v>
      </c>
      <c r="C4" s="34" t="str">
        <v>ROKU.Close</v>
      </c>
      <c r="D4" t="s">
        <v>20</v>
      </c>
      <c r="E4" s="34" t="s">
        <v>23</v>
      </c>
      <c r="F4" t="s">
        <v>30</v>
      </c>
      <c r="G4" s="34" t="str">
        <v>MMTRS.Close</v>
      </c>
      <c r="H4" t="str">
        <v>SPOT.Close</v>
      </c>
      <c r="I4" s="34" t="str">
        <v>TME.Close</v>
      </c>
      <c r="J4" t="s">
        <v>17</v>
      </c>
      <c r="K4" s="34" t="s">
        <v>23</v>
      </c>
      <c r="L4" t="s">
        <v>21</v>
      </c>
    </row>
    <row r="5" spans="1:12" x14ac:dyDescent="0.25">
      <c r="A5" s="34" t="str">
        <v>TME.Close</v>
      </c>
      <c r="B5" t="str">
        <v>NFLX.Close</v>
      </c>
      <c r="C5" s="34" t="str">
        <v>LVO.Close</v>
      </c>
      <c r="D5" t="s">
        <v>21</v>
      </c>
      <c r="E5" s="34" t="s">
        <v>24</v>
      </c>
      <c r="F5" t="s">
        <v>32</v>
      </c>
      <c r="G5" s="34" t="str">
        <v>IQ.Close</v>
      </c>
      <c r="H5" t="str">
        <v>NFLX.Close</v>
      </c>
      <c r="I5" s="34" t="str">
        <v>SIRI.Close</v>
      </c>
      <c r="J5" t="s">
        <v>20</v>
      </c>
      <c r="K5" s="34" t="s">
        <v>24</v>
      </c>
      <c r="L5" t="s">
        <v>26</v>
      </c>
    </row>
    <row r="6" spans="1:12" x14ac:dyDescent="0.25">
      <c r="A6" s="34" t="str">
        <v>SPOT.Close</v>
      </c>
      <c r="B6" t="str">
        <v>GAIA.Close</v>
      </c>
      <c r="C6" s="34" t="str">
        <v>CIDM.Close</v>
      </c>
      <c r="D6" t="s">
        <v>23</v>
      </c>
      <c r="E6" s="34" t="s">
        <v>35</v>
      </c>
      <c r="F6" t="s">
        <v>33</v>
      </c>
      <c r="G6" s="34" t="str">
        <v>TME.Close</v>
      </c>
      <c r="H6" t="str">
        <v>ROKU.Close</v>
      </c>
      <c r="I6" s="34" t="str">
        <v>LVO.Close</v>
      </c>
      <c r="J6" t="s">
        <v>21</v>
      </c>
      <c r="K6" s="34" t="s">
        <v>30</v>
      </c>
      <c r="L6" t="s">
        <v>32</v>
      </c>
    </row>
    <row r="7" spans="1:12" x14ac:dyDescent="0.25">
      <c r="A7" s="34" t="str">
        <v>NFLX.Close</v>
      </c>
      <c r="B7" t="str">
        <v>CSSE.Close</v>
      </c>
      <c r="C7" s="34" t="str">
        <v>CURI.Close</v>
      </c>
      <c r="D7" t="s">
        <v>24</v>
      </c>
      <c r="E7" s="34" t="s">
        <v>39</v>
      </c>
      <c r="F7" t="s">
        <v>34</v>
      </c>
      <c r="G7" s="34" t="str">
        <v>SPOT.Close</v>
      </c>
      <c r="H7" t="str">
        <v>CIDM.Close</v>
      </c>
      <c r="I7" s="34" t="str">
        <v>CURI.Close</v>
      </c>
      <c r="J7" t="s">
        <v>23</v>
      </c>
      <c r="K7" s="34" t="s">
        <v>33</v>
      </c>
      <c r="L7" t="s">
        <v>34</v>
      </c>
    </row>
    <row r="8" spans="1:12" x14ac:dyDescent="0.25">
      <c r="A8" s="34" t="str">
        <v>ROKU.Close</v>
      </c>
      <c r="B8" t="str">
        <v>TIPSINDLTD.NS.Close</v>
      </c>
      <c r="C8" s="34" t="str">
        <v>VPLAY.B.ST.Close</v>
      </c>
      <c r="D8" t="s">
        <v>30</v>
      </c>
      <c r="E8" s="34" t="s">
        <v>41</v>
      </c>
      <c r="F8" t="s">
        <v>38</v>
      </c>
      <c r="G8" s="34" t="str">
        <v>NFLX.Close</v>
      </c>
      <c r="H8" t="str">
        <v>GAIA.Close</v>
      </c>
      <c r="I8" s="34" t="str">
        <v>BALAJITELE.NS.Close</v>
      </c>
      <c r="J8" t="s">
        <v>24</v>
      </c>
      <c r="K8" s="34" t="s">
        <v>35</v>
      </c>
      <c r="L8" t="s">
        <v>36</v>
      </c>
    </row>
    <row r="9" spans="1:12" x14ac:dyDescent="0.25">
      <c r="A9" s="34" t="str">
        <v>LVO.Close</v>
      </c>
      <c r="B9" t="str">
        <v>OMIP.L.Close</v>
      </c>
      <c r="C9" s="34" t="str">
        <v>GRAMMY.BK.Close</v>
      </c>
      <c r="D9" t="s">
        <v>32</v>
      </c>
      <c r="E9" s="34" t="s">
        <v>42</v>
      </c>
      <c r="F9" t="s">
        <v>40</v>
      </c>
      <c r="G9" s="34" t="str">
        <v>SIRI.Close</v>
      </c>
      <c r="H9" t="str">
        <v>CSSE.Close</v>
      </c>
      <c r="I9" s="34" t="str">
        <v>VPLAY.B.ST.Close</v>
      </c>
      <c r="J9" t="s">
        <v>26</v>
      </c>
      <c r="K9" s="34" t="s">
        <v>39</v>
      </c>
      <c r="L9" t="s">
        <v>38</v>
      </c>
    </row>
    <row r="10" spans="1:12" x14ac:dyDescent="0.25">
      <c r="A10" s="34" t="str">
        <v>CIDM.Close</v>
      </c>
      <c r="B10" t="str">
        <v>1003.HK</v>
      </c>
      <c r="C10" s="34" t="str">
        <v>EROSMEDIA.NS.Close</v>
      </c>
      <c r="D10" t="s">
        <v>33</v>
      </c>
      <c r="E10" s="34" t="s">
        <v>47</v>
      </c>
      <c r="F10" t="s">
        <v>43</v>
      </c>
      <c r="G10" s="34" t="str">
        <v>ROKU.Close</v>
      </c>
      <c r="H10" t="str">
        <v>TIPSINDLTD.NS.Close</v>
      </c>
      <c r="I10" s="34" t="str">
        <v>GRAMMY.BK.Close</v>
      </c>
      <c r="J10" t="s">
        <v>30</v>
      </c>
      <c r="K10" s="34" t="s">
        <v>41</v>
      </c>
      <c r="L10" t="s">
        <v>40</v>
      </c>
    </row>
    <row r="11" spans="1:12" x14ac:dyDescent="0.25">
      <c r="A11" s="34" t="str">
        <v>CURI.Close</v>
      </c>
      <c r="C11" s="34" t="str">
        <v>043610.KQ</v>
      </c>
      <c r="D11" t="s">
        <v>34</v>
      </c>
      <c r="E11" s="34"/>
      <c r="F11" t="s">
        <v>46</v>
      </c>
      <c r="G11" s="34" t="str">
        <v>LVO.Close</v>
      </c>
      <c r="H11" t="str">
        <v>OMIP.L.Close</v>
      </c>
      <c r="I11" s="34" t="str">
        <v>AMZN</v>
      </c>
      <c r="J11" t="s">
        <v>32</v>
      </c>
      <c r="K11" s="34" t="s">
        <v>42</v>
      </c>
      <c r="L11" t="s">
        <v>44</v>
      </c>
    </row>
    <row r="12" spans="1:12" x14ac:dyDescent="0.25">
      <c r="A12" s="34" t="str">
        <v>GAIA.Close</v>
      </c>
      <c r="C12" s="34"/>
      <c r="D12" t="s">
        <v>35</v>
      </c>
      <c r="E12" s="34"/>
      <c r="G12" s="34" t="str">
        <v>CIDM.Close</v>
      </c>
      <c r="H12" t="str">
        <v>EROSMEDIA.NS.Close</v>
      </c>
      <c r="I12" s="34" t="str">
        <v>DIS</v>
      </c>
      <c r="J12" t="s">
        <v>33</v>
      </c>
      <c r="K12" s="34" t="s">
        <v>43</v>
      </c>
      <c r="L12" t="s">
        <v>45</v>
      </c>
    </row>
    <row r="13" spans="1:12" x14ac:dyDescent="0.25">
      <c r="A13" s="34" t="str">
        <v>VPLAY.B.ST.Close</v>
      </c>
      <c r="C13" s="34"/>
      <c r="D13" t="s">
        <v>38</v>
      </c>
      <c r="E13" s="34"/>
      <c r="G13" s="34" t="str">
        <v>CURI.Close</v>
      </c>
      <c r="H13" t="str">
        <v>043610.KQ</v>
      </c>
      <c r="I13" s="34"/>
      <c r="J13" t="s">
        <v>34</v>
      </c>
      <c r="K13" s="34" t="s">
        <v>46</v>
      </c>
    </row>
    <row r="14" spans="1:12" x14ac:dyDescent="0.25">
      <c r="A14" s="34" t="str">
        <v>CSSE.Close</v>
      </c>
      <c r="C14" s="34"/>
      <c r="D14" t="s">
        <v>39</v>
      </c>
      <c r="E14" s="34"/>
      <c r="G14" s="34" t="str">
        <v>GAIA.Close</v>
      </c>
      <c r="H14" t="str">
        <v>1003.HK</v>
      </c>
      <c r="I14" s="34"/>
      <c r="J14" t="s">
        <v>35</v>
      </c>
      <c r="K14" s="34" t="s">
        <v>47</v>
      </c>
    </row>
    <row r="15" spans="1:12" x14ac:dyDescent="0.25">
      <c r="A15" s="34" t="str">
        <v>GRAMMY.BK.Close</v>
      </c>
      <c r="C15" s="34"/>
      <c r="D15" t="s">
        <v>40</v>
      </c>
      <c r="E15" s="34"/>
      <c r="G15" s="34" t="str">
        <v>BALAJITELE.NS.Close</v>
      </c>
      <c r="I15" s="34"/>
      <c r="J15" t="s">
        <v>36</v>
      </c>
      <c r="K15" s="34"/>
    </row>
    <row r="16" spans="1:12" x14ac:dyDescent="0.25">
      <c r="A16" s="34" t="str">
        <v>TIPSINDLTD.NS.Close</v>
      </c>
      <c r="C16" s="34"/>
      <c r="D16" t="s">
        <v>41</v>
      </c>
      <c r="E16" s="34"/>
      <c r="G16" s="34" t="str">
        <v>VPLAY.B.ST.Close</v>
      </c>
      <c r="I16" s="34"/>
      <c r="J16" t="s">
        <v>38</v>
      </c>
      <c r="K16" s="34"/>
    </row>
    <row r="17" spans="1:11" x14ac:dyDescent="0.25">
      <c r="A17" s="34" t="str">
        <v>OMIP.L.Close</v>
      </c>
      <c r="C17" s="34"/>
      <c r="D17" t="s">
        <v>42</v>
      </c>
      <c r="E17" s="34"/>
      <c r="G17" s="34" t="str">
        <v>CSSE.Close</v>
      </c>
      <c r="I17" s="34"/>
      <c r="J17" t="s">
        <v>39</v>
      </c>
      <c r="K17" s="34"/>
    </row>
    <row r="18" spans="1:11" x14ac:dyDescent="0.25">
      <c r="A18" s="34" t="str">
        <v>EROSMEDIA.NS.Close</v>
      </c>
      <c r="C18" s="34"/>
      <c r="D18" t="s">
        <v>43</v>
      </c>
      <c r="E18" s="34"/>
      <c r="G18" s="34" t="str">
        <v>GRAMMY.BK.Close</v>
      </c>
      <c r="I18" s="34"/>
      <c r="J18" t="s">
        <v>40</v>
      </c>
      <c r="K18" s="34"/>
    </row>
    <row r="19" spans="1:11" x14ac:dyDescent="0.25">
      <c r="A19" s="34" t="str">
        <v>043610.KQ</v>
      </c>
      <c r="C19" s="34"/>
      <c r="D19" t="s">
        <v>46</v>
      </c>
      <c r="E19" s="34"/>
      <c r="G19" s="34" t="str">
        <v>TIPSINDLTD.NS.Close</v>
      </c>
      <c r="I19" s="34"/>
      <c r="J19" t="s">
        <v>41</v>
      </c>
      <c r="K19" s="34"/>
    </row>
    <row r="20" spans="1:11" x14ac:dyDescent="0.25">
      <c r="A20" s="34" t="str">
        <v>1003.HK</v>
      </c>
      <c r="C20" s="34"/>
      <c r="D20" t="s">
        <v>47</v>
      </c>
      <c r="E20" s="34"/>
      <c r="G20" s="34" t="str">
        <v>OMIP.L.Close</v>
      </c>
      <c r="I20" s="34"/>
      <c r="J20" t="s">
        <v>42</v>
      </c>
      <c r="K20" s="34"/>
    </row>
    <row r="21" spans="1:11" x14ac:dyDescent="0.25">
      <c r="G21" t="str">
        <v>EROSMEDIA.NS.Close</v>
      </c>
      <c r="J21" t="s">
        <v>43</v>
      </c>
    </row>
    <row r="22" spans="1:11" x14ac:dyDescent="0.25">
      <c r="G22" t="str">
        <v>AMZN</v>
      </c>
      <c r="J22" t="s">
        <v>44</v>
      </c>
    </row>
    <row r="23" spans="1:11" x14ac:dyDescent="0.25">
      <c r="G23" t="str">
        <v>DIS</v>
      </c>
      <c r="J23" t="s">
        <v>45</v>
      </c>
    </row>
    <row r="24" spans="1:11" x14ac:dyDescent="0.25">
      <c r="G24" t="str">
        <v>043610.KQ</v>
      </c>
      <c r="J24" t="s">
        <v>46</v>
      </c>
    </row>
    <row r="25" spans="1:11" x14ac:dyDescent="0.25">
      <c r="G25" t="str">
        <v>1003.HK</v>
      </c>
      <c r="J25" t="s">
        <v>47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EBD1-6C01-4544-AEF4-3862181C2264}">
  <dimension ref="A1:AJ40"/>
  <sheetViews>
    <sheetView workbookViewId="0">
      <selection activeCell="H38" sqref="H38"/>
    </sheetView>
  </sheetViews>
  <sheetFormatPr defaultRowHeight="15" x14ac:dyDescent="0.25"/>
  <cols>
    <col min="1" max="1" width="17.85546875" bestFit="1" customWidth="1"/>
    <col min="2" max="2" width="13.42578125" bestFit="1" customWidth="1"/>
    <col min="3" max="3" width="12.42578125" bestFit="1" customWidth="1"/>
    <col min="4" max="4" width="13.42578125" bestFit="1" customWidth="1"/>
    <col min="5" max="5" width="12.28515625" bestFit="1" customWidth="1"/>
    <col min="6" max="6" width="13.42578125" bestFit="1" customWidth="1"/>
    <col min="7" max="7" width="15.42578125" bestFit="1" customWidth="1"/>
    <col min="8" max="8" width="13.42578125" bestFit="1" customWidth="1"/>
    <col min="9" max="9" width="15" bestFit="1" customWidth="1"/>
    <col min="10" max="10" width="12.42578125" bestFit="1" customWidth="1"/>
    <col min="11" max="12" width="13.42578125" bestFit="1" customWidth="1"/>
    <col min="13" max="13" width="13.85546875" bestFit="1" customWidth="1"/>
    <col min="14" max="15" width="12.42578125" bestFit="1" customWidth="1"/>
    <col min="16" max="17" width="15" bestFit="1" customWidth="1"/>
    <col min="18" max="18" width="13.42578125" bestFit="1" customWidth="1"/>
    <col min="19" max="19" width="13.7109375" bestFit="1" customWidth="1"/>
    <col min="20" max="20" width="12.42578125" bestFit="1" customWidth="1"/>
    <col min="21" max="21" width="13.42578125" bestFit="1" customWidth="1"/>
    <col min="22" max="23" width="12.42578125" bestFit="1" customWidth="1"/>
    <col min="24" max="24" width="18" bestFit="1" customWidth="1"/>
    <col min="25" max="25" width="17.140625" bestFit="1" customWidth="1"/>
    <col min="26" max="26" width="15.140625" bestFit="1" customWidth="1"/>
    <col min="27" max="27" width="12.42578125" bestFit="1" customWidth="1"/>
    <col min="28" max="28" width="16.5703125" bestFit="1" customWidth="1"/>
    <col min="29" max="29" width="18.42578125" bestFit="1" customWidth="1"/>
    <col min="30" max="30" width="13.42578125" bestFit="1" customWidth="1"/>
    <col min="31" max="31" width="18.85546875" bestFit="1" customWidth="1"/>
    <col min="32" max="32" width="16" bestFit="1" customWidth="1"/>
    <col min="33" max="33" width="15" bestFit="1" customWidth="1"/>
    <col min="34" max="34" width="12.42578125" bestFit="1" customWidth="1"/>
    <col min="35" max="35" width="15" bestFit="1" customWidth="1"/>
    <col min="36" max="36" width="12.42578125" bestFit="1" customWidth="1"/>
  </cols>
  <sheetData>
    <row r="1" spans="1:36" x14ac:dyDescent="0.25">
      <c r="A1" t="s">
        <v>0</v>
      </c>
      <c r="B1" s="1">
        <v>609810000</v>
      </c>
      <c r="C1" s="1">
        <v>12379269.43747304</v>
      </c>
      <c r="D1" s="1">
        <v>138290000</v>
      </c>
      <c r="E1" s="1">
        <v>277710</v>
      </c>
      <c r="F1" s="1">
        <v>407620000</v>
      </c>
      <c r="G1" s="1">
        <v>41350000</v>
      </c>
      <c r="H1" s="1">
        <v>956690000</v>
      </c>
      <c r="I1" s="1">
        <v>1700000000</v>
      </c>
      <c r="J1" s="1">
        <v>96760000</v>
      </c>
      <c r="K1" s="1">
        <v>193420000</v>
      </c>
      <c r="L1" s="1">
        <v>445350000</v>
      </c>
      <c r="M1" s="1">
        <v>117570000</v>
      </c>
      <c r="N1" s="1">
        <v>15380000</v>
      </c>
      <c r="O1" s="1">
        <v>64390000</v>
      </c>
      <c r="P1" s="1">
        <v>1810000000</v>
      </c>
      <c r="Q1" s="1">
        <v>1230000000</v>
      </c>
      <c r="R1" s="1">
        <v>122680000</v>
      </c>
      <c r="S1" s="1">
        <v>209600000</v>
      </c>
      <c r="T1" s="1">
        <v>87100000</v>
      </c>
      <c r="U1" s="1">
        <v>179090000</v>
      </c>
      <c r="V1" s="1">
        <v>52810000</v>
      </c>
      <c r="W1" s="1">
        <v>15430000</v>
      </c>
      <c r="X1" s="1">
        <v>101130000</v>
      </c>
      <c r="Y1" s="1">
        <v>10200000</v>
      </c>
      <c r="Z1" s="1">
        <v>77690000</v>
      </c>
      <c r="AA1" s="1">
        <v>19890000</v>
      </c>
      <c r="AB1" s="1">
        <v>819950000</v>
      </c>
      <c r="AC1" s="1">
        <v>12840000</v>
      </c>
      <c r="AD1" s="1">
        <v>222450000</v>
      </c>
      <c r="AE1" s="1">
        <v>95910000</v>
      </c>
      <c r="AF1" s="1">
        <v>10260000000</v>
      </c>
      <c r="AG1" s="1">
        <v>1830000000</v>
      </c>
      <c r="AH1" s="1">
        <v>58120000</v>
      </c>
      <c r="AI1" s="1">
        <v>3660000000</v>
      </c>
      <c r="AJ1" s="1">
        <v>26010000</v>
      </c>
    </row>
    <row r="2" spans="1:36" x14ac:dyDescent="0.25">
      <c r="A2" t="s">
        <v>1</v>
      </c>
      <c r="B2">
        <v>1</v>
      </c>
      <c r="C2">
        <v>1.2443</v>
      </c>
      <c r="D2">
        <v>1</v>
      </c>
      <c r="E2">
        <v>1</v>
      </c>
      <c r="F2">
        <v>1</v>
      </c>
      <c r="G2">
        <v>7.6000000000000004E-4</v>
      </c>
      <c r="H2">
        <v>1</v>
      </c>
      <c r="I2">
        <v>1</v>
      </c>
      <c r="J2">
        <v>1.0916999999999999</v>
      </c>
      <c r="K2">
        <v>1</v>
      </c>
      <c r="L2">
        <v>1</v>
      </c>
      <c r="M2">
        <v>1.0916999999999999</v>
      </c>
      <c r="N2">
        <v>1</v>
      </c>
      <c r="O2">
        <v>1</v>
      </c>
      <c r="P2">
        <v>1.0916999999999999</v>
      </c>
      <c r="Q2">
        <v>7.4999999999999997E-3</v>
      </c>
      <c r="R2">
        <v>1</v>
      </c>
      <c r="S2">
        <v>0.12740000000000001</v>
      </c>
      <c r="T2">
        <v>1</v>
      </c>
      <c r="U2">
        <v>1</v>
      </c>
      <c r="V2">
        <v>1</v>
      </c>
      <c r="W2">
        <v>1</v>
      </c>
      <c r="X2">
        <v>1.2200000000000001E-2</v>
      </c>
      <c r="Y2">
        <v>0.1464</v>
      </c>
      <c r="Z2">
        <v>9.5600000000000004E-2</v>
      </c>
      <c r="AA2">
        <v>1</v>
      </c>
      <c r="AB2">
        <v>2.92E-2</v>
      </c>
      <c r="AC2">
        <v>1.2200000000000001E-2</v>
      </c>
      <c r="AD2">
        <v>1.2443</v>
      </c>
      <c r="AE2">
        <v>1.2200000000000001E-2</v>
      </c>
      <c r="AF2">
        <v>1</v>
      </c>
      <c r="AG2">
        <v>1</v>
      </c>
      <c r="AH2">
        <v>7.6000000000000004E-4</v>
      </c>
      <c r="AI2">
        <v>0.12740000000000001</v>
      </c>
      <c r="AJ2">
        <v>1</v>
      </c>
    </row>
    <row r="3" spans="1:36" x14ac:dyDescent="0.25">
      <c r="A3" t="s">
        <v>2</v>
      </c>
      <c r="B3" t="s">
        <v>3</v>
      </c>
      <c r="C3" t="s">
        <v>4</v>
      </c>
      <c r="D3" t="s">
        <v>3</v>
      </c>
      <c r="E3" t="s">
        <v>3</v>
      </c>
      <c r="F3" t="s">
        <v>3</v>
      </c>
      <c r="G3" t="s">
        <v>5</v>
      </c>
      <c r="H3" t="s">
        <v>3</v>
      </c>
      <c r="I3" t="s">
        <v>3</v>
      </c>
      <c r="J3" t="s">
        <v>6</v>
      </c>
      <c r="K3" t="s">
        <v>3</v>
      </c>
      <c r="L3" t="s">
        <v>3</v>
      </c>
      <c r="M3" t="s">
        <v>6</v>
      </c>
      <c r="N3" t="s">
        <v>3</v>
      </c>
      <c r="O3" t="s">
        <v>3</v>
      </c>
      <c r="P3" t="s">
        <v>6</v>
      </c>
      <c r="Q3" t="s">
        <v>7</v>
      </c>
      <c r="R3" t="s">
        <v>3</v>
      </c>
      <c r="S3" t="s">
        <v>8</v>
      </c>
      <c r="T3" t="s">
        <v>3</v>
      </c>
      <c r="U3" t="s">
        <v>3</v>
      </c>
      <c r="V3" t="s">
        <v>3</v>
      </c>
      <c r="W3" t="s">
        <v>3</v>
      </c>
      <c r="X3" t="s">
        <v>9</v>
      </c>
      <c r="Y3" t="s">
        <v>10</v>
      </c>
      <c r="Z3" t="s">
        <v>11</v>
      </c>
      <c r="AA3" t="s">
        <v>3</v>
      </c>
      <c r="AB3" t="s">
        <v>12</v>
      </c>
      <c r="AC3" t="s">
        <v>9</v>
      </c>
      <c r="AD3" t="s">
        <v>4</v>
      </c>
      <c r="AE3" t="s">
        <v>9</v>
      </c>
      <c r="AF3" t="s">
        <v>3</v>
      </c>
      <c r="AG3" t="s">
        <v>3</v>
      </c>
      <c r="AH3" t="s">
        <v>5</v>
      </c>
      <c r="AI3" t="s">
        <v>8</v>
      </c>
      <c r="AJ3" t="s">
        <v>3</v>
      </c>
    </row>
    <row r="4" spans="1:3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</row>
    <row r="5" spans="1:36" x14ac:dyDescent="0.25">
      <c r="A5" s="2">
        <v>43952</v>
      </c>
      <c r="B5">
        <v>20.74</v>
      </c>
      <c r="C5">
        <v>107.5</v>
      </c>
      <c r="D5" t="s">
        <v>49</v>
      </c>
      <c r="E5">
        <v>46</v>
      </c>
      <c r="F5" t="s">
        <v>49</v>
      </c>
      <c r="G5" t="s">
        <v>49</v>
      </c>
      <c r="H5">
        <v>16.59</v>
      </c>
      <c r="I5">
        <v>12.92</v>
      </c>
      <c r="J5" t="s">
        <v>49</v>
      </c>
      <c r="K5">
        <v>180.929993</v>
      </c>
      <c r="L5">
        <v>419.73001099999999</v>
      </c>
      <c r="M5" t="s">
        <v>49</v>
      </c>
      <c r="N5">
        <v>5.82</v>
      </c>
      <c r="O5" t="s">
        <v>49</v>
      </c>
      <c r="P5" t="s">
        <v>49</v>
      </c>
      <c r="Q5">
        <v>6874</v>
      </c>
      <c r="R5">
        <v>109.510002</v>
      </c>
      <c r="S5" t="s">
        <v>49</v>
      </c>
      <c r="T5">
        <v>2.86</v>
      </c>
      <c r="U5">
        <v>0.85</v>
      </c>
      <c r="V5">
        <v>9.7799999999999994</v>
      </c>
      <c r="W5">
        <v>7.83</v>
      </c>
      <c r="X5">
        <v>58.599997999999999</v>
      </c>
      <c r="Y5" t="s">
        <v>49</v>
      </c>
      <c r="Z5">
        <v>283</v>
      </c>
      <c r="AA5">
        <v>7.4</v>
      </c>
      <c r="AB5">
        <v>8.85</v>
      </c>
      <c r="AC5">
        <v>106.349998</v>
      </c>
      <c r="AD5">
        <v>7.2</v>
      </c>
      <c r="AE5">
        <v>15.7</v>
      </c>
      <c r="AF5" t="s">
        <v>50</v>
      </c>
      <c r="AG5" t="s">
        <v>51</v>
      </c>
      <c r="AH5">
        <v>3.65</v>
      </c>
      <c r="AI5">
        <v>1.42</v>
      </c>
      <c r="AJ5" t="s">
        <v>49</v>
      </c>
    </row>
    <row r="6" spans="1:36" x14ac:dyDescent="0.25">
      <c r="A6" s="2">
        <v>43983</v>
      </c>
      <c r="B6">
        <v>23.32</v>
      </c>
      <c r="C6">
        <v>116</v>
      </c>
      <c r="D6" t="s">
        <v>49</v>
      </c>
      <c r="E6">
        <v>34</v>
      </c>
      <c r="F6" t="s">
        <v>49</v>
      </c>
      <c r="G6" t="s">
        <v>49</v>
      </c>
      <c r="H6">
        <v>23.190000999999999</v>
      </c>
      <c r="I6">
        <v>13.46</v>
      </c>
      <c r="J6" t="s">
        <v>49</v>
      </c>
      <c r="K6">
        <v>258.19000199999999</v>
      </c>
      <c r="L6">
        <v>455.040009</v>
      </c>
      <c r="M6" t="s">
        <v>49</v>
      </c>
      <c r="N6">
        <v>5.87</v>
      </c>
      <c r="O6" t="s">
        <v>49</v>
      </c>
      <c r="P6" t="s">
        <v>49</v>
      </c>
      <c r="Q6">
        <v>7384</v>
      </c>
      <c r="R6">
        <v>116.529999</v>
      </c>
      <c r="S6" t="s">
        <v>49</v>
      </c>
      <c r="T6">
        <v>3.62</v>
      </c>
      <c r="U6">
        <v>1.91</v>
      </c>
      <c r="V6">
        <v>10.050000000000001</v>
      </c>
      <c r="W6">
        <v>8.3800000000000008</v>
      </c>
      <c r="X6">
        <v>74.75</v>
      </c>
      <c r="Y6" t="s">
        <v>49</v>
      </c>
      <c r="Z6">
        <v>285</v>
      </c>
      <c r="AA6">
        <v>6.95</v>
      </c>
      <c r="AB6">
        <v>9.8000000000000007</v>
      </c>
      <c r="AC6">
        <v>136.14999399999999</v>
      </c>
      <c r="AD6">
        <v>7.5</v>
      </c>
      <c r="AE6">
        <v>18.100000000000001</v>
      </c>
      <c r="AF6" t="s">
        <v>52</v>
      </c>
      <c r="AG6" t="s">
        <v>53</v>
      </c>
      <c r="AH6">
        <v>3.125</v>
      </c>
      <c r="AI6">
        <v>1.52</v>
      </c>
      <c r="AJ6" t="s">
        <v>49</v>
      </c>
    </row>
    <row r="7" spans="1:36" x14ac:dyDescent="0.25">
      <c r="A7" s="2">
        <v>44013</v>
      </c>
      <c r="B7">
        <v>26.07</v>
      </c>
      <c r="C7">
        <v>117</v>
      </c>
      <c r="D7">
        <v>30.15</v>
      </c>
      <c r="E7">
        <v>39</v>
      </c>
      <c r="F7" t="s">
        <v>49</v>
      </c>
      <c r="G7" t="s">
        <v>49</v>
      </c>
      <c r="H7">
        <v>21.1</v>
      </c>
      <c r="I7">
        <v>16.139999</v>
      </c>
      <c r="J7" t="s">
        <v>49</v>
      </c>
      <c r="K7">
        <v>257.82000699999998</v>
      </c>
      <c r="L7">
        <v>488.88000499999998</v>
      </c>
      <c r="M7" t="s">
        <v>49</v>
      </c>
      <c r="N7">
        <v>5.88</v>
      </c>
      <c r="O7" t="s">
        <v>49</v>
      </c>
      <c r="P7" t="s">
        <v>49</v>
      </c>
      <c r="Q7">
        <v>8076</v>
      </c>
      <c r="R7">
        <v>154.88999899999999</v>
      </c>
      <c r="S7" t="s">
        <v>49</v>
      </c>
      <c r="T7">
        <v>3.03</v>
      </c>
      <c r="U7">
        <v>1.42</v>
      </c>
      <c r="V7">
        <v>10.1</v>
      </c>
      <c r="W7">
        <v>9.18</v>
      </c>
      <c r="X7">
        <v>87.599997999999999</v>
      </c>
      <c r="Y7" t="s">
        <v>49</v>
      </c>
      <c r="Z7">
        <v>365.79998799999998</v>
      </c>
      <c r="AA7">
        <v>9.66</v>
      </c>
      <c r="AB7">
        <v>9.75</v>
      </c>
      <c r="AC7">
        <v>145.35000600000001</v>
      </c>
      <c r="AD7">
        <v>8</v>
      </c>
      <c r="AE7">
        <v>18.299999</v>
      </c>
      <c r="AF7" t="s">
        <v>54</v>
      </c>
      <c r="AG7" t="s">
        <v>55</v>
      </c>
      <c r="AH7">
        <v>3.54</v>
      </c>
      <c r="AI7">
        <v>1.38</v>
      </c>
      <c r="AJ7" t="s">
        <v>49</v>
      </c>
    </row>
    <row r="8" spans="1:36" x14ac:dyDescent="0.25">
      <c r="A8" s="2">
        <v>44044</v>
      </c>
      <c r="B8">
        <v>27.85</v>
      </c>
      <c r="C8">
        <v>120.5</v>
      </c>
      <c r="D8">
        <v>29.66</v>
      </c>
      <c r="E8">
        <v>36.5</v>
      </c>
      <c r="F8" t="s">
        <v>49</v>
      </c>
      <c r="G8" t="s">
        <v>49</v>
      </c>
      <c r="H8">
        <v>21.65</v>
      </c>
      <c r="I8">
        <v>15.63</v>
      </c>
      <c r="J8" t="s">
        <v>49</v>
      </c>
      <c r="K8">
        <v>282.16000400000001</v>
      </c>
      <c r="L8">
        <v>529.55999799999995</v>
      </c>
      <c r="M8" t="s">
        <v>49</v>
      </c>
      <c r="N8">
        <v>5.87</v>
      </c>
      <c r="O8" t="s">
        <v>49</v>
      </c>
      <c r="P8" t="s">
        <v>49</v>
      </c>
      <c r="Q8">
        <v>8309</v>
      </c>
      <c r="R8">
        <v>173.479996</v>
      </c>
      <c r="S8" t="s">
        <v>49</v>
      </c>
      <c r="T8">
        <v>2.7</v>
      </c>
      <c r="U8">
        <v>0.88</v>
      </c>
      <c r="V8">
        <v>9.9499999999999993</v>
      </c>
      <c r="W8">
        <v>11.7</v>
      </c>
      <c r="X8">
        <v>80.849997999999999</v>
      </c>
      <c r="Y8" t="s">
        <v>49</v>
      </c>
      <c r="Z8">
        <v>360.79998799999998</v>
      </c>
      <c r="AA8">
        <v>14.96</v>
      </c>
      <c r="AB8">
        <v>9.8000000000000007</v>
      </c>
      <c r="AC8">
        <v>188.64999399999999</v>
      </c>
      <c r="AD8">
        <v>7.35</v>
      </c>
      <c r="AE8">
        <v>23.049999</v>
      </c>
      <c r="AF8" t="s">
        <v>56</v>
      </c>
      <c r="AG8" t="s">
        <v>57</v>
      </c>
      <c r="AH8">
        <v>3.6150000000000002</v>
      </c>
      <c r="AI8">
        <v>1.6</v>
      </c>
      <c r="AJ8" t="s">
        <v>49</v>
      </c>
    </row>
    <row r="9" spans="1:36" x14ac:dyDescent="0.25">
      <c r="A9" s="2">
        <v>44075</v>
      </c>
      <c r="B9">
        <v>28.01</v>
      </c>
      <c r="C9">
        <v>117</v>
      </c>
      <c r="D9">
        <v>28.74</v>
      </c>
      <c r="E9">
        <v>35</v>
      </c>
      <c r="F9" t="s">
        <v>49</v>
      </c>
      <c r="G9" t="s">
        <v>49</v>
      </c>
      <c r="H9">
        <v>22.58</v>
      </c>
      <c r="I9">
        <v>14.77</v>
      </c>
      <c r="J9" t="s">
        <v>49</v>
      </c>
      <c r="K9">
        <v>242.570007</v>
      </c>
      <c r="L9">
        <v>500.02999899999998</v>
      </c>
      <c r="M9" t="s">
        <v>49</v>
      </c>
      <c r="N9">
        <v>5.36</v>
      </c>
      <c r="O9" t="s">
        <v>49</v>
      </c>
      <c r="P9" t="s">
        <v>49</v>
      </c>
      <c r="Q9">
        <v>8032</v>
      </c>
      <c r="R9">
        <v>188.800003</v>
      </c>
      <c r="S9" t="s">
        <v>49</v>
      </c>
      <c r="T9">
        <v>2.5950000000000002</v>
      </c>
      <c r="U9">
        <v>0.56999999999999995</v>
      </c>
      <c r="V9">
        <v>9.9600000000000009</v>
      </c>
      <c r="W9">
        <v>9.83</v>
      </c>
      <c r="X9">
        <v>67.849997999999999</v>
      </c>
      <c r="Y9" t="s">
        <v>49</v>
      </c>
      <c r="Z9">
        <v>379.60000600000001</v>
      </c>
      <c r="AA9">
        <v>14.43</v>
      </c>
      <c r="AB9">
        <v>9.6</v>
      </c>
      <c r="AC9">
        <v>309.85000600000001</v>
      </c>
      <c r="AD9">
        <v>6.75</v>
      </c>
      <c r="AE9">
        <v>20.65</v>
      </c>
      <c r="AF9" t="s">
        <v>58</v>
      </c>
      <c r="AG9" t="s">
        <v>59</v>
      </c>
      <c r="AH9">
        <v>4.7</v>
      </c>
      <c r="AI9">
        <v>1.39</v>
      </c>
      <c r="AJ9">
        <v>9.8400001525878906</v>
      </c>
    </row>
    <row r="10" spans="1:36" x14ac:dyDescent="0.25">
      <c r="A10" s="2">
        <v>44105</v>
      </c>
      <c r="B10">
        <v>28.57</v>
      </c>
      <c r="C10">
        <v>117</v>
      </c>
      <c r="D10">
        <v>26.530000999999999</v>
      </c>
      <c r="E10">
        <v>35</v>
      </c>
      <c r="F10" t="s">
        <v>49</v>
      </c>
      <c r="G10" t="s">
        <v>49</v>
      </c>
      <c r="H10">
        <v>24.700001</v>
      </c>
      <c r="I10">
        <v>14.88</v>
      </c>
      <c r="J10" t="s">
        <v>49</v>
      </c>
      <c r="K10">
        <v>239.88999899999999</v>
      </c>
      <c r="L10">
        <v>475.73998999999998</v>
      </c>
      <c r="M10" t="s">
        <v>49</v>
      </c>
      <c r="N10">
        <v>5.73</v>
      </c>
      <c r="O10" t="s">
        <v>49</v>
      </c>
      <c r="P10" t="s">
        <v>49</v>
      </c>
      <c r="Q10">
        <v>8674</v>
      </c>
      <c r="R10">
        <v>202.39999399999999</v>
      </c>
      <c r="S10" t="s">
        <v>49</v>
      </c>
      <c r="T10">
        <v>2.0099999999999998</v>
      </c>
      <c r="U10">
        <v>0.47</v>
      </c>
      <c r="V10">
        <v>8.6300000000000008</v>
      </c>
      <c r="W10">
        <v>10.14</v>
      </c>
      <c r="X10">
        <v>62.599997999999999</v>
      </c>
      <c r="Y10">
        <v>8.8000000000000007</v>
      </c>
      <c r="Z10">
        <v>317.79998799999998</v>
      </c>
      <c r="AA10">
        <v>14.82</v>
      </c>
      <c r="AB10">
        <v>9.1</v>
      </c>
      <c r="AC10">
        <v>255.60000600000001</v>
      </c>
      <c r="AD10">
        <v>5.9</v>
      </c>
      <c r="AE10">
        <v>18.549999</v>
      </c>
      <c r="AF10" t="s">
        <v>60</v>
      </c>
      <c r="AG10" t="s">
        <v>61</v>
      </c>
      <c r="AH10">
        <v>3.9950000000000001</v>
      </c>
      <c r="AI10">
        <v>1.36</v>
      </c>
      <c r="AJ10">
        <v>9.7799997329711896</v>
      </c>
    </row>
    <row r="11" spans="1:36" x14ac:dyDescent="0.25">
      <c r="A11" s="2">
        <v>44136</v>
      </c>
      <c r="B11">
        <v>35.279998999999997</v>
      </c>
      <c r="C11">
        <v>120</v>
      </c>
      <c r="D11">
        <v>29.73</v>
      </c>
      <c r="E11">
        <v>35.25</v>
      </c>
      <c r="F11" t="s">
        <v>49</v>
      </c>
      <c r="G11">
        <v>177386.96875</v>
      </c>
      <c r="H11">
        <v>22.360001</v>
      </c>
      <c r="I11">
        <v>16.760000000000002</v>
      </c>
      <c r="J11" t="s">
        <v>49</v>
      </c>
      <c r="K11">
        <v>291.36999500000002</v>
      </c>
      <c r="L11">
        <v>490.70001200000002</v>
      </c>
      <c r="M11" t="s">
        <v>49</v>
      </c>
      <c r="N11">
        <v>6.49</v>
      </c>
      <c r="O11" t="s">
        <v>49</v>
      </c>
      <c r="P11" t="s">
        <v>49</v>
      </c>
      <c r="Q11">
        <v>9704</v>
      </c>
      <c r="R11">
        <v>293.57000699999998</v>
      </c>
      <c r="S11" t="s">
        <v>49</v>
      </c>
      <c r="T11">
        <v>2.5</v>
      </c>
      <c r="U11">
        <v>0.54</v>
      </c>
      <c r="V11">
        <v>9.7899999999999991</v>
      </c>
      <c r="W11">
        <v>9.9700000000000006</v>
      </c>
      <c r="X11">
        <v>59.75</v>
      </c>
      <c r="Y11">
        <v>7.8</v>
      </c>
      <c r="Z11">
        <v>426.39999399999999</v>
      </c>
      <c r="AA11">
        <v>17.200001</v>
      </c>
      <c r="AB11">
        <v>9.25</v>
      </c>
      <c r="AC11">
        <v>258.39999399999999</v>
      </c>
      <c r="AD11">
        <v>6</v>
      </c>
      <c r="AE11">
        <v>21.6</v>
      </c>
      <c r="AF11" t="s">
        <v>62</v>
      </c>
      <c r="AG11" t="s">
        <v>63</v>
      </c>
      <c r="AH11">
        <v>3.94</v>
      </c>
      <c r="AI11">
        <v>1.38</v>
      </c>
      <c r="AJ11">
        <v>9.8450002670288104</v>
      </c>
    </row>
    <row r="12" spans="1:36" x14ac:dyDescent="0.25">
      <c r="A12" s="2">
        <v>44166</v>
      </c>
      <c r="B12">
        <v>37.259998000000003</v>
      </c>
      <c r="C12">
        <v>123.5</v>
      </c>
      <c r="D12">
        <v>37.990001999999997</v>
      </c>
      <c r="E12">
        <v>37.5</v>
      </c>
      <c r="F12">
        <v>1.0249999999999999</v>
      </c>
      <c r="G12">
        <v>158116.515625</v>
      </c>
      <c r="H12">
        <v>17.48</v>
      </c>
      <c r="I12">
        <v>19.239999999999998</v>
      </c>
      <c r="J12" t="s">
        <v>49</v>
      </c>
      <c r="K12">
        <v>314.66000400000001</v>
      </c>
      <c r="L12">
        <v>540.72997999999995</v>
      </c>
      <c r="M12" t="s">
        <v>49</v>
      </c>
      <c r="N12">
        <v>6.37</v>
      </c>
      <c r="O12" t="s">
        <v>49</v>
      </c>
      <c r="P12" t="s">
        <v>49</v>
      </c>
      <c r="Q12">
        <v>10285</v>
      </c>
      <c r="R12">
        <v>332.01998900000001</v>
      </c>
      <c r="S12" t="s">
        <v>49</v>
      </c>
      <c r="T12">
        <v>3.28</v>
      </c>
      <c r="U12">
        <v>0.64</v>
      </c>
      <c r="V12">
        <v>13.95</v>
      </c>
      <c r="W12">
        <v>9.8800000000000008</v>
      </c>
      <c r="X12">
        <v>68.199996999999996</v>
      </c>
      <c r="Y12">
        <v>6.37</v>
      </c>
      <c r="Z12">
        <v>458.60000600000001</v>
      </c>
      <c r="AA12">
        <v>19.989999999999998</v>
      </c>
      <c r="AB12">
        <v>9.1</v>
      </c>
      <c r="AC12">
        <v>317.60000600000001</v>
      </c>
      <c r="AD12">
        <v>6</v>
      </c>
      <c r="AE12">
        <v>22.75</v>
      </c>
      <c r="AF12" t="s">
        <v>64</v>
      </c>
      <c r="AG12" t="s">
        <v>65</v>
      </c>
      <c r="AH12">
        <v>3.8050000000000002</v>
      </c>
      <c r="AI12">
        <v>1.41</v>
      </c>
      <c r="AJ12">
        <v>10.0900001525879</v>
      </c>
    </row>
    <row r="13" spans="1:36" x14ac:dyDescent="0.25">
      <c r="A13" s="2">
        <v>44197</v>
      </c>
      <c r="B13">
        <v>48.5</v>
      </c>
      <c r="C13">
        <v>120</v>
      </c>
      <c r="D13">
        <v>35.090000000000003</v>
      </c>
      <c r="E13">
        <v>37.25</v>
      </c>
      <c r="F13">
        <v>1.0449999999999999</v>
      </c>
      <c r="G13">
        <v>202092.671875</v>
      </c>
      <c r="H13">
        <v>21.85</v>
      </c>
      <c r="I13">
        <v>26.6</v>
      </c>
      <c r="J13" t="s">
        <v>49</v>
      </c>
      <c r="K13">
        <v>315</v>
      </c>
      <c r="L13">
        <v>532.39001499999995</v>
      </c>
      <c r="M13" t="s">
        <v>49</v>
      </c>
      <c r="N13">
        <v>6.26</v>
      </c>
      <c r="O13" t="s">
        <v>49</v>
      </c>
      <c r="P13" t="s">
        <v>49</v>
      </c>
      <c r="Q13">
        <v>10050</v>
      </c>
      <c r="R13">
        <v>389.02999899999998</v>
      </c>
      <c r="S13" t="s">
        <v>49</v>
      </c>
      <c r="T13">
        <v>3.81</v>
      </c>
      <c r="U13">
        <v>1.25</v>
      </c>
      <c r="V13">
        <v>17.41</v>
      </c>
      <c r="W13">
        <v>9.14</v>
      </c>
      <c r="X13">
        <v>60.700001</v>
      </c>
      <c r="Y13">
        <v>7.35</v>
      </c>
      <c r="Z13">
        <v>437.39999399999999</v>
      </c>
      <c r="AA13">
        <v>23.280000999999999</v>
      </c>
      <c r="AB13">
        <v>9.1</v>
      </c>
      <c r="AC13">
        <v>364.79998799999998</v>
      </c>
      <c r="AD13">
        <v>7</v>
      </c>
      <c r="AE13">
        <v>22.5</v>
      </c>
      <c r="AF13" t="s">
        <v>66</v>
      </c>
      <c r="AG13" t="s">
        <v>67</v>
      </c>
      <c r="AH13">
        <v>4.5199999999999996</v>
      </c>
      <c r="AI13">
        <v>1.51</v>
      </c>
      <c r="AJ13">
        <v>10.0200004577637</v>
      </c>
    </row>
    <row r="14" spans="1:36" x14ac:dyDescent="0.25">
      <c r="A14" s="2">
        <v>44228</v>
      </c>
      <c r="B14">
        <v>64.489998</v>
      </c>
      <c r="C14">
        <v>114</v>
      </c>
      <c r="D14">
        <v>35.470001000000003</v>
      </c>
      <c r="E14">
        <v>37.5</v>
      </c>
      <c r="F14">
        <v>1.052</v>
      </c>
      <c r="G14">
        <v>204069.125</v>
      </c>
      <c r="H14">
        <v>25.33</v>
      </c>
      <c r="I14">
        <v>25.719999000000001</v>
      </c>
      <c r="J14" t="s">
        <v>49</v>
      </c>
      <c r="K14">
        <v>307.38000499999998</v>
      </c>
      <c r="L14">
        <v>538.84997599999997</v>
      </c>
      <c r="M14" t="s">
        <v>49</v>
      </c>
      <c r="N14">
        <v>5.85</v>
      </c>
      <c r="O14">
        <v>10.61</v>
      </c>
      <c r="P14" t="s">
        <v>49</v>
      </c>
      <c r="Q14">
        <v>11120</v>
      </c>
      <c r="R14">
        <v>395.48001099999999</v>
      </c>
      <c r="S14" t="s">
        <v>49</v>
      </c>
      <c r="T14">
        <v>3.97</v>
      </c>
      <c r="U14">
        <v>1.4</v>
      </c>
      <c r="V14">
        <v>17.370000999999998</v>
      </c>
      <c r="W14">
        <v>9.52</v>
      </c>
      <c r="X14">
        <v>59.450001</v>
      </c>
      <c r="Y14">
        <v>6.72</v>
      </c>
      <c r="Z14">
        <v>383.79998799999998</v>
      </c>
      <c r="AA14">
        <v>25.57</v>
      </c>
      <c r="AB14">
        <v>9.1999999999999993</v>
      </c>
      <c r="AC14">
        <v>439.95001200000002</v>
      </c>
      <c r="AD14">
        <v>7.25</v>
      </c>
      <c r="AE14">
        <v>27.799999</v>
      </c>
      <c r="AF14" t="s">
        <v>68</v>
      </c>
      <c r="AG14" t="s">
        <v>69</v>
      </c>
      <c r="AH14">
        <v>4.9400000000000004</v>
      </c>
      <c r="AI14">
        <v>2.5</v>
      </c>
      <c r="AJ14">
        <v>10.1499996185303</v>
      </c>
    </row>
    <row r="15" spans="1:36" x14ac:dyDescent="0.25">
      <c r="A15" s="2">
        <v>44256</v>
      </c>
      <c r="B15">
        <v>45.099997999999999</v>
      </c>
      <c r="C15">
        <v>125.5</v>
      </c>
      <c r="D15">
        <v>34.330002</v>
      </c>
      <c r="E15">
        <v>41.950001</v>
      </c>
      <c r="F15">
        <v>1.03</v>
      </c>
      <c r="G15">
        <v>240139.453125</v>
      </c>
      <c r="H15">
        <v>16.620000999999998</v>
      </c>
      <c r="I15">
        <v>20.49</v>
      </c>
      <c r="J15" t="s">
        <v>49</v>
      </c>
      <c r="K15">
        <v>267.95001200000002</v>
      </c>
      <c r="L15">
        <v>521.65997300000004</v>
      </c>
      <c r="M15" t="s">
        <v>49</v>
      </c>
      <c r="N15">
        <v>6.09</v>
      </c>
      <c r="O15">
        <v>9.91</v>
      </c>
      <c r="P15" t="s">
        <v>49</v>
      </c>
      <c r="Q15">
        <v>11595</v>
      </c>
      <c r="R15">
        <v>325.76998900000001</v>
      </c>
      <c r="S15" t="s">
        <v>49</v>
      </c>
      <c r="T15">
        <v>4.34</v>
      </c>
      <c r="U15">
        <v>1.67</v>
      </c>
      <c r="V15">
        <v>13.55</v>
      </c>
      <c r="W15">
        <v>11.89</v>
      </c>
      <c r="X15">
        <v>57.299999</v>
      </c>
      <c r="Y15">
        <v>6.55</v>
      </c>
      <c r="Z15">
        <v>388.79998799999998</v>
      </c>
      <c r="AA15">
        <v>24.059999000000001</v>
      </c>
      <c r="AB15">
        <v>14.5</v>
      </c>
      <c r="AC15">
        <v>474.35000600000001</v>
      </c>
      <c r="AD15">
        <v>7.25</v>
      </c>
      <c r="AE15">
        <v>25.049999</v>
      </c>
      <c r="AF15" t="s">
        <v>70</v>
      </c>
      <c r="AG15" t="s">
        <v>71</v>
      </c>
      <c r="AH15">
        <v>6.73</v>
      </c>
      <c r="AI15">
        <v>2.15</v>
      </c>
      <c r="AJ15">
        <v>9.9020004272460902</v>
      </c>
    </row>
    <row r="16" spans="1:36" x14ac:dyDescent="0.25">
      <c r="A16" s="2">
        <v>44287</v>
      </c>
      <c r="B16">
        <v>41.02</v>
      </c>
      <c r="C16">
        <v>122.400002</v>
      </c>
      <c r="D16">
        <v>37.959999000000003</v>
      </c>
      <c r="E16">
        <v>42</v>
      </c>
      <c r="F16">
        <v>1.0449999999999999</v>
      </c>
      <c r="G16" t="s">
        <v>72</v>
      </c>
      <c r="H16">
        <v>14.71</v>
      </c>
      <c r="I16">
        <v>17.420000000000002</v>
      </c>
      <c r="J16" t="s">
        <v>49</v>
      </c>
      <c r="K16">
        <v>252.11999499999999</v>
      </c>
      <c r="L16">
        <v>513.46997099999999</v>
      </c>
      <c r="M16" t="s">
        <v>49</v>
      </c>
      <c r="N16">
        <v>6.1</v>
      </c>
      <c r="O16">
        <v>10.77</v>
      </c>
      <c r="P16" t="s">
        <v>49</v>
      </c>
      <c r="Q16">
        <v>10900</v>
      </c>
      <c r="R16">
        <v>342.97000100000002</v>
      </c>
      <c r="S16" t="s">
        <v>49</v>
      </c>
      <c r="T16">
        <v>4.29</v>
      </c>
      <c r="U16">
        <v>1.44</v>
      </c>
      <c r="V16">
        <v>15.29</v>
      </c>
      <c r="W16">
        <v>10.54</v>
      </c>
      <c r="X16">
        <v>56.950001</v>
      </c>
      <c r="Y16">
        <v>6.9</v>
      </c>
      <c r="Z16">
        <v>393</v>
      </c>
      <c r="AA16">
        <v>30.48</v>
      </c>
      <c r="AB16">
        <v>15.3</v>
      </c>
      <c r="AC16">
        <v>559.54998799999998</v>
      </c>
      <c r="AD16">
        <v>7.75</v>
      </c>
      <c r="AE16">
        <v>20.25</v>
      </c>
      <c r="AF16" t="s">
        <v>73</v>
      </c>
      <c r="AG16" t="s">
        <v>74</v>
      </c>
      <c r="AH16">
        <v>6.08</v>
      </c>
      <c r="AI16">
        <v>2.39</v>
      </c>
      <c r="AJ16">
        <v>9.9499998092651403</v>
      </c>
    </row>
    <row r="17" spans="1:36" x14ac:dyDescent="0.25">
      <c r="A17" s="2">
        <v>44317</v>
      </c>
      <c r="B17">
        <v>42.419998</v>
      </c>
      <c r="C17">
        <v>123.199997</v>
      </c>
      <c r="D17">
        <v>35.889999000000003</v>
      </c>
      <c r="E17">
        <v>42</v>
      </c>
      <c r="F17">
        <v>1.0625</v>
      </c>
      <c r="G17" t="s">
        <v>75</v>
      </c>
      <c r="H17">
        <v>14.26</v>
      </c>
      <c r="I17">
        <v>15.74</v>
      </c>
      <c r="J17" t="s">
        <v>49</v>
      </c>
      <c r="K17">
        <v>241.570007</v>
      </c>
      <c r="L17">
        <v>502.80999800000001</v>
      </c>
      <c r="M17" t="s">
        <v>49</v>
      </c>
      <c r="N17">
        <v>6.25</v>
      </c>
      <c r="O17">
        <v>9.89</v>
      </c>
      <c r="P17" t="s">
        <v>49</v>
      </c>
      <c r="Q17">
        <v>10785</v>
      </c>
      <c r="R17">
        <v>346.709991</v>
      </c>
      <c r="S17" t="s">
        <v>49</v>
      </c>
      <c r="T17">
        <v>4.9400000000000004</v>
      </c>
      <c r="U17">
        <v>1.43</v>
      </c>
      <c r="V17">
        <v>11.3</v>
      </c>
      <c r="W17">
        <v>11.61</v>
      </c>
      <c r="X17">
        <v>68.400002000000001</v>
      </c>
      <c r="Y17">
        <v>6.3</v>
      </c>
      <c r="Z17">
        <v>406.79998799999998</v>
      </c>
      <c r="AA17">
        <v>38.990001999999997</v>
      </c>
      <c r="AB17">
        <v>16.399999999999999</v>
      </c>
      <c r="AC17">
        <v>929</v>
      </c>
      <c r="AD17">
        <v>7.7249999999999996</v>
      </c>
      <c r="AE17">
        <v>30.25</v>
      </c>
      <c r="AF17" t="s">
        <v>76</v>
      </c>
      <c r="AG17" t="s">
        <v>77</v>
      </c>
      <c r="AH17">
        <v>6.67</v>
      </c>
      <c r="AI17">
        <v>1.9</v>
      </c>
      <c r="AJ17">
        <v>9.9799995422363299</v>
      </c>
    </row>
    <row r="18" spans="1:36" x14ac:dyDescent="0.25">
      <c r="A18" s="2">
        <v>44348</v>
      </c>
      <c r="B18">
        <v>45.200001</v>
      </c>
      <c r="C18">
        <v>121.599998</v>
      </c>
      <c r="D18">
        <v>36.040000999999997</v>
      </c>
      <c r="E18">
        <v>41</v>
      </c>
      <c r="F18">
        <v>1.0725</v>
      </c>
      <c r="G18" t="s">
        <v>78</v>
      </c>
      <c r="H18">
        <v>15.58</v>
      </c>
      <c r="I18">
        <v>15.48</v>
      </c>
      <c r="J18" t="s">
        <v>49</v>
      </c>
      <c r="K18">
        <v>275.58999599999999</v>
      </c>
      <c r="L18">
        <v>528.21002199999998</v>
      </c>
      <c r="M18" t="s">
        <v>49</v>
      </c>
      <c r="N18">
        <v>6.54</v>
      </c>
      <c r="O18">
        <v>9.93</v>
      </c>
      <c r="P18" t="s">
        <v>49</v>
      </c>
      <c r="Q18">
        <v>10815</v>
      </c>
      <c r="R18">
        <v>459.25</v>
      </c>
      <c r="S18" t="s">
        <v>49</v>
      </c>
      <c r="T18">
        <v>4.72</v>
      </c>
      <c r="U18">
        <v>1.29</v>
      </c>
      <c r="V18">
        <v>13.64</v>
      </c>
      <c r="W18">
        <v>10.99</v>
      </c>
      <c r="X18">
        <v>64.199996999999996</v>
      </c>
      <c r="Y18">
        <v>7.2</v>
      </c>
      <c r="Z18">
        <v>377</v>
      </c>
      <c r="AA18">
        <v>41.400002000000001</v>
      </c>
      <c r="AB18">
        <v>14.9</v>
      </c>
      <c r="AC18">
        <v>1436.400024</v>
      </c>
      <c r="AD18">
        <v>8.5</v>
      </c>
      <c r="AE18">
        <v>26.75</v>
      </c>
      <c r="AF18" t="s">
        <v>79</v>
      </c>
      <c r="AG18" t="s">
        <v>80</v>
      </c>
      <c r="AH18">
        <v>6.95</v>
      </c>
      <c r="AI18">
        <v>1.8</v>
      </c>
      <c r="AJ18">
        <v>9.9899997711181605</v>
      </c>
    </row>
    <row r="19" spans="1:36" x14ac:dyDescent="0.25">
      <c r="A19" s="2">
        <v>44378</v>
      </c>
      <c r="B19">
        <v>40.93</v>
      </c>
      <c r="C19">
        <v>120.599998</v>
      </c>
      <c r="D19">
        <v>37.790000999999997</v>
      </c>
      <c r="E19">
        <v>45</v>
      </c>
      <c r="F19">
        <v>1.07</v>
      </c>
      <c r="G19" t="s">
        <v>81</v>
      </c>
      <c r="H19">
        <v>11.16</v>
      </c>
      <c r="I19">
        <v>10.57</v>
      </c>
      <c r="J19">
        <v>16.507999000000002</v>
      </c>
      <c r="K19">
        <v>228.66999799999999</v>
      </c>
      <c r="L19">
        <v>517.57000700000003</v>
      </c>
      <c r="M19" t="s">
        <v>49</v>
      </c>
      <c r="N19">
        <v>6.47</v>
      </c>
      <c r="O19" t="s">
        <v>82</v>
      </c>
      <c r="P19" t="s">
        <v>49</v>
      </c>
      <c r="Q19">
        <v>11375</v>
      </c>
      <c r="R19">
        <v>428.30999800000001</v>
      </c>
      <c r="S19" t="s">
        <v>49</v>
      </c>
      <c r="T19">
        <v>3.54</v>
      </c>
      <c r="U19">
        <v>1.61</v>
      </c>
      <c r="V19">
        <v>10.99</v>
      </c>
      <c r="W19">
        <v>11.91</v>
      </c>
      <c r="X19">
        <v>70.199996999999996</v>
      </c>
      <c r="Y19">
        <v>7.02</v>
      </c>
      <c r="Z19">
        <v>460.20001200000002</v>
      </c>
      <c r="AA19">
        <v>35.880001</v>
      </c>
      <c r="AB19">
        <v>13.7</v>
      </c>
      <c r="AC19">
        <v>1330.25</v>
      </c>
      <c r="AD19">
        <v>8.75</v>
      </c>
      <c r="AE19">
        <v>24.799999</v>
      </c>
      <c r="AF19" t="s">
        <v>83</v>
      </c>
      <c r="AG19" t="s">
        <v>84</v>
      </c>
      <c r="AH19">
        <v>6.24</v>
      </c>
      <c r="AI19">
        <v>1.8</v>
      </c>
      <c r="AJ19">
        <v>9.9499998092651403</v>
      </c>
    </row>
    <row r="20" spans="1:36" x14ac:dyDescent="0.25">
      <c r="A20" s="2">
        <v>44409</v>
      </c>
      <c r="B20">
        <v>41.450001</v>
      </c>
      <c r="C20">
        <v>124</v>
      </c>
      <c r="D20" t="s">
        <v>85</v>
      </c>
      <c r="E20">
        <v>42.099997999999999</v>
      </c>
      <c r="F20">
        <v>1.0625</v>
      </c>
      <c r="G20" t="s">
        <v>81</v>
      </c>
      <c r="H20">
        <v>9.06</v>
      </c>
      <c r="I20">
        <v>8.84</v>
      </c>
      <c r="J20">
        <v>17.445999</v>
      </c>
      <c r="K20">
        <v>234.33999600000001</v>
      </c>
      <c r="L20">
        <v>569.19000200000005</v>
      </c>
      <c r="M20" t="s">
        <v>49</v>
      </c>
      <c r="N20">
        <v>6.27</v>
      </c>
      <c r="O20">
        <v>8.98</v>
      </c>
      <c r="P20" t="s">
        <v>49</v>
      </c>
      <c r="Q20">
        <v>11360</v>
      </c>
      <c r="R20">
        <v>352.39999399999999</v>
      </c>
      <c r="S20" t="s">
        <v>49</v>
      </c>
      <c r="T20">
        <v>3.43</v>
      </c>
      <c r="U20">
        <v>1.88</v>
      </c>
      <c r="V20">
        <v>12.5</v>
      </c>
      <c r="W20">
        <v>9.77</v>
      </c>
      <c r="X20">
        <v>61.099997999999999</v>
      </c>
      <c r="Y20">
        <v>7.04</v>
      </c>
      <c r="Z20">
        <v>500</v>
      </c>
      <c r="AA20">
        <v>24.26</v>
      </c>
      <c r="AB20">
        <v>13.8</v>
      </c>
      <c r="AC20">
        <v>1173.0500489999999</v>
      </c>
      <c r="AD20">
        <v>7.6</v>
      </c>
      <c r="AE20">
        <v>17.399999999999999</v>
      </c>
      <c r="AF20" t="s">
        <v>86</v>
      </c>
      <c r="AG20" t="s">
        <v>87</v>
      </c>
      <c r="AH20">
        <v>5.76</v>
      </c>
      <c r="AI20">
        <v>1.61</v>
      </c>
      <c r="AJ20">
        <v>10.039999961853001</v>
      </c>
    </row>
    <row r="21" spans="1:36" x14ac:dyDescent="0.25">
      <c r="A21" s="2">
        <v>44440</v>
      </c>
      <c r="B21">
        <v>39.509998000000003</v>
      </c>
      <c r="C21">
        <v>122</v>
      </c>
      <c r="D21">
        <v>42.740001999999997</v>
      </c>
      <c r="E21">
        <v>48.18</v>
      </c>
      <c r="F21">
        <v>1.06</v>
      </c>
      <c r="G21" t="s">
        <v>88</v>
      </c>
      <c r="H21">
        <v>8.0299999999999994</v>
      </c>
      <c r="I21">
        <v>7.25</v>
      </c>
      <c r="J21">
        <v>17.658000999999999</v>
      </c>
      <c r="K21">
        <v>225.33999600000001</v>
      </c>
      <c r="L21">
        <v>610.34002699999996</v>
      </c>
      <c r="M21" t="s">
        <v>49</v>
      </c>
      <c r="N21">
        <v>6.1</v>
      </c>
      <c r="O21">
        <v>9.11</v>
      </c>
      <c r="P21" t="s">
        <v>49</v>
      </c>
      <c r="Q21">
        <v>12455</v>
      </c>
      <c r="R21">
        <v>313.35000600000001</v>
      </c>
      <c r="S21" t="s">
        <v>49</v>
      </c>
      <c r="T21">
        <v>2.99</v>
      </c>
      <c r="U21">
        <v>2.5099999999999998</v>
      </c>
      <c r="V21">
        <v>10.54</v>
      </c>
      <c r="W21">
        <v>9.48</v>
      </c>
      <c r="X21">
        <v>65.199996999999996</v>
      </c>
      <c r="Y21">
        <v>6.54</v>
      </c>
      <c r="Z21">
        <v>474</v>
      </c>
      <c r="AA21">
        <v>22.870000999999998</v>
      </c>
      <c r="AB21">
        <v>13.4</v>
      </c>
      <c r="AC21">
        <v>1231.349976</v>
      </c>
      <c r="AD21">
        <v>7.2750000000000004</v>
      </c>
      <c r="AE21">
        <v>21.450001</v>
      </c>
      <c r="AF21" t="s">
        <v>89</v>
      </c>
      <c r="AG21" t="s">
        <v>90</v>
      </c>
      <c r="AH21">
        <v>5.23</v>
      </c>
      <c r="AI21">
        <v>1.51</v>
      </c>
      <c r="AJ21">
        <v>10.069999694824199</v>
      </c>
    </row>
    <row r="22" spans="1:36" x14ac:dyDescent="0.25">
      <c r="A22" s="2">
        <v>44470</v>
      </c>
      <c r="B22">
        <v>36.220001000000003</v>
      </c>
      <c r="C22">
        <v>124</v>
      </c>
      <c r="D22">
        <v>49.490001999999997</v>
      </c>
      <c r="E22">
        <v>61</v>
      </c>
      <c r="F22">
        <v>1.0625</v>
      </c>
      <c r="G22" t="s">
        <v>91</v>
      </c>
      <c r="H22">
        <v>8.2799999999999994</v>
      </c>
      <c r="I22">
        <v>7.86</v>
      </c>
      <c r="J22">
        <v>17.882000000000001</v>
      </c>
      <c r="K22">
        <v>289.39999399999999</v>
      </c>
      <c r="L22">
        <v>690.30999799999995</v>
      </c>
      <c r="M22" t="s">
        <v>49</v>
      </c>
      <c r="N22">
        <v>6.09</v>
      </c>
      <c r="O22">
        <v>8.58</v>
      </c>
      <c r="P22">
        <v>25.114999999999998</v>
      </c>
      <c r="Q22">
        <v>13140</v>
      </c>
      <c r="R22">
        <v>304.89999399999999</v>
      </c>
      <c r="S22" t="s">
        <v>49</v>
      </c>
      <c r="T22">
        <v>2.29</v>
      </c>
      <c r="U22">
        <v>2.36</v>
      </c>
      <c r="V22">
        <v>9.9700000000000006</v>
      </c>
      <c r="W22">
        <v>9.6999999999999993</v>
      </c>
      <c r="X22">
        <v>62.349997999999999</v>
      </c>
      <c r="Y22">
        <v>6.54</v>
      </c>
      <c r="Z22">
        <v>496.79998799999998</v>
      </c>
      <c r="AA22">
        <v>19.549999</v>
      </c>
      <c r="AB22">
        <v>15.7</v>
      </c>
      <c r="AC22">
        <v>1514.5500489999999</v>
      </c>
      <c r="AD22">
        <v>7.375</v>
      </c>
      <c r="AE22">
        <v>18.600000000000001</v>
      </c>
      <c r="AF22" t="s">
        <v>92</v>
      </c>
      <c r="AG22" t="s">
        <v>93</v>
      </c>
      <c r="AH22">
        <v>5.87</v>
      </c>
      <c r="AI22">
        <v>1.48</v>
      </c>
      <c r="AJ22">
        <v>10.0900001525879</v>
      </c>
    </row>
    <row r="23" spans="1:36" x14ac:dyDescent="0.25">
      <c r="A23" s="2">
        <v>44501</v>
      </c>
      <c r="B23">
        <v>30.950001</v>
      </c>
      <c r="C23">
        <v>125.599998</v>
      </c>
      <c r="D23">
        <v>43.330002</v>
      </c>
      <c r="E23">
        <v>51.75</v>
      </c>
      <c r="F23">
        <v>1.0649999999999999</v>
      </c>
      <c r="G23" t="s">
        <v>94</v>
      </c>
      <c r="H23">
        <v>6.24</v>
      </c>
      <c r="I23">
        <v>7.19</v>
      </c>
      <c r="J23">
        <v>17.700001</v>
      </c>
      <c r="K23">
        <v>238.5</v>
      </c>
      <c r="L23">
        <v>641.90002400000003</v>
      </c>
      <c r="M23" t="s">
        <v>49</v>
      </c>
      <c r="N23">
        <v>6.1</v>
      </c>
      <c r="O23">
        <v>7.45</v>
      </c>
      <c r="P23">
        <v>25.309999000000001</v>
      </c>
      <c r="Q23">
        <v>13825</v>
      </c>
      <c r="R23">
        <v>227.61000100000001</v>
      </c>
      <c r="S23" t="s">
        <v>49</v>
      </c>
      <c r="T23">
        <v>1.83</v>
      </c>
      <c r="U23">
        <v>1.47</v>
      </c>
      <c r="V23">
        <v>7.25</v>
      </c>
      <c r="W23">
        <v>8.5299999999999994</v>
      </c>
      <c r="X23">
        <v>56.5</v>
      </c>
      <c r="Y23">
        <v>5.78</v>
      </c>
      <c r="Z23">
        <v>448.60000600000001</v>
      </c>
      <c r="AA23">
        <v>13.15</v>
      </c>
      <c r="AB23">
        <v>13.2</v>
      </c>
      <c r="AC23">
        <v>1304.150024</v>
      </c>
      <c r="AD23">
        <v>7.5</v>
      </c>
      <c r="AE23">
        <v>17.75</v>
      </c>
      <c r="AF23" t="s">
        <v>95</v>
      </c>
      <c r="AG23" t="s">
        <v>96</v>
      </c>
      <c r="AH23">
        <v>5.21</v>
      </c>
      <c r="AI23">
        <v>1.53</v>
      </c>
      <c r="AJ23">
        <v>10.1300001144409</v>
      </c>
    </row>
    <row r="24" spans="1:36" x14ac:dyDescent="0.25">
      <c r="A24" s="2">
        <v>44531</v>
      </c>
      <c r="B24">
        <v>30.18</v>
      </c>
      <c r="C24">
        <v>125</v>
      </c>
      <c r="D24">
        <v>43.18</v>
      </c>
      <c r="E24">
        <v>53</v>
      </c>
      <c r="F24">
        <v>1.0625</v>
      </c>
      <c r="G24" t="s">
        <v>97</v>
      </c>
      <c r="H24">
        <v>4.5599999999999996</v>
      </c>
      <c r="I24">
        <v>6.85</v>
      </c>
      <c r="J24">
        <v>16.898001000000001</v>
      </c>
      <c r="K24">
        <v>234.029999</v>
      </c>
      <c r="L24">
        <v>602.44000200000005</v>
      </c>
      <c r="M24" t="s">
        <v>49</v>
      </c>
      <c r="N24">
        <v>6.35</v>
      </c>
      <c r="O24">
        <v>7.91</v>
      </c>
      <c r="P24">
        <v>24.780000999999999</v>
      </c>
      <c r="Q24">
        <v>14475</v>
      </c>
      <c r="R24">
        <v>228.199997</v>
      </c>
      <c r="S24" t="s">
        <v>49</v>
      </c>
      <c r="T24">
        <v>1.28</v>
      </c>
      <c r="U24">
        <v>1.1599999999999999</v>
      </c>
      <c r="V24">
        <v>5.93</v>
      </c>
      <c r="W24">
        <v>8.57</v>
      </c>
      <c r="X24">
        <v>61.75</v>
      </c>
      <c r="Y24">
        <v>4.3899999999999997</v>
      </c>
      <c r="Z24">
        <v>469.20001200000002</v>
      </c>
      <c r="AA24">
        <v>13.84</v>
      </c>
      <c r="AB24">
        <v>13.3</v>
      </c>
      <c r="AC24">
        <v>1846.25</v>
      </c>
      <c r="AD24">
        <v>7.5</v>
      </c>
      <c r="AE24">
        <v>18.950001</v>
      </c>
      <c r="AF24" t="s">
        <v>98</v>
      </c>
      <c r="AG24" t="s">
        <v>99</v>
      </c>
      <c r="AH24">
        <v>5.64</v>
      </c>
      <c r="AI24">
        <v>1.41</v>
      </c>
      <c r="AJ24">
        <v>10.170000076293899</v>
      </c>
    </row>
    <row r="25" spans="1:36" x14ac:dyDescent="0.25">
      <c r="A25" s="2">
        <v>44562</v>
      </c>
      <c r="B25">
        <v>33.450001</v>
      </c>
      <c r="C25">
        <v>118.199997</v>
      </c>
      <c r="D25">
        <v>42.5</v>
      </c>
      <c r="E25">
        <v>48.52</v>
      </c>
      <c r="F25">
        <v>1.06</v>
      </c>
      <c r="G25" t="s">
        <v>100</v>
      </c>
      <c r="H25">
        <v>4.08</v>
      </c>
      <c r="I25">
        <v>6.18</v>
      </c>
      <c r="J25">
        <v>14.9</v>
      </c>
      <c r="K25">
        <v>196.259995</v>
      </c>
      <c r="L25">
        <v>427.14001500000001</v>
      </c>
      <c r="M25" t="s">
        <v>49</v>
      </c>
      <c r="N25">
        <v>6.36</v>
      </c>
      <c r="O25">
        <v>6.5</v>
      </c>
      <c r="P25">
        <v>21.82</v>
      </c>
      <c r="Q25">
        <v>12720</v>
      </c>
      <c r="R25">
        <v>164.050003</v>
      </c>
      <c r="S25" t="s">
        <v>101</v>
      </c>
      <c r="T25">
        <v>0.93799999999999994</v>
      </c>
      <c r="U25">
        <v>0.85</v>
      </c>
      <c r="V25">
        <v>4.43</v>
      </c>
      <c r="W25">
        <v>7.34</v>
      </c>
      <c r="X25">
        <v>62.5</v>
      </c>
      <c r="Y25">
        <v>5.96</v>
      </c>
      <c r="Z25">
        <v>357.79998799999998</v>
      </c>
      <c r="AA25">
        <v>10.17</v>
      </c>
      <c r="AB25">
        <v>12.3</v>
      </c>
      <c r="AC25">
        <v>2333.75</v>
      </c>
      <c r="AD25">
        <v>7</v>
      </c>
      <c r="AE25">
        <v>19.200001</v>
      </c>
      <c r="AF25" t="s">
        <v>102</v>
      </c>
      <c r="AG25" t="s">
        <v>103</v>
      </c>
      <c r="AH25">
        <v>4.63</v>
      </c>
      <c r="AI25">
        <v>1.43</v>
      </c>
      <c r="AJ25">
        <v>10.210000038146999</v>
      </c>
    </row>
    <row r="26" spans="1:36" x14ac:dyDescent="0.25">
      <c r="A26" s="2">
        <v>44593</v>
      </c>
      <c r="B26">
        <v>30.610001</v>
      </c>
      <c r="C26">
        <v>107.800003</v>
      </c>
      <c r="D26">
        <v>36.220001000000003</v>
      </c>
      <c r="E26">
        <v>54.450001</v>
      </c>
      <c r="F26">
        <v>1.0275000000000001</v>
      </c>
      <c r="G26" t="s">
        <v>104</v>
      </c>
      <c r="H26">
        <v>4.1399999999999997</v>
      </c>
      <c r="I26">
        <v>5.39</v>
      </c>
      <c r="J26">
        <v>12.9</v>
      </c>
      <c r="K26">
        <v>156.19000199999999</v>
      </c>
      <c r="L26">
        <v>394.51998900000001</v>
      </c>
      <c r="M26" t="s">
        <v>49</v>
      </c>
      <c r="N26">
        <v>6.16</v>
      </c>
      <c r="O26">
        <v>7.18</v>
      </c>
      <c r="P26">
        <v>20.329999999999998</v>
      </c>
      <c r="Q26">
        <v>11810</v>
      </c>
      <c r="R26">
        <v>139.529999</v>
      </c>
      <c r="S26">
        <v>107.400002</v>
      </c>
      <c r="T26">
        <v>0.85499999999999998</v>
      </c>
      <c r="U26">
        <v>0.79</v>
      </c>
      <c r="V26">
        <v>3.66</v>
      </c>
      <c r="W26">
        <v>6.79</v>
      </c>
      <c r="X26">
        <v>75.550003000000004</v>
      </c>
      <c r="Y26">
        <v>7.4</v>
      </c>
      <c r="Z26">
        <v>323.79998799999998</v>
      </c>
      <c r="AA26">
        <v>9.6999999999999993</v>
      </c>
      <c r="AB26">
        <v>11.7</v>
      </c>
      <c r="AC26">
        <v>1949.599976</v>
      </c>
      <c r="AD26">
        <v>6.5250000000000004</v>
      </c>
      <c r="AE26">
        <v>24.25</v>
      </c>
      <c r="AF26" t="s">
        <v>105</v>
      </c>
      <c r="AG26" t="s">
        <v>106</v>
      </c>
      <c r="AH26">
        <v>4.75</v>
      </c>
      <c r="AI26">
        <v>1.46</v>
      </c>
      <c r="AJ26">
        <v>17.079999923706101</v>
      </c>
    </row>
    <row r="27" spans="1:36" x14ac:dyDescent="0.25">
      <c r="A27" s="2">
        <v>44621</v>
      </c>
      <c r="B27">
        <v>37.810001</v>
      </c>
      <c r="C27">
        <v>120.800003</v>
      </c>
      <c r="D27">
        <v>37.849997999999999</v>
      </c>
      <c r="E27">
        <v>49.939999</v>
      </c>
      <c r="F27">
        <v>1.04</v>
      </c>
      <c r="G27" t="s">
        <v>107</v>
      </c>
      <c r="H27">
        <v>4.54</v>
      </c>
      <c r="I27">
        <v>4.87</v>
      </c>
      <c r="J27">
        <v>14.44</v>
      </c>
      <c r="K27">
        <v>151.020004</v>
      </c>
      <c r="L27">
        <v>374.58999599999999</v>
      </c>
      <c r="M27" t="s">
        <v>49</v>
      </c>
      <c r="N27">
        <v>6.62</v>
      </c>
      <c r="O27">
        <v>9.83</v>
      </c>
      <c r="P27">
        <v>24.195</v>
      </c>
      <c r="Q27">
        <v>12730</v>
      </c>
      <c r="R27">
        <v>125.269997</v>
      </c>
      <c r="S27" t="s">
        <v>108</v>
      </c>
      <c r="T27">
        <v>0.81599999999999995</v>
      </c>
      <c r="U27">
        <v>0.81</v>
      </c>
      <c r="V27">
        <v>2.9</v>
      </c>
      <c r="W27">
        <v>4.92</v>
      </c>
      <c r="X27">
        <v>70.949996999999996</v>
      </c>
      <c r="Y27">
        <v>6.7</v>
      </c>
      <c r="Z27">
        <v>383.20001200000002</v>
      </c>
      <c r="AA27">
        <v>7.99</v>
      </c>
      <c r="AB27">
        <v>11.5</v>
      </c>
      <c r="AC27">
        <v>2184.9499510000001</v>
      </c>
      <c r="AD27">
        <v>6.375</v>
      </c>
      <c r="AE27">
        <v>31.1</v>
      </c>
      <c r="AF27" t="s">
        <v>109</v>
      </c>
      <c r="AG27" t="s">
        <v>110</v>
      </c>
      <c r="AH27">
        <v>5.79</v>
      </c>
      <c r="AI27">
        <v>1.32</v>
      </c>
      <c r="AJ27">
        <v>8.7700004577636701</v>
      </c>
    </row>
    <row r="28" spans="1:36" x14ac:dyDescent="0.25">
      <c r="A28" s="2">
        <v>44652</v>
      </c>
      <c r="B28">
        <v>29.120000999999998</v>
      </c>
      <c r="C28">
        <v>116.800003</v>
      </c>
      <c r="D28">
        <v>29.77</v>
      </c>
      <c r="E28">
        <v>50</v>
      </c>
      <c r="F28">
        <v>1.075</v>
      </c>
      <c r="G28" t="s">
        <v>111</v>
      </c>
      <c r="H28">
        <v>3.56</v>
      </c>
      <c r="I28">
        <v>4.25</v>
      </c>
      <c r="J28">
        <v>11.7</v>
      </c>
      <c r="K28">
        <v>101.650002</v>
      </c>
      <c r="L28">
        <v>190.36000100000001</v>
      </c>
      <c r="M28" t="s">
        <v>49</v>
      </c>
      <c r="N28">
        <v>6</v>
      </c>
      <c r="O28">
        <v>9.31</v>
      </c>
      <c r="P28">
        <v>22.285</v>
      </c>
      <c r="Q28">
        <v>11220</v>
      </c>
      <c r="R28">
        <v>92.900002000000001</v>
      </c>
      <c r="S28">
        <v>63.099997999999999</v>
      </c>
      <c r="T28">
        <v>0.68</v>
      </c>
      <c r="U28">
        <v>0.7</v>
      </c>
      <c r="V28">
        <v>2.0299999999999998</v>
      </c>
      <c r="W28">
        <v>4.9400000000000004</v>
      </c>
      <c r="X28">
        <v>60.400002000000001</v>
      </c>
      <c r="Y28">
        <v>6.94</v>
      </c>
      <c r="Z28">
        <v>326.70001200000002</v>
      </c>
      <c r="AA28">
        <v>8.7100000000000009</v>
      </c>
      <c r="AB28">
        <v>11.3</v>
      </c>
      <c r="AC28">
        <v>1862.650024</v>
      </c>
      <c r="AD28">
        <v>7.75</v>
      </c>
      <c r="AE28">
        <v>29.15</v>
      </c>
      <c r="AF28" t="s">
        <v>112</v>
      </c>
      <c r="AG28" t="s">
        <v>113</v>
      </c>
      <c r="AH28">
        <v>5.24</v>
      </c>
      <c r="AI28">
        <v>1.37</v>
      </c>
      <c r="AJ28">
        <v>8.6300001144409197</v>
      </c>
    </row>
    <row r="29" spans="1:36" x14ac:dyDescent="0.25">
      <c r="A29" s="2">
        <v>44682</v>
      </c>
      <c r="B29">
        <v>34.330002</v>
      </c>
      <c r="C29">
        <v>111.800003</v>
      </c>
      <c r="D29">
        <v>29.690000999999999</v>
      </c>
      <c r="E29">
        <v>40</v>
      </c>
      <c r="F29">
        <v>1.0549999999999999</v>
      </c>
      <c r="G29" t="s">
        <v>114</v>
      </c>
      <c r="H29">
        <v>4.0999999999999996</v>
      </c>
      <c r="I29">
        <v>4.18</v>
      </c>
      <c r="J29">
        <v>9.81</v>
      </c>
      <c r="K29">
        <v>112.769997</v>
      </c>
      <c r="L29">
        <v>197.44000199999999</v>
      </c>
      <c r="M29" t="s">
        <v>49</v>
      </c>
      <c r="N29">
        <v>6.4</v>
      </c>
      <c r="O29">
        <v>7.46</v>
      </c>
      <c r="P29">
        <v>20.889999</v>
      </c>
      <c r="Q29">
        <v>12115</v>
      </c>
      <c r="R29">
        <v>94.900002000000001</v>
      </c>
      <c r="S29">
        <v>85.199996999999996</v>
      </c>
      <c r="T29">
        <v>0.84</v>
      </c>
      <c r="U29">
        <v>0.7</v>
      </c>
      <c r="V29">
        <v>1.51</v>
      </c>
      <c r="W29">
        <v>5.2</v>
      </c>
      <c r="X29">
        <v>56.349997999999999</v>
      </c>
      <c r="Y29">
        <v>7.5</v>
      </c>
      <c r="Z29">
        <v>310.5</v>
      </c>
      <c r="AA29">
        <v>6.64</v>
      </c>
      <c r="AB29">
        <v>11.1</v>
      </c>
      <c r="AC29">
        <v>1600.6999510000001</v>
      </c>
      <c r="AD29">
        <v>7.9</v>
      </c>
      <c r="AE29">
        <v>27.950001</v>
      </c>
      <c r="AF29" t="s">
        <v>115</v>
      </c>
      <c r="AG29" t="s">
        <v>116</v>
      </c>
      <c r="AH29">
        <v>5.35</v>
      </c>
      <c r="AI29">
        <v>1.27</v>
      </c>
      <c r="AJ29">
        <v>6.0139999389648402</v>
      </c>
    </row>
    <row r="30" spans="1:36" x14ac:dyDescent="0.25">
      <c r="A30" s="2">
        <v>44713</v>
      </c>
      <c r="B30">
        <v>24.68</v>
      </c>
      <c r="C30">
        <v>109.800003</v>
      </c>
      <c r="D30">
        <v>24.360001</v>
      </c>
      <c r="E30">
        <v>41.009998000000003</v>
      </c>
      <c r="F30">
        <v>1.0049999999999999</v>
      </c>
      <c r="G30" t="s">
        <v>117</v>
      </c>
      <c r="H30">
        <v>4.2</v>
      </c>
      <c r="I30">
        <v>5.0199999999999996</v>
      </c>
      <c r="J30">
        <v>7.8949999999999996</v>
      </c>
      <c r="K30">
        <v>93.830001999999993</v>
      </c>
      <c r="L30">
        <v>174.86999499999999</v>
      </c>
      <c r="M30" t="s">
        <v>49</v>
      </c>
      <c r="N30">
        <v>6.13</v>
      </c>
      <c r="O30">
        <v>6.52</v>
      </c>
      <c r="P30">
        <v>19.134001000000001</v>
      </c>
      <c r="Q30">
        <v>11095</v>
      </c>
      <c r="R30">
        <v>82.139999000000003</v>
      </c>
      <c r="S30">
        <v>85.400002000000001</v>
      </c>
      <c r="T30">
        <v>0.85599999999999998</v>
      </c>
      <c r="U30">
        <v>0.49</v>
      </c>
      <c r="V30">
        <v>1.69</v>
      </c>
      <c r="W30">
        <v>4.25</v>
      </c>
      <c r="X30">
        <v>40.950001</v>
      </c>
      <c r="Y30">
        <v>7.1</v>
      </c>
      <c r="Z30">
        <v>209.89999399999999</v>
      </c>
      <c r="AA30">
        <v>7.41</v>
      </c>
      <c r="AB30">
        <v>11.1</v>
      </c>
      <c r="AC30">
        <v>1393.3000489999999</v>
      </c>
      <c r="AD30">
        <v>6.85</v>
      </c>
      <c r="AE30">
        <v>23.85</v>
      </c>
      <c r="AF30" t="s">
        <v>118</v>
      </c>
      <c r="AG30" t="s">
        <v>119</v>
      </c>
      <c r="AH30">
        <v>3.65</v>
      </c>
      <c r="AI30">
        <v>1.29</v>
      </c>
      <c r="AJ30">
        <v>4.6500000953674299</v>
      </c>
    </row>
    <row r="31" spans="1:36" x14ac:dyDescent="0.25">
      <c r="A31" s="2">
        <v>44743</v>
      </c>
      <c r="B31">
        <v>23.65</v>
      </c>
      <c r="C31">
        <v>110.400002</v>
      </c>
      <c r="D31" t="s">
        <v>120</v>
      </c>
      <c r="E31">
        <v>37</v>
      </c>
      <c r="F31">
        <v>0.99</v>
      </c>
      <c r="G31" t="s">
        <v>121</v>
      </c>
      <c r="H31">
        <v>3.82</v>
      </c>
      <c r="I31">
        <v>4.21</v>
      </c>
      <c r="J31">
        <v>9.02</v>
      </c>
      <c r="K31">
        <v>113.019997</v>
      </c>
      <c r="L31">
        <v>224.89999399999999</v>
      </c>
      <c r="M31" t="s">
        <v>49</v>
      </c>
      <c r="N31">
        <v>6.68</v>
      </c>
      <c r="O31">
        <v>6.5</v>
      </c>
      <c r="P31">
        <v>22.055</v>
      </c>
      <c r="Q31">
        <v>11695</v>
      </c>
      <c r="R31">
        <v>65.519997000000004</v>
      </c>
      <c r="S31">
        <v>66.800003000000004</v>
      </c>
      <c r="T31">
        <v>1.1599999999999999</v>
      </c>
      <c r="U31">
        <v>0.56000000000000005</v>
      </c>
      <c r="V31">
        <v>1.71</v>
      </c>
      <c r="W31">
        <v>3.97</v>
      </c>
      <c r="X31">
        <v>46.599997999999999</v>
      </c>
      <c r="Y31">
        <v>7.46</v>
      </c>
      <c r="Z31">
        <v>300</v>
      </c>
      <c r="AA31">
        <v>9.24</v>
      </c>
      <c r="AB31">
        <v>11.1</v>
      </c>
      <c r="AC31">
        <v>1883.75</v>
      </c>
      <c r="AD31">
        <v>7.625</v>
      </c>
      <c r="AE31">
        <v>23.549999</v>
      </c>
      <c r="AF31" t="s">
        <v>122</v>
      </c>
      <c r="AG31" t="s">
        <v>123</v>
      </c>
      <c r="AH31">
        <v>4.5149999999999997</v>
      </c>
      <c r="AI31">
        <v>1.26</v>
      </c>
      <c r="AJ31">
        <v>2.5999999046325701</v>
      </c>
    </row>
    <row r="32" spans="1:36" x14ac:dyDescent="0.25">
      <c r="A32" s="2">
        <v>44774</v>
      </c>
      <c r="B32">
        <v>23.389999</v>
      </c>
      <c r="C32">
        <v>113</v>
      </c>
      <c r="D32">
        <v>26.77</v>
      </c>
      <c r="E32">
        <v>33</v>
      </c>
      <c r="F32">
        <v>0.98750000000000004</v>
      </c>
      <c r="G32" t="s">
        <v>124</v>
      </c>
      <c r="H32">
        <v>3.66</v>
      </c>
      <c r="I32">
        <v>5.1100000000000003</v>
      </c>
      <c r="J32">
        <v>8.48</v>
      </c>
      <c r="K32">
        <v>108.150002</v>
      </c>
      <c r="L32">
        <v>223.55999800000001</v>
      </c>
      <c r="M32">
        <v>4.28</v>
      </c>
      <c r="N32">
        <v>6.09</v>
      </c>
      <c r="O32">
        <v>6.55</v>
      </c>
      <c r="P32">
        <v>19.806000000000001</v>
      </c>
      <c r="Q32">
        <v>11135</v>
      </c>
      <c r="R32">
        <v>68</v>
      </c>
      <c r="S32">
        <v>72.5</v>
      </c>
      <c r="T32">
        <v>1</v>
      </c>
      <c r="U32">
        <v>0.54</v>
      </c>
      <c r="V32">
        <v>1.7</v>
      </c>
      <c r="W32">
        <v>3.3</v>
      </c>
      <c r="X32">
        <v>54.150002000000001</v>
      </c>
      <c r="Y32" t="s">
        <v>125</v>
      </c>
      <c r="Z32">
        <v>272</v>
      </c>
      <c r="AA32">
        <v>8.61</v>
      </c>
      <c r="AB32">
        <v>11.1</v>
      </c>
      <c r="AC32">
        <v>1572.9499510000001</v>
      </c>
      <c r="AD32">
        <v>7.4749999999999996</v>
      </c>
      <c r="AE32">
        <v>43.400002000000001</v>
      </c>
      <c r="AF32" t="s">
        <v>126</v>
      </c>
      <c r="AG32" t="s">
        <v>127</v>
      </c>
      <c r="AH32">
        <v>4.375</v>
      </c>
      <c r="AI32">
        <v>0.91</v>
      </c>
      <c r="AJ32">
        <v>2.8699998855590798</v>
      </c>
    </row>
    <row r="33" spans="1:36" x14ac:dyDescent="0.25">
      <c r="A33" s="2">
        <v>44805</v>
      </c>
      <c r="B33">
        <v>19.040001</v>
      </c>
      <c r="C33">
        <v>89.099997999999999</v>
      </c>
      <c r="D33">
        <v>23.209999</v>
      </c>
      <c r="E33">
        <v>36.25</v>
      </c>
      <c r="F33">
        <v>0.84499999999999997</v>
      </c>
      <c r="G33" t="s">
        <v>128</v>
      </c>
      <c r="H33">
        <v>2.71</v>
      </c>
      <c r="I33">
        <v>4.0599999999999996</v>
      </c>
      <c r="J33">
        <v>8.25</v>
      </c>
      <c r="K33">
        <v>86.300003000000004</v>
      </c>
      <c r="L33">
        <v>235.44000199999999</v>
      </c>
      <c r="M33">
        <v>3.75</v>
      </c>
      <c r="N33">
        <v>5.71</v>
      </c>
      <c r="O33">
        <v>4.88</v>
      </c>
      <c r="P33">
        <v>19.326000000000001</v>
      </c>
      <c r="Q33">
        <v>9286</v>
      </c>
      <c r="R33">
        <v>56.400002000000001</v>
      </c>
      <c r="S33">
        <v>64.400002000000001</v>
      </c>
      <c r="T33">
        <v>0.71</v>
      </c>
      <c r="U33">
        <v>0.39</v>
      </c>
      <c r="V33">
        <v>1.46</v>
      </c>
      <c r="W33">
        <v>2.4300000000000002</v>
      </c>
      <c r="X33">
        <v>49.599997999999999</v>
      </c>
      <c r="Y33">
        <v>6.9</v>
      </c>
      <c r="Z33">
        <v>219</v>
      </c>
      <c r="AA33">
        <v>6.88</v>
      </c>
      <c r="AB33">
        <v>11.4</v>
      </c>
      <c r="AC33">
        <v>1559.5</v>
      </c>
      <c r="AD33">
        <v>7.25</v>
      </c>
      <c r="AE33">
        <v>42</v>
      </c>
      <c r="AF33" t="s">
        <v>129</v>
      </c>
      <c r="AG33" t="s">
        <v>130</v>
      </c>
      <c r="AH33">
        <v>3.5249999999999999</v>
      </c>
      <c r="AI33">
        <v>1.04</v>
      </c>
      <c r="AJ33">
        <v>2.6099998950958301</v>
      </c>
    </row>
    <row r="34" spans="1:36" x14ac:dyDescent="0.25">
      <c r="A34" s="2">
        <v>44835</v>
      </c>
      <c r="B34">
        <v>18.32</v>
      </c>
      <c r="C34">
        <v>88</v>
      </c>
      <c r="D34">
        <v>26.02</v>
      </c>
      <c r="E34">
        <v>36.5</v>
      </c>
      <c r="F34">
        <v>0.76249999999999996</v>
      </c>
      <c r="G34" t="s">
        <v>131</v>
      </c>
      <c r="H34">
        <v>2.02</v>
      </c>
      <c r="I34">
        <v>3.61</v>
      </c>
      <c r="J34">
        <v>9.26</v>
      </c>
      <c r="K34">
        <v>80.580001999999993</v>
      </c>
      <c r="L34">
        <v>291.88000499999998</v>
      </c>
      <c r="M34">
        <v>3.4</v>
      </c>
      <c r="N34">
        <v>6.04</v>
      </c>
      <c r="O34">
        <v>5.8</v>
      </c>
      <c r="P34">
        <v>19.851998999999999</v>
      </c>
      <c r="Q34">
        <v>9988</v>
      </c>
      <c r="R34">
        <v>55.540000999999997</v>
      </c>
      <c r="S34">
        <v>53.200001</v>
      </c>
      <c r="T34">
        <v>0.71399999999999997</v>
      </c>
      <c r="U34">
        <v>0.53</v>
      </c>
      <c r="V34">
        <v>1.23</v>
      </c>
      <c r="W34">
        <v>2.34</v>
      </c>
      <c r="X34">
        <v>47.799999</v>
      </c>
      <c r="Y34">
        <v>7.1</v>
      </c>
      <c r="Z34">
        <v>201.60000600000001</v>
      </c>
      <c r="AA34">
        <v>7.19</v>
      </c>
      <c r="AB34">
        <v>11</v>
      </c>
      <c r="AC34">
        <v>1735</v>
      </c>
      <c r="AD34">
        <v>7.25</v>
      </c>
      <c r="AE34">
        <v>32.900002000000001</v>
      </c>
      <c r="AF34" t="s">
        <v>132</v>
      </c>
      <c r="AG34" t="s">
        <v>133</v>
      </c>
      <c r="AH34">
        <v>3.78</v>
      </c>
      <c r="AI34">
        <v>0.9</v>
      </c>
      <c r="AJ34">
        <v>2.2999999523162802</v>
      </c>
    </row>
    <row r="35" spans="1:36" x14ac:dyDescent="0.25">
      <c r="A35" s="2">
        <v>44866</v>
      </c>
      <c r="B35">
        <v>20.079999999999998</v>
      </c>
      <c r="C35">
        <v>82</v>
      </c>
      <c r="D35">
        <v>34.270000000000003</v>
      </c>
      <c r="E35">
        <v>36.5</v>
      </c>
      <c r="F35">
        <v>0.79749999999999999</v>
      </c>
      <c r="G35" t="s">
        <v>134</v>
      </c>
      <c r="H35">
        <v>2.97</v>
      </c>
      <c r="I35">
        <v>7.01</v>
      </c>
      <c r="J35">
        <v>11.3</v>
      </c>
      <c r="K35">
        <v>79.419998000000007</v>
      </c>
      <c r="L35">
        <v>305.52999899999998</v>
      </c>
      <c r="M35">
        <v>3.42</v>
      </c>
      <c r="N35">
        <v>6.49</v>
      </c>
      <c r="O35">
        <v>6.32</v>
      </c>
      <c r="P35">
        <v>22.5</v>
      </c>
      <c r="Q35">
        <v>11255</v>
      </c>
      <c r="R35">
        <v>59.369999</v>
      </c>
      <c r="S35">
        <v>73.900002000000001</v>
      </c>
      <c r="T35">
        <v>0.68</v>
      </c>
      <c r="U35">
        <v>0.48</v>
      </c>
      <c r="V35">
        <v>1.34</v>
      </c>
      <c r="W35">
        <v>2.59</v>
      </c>
      <c r="X35">
        <v>47.150002000000001</v>
      </c>
      <c r="Y35">
        <v>6.84</v>
      </c>
      <c r="Z35">
        <v>205.10000600000001</v>
      </c>
      <c r="AA35">
        <v>6.56</v>
      </c>
      <c r="AB35">
        <v>11</v>
      </c>
      <c r="AC35">
        <v>1807.75</v>
      </c>
      <c r="AD35">
        <v>6.875</v>
      </c>
      <c r="AE35">
        <v>30.35</v>
      </c>
      <c r="AF35" t="s">
        <v>135</v>
      </c>
      <c r="AG35" t="s">
        <v>136</v>
      </c>
      <c r="AH35">
        <v>3.91</v>
      </c>
      <c r="AI35">
        <v>0.9</v>
      </c>
      <c r="AJ35">
        <v>2.5250000953674299</v>
      </c>
    </row>
    <row r="36" spans="1:36" x14ac:dyDescent="0.25">
      <c r="A36" s="2">
        <v>44896</v>
      </c>
      <c r="B36">
        <v>16.879999000000002</v>
      </c>
      <c r="C36">
        <v>86.300003000000004</v>
      </c>
      <c r="D36">
        <v>35.020000000000003</v>
      </c>
      <c r="E36">
        <v>38.43</v>
      </c>
      <c r="F36">
        <v>0.78</v>
      </c>
      <c r="G36" t="s">
        <v>137</v>
      </c>
      <c r="H36">
        <v>5.3</v>
      </c>
      <c r="I36">
        <v>8.2799999999999994</v>
      </c>
      <c r="J36">
        <v>9.6950000000000003</v>
      </c>
      <c r="K36">
        <v>78.949996999999996</v>
      </c>
      <c r="L36">
        <v>294.88000499999998</v>
      </c>
      <c r="M36">
        <v>2.919</v>
      </c>
      <c r="N36">
        <v>5.84</v>
      </c>
      <c r="O36">
        <v>5.97</v>
      </c>
      <c r="P36">
        <v>22.51</v>
      </c>
      <c r="Q36">
        <v>10035</v>
      </c>
      <c r="R36">
        <v>40.700001</v>
      </c>
      <c r="S36">
        <v>77.5</v>
      </c>
      <c r="T36">
        <v>0.64400000000000002</v>
      </c>
      <c r="U36">
        <v>0.39</v>
      </c>
      <c r="V36">
        <v>1.1399999999999999</v>
      </c>
      <c r="W36">
        <v>2.38</v>
      </c>
      <c r="X36">
        <v>45.299999</v>
      </c>
      <c r="Y36">
        <v>6.6</v>
      </c>
      <c r="Z36">
        <v>198.050003</v>
      </c>
      <c r="AA36">
        <v>5.12</v>
      </c>
      <c r="AB36">
        <v>10.199999999999999</v>
      </c>
      <c r="AC36">
        <v>1764.6999510000001</v>
      </c>
      <c r="AD36">
        <v>6.45</v>
      </c>
      <c r="AE36">
        <v>29.049999</v>
      </c>
      <c r="AF36" t="s">
        <v>138</v>
      </c>
      <c r="AG36" t="s">
        <v>139</v>
      </c>
      <c r="AH36">
        <v>3.41</v>
      </c>
      <c r="AI36">
        <v>1.1000000000000001</v>
      </c>
      <c r="AJ36">
        <v>1.5950000286102299</v>
      </c>
    </row>
    <row r="37" spans="1:36" x14ac:dyDescent="0.25">
      <c r="A37" s="2">
        <v>44927</v>
      </c>
      <c r="B37">
        <v>23.16</v>
      </c>
      <c r="C37">
        <v>83.400002000000001</v>
      </c>
      <c r="D37">
        <v>36.450001</v>
      </c>
      <c r="E37">
        <v>38.5</v>
      </c>
      <c r="F37">
        <v>0.76500000000000001</v>
      </c>
      <c r="G37" t="s">
        <v>140</v>
      </c>
      <c r="H37">
        <v>6.7</v>
      </c>
      <c r="I37">
        <v>8.39</v>
      </c>
      <c r="J37">
        <v>11.15</v>
      </c>
      <c r="K37">
        <v>112.720001</v>
      </c>
      <c r="L37">
        <v>353.85998499999999</v>
      </c>
      <c r="M37">
        <v>2.29</v>
      </c>
      <c r="N37">
        <v>5.79</v>
      </c>
      <c r="O37">
        <v>7.04</v>
      </c>
      <c r="P37">
        <v>23.469999000000001</v>
      </c>
      <c r="Q37">
        <v>11580</v>
      </c>
      <c r="R37">
        <v>57.5</v>
      </c>
      <c r="S37">
        <v>101.400002</v>
      </c>
      <c r="T37">
        <v>0.77</v>
      </c>
      <c r="U37">
        <v>0.57999999999999996</v>
      </c>
      <c r="V37">
        <v>1.7250000000000001</v>
      </c>
      <c r="W37">
        <v>3.65</v>
      </c>
      <c r="X37">
        <v>42</v>
      </c>
      <c r="Y37">
        <v>6.3</v>
      </c>
      <c r="Z37">
        <v>257</v>
      </c>
      <c r="AA37">
        <v>6.22</v>
      </c>
      <c r="AB37">
        <v>10.4</v>
      </c>
      <c r="AC37">
        <v>1592.900024</v>
      </c>
      <c r="AD37">
        <v>6.25</v>
      </c>
      <c r="AE37">
        <v>26.549999</v>
      </c>
      <c r="AF37" t="s">
        <v>141</v>
      </c>
      <c r="AG37" t="s">
        <v>142</v>
      </c>
      <c r="AH37">
        <v>4.55</v>
      </c>
      <c r="AI37">
        <v>1.21</v>
      </c>
      <c r="AJ37">
        <v>2.1600000858306898</v>
      </c>
    </row>
    <row r="38" spans="1:36" x14ac:dyDescent="0.25">
      <c r="A38" s="2">
        <v>44958</v>
      </c>
      <c r="B38">
        <v>21.42</v>
      </c>
      <c r="C38">
        <v>86.400002000000001</v>
      </c>
      <c r="D38">
        <v>31.559999000000001</v>
      </c>
      <c r="E38">
        <v>38.5</v>
      </c>
      <c r="F38">
        <v>0.70499999999999996</v>
      </c>
      <c r="G38" t="s">
        <v>143</v>
      </c>
      <c r="H38">
        <v>7.73</v>
      </c>
      <c r="I38">
        <v>7.54</v>
      </c>
      <c r="J38">
        <v>11.63</v>
      </c>
      <c r="K38">
        <v>116.300003</v>
      </c>
      <c r="L38">
        <v>322.13000499999998</v>
      </c>
      <c r="M38">
        <v>2.58</v>
      </c>
      <c r="N38">
        <v>4.3899999999999997</v>
      </c>
      <c r="O38">
        <v>6.76</v>
      </c>
      <c r="P38">
        <v>22.35</v>
      </c>
      <c r="Q38">
        <v>11430</v>
      </c>
      <c r="R38">
        <v>64.690002000000007</v>
      </c>
      <c r="S38">
        <v>79.75</v>
      </c>
      <c r="T38">
        <v>0.96899999999999997</v>
      </c>
      <c r="U38">
        <v>0.49</v>
      </c>
      <c r="V38">
        <v>1.67</v>
      </c>
      <c r="W38">
        <v>3.27</v>
      </c>
      <c r="X38">
        <v>42.400002000000001</v>
      </c>
      <c r="Y38">
        <v>7.88</v>
      </c>
      <c r="Z38">
        <v>268.70001200000002</v>
      </c>
      <c r="AA38">
        <v>4.3899999999999997</v>
      </c>
      <c r="AB38">
        <v>10.3</v>
      </c>
      <c r="AC38">
        <v>1503.9499510000001</v>
      </c>
      <c r="AD38">
        <v>5.25</v>
      </c>
      <c r="AE38">
        <v>28.6</v>
      </c>
      <c r="AF38" t="s">
        <v>144</v>
      </c>
      <c r="AG38" t="s">
        <v>145</v>
      </c>
      <c r="AH38">
        <v>4.29</v>
      </c>
      <c r="AI38">
        <v>1.1499999999999999</v>
      </c>
      <c r="AJ38">
        <v>1.9800000190734901</v>
      </c>
    </row>
    <row r="39" spans="1:36" x14ac:dyDescent="0.25">
      <c r="A39" s="2">
        <v>44986</v>
      </c>
      <c r="B39">
        <v>22.309999000000001</v>
      </c>
      <c r="C39">
        <v>81</v>
      </c>
      <c r="D39">
        <v>33.369999</v>
      </c>
      <c r="E39">
        <v>40</v>
      </c>
      <c r="F39">
        <v>0.65500000000000003</v>
      </c>
      <c r="G39" t="s">
        <v>140</v>
      </c>
      <c r="H39">
        <v>7.28</v>
      </c>
      <c r="I39">
        <v>8.2799999999999994</v>
      </c>
      <c r="J39">
        <v>9.7050000000000001</v>
      </c>
      <c r="K39">
        <v>133.61999499999999</v>
      </c>
      <c r="L39">
        <v>345.48001099999999</v>
      </c>
      <c r="M39">
        <v>1.3560000000000001</v>
      </c>
      <c r="N39">
        <v>3.97</v>
      </c>
      <c r="O39">
        <v>6.52</v>
      </c>
      <c r="P39">
        <v>23.305</v>
      </c>
      <c r="Q39">
        <v>11985</v>
      </c>
      <c r="R39">
        <v>65.819999999999993</v>
      </c>
      <c r="S39">
        <v>66.150002000000001</v>
      </c>
      <c r="T39">
        <v>1.1399999999999999</v>
      </c>
      <c r="U39">
        <v>0.42</v>
      </c>
      <c r="V39">
        <v>1.35</v>
      </c>
      <c r="W39">
        <v>2.78</v>
      </c>
      <c r="X39">
        <v>37.099997999999999</v>
      </c>
      <c r="Y39">
        <v>7.74</v>
      </c>
      <c r="Z39">
        <v>263.60000600000001</v>
      </c>
      <c r="AA39">
        <v>2</v>
      </c>
      <c r="AB39">
        <v>9.8000000000000007</v>
      </c>
      <c r="AC39">
        <v>1460.349976</v>
      </c>
      <c r="AD39">
        <v>5.75</v>
      </c>
      <c r="AE39">
        <v>21.65</v>
      </c>
      <c r="AF39" t="s">
        <v>146</v>
      </c>
      <c r="AG39" t="s">
        <v>147</v>
      </c>
      <c r="AH39">
        <v>4.03</v>
      </c>
      <c r="AI39">
        <v>1.1000000000000001</v>
      </c>
      <c r="AJ39">
        <v>1.6599999666214</v>
      </c>
    </row>
    <row r="40" spans="1:36" x14ac:dyDescent="0.25">
      <c r="A40" s="2">
        <v>45017</v>
      </c>
      <c r="B40">
        <v>21.66</v>
      </c>
      <c r="C40">
        <v>84.900002000000001</v>
      </c>
      <c r="D40">
        <v>31.540001</v>
      </c>
      <c r="E40">
        <v>40</v>
      </c>
      <c r="F40">
        <v>0.625</v>
      </c>
      <c r="G40" t="s">
        <v>148</v>
      </c>
      <c r="H40">
        <v>6.71</v>
      </c>
      <c r="I40">
        <v>7.61</v>
      </c>
      <c r="J40">
        <v>10.24</v>
      </c>
      <c r="K40">
        <v>132.479996</v>
      </c>
      <c r="L40">
        <v>339.32998700000002</v>
      </c>
      <c r="M40">
        <v>1.3</v>
      </c>
      <c r="N40">
        <v>3.99</v>
      </c>
      <c r="O40">
        <v>6.34</v>
      </c>
      <c r="P40">
        <v>21.4</v>
      </c>
      <c r="Q40">
        <v>11610</v>
      </c>
      <c r="R40">
        <v>64.080001999999993</v>
      </c>
      <c r="S40">
        <v>66.800003000000004</v>
      </c>
      <c r="T40">
        <v>1.18</v>
      </c>
      <c r="U40">
        <v>0.42</v>
      </c>
      <c r="V40">
        <v>1.17</v>
      </c>
      <c r="W40">
        <v>3.15</v>
      </c>
      <c r="X40">
        <v>38.849997999999999</v>
      </c>
      <c r="Y40">
        <v>7.75</v>
      </c>
      <c r="Z40">
        <v>255</v>
      </c>
      <c r="AA40">
        <v>1.99</v>
      </c>
      <c r="AB40">
        <v>9.8000000000000007</v>
      </c>
      <c r="AC40">
        <v>1582.099976</v>
      </c>
      <c r="AD40">
        <v>5.5</v>
      </c>
      <c r="AE40">
        <v>24.950001</v>
      </c>
      <c r="AF40" t="s">
        <v>149</v>
      </c>
      <c r="AG40" t="s">
        <v>150</v>
      </c>
      <c r="AH40">
        <v>4.0250000000000004</v>
      </c>
      <c r="AI40">
        <v>1.06</v>
      </c>
      <c r="AJ40">
        <v>1.6549999713897701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CCDE-7932-4F0A-8EF6-4975AD9C347A}">
  <dimension ref="A1:AB74"/>
  <sheetViews>
    <sheetView topLeftCell="A8" workbookViewId="0">
      <selection activeCell="F69" sqref="F69"/>
    </sheetView>
  </sheetViews>
  <sheetFormatPr defaultRowHeight="15" x14ac:dyDescent="0.25"/>
  <cols>
    <col min="1" max="1" width="10" bestFit="1" customWidth="1"/>
    <col min="2" max="2" width="16.42578125" bestFit="1" customWidth="1"/>
    <col min="3" max="3" width="17.42578125" bestFit="1" customWidth="1"/>
    <col min="4" max="4" width="17.7109375" bestFit="1" customWidth="1"/>
    <col min="5" max="9" width="16.42578125" bestFit="1" customWidth="1"/>
    <col min="10" max="10" width="18" bestFit="1" customWidth="1"/>
    <col min="11" max="11" width="16.42578125" bestFit="1" customWidth="1"/>
    <col min="12" max="13" width="17.5703125" bestFit="1" customWidth="1"/>
    <col min="14" max="15" width="16.42578125" bestFit="1" customWidth="1"/>
    <col min="16" max="16" width="23.42578125" bestFit="1" customWidth="1"/>
    <col min="17" max="17" width="20.7109375" bestFit="1" customWidth="1"/>
    <col min="18" max="18" width="16.42578125" bestFit="1" customWidth="1"/>
    <col min="19" max="19" width="22" bestFit="1" customWidth="1"/>
    <col min="20" max="20" width="24" bestFit="1" customWidth="1"/>
    <col min="21" max="21" width="17.28515625" bestFit="1" customWidth="1"/>
    <col min="22" max="22" width="24.28515625" bestFit="1" customWidth="1"/>
    <col min="23" max="24" width="16.28515625" bestFit="1" customWidth="1"/>
    <col min="25" max="25" width="17" bestFit="1" customWidth="1"/>
    <col min="26" max="26" width="18" bestFit="1" customWidth="1"/>
  </cols>
  <sheetData>
    <row r="1" spans="1:26" x14ac:dyDescent="0.25">
      <c r="A1" s="20" t="s">
        <v>168</v>
      </c>
      <c r="B1" s="21" t="s">
        <v>169</v>
      </c>
      <c r="C1" s="21" t="s">
        <v>170</v>
      </c>
      <c r="D1" s="21" t="s">
        <v>171</v>
      </c>
      <c r="E1" s="21" t="s">
        <v>172</v>
      </c>
      <c r="F1" s="21" t="s">
        <v>173</v>
      </c>
      <c r="G1" s="21" t="s">
        <v>174</v>
      </c>
      <c r="H1" s="21" t="s">
        <v>175</v>
      </c>
      <c r="I1" s="21" t="s">
        <v>176</v>
      </c>
      <c r="J1" s="21" t="s">
        <v>177</v>
      </c>
      <c r="K1" s="21" t="s">
        <v>178</v>
      </c>
      <c r="L1" s="21" t="s">
        <v>179</v>
      </c>
      <c r="M1" s="21" t="s">
        <v>180</v>
      </c>
      <c r="N1" s="21" t="s">
        <v>181</v>
      </c>
      <c r="O1" s="21" t="s">
        <v>182</v>
      </c>
      <c r="P1" s="21" t="s">
        <v>183</v>
      </c>
      <c r="Q1" s="21" t="s">
        <v>184</v>
      </c>
      <c r="R1" s="21" t="s">
        <v>185</v>
      </c>
      <c r="S1" s="21" t="s">
        <v>186</v>
      </c>
      <c r="T1" s="21" t="s">
        <v>187</v>
      </c>
      <c r="U1" s="21" t="s">
        <v>188</v>
      </c>
      <c r="V1" s="22" t="s">
        <v>189</v>
      </c>
      <c r="W1" s="32" t="s">
        <v>210</v>
      </c>
      <c r="X1" s="33" t="s">
        <v>211</v>
      </c>
      <c r="Y1" s="33" t="s">
        <v>214</v>
      </c>
      <c r="Z1" s="33" t="s">
        <v>242</v>
      </c>
    </row>
    <row r="2" spans="1:26" x14ac:dyDescent="0.25">
      <c r="A2" s="23">
        <v>43952</v>
      </c>
      <c r="B2" s="24">
        <v>18.777585983276399</v>
      </c>
      <c r="C2" s="25">
        <v>92.938697814941406</v>
      </c>
      <c r="D2" s="24">
        <v>38.607933044433601</v>
      </c>
      <c r="E2" s="24">
        <v>16.590000152587901</v>
      </c>
      <c r="F2" s="24">
        <v>12.920000076293899</v>
      </c>
      <c r="G2" s="24">
        <v>180.92999267578099</v>
      </c>
      <c r="H2" s="24">
        <v>419.73001098632801</v>
      </c>
      <c r="I2" s="24">
        <v>5.4072432518005398</v>
      </c>
      <c r="J2" s="25">
        <v>6752.54052734375</v>
      </c>
      <c r="K2" s="24">
        <v>109.51000213623</v>
      </c>
      <c r="L2" s="24">
        <v>2.8599998950958301</v>
      </c>
      <c r="M2" s="24">
        <v>0.85000002384185802</v>
      </c>
      <c r="N2" s="24">
        <v>9.7799997329711896</v>
      </c>
      <c r="O2" s="24">
        <v>7.8299999237060502</v>
      </c>
      <c r="P2" s="25">
        <v>58.404830932617202</v>
      </c>
      <c r="Q2" s="25" t="s">
        <v>190</v>
      </c>
      <c r="R2" s="24">
        <v>7.29292964935303</v>
      </c>
      <c r="S2" s="25">
        <v>8.8500003814697301</v>
      </c>
      <c r="T2" s="25">
        <v>105.46364593505901</v>
      </c>
      <c r="U2" s="25">
        <v>6.9695782661437997</v>
      </c>
      <c r="V2" s="26">
        <v>15.699999809265099</v>
      </c>
      <c r="W2" s="1" t="s">
        <v>50</v>
      </c>
      <c r="X2" s="1" t="s">
        <v>51</v>
      </c>
      <c r="Y2" t="s">
        <v>215</v>
      </c>
      <c r="Z2">
        <v>2.4900000000000002</v>
      </c>
    </row>
    <row r="3" spans="1:26" x14ac:dyDescent="0.25">
      <c r="A3" s="23">
        <v>43983</v>
      </c>
      <c r="B3" s="24">
        <v>21.113466262817401</v>
      </c>
      <c r="C3" s="25">
        <v>101.495651245117</v>
      </c>
      <c r="D3" s="24">
        <v>28.536293029785199</v>
      </c>
      <c r="E3" s="24">
        <v>23.190000534057599</v>
      </c>
      <c r="F3" s="24">
        <v>13.460000038146999</v>
      </c>
      <c r="G3" s="24">
        <v>258.19000244140602</v>
      </c>
      <c r="H3" s="24">
        <v>455.04000854492199</v>
      </c>
      <c r="I3" s="24">
        <v>5.4662528038024902</v>
      </c>
      <c r="J3" s="25">
        <v>7253.529296875</v>
      </c>
      <c r="K3" s="24">
        <v>116.529998779297</v>
      </c>
      <c r="L3" s="24">
        <v>3.6199998855590798</v>
      </c>
      <c r="M3" s="24">
        <v>1.9099999666214</v>
      </c>
      <c r="N3" s="24">
        <v>10.050000190734901</v>
      </c>
      <c r="O3" s="24">
        <v>8.3800001144409197</v>
      </c>
      <c r="P3" s="25">
        <v>74.501045227050795</v>
      </c>
      <c r="Q3" s="25" t="s">
        <v>191</v>
      </c>
      <c r="R3" s="24">
        <v>6.8494405746459996</v>
      </c>
      <c r="S3" s="25">
        <v>9.8000001907348597</v>
      </c>
      <c r="T3" s="25">
        <v>135.01527404785199</v>
      </c>
      <c r="U3" s="25">
        <v>7.3231582641601598</v>
      </c>
      <c r="V3" s="26">
        <v>18.100000381469702</v>
      </c>
      <c r="W3" s="1" t="s">
        <v>52</v>
      </c>
      <c r="X3" s="1" t="s">
        <v>53</v>
      </c>
      <c r="Y3" t="s">
        <v>216</v>
      </c>
      <c r="Z3">
        <v>3.65</v>
      </c>
    </row>
    <row r="4" spans="1:26" x14ac:dyDescent="0.25">
      <c r="A4" s="23">
        <v>44013</v>
      </c>
      <c r="B4" s="24">
        <v>23.845863342285199</v>
      </c>
      <c r="C4" s="25">
        <v>102.37060546875</v>
      </c>
      <c r="D4" s="24">
        <v>33.223075866699197</v>
      </c>
      <c r="E4" s="24">
        <v>21.100000381469702</v>
      </c>
      <c r="F4" s="24">
        <v>16.139999389648398</v>
      </c>
      <c r="G4" s="24">
        <v>257.82000732421898</v>
      </c>
      <c r="H4" s="24">
        <v>488.88000488281199</v>
      </c>
      <c r="I4" s="24">
        <v>5.47556447982788</v>
      </c>
      <c r="J4" s="25">
        <v>7933.3017578125</v>
      </c>
      <c r="K4" s="24">
        <v>154.88999938964801</v>
      </c>
      <c r="L4" s="24">
        <v>3.0299999713897701</v>
      </c>
      <c r="M4" s="24">
        <v>1.41999995708466</v>
      </c>
      <c r="N4" s="24">
        <v>10.1000003814697</v>
      </c>
      <c r="O4" s="24">
        <v>9.1800003051757795</v>
      </c>
      <c r="P4" s="25">
        <v>87.308242797851605</v>
      </c>
      <c r="Q4" s="25">
        <v>365.79998779296898</v>
      </c>
      <c r="R4" s="24">
        <v>9.5202293395996094</v>
      </c>
      <c r="S4" s="25">
        <v>9.75</v>
      </c>
      <c r="T4" s="25">
        <v>144.13862609863301</v>
      </c>
      <c r="U4" s="25">
        <v>7.8113684654235804</v>
      </c>
      <c r="V4" s="26">
        <v>18.299999237060501</v>
      </c>
      <c r="W4" s="1" t="s">
        <v>54</v>
      </c>
      <c r="X4" s="1" t="s">
        <v>55</v>
      </c>
      <c r="Y4" t="s">
        <v>217</v>
      </c>
      <c r="Z4">
        <v>3.125</v>
      </c>
    </row>
    <row r="5" spans="1:26" x14ac:dyDescent="0.25">
      <c r="A5" s="23">
        <v>44044</v>
      </c>
      <c r="B5" s="24">
        <v>25.474000930786101</v>
      </c>
      <c r="C5" s="25">
        <v>106.54279327392599</v>
      </c>
      <c r="D5" s="24">
        <v>31.093389511108398</v>
      </c>
      <c r="E5" s="24">
        <v>21.649999618530298</v>
      </c>
      <c r="F5" s="24">
        <v>15.6300001144409</v>
      </c>
      <c r="G5" s="24">
        <v>282.16000366210898</v>
      </c>
      <c r="H5" s="24">
        <v>529.55999755859398</v>
      </c>
      <c r="I5" s="24">
        <v>5.4662528038024902</v>
      </c>
      <c r="J5" s="25">
        <v>8162.185546875</v>
      </c>
      <c r="K5" s="24">
        <v>173.47999572753901</v>
      </c>
      <c r="L5" s="24">
        <v>2.7000000476837198</v>
      </c>
      <c r="M5" s="24">
        <v>0.87999999523162797</v>
      </c>
      <c r="N5" s="24">
        <v>9.9499998092651403</v>
      </c>
      <c r="O5" s="24">
        <v>11.699999809265099</v>
      </c>
      <c r="P5" s="25">
        <v>80.580726623535199</v>
      </c>
      <c r="Q5" s="25">
        <v>360.79998779296898</v>
      </c>
      <c r="R5" s="24">
        <v>14.7435445785522</v>
      </c>
      <c r="S5" s="25">
        <v>9.8000001907348597</v>
      </c>
      <c r="T5" s="25">
        <v>187.077713012695</v>
      </c>
      <c r="U5" s="25">
        <v>7.1766943931579599</v>
      </c>
      <c r="V5" s="26">
        <v>23.049999237060501</v>
      </c>
      <c r="W5" s="1" t="s">
        <v>56</v>
      </c>
      <c r="X5" s="1" t="s">
        <v>57</v>
      </c>
      <c r="Y5" t="s">
        <v>218</v>
      </c>
      <c r="Z5">
        <v>3.54</v>
      </c>
    </row>
    <row r="6" spans="1:26" x14ac:dyDescent="0.25">
      <c r="A6" s="23">
        <v>44075</v>
      </c>
      <c r="B6" s="24">
        <v>25.620353698730501</v>
      </c>
      <c r="C6" s="25">
        <v>103.448196411133</v>
      </c>
      <c r="D6" s="24">
        <v>29.815578460693398</v>
      </c>
      <c r="E6" s="24">
        <v>22.579999923706101</v>
      </c>
      <c r="F6" s="24">
        <v>14.7700004577637</v>
      </c>
      <c r="G6" s="24">
        <v>242.57000732421901</v>
      </c>
      <c r="H6" s="24">
        <v>500.02999877929699</v>
      </c>
      <c r="I6" s="24">
        <v>5.0023331642150897</v>
      </c>
      <c r="J6" s="25">
        <v>7890.07958984375</v>
      </c>
      <c r="K6" s="24">
        <v>188.80000305175801</v>
      </c>
      <c r="L6" s="24">
        <v>2.5950000286102299</v>
      </c>
      <c r="M6" s="24">
        <v>0.56999999284744296</v>
      </c>
      <c r="N6" s="24">
        <v>9.9600000381469709</v>
      </c>
      <c r="O6" s="24">
        <v>9.8299999237060494</v>
      </c>
      <c r="P6" s="25">
        <v>67.6240234375</v>
      </c>
      <c r="Q6" s="25">
        <v>379.60000610351602</v>
      </c>
      <c r="R6" s="24">
        <v>14.430000305175801</v>
      </c>
      <c r="S6" s="25">
        <v>9.6000003814697301</v>
      </c>
      <c r="T6" s="25">
        <v>307.26763916015602</v>
      </c>
      <c r="U6" s="25">
        <v>6.59084177017212</v>
      </c>
      <c r="V6" s="26">
        <v>20.649999618530298</v>
      </c>
      <c r="W6" s="1" t="s">
        <v>58</v>
      </c>
      <c r="X6" s="1" t="s">
        <v>59</v>
      </c>
      <c r="Y6" t="s">
        <v>219</v>
      </c>
      <c r="Z6">
        <v>3.6150000000000002</v>
      </c>
    </row>
    <row r="7" spans="1:26" x14ac:dyDescent="0.25">
      <c r="A7" s="23">
        <v>44105</v>
      </c>
      <c r="B7" s="24">
        <v>26.348545074462901</v>
      </c>
      <c r="C7" s="25">
        <v>103.448196411133</v>
      </c>
      <c r="D7" s="24">
        <v>30.498029708862301</v>
      </c>
      <c r="E7" s="24">
        <v>24.700000762939499</v>
      </c>
      <c r="F7" s="24">
        <v>14.8800001144409</v>
      </c>
      <c r="G7" s="24">
        <v>239.88999938964801</v>
      </c>
      <c r="H7" s="24">
        <v>475.739990234375</v>
      </c>
      <c r="I7" s="24">
        <v>5.3476448059081996</v>
      </c>
      <c r="J7" s="25">
        <v>8546.861328125</v>
      </c>
      <c r="K7" s="24">
        <v>202.39999389648401</v>
      </c>
      <c r="L7" s="24">
        <v>2.0099999904632599</v>
      </c>
      <c r="M7" s="24">
        <v>0.46999999880790699</v>
      </c>
      <c r="N7" s="24">
        <v>8.6300001144409197</v>
      </c>
      <c r="O7" s="24">
        <v>10.1400003433228</v>
      </c>
      <c r="P7" s="25">
        <v>62.391506195068402</v>
      </c>
      <c r="Q7" s="25">
        <v>317.79998779296898</v>
      </c>
      <c r="R7" s="24">
        <v>14.819999694824199</v>
      </c>
      <c r="S7" s="25">
        <v>9.1000003814697301</v>
      </c>
      <c r="T7" s="25">
        <v>254.87637329101599</v>
      </c>
      <c r="U7" s="25">
        <v>5.7608842849731401</v>
      </c>
      <c r="V7" s="26">
        <v>18.549999237060501</v>
      </c>
      <c r="W7" s="1" t="s">
        <v>60</v>
      </c>
      <c r="X7" s="1" t="s">
        <v>61</v>
      </c>
      <c r="Y7" t="s">
        <v>220</v>
      </c>
      <c r="Z7">
        <v>4.7</v>
      </c>
    </row>
    <row r="8" spans="1:26" x14ac:dyDescent="0.25">
      <c r="A8" s="23">
        <v>44136</v>
      </c>
      <c r="B8" s="24">
        <v>32.536819458007798</v>
      </c>
      <c r="C8" s="24">
        <v>106.100708007812</v>
      </c>
      <c r="D8" s="24">
        <v>30.7158718109131</v>
      </c>
      <c r="E8" s="24">
        <v>22.360000610351602</v>
      </c>
      <c r="F8" s="24">
        <v>16.7600002288818</v>
      </c>
      <c r="G8" s="24">
        <v>291.36999511718801</v>
      </c>
      <c r="H8" s="24">
        <v>490.70001220703102</v>
      </c>
      <c r="I8" s="24">
        <v>6.0569300651550302</v>
      </c>
      <c r="J8" s="25">
        <v>9561.7626953125</v>
      </c>
      <c r="K8" s="24">
        <v>293.57000732421898</v>
      </c>
      <c r="L8" s="24">
        <v>2.5</v>
      </c>
      <c r="M8" s="24">
        <v>0.54000002145767201</v>
      </c>
      <c r="N8" s="24">
        <v>9.7899999618530291</v>
      </c>
      <c r="O8" s="24">
        <v>9.9700002670288104</v>
      </c>
      <c r="P8" s="25">
        <v>59.551002502441399</v>
      </c>
      <c r="Q8" s="25">
        <v>426.39999389648398</v>
      </c>
      <c r="R8" s="24">
        <v>17.200000762939499</v>
      </c>
      <c r="S8" s="24">
        <v>9.25</v>
      </c>
      <c r="T8" s="25">
        <v>257.66842651367199</v>
      </c>
      <c r="U8" s="24">
        <v>5.8585262298584002</v>
      </c>
      <c r="V8" s="26">
        <v>21.600000381469702</v>
      </c>
      <c r="W8" s="1" t="s">
        <v>62</v>
      </c>
      <c r="X8" s="1" t="s">
        <v>63</v>
      </c>
      <c r="Y8" t="s">
        <v>217</v>
      </c>
      <c r="Z8">
        <v>3.9950000000000001</v>
      </c>
    </row>
    <row r="9" spans="1:26" x14ac:dyDescent="0.25">
      <c r="A9" s="23">
        <v>44166</v>
      </c>
      <c r="B9" s="24">
        <v>34.362857818603501</v>
      </c>
      <c r="C9" s="24">
        <v>110.434158325195</v>
      </c>
      <c r="D9" s="24">
        <v>32.676460266113303</v>
      </c>
      <c r="E9" s="24">
        <v>17.4799995422363</v>
      </c>
      <c r="F9" s="24">
        <v>19.2399997711182</v>
      </c>
      <c r="G9" s="24">
        <v>314.66000366210898</v>
      </c>
      <c r="H9" s="24">
        <v>540.72998046875</v>
      </c>
      <c r="I9" s="24">
        <v>5.9601154327392596</v>
      </c>
      <c r="J9" s="25">
        <v>10134.2470703125</v>
      </c>
      <c r="K9" s="24">
        <v>332.01998901367199</v>
      </c>
      <c r="L9" s="24">
        <v>3.2799999713897701</v>
      </c>
      <c r="M9" s="24">
        <v>0.63999998569488503</v>
      </c>
      <c r="N9" s="24">
        <v>13.949999809265099</v>
      </c>
      <c r="O9" s="24">
        <v>9.8800001144409197</v>
      </c>
      <c r="P9" s="25">
        <v>67.972854614257798</v>
      </c>
      <c r="Q9" s="25">
        <v>458.60000610351602</v>
      </c>
      <c r="R9" s="24">
        <v>19.9899997711182</v>
      </c>
      <c r="S9" s="25">
        <v>9.1000003814697301</v>
      </c>
      <c r="T9" s="25">
        <v>316.70083618164102</v>
      </c>
      <c r="U9" s="24">
        <v>5.8585262298584002</v>
      </c>
      <c r="V9" s="26">
        <v>22.75</v>
      </c>
      <c r="W9" s="1" t="s">
        <v>64</v>
      </c>
      <c r="X9" s="1" t="s">
        <v>65</v>
      </c>
      <c r="Y9" t="s">
        <v>221</v>
      </c>
      <c r="Z9">
        <v>3.94</v>
      </c>
    </row>
    <row r="10" spans="1:26" x14ac:dyDescent="0.25">
      <c r="A10" s="23">
        <v>44197</v>
      </c>
      <c r="B10" s="24">
        <v>45.0324897766113</v>
      </c>
      <c r="C10" s="24">
        <v>107.30445861816401</v>
      </c>
      <c r="D10" s="24">
        <v>33.065658569335902</v>
      </c>
      <c r="E10" s="24">
        <v>21.850000381469702</v>
      </c>
      <c r="F10" s="24">
        <v>26.600000381469702</v>
      </c>
      <c r="G10" s="24" t="s">
        <v>192</v>
      </c>
      <c r="H10" s="24">
        <v>532.39001464843795</v>
      </c>
      <c r="I10" s="24">
        <v>5.8571944236755398</v>
      </c>
      <c r="J10" s="25">
        <v>9902.69140625</v>
      </c>
      <c r="K10" s="24">
        <v>389.02999877929699</v>
      </c>
      <c r="L10" s="24">
        <v>3.8099999427795401</v>
      </c>
      <c r="M10" s="24">
        <v>1.25</v>
      </c>
      <c r="N10" s="24">
        <v>17.409999847412099</v>
      </c>
      <c r="O10" s="24">
        <v>9.1400003433227504</v>
      </c>
      <c r="P10" s="25">
        <v>60.497837066650398</v>
      </c>
      <c r="Q10" s="25">
        <v>437.39999389648398</v>
      </c>
      <c r="R10" s="24">
        <v>23.280000686645501</v>
      </c>
      <c r="S10" s="25">
        <v>9.1000003814697301</v>
      </c>
      <c r="T10" s="25">
        <v>363.76721191406199</v>
      </c>
      <c r="U10" s="24">
        <v>6.8349475860595703</v>
      </c>
      <c r="V10" s="26">
        <v>22.5</v>
      </c>
      <c r="W10" s="1" t="s">
        <v>66</v>
      </c>
      <c r="X10" s="1" t="s">
        <v>67</v>
      </c>
      <c r="Y10" t="s">
        <v>222</v>
      </c>
      <c r="Z10">
        <v>3.8050000000000002</v>
      </c>
    </row>
    <row r="11" spans="1:26" x14ac:dyDescent="0.25">
      <c r="A11" s="23">
        <v>44228</v>
      </c>
      <c r="B11" s="24">
        <v>59.879287719726598</v>
      </c>
      <c r="C11" s="24">
        <v>103.052452087402</v>
      </c>
      <c r="D11" s="24">
        <v>33.287574768066399</v>
      </c>
      <c r="E11" s="24">
        <v>25.329999923706101</v>
      </c>
      <c r="F11" s="24">
        <v>25.719999313354499</v>
      </c>
      <c r="G11" s="24">
        <v>307.38000488281199</v>
      </c>
      <c r="H11" s="24">
        <v>538.84997558593795</v>
      </c>
      <c r="I11" s="24">
        <v>5.4735755920410201</v>
      </c>
      <c r="J11" s="25">
        <v>10957.0087890625</v>
      </c>
      <c r="K11" s="24">
        <v>395.48001098632801</v>
      </c>
      <c r="L11" s="24">
        <v>3.9700000286102299</v>
      </c>
      <c r="M11" s="24">
        <v>1.3999999761581401</v>
      </c>
      <c r="N11" s="24">
        <v>17.370000839233398</v>
      </c>
      <c r="O11" s="24">
        <v>9.5200004577636701</v>
      </c>
      <c r="P11" s="25">
        <v>59.252002716064503</v>
      </c>
      <c r="Q11" s="25">
        <v>383.79998779296898</v>
      </c>
      <c r="R11" s="24">
        <v>25.569999694824201</v>
      </c>
      <c r="S11" s="25">
        <v>9.1999998092651403</v>
      </c>
      <c r="T11" s="25">
        <v>438.70443725585898</v>
      </c>
      <c r="U11" s="24">
        <v>7.0790529251098597</v>
      </c>
      <c r="V11" s="26">
        <v>27.799999237060501</v>
      </c>
      <c r="W11" s="1" t="s">
        <v>68</v>
      </c>
      <c r="X11" s="1" t="s">
        <v>69</v>
      </c>
      <c r="Y11" t="s">
        <v>223</v>
      </c>
      <c r="Z11">
        <v>4.5199999999999996</v>
      </c>
    </row>
    <row r="12" spans="1:26" x14ac:dyDescent="0.25">
      <c r="A12" s="23">
        <v>44256</v>
      </c>
      <c r="B12" s="24">
        <v>41.875576019287102</v>
      </c>
      <c r="C12" s="24">
        <v>113.448081970215</v>
      </c>
      <c r="D12" s="24">
        <v>37.237705230712898</v>
      </c>
      <c r="E12" s="24">
        <v>16.620000839233398</v>
      </c>
      <c r="F12" s="24">
        <v>20.4899997711182</v>
      </c>
      <c r="G12" s="24">
        <v>267.95001220703102</v>
      </c>
      <c r="H12" s="24">
        <v>521.65997314453102</v>
      </c>
      <c r="I12" s="24">
        <v>5.7122726440429696</v>
      </c>
      <c r="J12" s="25">
        <v>11425.0458984375</v>
      </c>
      <c r="K12" s="24">
        <v>325.76998901367199</v>
      </c>
      <c r="L12" s="24">
        <v>4.3400001525878897</v>
      </c>
      <c r="M12" s="24">
        <v>1.66999995708466</v>
      </c>
      <c r="N12" s="24">
        <v>13.550000190734901</v>
      </c>
      <c r="O12" s="24">
        <v>11.8900003433228</v>
      </c>
      <c r="P12" s="25">
        <v>57.109161376953097</v>
      </c>
      <c r="Q12" s="25">
        <v>388.79998779296898</v>
      </c>
      <c r="R12" s="24">
        <v>24.059999465942401</v>
      </c>
      <c r="S12" s="25">
        <v>14.5</v>
      </c>
      <c r="T12" s="25">
        <v>473.00704956054699</v>
      </c>
      <c r="U12" s="24">
        <v>7.0790529251098597</v>
      </c>
      <c r="V12" s="26">
        <v>25.049999237060501</v>
      </c>
      <c r="W12" s="1" t="s">
        <v>70</v>
      </c>
      <c r="X12" s="1" t="s">
        <v>71</v>
      </c>
      <c r="Y12" t="s">
        <v>224</v>
      </c>
      <c r="Z12">
        <v>4.9400000000000004</v>
      </c>
    </row>
    <row r="13" spans="1:26" x14ac:dyDescent="0.25">
      <c r="A13" s="23">
        <v>44287</v>
      </c>
      <c r="B13" s="24">
        <v>38.193515777587898</v>
      </c>
      <c r="C13" s="25">
        <v>110.645790100098</v>
      </c>
      <c r="D13" s="24">
        <v>38.087669372558601</v>
      </c>
      <c r="E13" s="24">
        <v>14.710000038146999</v>
      </c>
      <c r="F13" s="24">
        <v>17.420000076293899</v>
      </c>
      <c r="G13" s="24">
        <v>252.11999511718801</v>
      </c>
      <c r="H13" s="24">
        <v>513.469970703125</v>
      </c>
      <c r="I13" s="24">
        <v>5.7216520309448198</v>
      </c>
      <c r="J13" s="25">
        <v>10767.9970703125</v>
      </c>
      <c r="K13" s="24">
        <v>342.97000122070301</v>
      </c>
      <c r="L13" s="24">
        <v>4.28999996185303</v>
      </c>
      <c r="M13" s="24">
        <v>1.4400000572204601</v>
      </c>
      <c r="N13" s="24">
        <v>15.289999961853001</v>
      </c>
      <c r="O13" s="24">
        <v>10.539999961853001</v>
      </c>
      <c r="P13" s="25">
        <v>56.760326385497997</v>
      </c>
      <c r="Q13" s="25" t="s">
        <v>193</v>
      </c>
      <c r="R13" s="24">
        <v>30.4799995422363</v>
      </c>
      <c r="S13" s="25">
        <v>15.300000190734901</v>
      </c>
      <c r="T13" s="25">
        <v>557.9658203125</v>
      </c>
      <c r="U13" s="25">
        <v>7.5672631263732901</v>
      </c>
      <c r="V13" s="26">
        <v>20.25</v>
      </c>
      <c r="W13" s="1" t="s">
        <v>73</v>
      </c>
      <c r="X13" s="1" t="s">
        <v>74</v>
      </c>
      <c r="Y13" t="s">
        <v>225</v>
      </c>
      <c r="Z13">
        <v>6.73</v>
      </c>
    </row>
    <row r="14" spans="1:26" x14ac:dyDescent="0.25">
      <c r="A14" s="23">
        <v>44317</v>
      </c>
      <c r="B14" s="24">
        <v>39.497043609619098</v>
      </c>
      <c r="C14" s="25">
        <v>111.36895751953099</v>
      </c>
      <c r="D14" s="24">
        <v>38.087669372558601</v>
      </c>
      <c r="E14" s="24">
        <v>14.2600002288818</v>
      </c>
      <c r="F14" s="24">
        <v>15.7399997711182</v>
      </c>
      <c r="G14" s="24">
        <v>241.57000732421901</v>
      </c>
      <c r="H14" s="24">
        <v>502.80999755859398</v>
      </c>
      <c r="I14" s="24">
        <v>5.8623480796814</v>
      </c>
      <c r="J14" s="25">
        <v>10654.3896484375</v>
      </c>
      <c r="K14" s="24">
        <v>346.70999145507801</v>
      </c>
      <c r="L14" s="24">
        <v>4.9400000572204599</v>
      </c>
      <c r="M14" s="24">
        <v>1.4299999475479099</v>
      </c>
      <c r="N14" s="24">
        <v>11.300000190734901</v>
      </c>
      <c r="O14" s="24">
        <v>11.6099996566772</v>
      </c>
      <c r="P14" s="25">
        <v>68.172195434570298</v>
      </c>
      <c r="Q14" s="25">
        <v>406.79998779296898</v>
      </c>
      <c r="R14" s="24">
        <v>38.990001678466797</v>
      </c>
      <c r="S14" s="25">
        <v>16.399999618530298</v>
      </c>
      <c r="T14" s="25">
        <v>926.36981201171898</v>
      </c>
      <c r="U14" s="25">
        <v>7.5934758186340297</v>
      </c>
      <c r="V14" s="26">
        <v>30.25</v>
      </c>
      <c r="W14" s="1" t="s">
        <v>76</v>
      </c>
      <c r="X14" s="1" t="s">
        <v>77</v>
      </c>
      <c r="Y14" t="s">
        <v>226</v>
      </c>
      <c r="Z14">
        <v>6.08</v>
      </c>
    </row>
    <row r="15" spans="1:26" x14ac:dyDescent="0.25">
      <c r="A15" s="23">
        <v>44348</v>
      </c>
      <c r="B15" s="24">
        <v>42.085491180419901</v>
      </c>
      <c r="C15" s="25">
        <v>111.11604309082</v>
      </c>
      <c r="D15" s="24">
        <v>37.180824279785199</v>
      </c>
      <c r="E15" s="24">
        <v>15.579999923706101</v>
      </c>
      <c r="F15" s="24">
        <v>15.4799995422363</v>
      </c>
      <c r="G15" s="24">
        <v>275.58999633789102</v>
      </c>
      <c r="H15" s="24">
        <v>528.21002197265602</v>
      </c>
      <c r="I15" s="24">
        <v>6.1496596336364702</v>
      </c>
      <c r="J15" s="25">
        <v>10684.02734375</v>
      </c>
      <c r="K15" s="24">
        <v>459.25</v>
      </c>
      <c r="L15" s="24">
        <v>4.7199997901916504</v>
      </c>
      <c r="M15" s="24">
        <v>1.28999996185303</v>
      </c>
      <c r="N15" s="24">
        <v>13.6400003433228</v>
      </c>
      <c r="O15" s="24">
        <v>10.9899997711182</v>
      </c>
      <c r="P15" s="25">
        <v>63.986175537109403</v>
      </c>
      <c r="Q15" s="25" t="s">
        <v>194</v>
      </c>
      <c r="R15" s="24">
        <v>41.400001525878899</v>
      </c>
      <c r="S15" s="25">
        <v>14.8999996185303</v>
      </c>
      <c r="T15" s="25">
        <v>1432.33337402344</v>
      </c>
      <c r="U15" s="25">
        <v>8.3552808761596697</v>
      </c>
      <c r="V15" s="26">
        <v>26.75</v>
      </c>
      <c r="W15" s="1" t="s">
        <v>79</v>
      </c>
      <c r="X15" s="1" t="s">
        <v>80</v>
      </c>
      <c r="Y15" t="s">
        <v>227</v>
      </c>
      <c r="Z15">
        <v>6.67</v>
      </c>
    </row>
    <row r="16" spans="1:26" x14ac:dyDescent="0.25">
      <c r="A16" s="23">
        <v>44378</v>
      </c>
      <c r="B16" s="24">
        <v>38.326919555664098</v>
      </c>
      <c r="C16" s="25">
        <v>110.202270507812</v>
      </c>
      <c r="D16" s="24">
        <v>41.380481719970703</v>
      </c>
      <c r="E16" s="24">
        <v>11.1599998474121</v>
      </c>
      <c r="F16" s="24">
        <v>10.569999694824199</v>
      </c>
      <c r="G16" s="24">
        <v>228.669998168945</v>
      </c>
      <c r="H16" s="24">
        <v>517.57000732421898</v>
      </c>
      <c r="I16" s="24">
        <v>6.0838360786437997</v>
      </c>
      <c r="J16" s="25">
        <v>11237.244140625</v>
      </c>
      <c r="K16" s="24">
        <v>428.30999755859398</v>
      </c>
      <c r="L16" s="24">
        <v>3.53999996185303</v>
      </c>
      <c r="M16" s="24">
        <v>1.6100000143051101</v>
      </c>
      <c r="N16" s="24">
        <v>10.9899997711182</v>
      </c>
      <c r="O16" s="24">
        <v>11.9099998474121</v>
      </c>
      <c r="P16" s="25">
        <v>69.966194152832003</v>
      </c>
      <c r="Q16" s="25">
        <v>460.20001220703102</v>
      </c>
      <c r="R16" s="24">
        <v>35.880001068115199</v>
      </c>
      <c r="S16" s="25">
        <v>13.699999809265099</v>
      </c>
      <c r="T16" s="25">
        <v>1326.48388671875</v>
      </c>
      <c r="U16" s="25">
        <v>8.6010246276855504</v>
      </c>
      <c r="V16" s="26">
        <v>24.799999237060501</v>
      </c>
      <c r="W16" s="1" t="s">
        <v>83</v>
      </c>
      <c r="X16" s="1" t="s">
        <v>84</v>
      </c>
      <c r="Y16" t="s">
        <v>227</v>
      </c>
      <c r="Z16">
        <v>6.95</v>
      </c>
    </row>
    <row r="17" spans="1:26" x14ac:dyDescent="0.25">
      <c r="A17" s="23">
        <v>44409</v>
      </c>
      <c r="B17" s="24">
        <v>38.813846588134801</v>
      </c>
      <c r="C17" s="25">
        <v>114.55377197265599</v>
      </c>
      <c r="D17" s="24">
        <v>38.713733673095703</v>
      </c>
      <c r="E17" s="24">
        <v>9.0600004196166992</v>
      </c>
      <c r="F17" s="24">
        <v>8.8400001525878906</v>
      </c>
      <c r="G17" s="24">
        <v>234.33999633789099</v>
      </c>
      <c r="H17" s="24">
        <v>569.19000244140602</v>
      </c>
      <c r="I17" s="24">
        <v>5.89577436447144</v>
      </c>
      <c r="J17" s="25">
        <v>11222.42578125</v>
      </c>
      <c r="K17" s="24">
        <v>352.39999389648398</v>
      </c>
      <c r="L17" s="24">
        <v>3.4300000667571999</v>
      </c>
      <c r="M17" s="24">
        <v>1.87999999523163</v>
      </c>
      <c r="N17" s="24">
        <v>12.5</v>
      </c>
      <c r="O17" s="24">
        <v>9.7700004577636701</v>
      </c>
      <c r="P17" s="25">
        <v>60.8965034484863</v>
      </c>
      <c r="Q17" s="25" t="s">
        <v>195</v>
      </c>
      <c r="R17" s="24">
        <v>24.2600002288818</v>
      </c>
      <c r="S17" s="25">
        <v>13.800000190734901</v>
      </c>
      <c r="T17" s="25">
        <v>1169.72900390625</v>
      </c>
      <c r="U17" s="25">
        <v>7.4706039428710902</v>
      </c>
      <c r="V17" s="26">
        <v>17.399999618530298</v>
      </c>
      <c r="W17" s="1" t="s">
        <v>86</v>
      </c>
      <c r="X17" s="1" t="s">
        <v>87</v>
      </c>
      <c r="Y17" t="s">
        <v>228</v>
      </c>
      <c r="Z17">
        <v>6.24</v>
      </c>
    </row>
    <row r="18" spans="1:26" x14ac:dyDescent="0.25">
      <c r="A18" s="23">
        <v>44440</v>
      </c>
      <c r="B18" s="24">
        <v>36.997222900390597</v>
      </c>
      <c r="C18" s="25">
        <v>112.706130981445</v>
      </c>
      <c r="D18" s="24">
        <v>44.3047065734863</v>
      </c>
      <c r="E18" s="24">
        <v>8.0299997329711896</v>
      </c>
      <c r="F18" s="24">
        <v>7.25</v>
      </c>
      <c r="G18" s="24">
        <v>225.33999633789099</v>
      </c>
      <c r="H18" s="24">
        <v>610.34002685546898</v>
      </c>
      <c r="I18" s="24">
        <v>5.7493324279785201</v>
      </c>
      <c r="J18" s="25">
        <v>12304.166015625</v>
      </c>
      <c r="K18" s="24">
        <v>313.35000610351602</v>
      </c>
      <c r="L18" s="24">
        <v>2.9900000095367401</v>
      </c>
      <c r="M18" s="24">
        <v>2.5099999904632599</v>
      </c>
      <c r="N18" s="24">
        <v>10.539999961853001</v>
      </c>
      <c r="O18" s="24">
        <v>9.4799995422363299</v>
      </c>
      <c r="P18" s="25">
        <v>65.199996948242202</v>
      </c>
      <c r="Q18" s="25" t="s">
        <v>196</v>
      </c>
      <c r="R18" s="24">
        <v>22.870000839233398</v>
      </c>
      <c r="S18" s="25">
        <v>13.3999996185303</v>
      </c>
      <c r="T18" s="25">
        <v>1227.86389160156</v>
      </c>
      <c r="U18" s="25">
        <v>7.1511373519897496</v>
      </c>
      <c r="V18" s="26">
        <v>21.450000762939499</v>
      </c>
      <c r="W18" s="1" t="s">
        <v>89</v>
      </c>
      <c r="X18" s="1" t="s">
        <v>90</v>
      </c>
      <c r="Y18" t="s">
        <v>222</v>
      </c>
      <c r="Z18">
        <v>5.76</v>
      </c>
    </row>
    <row r="19" spans="1:26" x14ac:dyDescent="0.25">
      <c r="A19" s="23">
        <v>44470</v>
      </c>
      <c r="B19" s="24">
        <v>34.119304656982401</v>
      </c>
      <c r="C19" s="25">
        <v>114.55377197265599</v>
      </c>
      <c r="D19" s="24">
        <v>57.011867523193402</v>
      </c>
      <c r="E19" s="24">
        <v>8.2799997329711896</v>
      </c>
      <c r="F19" s="24">
        <v>7.8600001335143999</v>
      </c>
      <c r="G19" s="24">
        <v>289.39999389648398</v>
      </c>
      <c r="H19" s="24">
        <v>690.30999755859398</v>
      </c>
      <c r="I19" s="24">
        <v>5.73990726470947</v>
      </c>
      <c r="J19" s="25">
        <v>13011.0810546875</v>
      </c>
      <c r="K19" s="24">
        <v>304.89999389648398</v>
      </c>
      <c r="L19" s="24">
        <v>2.28999996185303</v>
      </c>
      <c r="M19" s="24">
        <v>2.3599998950958301</v>
      </c>
      <c r="N19" s="24">
        <v>9.9700002670288104</v>
      </c>
      <c r="O19" s="24">
        <v>9.6999998092651403</v>
      </c>
      <c r="P19" s="25">
        <v>62.349998474121101</v>
      </c>
      <c r="Q19" s="25">
        <v>496.79998779296898</v>
      </c>
      <c r="R19" s="24">
        <v>19.549999237060501</v>
      </c>
      <c r="S19" s="25">
        <v>15.699999809265099</v>
      </c>
      <c r="T19" s="25">
        <v>1512.66101074219</v>
      </c>
      <c r="U19" s="25">
        <v>7.2494344711303702</v>
      </c>
      <c r="V19" s="26">
        <v>18.600000381469702</v>
      </c>
      <c r="W19" s="1" t="s">
        <v>92</v>
      </c>
      <c r="X19" s="1" t="s">
        <v>93</v>
      </c>
      <c r="Y19" t="s">
        <v>229</v>
      </c>
      <c r="Z19">
        <v>5.23</v>
      </c>
    </row>
    <row r="20" spans="1:26" x14ac:dyDescent="0.25">
      <c r="A20" s="23">
        <v>44501</v>
      </c>
      <c r="B20" s="24">
        <v>29.154954910278299</v>
      </c>
      <c r="C20" s="24">
        <v>117.25327301025401</v>
      </c>
      <c r="D20" s="24">
        <v>48.366630554199197</v>
      </c>
      <c r="E20" s="24">
        <v>6.2399997711181596</v>
      </c>
      <c r="F20" s="24">
        <v>7.1900000572204599</v>
      </c>
      <c r="G20" s="24">
        <v>238.5</v>
      </c>
      <c r="H20" s="24">
        <v>641.90002441406205</v>
      </c>
      <c r="I20" s="24">
        <v>5.7493324279785201</v>
      </c>
      <c r="J20" s="25">
        <v>13689.361328125</v>
      </c>
      <c r="K20" s="24">
        <v>227.61000061035199</v>
      </c>
      <c r="L20" s="24">
        <v>1.83000004291534</v>
      </c>
      <c r="M20" s="24">
        <v>1.4700000286102299</v>
      </c>
      <c r="N20" s="24">
        <v>7.25</v>
      </c>
      <c r="O20" s="24">
        <v>8.5299997329711896</v>
      </c>
      <c r="P20" s="25">
        <v>56.5</v>
      </c>
      <c r="Q20" s="25">
        <v>448.60000610351602</v>
      </c>
      <c r="R20" s="24">
        <v>13.1499996185303</v>
      </c>
      <c r="S20" s="25">
        <v>13.199999809265099</v>
      </c>
      <c r="T20" s="25">
        <v>1302.5234375</v>
      </c>
      <c r="U20" s="24">
        <v>7.3723068237304696</v>
      </c>
      <c r="V20" s="26">
        <v>17.75</v>
      </c>
      <c r="W20" s="1" t="s">
        <v>95</v>
      </c>
      <c r="X20" s="1" t="s">
        <v>96</v>
      </c>
      <c r="Y20" t="s">
        <v>230</v>
      </c>
      <c r="Z20">
        <v>5.87</v>
      </c>
    </row>
    <row r="21" spans="1:26" x14ac:dyDescent="0.25">
      <c r="A21" s="23">
        <v>44531</v>
      </c>
      <c r="B21" s="24">
        <v>28.429613113403299</v>
      </c>
      <c r="C21" s="24">
        <v>116.693153381348</v>
      </c>
      <c r="D21" s="24">
        <v>49.534904479980497</v>
      </c>
      <c r="E21" s="24">
        <v>4.5599999427795401</v>
      </c>
      <c r="F21" s="24">
        <v>6.8499999046325701</v>
      </c>
      <c r="G21" s="24">
        <v>234.02999877929699</v>
      </c>
      <c r="H21" s="24">
        <v>602.44000244140602</v>
      </c>
      <c r="I21" s="24">
        <v>6.0053181648254403</v>
      </c>
      <c r="J21" s="25">
        <v>14332.9833984375</v>
      </c>
      <c r="K21" s="24">
        <v>228.19999694824199</v>
      </c>
      <c r="L21" s="24">
        <v>1.2799999713897701</v>
      </c>
      <c r="M21" s="24">
        <v>1.1599999666214</v>
      </c>
      <c r="N21" s="24">
        <v>5.9299998283386204</v>
      </c>
      <c r="O21" s="24">
        <v>8.5699996948242205</v>
      </c>
      <c r="P21" s="25">
        <v>61.75</v>
      </c>
      <c r="Q21" s="25">
        <v>469.20001220703102</v>
      </c>
      <c r="R21" s="24">
        <v>13.8400001525879</v>
      </c>
      <c r="S21" s="25">
        <v>13.300000190734901</v>
      </c>
      <c r="T21" s="25">
        <v>1843.947265625</v>
      </c>
      <c r="U21" s="24">
        <v>7.3723068237304696</v>
      </c>
      <c r="V21" s="26">
        <v>18.950000762939499</v>
      </c>
      <c r="W21" s="1" t="s">
        <v>98</v>
      </c>
      <c r="X21" s="1" t="s">
        <v>99</v>
      </c>
      <c r="Y21" t="s">
        <v>221</v>
      </c>
      <c r="Z21">
        <v>5.21</v>
      </c>
    </row>
    <row r="22" spans="1:26" x14ac:dyDescent="0.25">
      <c r="A22" s="23">
        <v>44562</v>
      </c>
      <c r="B22" s="24">
        <v>31.7612819671631</v>
      </c>
      <c r="C22" s="24">
        <v>110.345024108887</v>
      </c>
      <c r="D22" s="24">
        <v>46.133022308349602</v>
      </c>
      <c r="E22" s="24">
        <v>4.0799999237060502</v>
      </c>
      <c r="F22" s="24">
        <v>6.1799998283386204</v>
      </c>
      <c r="G22" s="24">
        <v>196.25999450683599</v>
      </c>
      <c r="H22" s="24">
        <v>427.14001464843801</v>
      </c>
      <c r="I22" s="24">
        <v>6.0147757530212402</v>
      </c>
      <c r="J22" s="25">
        <v>12595.2021484375</v>
      </c>
      <c r="K22" s="24">
        <v>164.05000305175801</v>
      </c>
      <c r="L22" s="24">
        <v>0.93800002336502097</v>
      </c>
      <c r="M22" s="24">
        <v>0.85000002384185802</v>
      </c>
      <c r="N22" s="24">
        <v>4.4299998283386204</v>
      </c>
      <c r="O22" s="24">
        <v>7.3400001525878897</v>
      </c>
      <c r="P22" s="25">
        <v>62.5</v>
      </c>
      <c r="Q22" s="25">
        <v>357.79998779296898</v>
      </c>
      <c r="R22" s="24">
        <v>10.170000076293899</v>
      </c>
      <c r="S22" s="25">
        <v>12.300000190734901</v>
      </c>
      <c r="T22" s="25">
        <v>2330.83935546875</v>
      </c>
      <c r="U22" s="24">
        <v>6.88081979751587</v>
      </c>
      <c r="V22" s="26">
        <v>19.200000762939499</v>
      </c>
      <c r="W22" s="1" t="s">
        <v>102</v>
      </c>
      <c r="X22" s="1" t="s">
        <v>103</v>
      </c>
      <c r="Y22" t="s">
        <v>215</v>
      </c>
      <c r="Z22">
        <v>5.64</v>
      </c>
    </row>
    <row r="23" spans="1:26" x14ac:dyDescent="0.25">
      <c r="A23" s="23">
        <v>44593</v>
      </c>
      <c r="B23" s="24">
        <v>29.064661026001001</v>
      </c>
      <c r="C23" s="24">
        <v>100.636177062988</v>
      </c>
      <c r="D23" s="24">
        <v>51.771293640136697</v>
      </c>
      <c r="E23" s="24">
        <v>4.1399998664856001</v>
      </c>
      <c r="F23" s="24">
        <v>5.3899998664856001</v>
      </c>
      <c r="G23" s="24">
        <v>156.19000244140599</v>
      </c>
      <c r="H23" s="24">
        <v>394.51998901367199</v>
      </c>
      <c r="I23" s="24">
        <v>5.8256311416626003</v>
      </c>
      <c r="J23" s="25">
        <v>11694.130859375</v>
      </c>
      <c r="K23" s="24">
        <v>139.52999877929699</v>
      </c>
      <c r="L23" s="24">
        <v>0.855000019073486</v>
      </c>
      <c r="M23" s="24">
        <v>0.79000002145767201</v>
      </c>
      <c r="N23" s="24">
        <v>3.6600000858306898</v>
      </c>
      <c r="O23" s="24">
        <v>6.78999996185303</v>
      </c>
      <c r="P23" s="25">
        <v>75.550003051757798</v>
      </c>
      <c r="Q23" s="25">
        <v>323.79998779296898</v>
      </c>
      <c r="R23" s="24">
        <v>9.6999998092651403</v>
      </c>
      <c r="S23" s="25">
        <v>11.699999809265099</v>
      </c>
      <c r="T23" s="25">
        <v>1947.16833496094</v>
      </c>
      <c r="U23" s="24">
        <v>6.4139070510864302</v>
      </c>
      <c r="V23" s="26">
        <v>24.25</v>
      </c>
      <c r="W23" s="1" t="s">
        <v>105</v>
      </c>
      <c r="X23" s="1" t="s">
        <v>106</v>
      </c>
      <c r="Y23" t="s">
        <v>231</v>
      </c>
      <c r="Z23">
        <v>4.63</v>
      </c>
    </row>
    <row r="24" spans="1:26" x14ac:dyDescent="0.25">
      <c r="A24" s="23">
        <v>44621</v>
      </c>
      <c r="B24" s="24">
        <v>35.901172637939503</v>
      </c>
      <c r="C24" s="24">
        <v>114.05389404296901</v>
      </c>
      <c r="D24" s="24">
        <v>47.483165740966797</v>
      </c>
      <c r="E24" s="24">
        <v>4.53999996185303</v>
      </c>
      <c r="F24" s="24">
        <v>4.8699998855590803</v>
      </c>
      <c r="G24" s="24">
        <v>151.02000427246099</v>
      </c>
      <c r="H24" s="24">
        <v>374.58999633789102</v>
      </c>
      <c r="I24" s="24">
        <v>6.51914739608765</v>
      </c>
      <c r="J24" s="25">
        <v>12605.103515625</v>
      </c>
      <c r="K24" s="24">
        <v>125.26999664306599</v>
      </c>
      <c r="L24" s="24">
        <v>0.81599998474121105</v>
      </c>
      <c r="M24" s="24">
        <v>0.81000000238418601</v>
      </c>
      <c r="N24" s="24">
        <v>2.9000000953674299</v>
      </c>
      <c r="O24" s="24">
        <v>4.9200000762939498</v>
      </c>
      <c r="P24" s="25">
        <v>70.949996948242202</v>
      </c>
      <c r="Q24" s="25">
        <v>383.20001220703102</v>
      </c>
      <c r="R24" s="24">
        <v>7.9899997711181596</v>
      </c>
      <c r="S24" s="25">
        <v>11.5</v>
      </c>
      <c r="T24" s="25">
        <v>2182.22485351562</v>
      </c>
      <c r="U24" s="24">
        <v>6.2664608955383301</v>
      </c>
      <c r="V24" s="26">
        <v>31.100000381469702</v>
      </c>
      <c r="W24" s="1" t="s">
        <v>109</v>
      </c>
      <c r="X24" s="1" t="s">
        <v>110</v>
      </c>
      <c r="Y24" t="s">
        <v>232</v>
      </c>
      <c r="Z24">
        <v>4.75</v>
      </c>
    </row>
    <row r="25" spans="1:26" x14ac:dyDescent="0.25">
      <c r="A25" s="23">
        <v>44652</v>
      </c>
      <c r="B25" s="24">
        <v>27.8548259735107</v>
      </c>
      <c r="C25" s="25">
        <v>110.27728271484401</v>
      </c>
      <c r="D25" s="24">
        <v>48.028358459472699</v>
      </c>
      <c r="E25" s="24">
        <v>3.5599999427795401</v>
      </c>
      <c r="F25" s="24">
        <v>4.25</v>
      </c>
      <c r="G25" s="24">
        <v>101.65000152587901</v>
      </c>
      <c r="H25" s="24">
        <v>190.36000061035199</v>
      </c>
      <c r="I25" s="24">
        <v>5.9085927009582502</v>
      </c>
      <c r="J25" s="25">
        <v>11140.0263671875</v>
      </c>
      <c r="K25" s="24">
        <v>92.900001525878906</v>
      </c>
      <c r="L25" s="24">
        <v>0.68000000715255704</v>
      </c>
      <c r="M25" s="24">
        <v>0.69999998807907104</v>
      </c>
      <c r="N25" s="24">
        <v>2.0299999713897701</v>
      </c>
      <c r="O25" s="24">
        <v>4.9400000572204599</v>
      </c>
      <c r="P25" s="25">
        <v>60.400001525878899</v>
      </c>
      <c r="Q25" s="25">
        <v>326.70001220703102</v>
      </c>
      <c r="R25" s="24">
        <v>8.7100000381469709</v>
      </c>
      <c r="S25" s="25">
        <v>11.300000190734901</v>
      </c>
      <c r="T25" s="25">
        <v>1860.32690429688</v>
      </c>
      <c r="U25" s="25">
        <v>7.6180500984191903</v>
      </c>
      <c r="V25" s="26">
        <v>29.149999618530298</v>
      </c>
      <c r="W25" s="1" t="s">
        <v>112</v>
      </c>
      <c r="X25" s="1" t="s">
        <v>113</v>
      </c>
      <c r="Y25" t="s">
        <v>233</v>
      </c>
      <c r="Z25">
        <v>5.79</v>
      </c>
    </row>
    <row r="26" spans="1:26" x14ac:dyDescent="0.25">
      <c r="A26" s="23">
        <v>44682</v>
      </c>
      <c r="B26" s="24">
        <v>32.838470458984403</v>
      </c>
      <c r="C26" s="25">
        <v>105.556503295898</v>
      </c>
      <c r="D26" s="24">
        <v>38.422683715820298</v>
      </c>
      <c r="E26" s="24">
        <v>4.0999999046325701</v>
      </c>
      <c r="F26" s="24">
        <v>4.1799998283386204</v>
      </c>
      <c r="G26" s="24">
        <v>112.76999664306599</v>
      </c>
      <c r="H26" s="24">
        <v>197.44000244140599</v>
      </c>
      <c r="I26" s="24">
        <v>6.3024992942810103</v>
      </c>
      <c r="J26" s="25">
        <v>12028.6474609375</v>
      </c>
      <c r="K26" s="24">
        <v>94.900001525878906</v>
      </c>
      <c r="L26" s="24">
        <v>0.83999997377395597</v>
      </c>
      <c r="M26" s="24">
        <v>0.69999998807907104</v>
      </c>
      <c r="N26" s="24">
        <v>1.5099999904632599</v>
      </c>
      <c r="O26" s="24">
        <v>5.1999998092651403</v>
      </c>
      <c r="P26" s="25">
        <v>56.349998474121101</v>
      </c>
      <c r="Q26" s="25">
        <v>310.5</v>
      </c>
      <c r="R26" s="24">
        <v>6.6399998664856001</v>
      </c>
      <c r="S26" s="25">
        <v>11.1000003814697</v>
      </c>
      <c r="T26" s="25">
        <v>1598.70349121094</v>
      </c>
      <c r="U26" s="25">
        <v>7.7654962539672896</v>
      </c>
      <c r="V26" s="26">
        <v>27.950000762939499</v>
      </c>
      <c r="W26" s="1" t="s">
        <v>115</v>
      </c>
      <c r="X26" s="1" t="s">
        <v>116</v>
      </c>
      <c r="Y26" t="s">
        <v>234</v>
      </c>
      <c r="Z26">
        <v>5.24</v>
      </c>
    </row>
    <row r="27" spans="1:26" x14ac:dyDescent="0.25">
      <c r="A27" s="23">
        <v>44713</v>
      </c>
      <c r="B27" s="24">
        <v>23.607730865478501</v>
      </c>
      <c r="C27" s="25">
        <v>104.860832214355</v>
      </c>
      <c r="D27" s="24">
        <v>39.392860412597699</v>
      </c>
      <c r="E27" s="24">
        <v>4.1999998092651403</v>
      </c>
      <c r="F27" s="24">
        <v>5.0199999809265101</v>
      </c>
      <c r="G27" s="24">
        <v>93.830001831054702</v>
      </c>
      <c r="H27" s="24">
        <v>174.86999511718801</v>
      </c>
      <c r="I27" s="24">
        <v>6.05800533294678</v>
      </c>
      <c r="J27" s="25">
        <v>11015.91796875</v>
      </c>
      <c r="K27" s="24">
        <v>82.139999389648395</v>
      </c>
      <c r="L27" s="24">
        <v>0.85600000619888295</v>
      </c>
      <c r="M27" s="24">
        <v>0.490000009536743</v>
      </c>
      <c r="N27" s="24">
        <v>1.6900000572204601</v>
      </c>
      <c r="O27" s="24">
        <v>4.25</v>
      </c>
      <c r="P27" s="25">
        <v>40.950000762939503</v>
      </c>
      <c r="Q27" s="25">
        <v>209.89999389648401</v>
      </c>
      <c r="R27" s="24">
        <v>7.4099998474121103</v>
      </c>
      <c r="S27" s="25">
        <v>11.1000003814697</v>
      </c>
      <c r="T27" s="25">
        <v>1391.56225585938</v>
      </c>
      <c r="U27" s="25">
        <v>6.7814998626709002</v>
      </c>
      <c r="V27" s="26">
        <v>23.850000381469702</v>
      </c>
      <c r="W27" s="1" t="s">
        <v>118</v>
      </c>
      <c r="X27" s="1">
        <v>94.400001525878906</v>
      </c>
      <c r="Y27" t="s">
        <v>235</v>
      </c>
      <c r="Z27">
        <v>5.35</v>
      </c>
    </row>
    <row r="28" spans="1:26" x14ac:dyDescent="0.25">
      <c r="A28" s="23">
        <v>44743</v>
      </c>
      <c r="B28" s="24">
        <v>22.834814071655298</v>
      </c>
      <c r="C28" s="25">
        <v>105.433837890625</v>
      </c>
      <c r="D28" s="24">
        <v>35.773513793945298</v>
      </c>
      <c r="E28" s="24">
        <v>3.8199999332428001</v>
      </c>
      <c r="F28" s="24">
        <v>4.21000003814697</v>
      </c>
      <c r="G28" s="24">
        <v>113.01999664306599</v>
      </c>
      <c r="H28" s="24">
        <v>224.89999389648401</v>
      </c>
      <c r="I28" s="24">
        <v>6.6015453338623002</v>
      </c>
      <c r="J28" s="25">
        <v>11611.6416015625</v>
      </c>
      <c r="K28" s="24">
        <v>65.519996643066406</v>
      </c>
      <c r="L28" s="24">
        <v>1.1599999666214</v>
      </c>
      <c r="M28" s="24">
        <v>0.56000000238418601</v>
      </c>
      <c r="N28" s="24">
        <v>1.71000003814697</v>
      </c>
      <c r="O28" s="24">
        <v>3.9700000286102299</v>
      </c>
      <c r="P28" s="25">
        <v>46.599998474121101</v>
      </c>
      <c r="Q28" s="25" t="s">
        <v>197</v>
      </c>
      <c r="R28" s="24">
        <v>9.2399997711181605</v>
      </c>
      <c r="S28" s="25">
        <v>11.1000003814697</v>
      </c>
      <c r="T28" s="25">
        <v>1881.40051269531</v>
      </c>
      <c r="U28" s="25">
        <v>7.5487499237060502</v>
      </c>
      <c r="V28" s="26">
        <v>23.549999237060501</v>
      </c>
      <c r="W28" s="1" t="s">
        <v>122</v>
      </c>
      <c r="X28" s="1" t="s">
        <v>123</v>
      </c>
      <c r="Y28" t="s">
        <v>236</v>
      </c>
      <c r="Z28">
        <v>3.65</v>
      </c>
    </row>
    <row r="29" spans="1:26" x14ac:dyDescent="0.25">
      <c r="A29" s="23">
        <v>44774</v>
      </c>
      <c r="B29" s="24">
        <v>22.583776473998999</v>
      </c>
      <c r="C29" s="25">
        <v>107.916877746582</v>
      </c>
      <c r="D29" s="24">
        <v>31.9061069488525</v>
      </c>
      <c r="E29" s="24">
        <v>3.6600000858306898</v>
      </c>
      <c r="F29" s="24">
        <v>5.1100001335143999</v>
      </c>
      <c r="G29" s="24">
        <v>108.15000152587901</v>
      </c>
      <c r="H29" s="24">
        <v>223.55999755859401</v>
      </c>
      <c r="I29" s="24">
        <v>6.0184745788574201</v>
      </c>
      <c r="J29" s="25">
        <v>11055.6328125</v>
      </c>
      <c r="K29" s="24" t="s">
        <v>198</v>
      </c>
      <c r="L29" s="24" t="s">
        <v>199</v>
      </c>
      <c r="M29" s="24">
        <v>0.54000002145767201</v>
      </c>
      <c r="N29" s="24">
        <v>1.70000004768372</v>
      </c>
      <c r="O29" s="24">
        <v>3.2999999523162802</v>
      </c>
      <c r="P29" s="25">
        <v>54.150001525878899</v>
      </c>
      <c r="Q29" s="25" t="s">
        <v>200</v>
      </c>
      <c r="R29" s="24">
        <v>8.6099996566772496</v>
      </c>
      <c r="S29" s="25">
        <v>11.1000003814697</v>
      </c>
      <c r="T29" s="25">
        <v>1570.98815917969</v>
      </c>
      <c r="U29" s="25">
        <v>7.4002499580383301</v>
      </c>
      <c r="V29" s="26">
        <v>43.400001525878899</v>
      </c>
      <c r="W29" s="1" t="s">
        <v>126</v>
      </c>
      <c r="X29" s="1" t="s">
        <v>127</v>
      </c>
      <c r="Y29">
        <v>0.91000002622604403</v>
      </c>
      <c r="Z29">
        <v>4.5149999999999997</v>
      </c>
    </row>
    <row r="30" spans="1:26" x14ac:dyDescent="0.25">
      <c r="A30" s="23">
        <v>44805</v>
      </c>
      <c r="B30" s="24">
        <v>18.383716583251999</v>
      </c>
      <c r="C30" s="25">
        <v>85.091972351074205</v>
      </c>
      <c r="D30" s="24">
        <v>35.048374176025398</v>
      </c>
      <c r="E30" s="24">
        <v>2.71000003814697</v>
      </c>
      <c r="F30" s="24">
        <v>4.0599999427795401</v>
      </c>
      <c r="G30" s="24">
        <v>86.300003051757798</v>
      </c>
      <c r="H30" s="24">
        <v>235.44000244140599</v>
      </c>
      <c r="I30" s="24">
        <v>5.6614723205566397</v>
      </c>
      <c r="J30" s="25">
        <v>9219.8115234375</v>
      </c>
      <c r="K30" s="24">
        <v>56.400001525878899</v>
      </c>
      <c r="L30" s="24">
        <v>0.70999997854232799</v>
      </c>
      <c r="M30" s="24">
        <v>0.38999998569488498</v>
      </c>
      <c r="N30" s="24">
        <v>1.46000003814697</v>
      </c>
      <c r="O30" s="24">
        <v>2.4300000667571999</v>
      </c>
      <c r="P30" s="25">
        <v>49.599998474121101</v>
      </c>
      <c r="Q30" s="25" t="s">
        <v>201</v>
      </c>
      <c r="R30" s="24">
        <v>6.8800001144409197</v>
      </c>
      <c r="S30" s="25">
        <v>11.3999996185303</v>
      </c>
      <c r="T30" s="25">
        <v>1559.5</v>
      </c>
      <c r="U30" s="25">
        <v>7.1775002479553196</v>
      </c>
      <c r="V30" s="26" t="s">
        <v>202</v>
      </c>
      <c r="W30" s="1" t="s">
        <v>129</v>
      </c>
      <c r="X30" s="1">
        <v>94.330001831054702</v>
      </c>
      <c r="Y30" t="s">
        <v>237</v>
      </c>
      <c r="Z30">
        <v>4.375</v>
      </c>
    </row>
    <row r="31" spans="1:26" x14ac:dyDescent="0.25">
      <c r="A31" s="23">
        <v>44835</v>
      </c>
      <c r="B31" s="24">
        <v>17.878986358642599</v>
      </c>
      <c r="C31" s="25">
        <v>85.264518737792997</v>
      </c>
      <c r="D31" s="24">
        <v>35.290084838867202</v>
      </c>
      <c r="E31" s="24">
        <v>2.0199999809265101</v>
      </c>
      <c r="F31" s="24">
        <v>3.6099998950958301</v>
      </c>
      <c r="G31" s="24">
        <v>80.580001831054702</v>
      </c>
      <c r="H31" s="24">
        <v>291.88000488281199</v>
      </c>
      <c r="I31" s="24">
        <v>5.9886674880981401</v>
      </c>
      <c r="J31" s="25">
        <v>9953.244140625</v>
      </c>
      <c r="K31" s="24">
        <v>55.540000915527301</v>
      </c>
      <c r="L31" s="24">
        <v>0.71399998664856001</v>
      </c>
      <c r="M31" s="24">
        <v>0.52999997138977095</v>
      </c>
      <c r="N31" s="24">
        <v>1.2300000190734901</v>
      </c>
      <c r="O31" s="24">
        <v>2.3399999141693102</v>
      </c>
      <c r="P31" s="25">
        <v>47.799999237060497</v>
      </c>
      <c r="Q31" s="25">
        <v>201.60000610351599</v>
      </c>
      <c r="R31" s="24">
        <v>7.1900000572204599</v>
      </c>
      <c r="S31" s="25" t="s">
        <v>203</v>
      </c>
      <c r="T31" s="25" t="s">
        <v>204</v>
      </c>
      <c r="U31" s="25">
        <v>7.1775002479553196</v>
      </c>
      <c r="V31" s="26">
        <v>32.900001525878899</v>
      </c>
      <c r="W31" s="1" t="s">
        <v>132</v>
      </c>
      <c r="X31" s="1" t="s">
        <v>133</v>
      </c>
      <c r="Y31">
        <v>0.89999997615814198</v>
      </c>
      <c r="Z31">
        <v>3.5249999999999999</v>
      </c>
    </row>
    <row r="32" spans="1:26" x14ac:dyDescent="0.25">
      <c r="A32" s="23">
        <v>44866</v>
      </c>
      <c r="B32" s="24">
        <v>19.596620559692401</v>
      </c>
      <c r="C32" s="24">
        <v>79.451026916503906</v>
      </c>
      <c r="D32" s="24">
        <v>35.290084838867202</v>
      </c>
      <c r="E32" s="24">
        <v>2.9700000286102299</v>
      </c>
      <c r="F32" s="24">
        <v>7.0100002288818404</v>
      </c>
      <c r="G32" s="24">
        <v>79.419998168945298</v>
      </c>
      <c r="H32" s="24">
        <v>305.52999877929699</v>
      </c>
      <c r="I32" s="24">
        <v>6.4348425865173304</v>
      </c>
      <c r="J32" s="25">
        <v>11215.8349609375</v>
      </c>
      <c r="K32" s="24">
        <v>59.369998931884801</v>
      </c>
      <c r="L32" s="24">
        <v>0.68000000715255704</v>
      </c>
      <c r="M32" s="24">
        <v>0.479999989271164</v>
      </c>
      <c r="N32" s="24">
        <v>1.3400000333786</v>
      </c>
      <c r="O32" s="24">
        <v>2.5899999141693102</v>
      </c>
      <c r="P32" s="25">
        <v>47.150001525878899</v>
      </c>
      <c r="Q32" s="25">
        <v>205.10000610351599</v>
      </c>
      <c r="R32" s="24">
        <v>6.5599999427795401</v>
      </c>
      <c r="S32" s="25" t="s">
        <v>203</v>
      </c>
      <c r="T32" s="25">
        <v>1807.75</v>
      </c>
      <c r="U32" s="24">
        <v>6.8062500953674299</v>
      </c>
      <c r="V32" s="26">
        <v>30.350000381469702</v>
      </c>
      <c r="W32" s="1">
        <v>96.540000915527301</v>
      </c>
      <c r="X32" s="1">
        <v>97.887000274658206</v>
      </c>
      <c r="Y32">
        <v>0.89999997615814198</v>
      </c>
      <c r="Z32">
        <v>3.78</v>
      </c>
    </row>
    <row r="33" spans="1:26" x14ac:dyDescent="0.25">
      <c r="A33" s="23">
        <v>44896</v>
      </c>
      <c r="B33" s="24">
        <v>16.4736518859863</v>
      </c>
      <c r="C33" s="24">
        <v>83.617370605468807</v>
      </c>
      <c r="D33" s="24">
        <v>37.1561088562012</v>
      </c>
      <c r="E33" s="24">
        <v>5.3000001907348597</v>
      </c>
      <c r="F33" s="24">
        <v>8.2799997329711896</v>
      </c>
      <c r="G33" s="24">
        <v>78.949996948242202</v>
      </c>
      <c r="H33" s="24">
        <v>294.88000488281199</v>
      </c>
      <c r="I33" s="24">
        <v>5.8123006820678702</v>
      </c>
      <c r="J33" s="25">
        <v>10000.080078125</v>
      </c>
      <c r="K33" s="24">
        <v>40.700000762939503</v>
      </c>
      <c r="L33" s="24">
        <v>0.64399999380111705</v>
      </c>
      <c r="M33" s="24">
        <v>0.38999998569488498</v>
      </c>
      <c r="N33" s="24">
        <v>1.1399999856948899</v>
      </c>
      <c r="O33" s="24">
        <v>2.3800001144409202</v>
      </c>
      <c r="P33" s="25">
        <v>45.299999237060497</v>
      </c>
      <c r="Q33" s="25">
        <v>198.05000305175801</v>
      </c>
      <c r="R33" s="24">
        <v>5.1199998855590803</v>
      </c>
      <c r="S33" s="25">
        <v>10.199999809265099</v>
      </c>
      <c r="T33" s="25">
        <v>1764.69995117188</v>
      </c>
      <c r="U33" s="24">
        <v>6.3854999542236301</v>
      </c>
      <c r="V33" s="26">
        <v>29.049999237060501</v>
      </c>
      <c r="W33" s="1" t="s">
        <v>138</v>
      </c>
      <c r="X33" s="1">
        <v>86.8879997253418</v>
      </c>
      <c r="Y33" t="s">
        <v>238</v>
      </c>
      <c r="Z33">
        <v>3.91</v>
      </c>
    </row>
    <row r="34" spans="1:26" x14ac:dyDescent="0.25">
      <c r="A34" s="23">
        <v>44927</v>
      </c>
      <c r="B34" s="24">
        <v>22.8816623687744</v>
      </c>
      <c r="C34" s="24">
        <v>82.045265197753906</v>
      </c>
      <c r="D34" s="24">
        <v>37.858974456787102</v>
      </c>
      <c r="E34" s="24">
        <v>6.6999998092651403</v>
      </c>
      <c r="F34" s="24">
        <v>8.3900003433227504</v>
      </c>
      <c r="G34" s="24">
        <v>112.720001220703</v>
      </c>
      <c r="H34" s="24">
        <v>353.85998535156199</v>
      </c>
      <c r="I34" s="24">
        <v>5.7625374794006303</v>
      </c>
      <c r="J34" s="25">
        <v>11539.7041015625</v>
      </c>
      <c r="K34" s="24">
        <v>57.5</v>
      </c>
      <c r="L34" s="24">
        <v>0.769999980926514</v>
      </c>
      <c r="M34" s="24">
        <v>0.57999998331069902</v>
      </c>
      <c r="N34" s="24">
        <v>1.7250000238418599</v>
      </c>
      <c r="O34" s="24">
        <v>3.6500000953674299</v>
      </c>
      <c r="P34" s="25" t="s">
        <v>202</v>
      </c>
      <c r="Q34" s="25" t="s">
        <v>205</v>
      </c>
      <c r="R34" s="24">
        <v>6.2199997901916504</v>
      </c>
      <c r="S34" s="25">
        <v>10.3999996185303</v>
      </c>
      <c r="T34" s="25">
        <v>1592.90002441406</v>
      </c>
      <c r="U34" s="24">
        <v>6.1875</v>
      </c>
      <c r="V34" s="26">
        <v>26.549999237060501</v>
      </c>
      <c r="W34" s="1" t="s">
        <v>141</v>
      </c>
      <c r="X34" s="1" t="s">
        <v>142</v>
      </c>
      <c r="Y34" t="s">
        <v>239</v>
      </c>
      <c r="Z34">
        <v>3.41</v>
      </c>
    </row>
    <row r="35" spans="1:26" x14ac:dyDescent="0.25">
      <c r="A35" s="23">
        <v>44958</v>
      </c>
      <c r="B35" s="24">
        <v>21.162574768066399</v>
      </c>
      <c r="C35" s="24">
        <v>84.996536254882798</v>
      </c>
      <c r="D35" s="24">
        <v>37.858974456787102</v>
      </c>
      <c r="E35" s="24">
        <v>7.7300000190734899</v>
      </c>
      <c r="F35" s="24">
        <v>7.53999996185303</v>
      </c>
      <c r="G35" s="24">
        <v>116.300003051758</v>
      </c>
      <c r="H35" s="24">
        <v>322.13000488281199</v>
      </c>
      <c r="I35" s="24">
        <v>4.3691778182983398</v>
      </c>
      <c r="J35" s="25">
        <v>11390.2265625</v>
      </c>
      <c r="K35" s="24">
        <v>64.690002441406193</v>
      </c>
      <c r="L35" s="24">
        <v>0.96899998188018799</v>
      </c>
      <c r="M35" s="24">
        <v>0.490000009536743</v>
      </c>
      <c r="N35" s="24">
        <v>1.66999995708466</v>
      </c>
      <c r="O35" s="24">
        <v>3.2699999809265101</v>
      </c>
      <c r="P35" s="25">
        <v>42.400001525878899</v>
      </c>
      <c r="Q35" s="25">
        <v>268.70001220703102</v>
      </c>
      <c r="R35" s="24">
        <v>4.3899998664856001</v>
      </c>
      <c r="S35" s="25">
        <v>10.300000190734901</v>
      </c>
      <c r="T35" s="25">
        <v>1503.94995117188</v>
      </c>
      <c r="U35" s="24">
        <v>5.1975002288818404</v>
      </c>
      <c r="V35" s="26">
        <v>28.600000381469702</v>
      </c>
      <c r="W35" s="1">
        <v>94.230003356933594</v>
      </c>
      <c r="X35" s="1">
        <v>99.610000610351605</v>
      </c>
      <c r="Y35" t="s">
        <v>240</v>
      </c>
      <c r="Z35">
        <v>4.55</v>
      </c>
    </row>
    <row r="36" spans="1:26" x14ac:dyDescent="0.25">
      <c r="A36" s="23">
        <v>44986</v>
      </c>
      <c r="B36" s="24">
        <v>22.041877746581999</v>
      </c>
      <c r="C36" s="24">
        <v>79.684249877929702</v>
      </c>
      <c r="D36" s="24">
        <v>39.333999633789098</v>
      </c>
      <c r="E36" s="24">
        <v>7.2800002098083496</v>
      </c>
      <c r="F36" s="24">
        <v>8.2799997329711896</v>
      </c>
      <c r="G36" s="24">
        <v>133.61999511718801</v>
      </c>
      <c r="H36" s="24">
        <v>345.48001098632801</v>
      </c>
      <c r="I36" s="24">
        <v>3.9700000286102299</v>
      </c>
      <c r="J36" s="25">
        <v>11943.294921875</v>
      </c>
      <c r="K36" s="24">
        <v>65.819999694824205</v>
      </c>
      <c r="L36" s="24">
        <v>1.1399999856948899</v>
      </c>
      <c r="M36" s="24">
        <v>0.41999998688697798</v>
      </c>
      <c r="N36" s="24">
        <v>1.3500000238418599</v>
      </c>
      <c r="O36" s="24">
        <v>2.7799999713897701</v>
      </c>
      <c r="P36" s="25">
        <v>37.099998474121101</v>
      </c>
      <c r="Q36" s="25">
        <v>263.60000610351602</v>
      </c>
      <c r="R36" s="24" t="s">
        <v>206</v>
      </c>
      <c r="S36" s="25">
        <v>9.8000001907348597</v>
      </c>
      <c r="T36" s="25">
        <v>1460.34997558594</v>
      </c>
      <c r="U36" s="24">
        <v>5.6925001144409197</v>
      </c>
      <c r="V36" s="26">
        <v>21.649999618530298</v>
      </c>
      <c r="W36" s="1" t="s">
        <v>146</v>
      </c>
      <c r="X36" s="1" t="s">
        <v>147</v>
      </c>
      <c r="Y36" t="s">
        <v>238</v>
      </c>
      <c r="Z36">
        <v>4.29</v>
      </c>
    </row>
    <row r="37" spans="1:26" x14ac:dyDescent="0.25">
      <c r="A37" s="27">
        <v>45017</v>
      </c>
      <c r="B37" s="28">
        <v>22.299999237060501</v>
      </c>
      <c r="C37" s="29">
        <v>84.900001525878906</v>
      </c>
      <c r="D37" s="28" t="s">
        <v>207</v>
      </c>
      <c r="E37" s="28">
        <v>6.7199997901916504</v>
      </c>
      <c r="F37" s="28">
        <v>7.4800000190734899</v>
      </c>
      <c r="G37" s="28">
        <v>132.25</v>
      </c>
      <c r="H37" s="28">
        <v>338.989990234375</v>
      </c>
      <c r="I37" s="28">
        <v>4.0799999237060502</v>
      </c>
      <c r="J37" s="29" t="s">
        <v>208</v>
      </c>
      <c r="K37" s="28">
        <v>64.319999694824205</v>
      </c>
      <c r="L37" s="28">
        <v>1.3999999761581401</v>
      </c>
      <c r="M37" s="28">
        <v>0.43000000715255698</v>
      </c>
      <c r="N37" s="28">
        <v>1.1499999761581401</v>
      </c>
      <c r="O37" s="28">
        <v>3.2300000190734899</v>
      </c>
      <c r="P37" s="29">
        <v>40.700000762939503</v>
      </c>
      <c r="Q37" s="29" t="s">
        <v>209</v>
      </c>
      <c r="R37" s="28" t="s">
        <v>206</v>
      </c>
      <c r="S37" s="29">
        <v>9.8000001907348597</v>
      </c>
      <c r="T37" s="29">
        <v>1596.15002441406</v>
      </c>
      <c r="U37" s="29">
        <v>5.4450001716613796</v>
      </c>
      <c r="V37" s="30">
        <v>24.100000381469702</v>
      </c>
      <c r="W37" s="1" t="s">
        <v>212</v>
      </c>
      <c r="X37" s="1" t="s">
        <v>213</v>
      </c>
      <c r="Y37" t="s">
        <v>241</v>
      </c>
      <c r="Z37">
        <v>4.03</v>
      </c>
    </row>
    <row r="39" spans="1:26" x14ac:dyDescent="0.25">
      <c r="A39" s="20" t="s">
        <v>168</v>
      </c>
      <c r="B39" s="21" t="s">
        <v>169</v>
      </c>
      <c r="C39" s="21" t="s">
        <v>170</v>
      </c>
      <c r="D39" s="21" t="s">
        <v>171</v>
      </c>
      <c r="E39" s="21" t="s">
        <v>172</v>
      </c>
      <c r="F39" s="21" t="s">
        <v>173</v>
      </c>
      <c r="G39" s="21" t="s">
        <v>174</v>
      </c>
      <c r="H39" s="21" t="s">
        <v>175</v>
      </c>
      <c r="I39" s="21" t="s">
        <v>176</v>
      </c>
      <c r="J39" s="21" t="s">
        <v>177</v>
      </c>
      <c r="K39" s="21" t="s">
        <v>178</v>
      </c>
      <c r="L39" s="21" t="s">
        <v>179</v>
      </c>
      <c r="M39" s="21" t="s">
        <v>180</v>
      </c>
      <c r="N39" s="21" t="s">
        <v>181</v>
      </c>
      <c r="O39" s="21" t="s">
        <v>182</v>
      </c>
      <c r="P39" s="21" t="s">
        <v>183</v>
      </c>
      <c r="Q39" s="21" t="s">
        <v>184</v>
      </c>
      <c r="R39" s="21" t="s">
        <v>185</v>
      </c>
      <c r="S39" s="21" t="s">
        <v>186</v>
      </c>
      <c r="T39" s="21" t="s">
        <v>187</v>
      </c>
      <c r="U39" s="21" t="s">
        <v>188</v>
      </c>
      <c r="V39" s="22" t="s">
        <v>189</v>
      </c>
      <c r="W39" s="32" t="s">
        <v>210</v>
      </c>
      <c r="X39" s="33" t="s">
        <v>211</v>
      </c>
      <c r="Y39" s="33" t="s">
        <v>214</v>
      </c>
      <c r="Z39" s="33" t="s">
        <v>242</v>
      </c>
    </row>
    <row r="40" spans="1:26" x14ac:dyDescent="0.25">
      <c r="A40" s="23">
        <v>43983</v>
      </c>
      <c r="B40" s="31">
        <f>(B3-B2)/B2</f>
        <v>0.12439726180039179</v>
      </c>
      <c r="C40" s="31">
        <f t="shared" ref="C40:W40" si="0">(C3-C2)/C2</f>
        <v>9.2070941721328139E-2</v>
      </c>
      <c r="D40" s="31">
        <f t="shared" si="0"/>
        <v>-0.26086970268667381</v>
      </c>
      <c r="E40" s="31">
        <f t="shared" si="0"/>
        <v>0.39783003741806194</v>
      </c>
      <c r="F40" s="31">
        <f t="shared" si="0"/>
        <v>4.1795662435320909E-2</v>
      </c>
      <c r="G40" s="31">
        <f t="shared" si="0"/>
        <v>0.42701604428886342</v>
      </c>
      <c r="H40" s="31">
        <f t="shared" si="0"/>
        <v>8.4125501237375513E-2</v>
      </c>
      <c r="I40" s="31">
        <f t="shared" si="0"/>
        <v>1.0913056663818678E-2</v>
      </c>
      <c r="J40" s="31">
        <f t="shared" si="0"/>
        <v>7.4192634239297811E-2</v>
      </c>
      <c r="K40" s="31">
        <f t="shared" si="0"/>
        <v>6.4103702914133406E-2</v>
      </c>
      <c r="L40" s="31">
        <f t="shared" si="0"/>
        <v>0.26573427214681222</v>
      </c>
      <c r="M40" s="31">
        <f t="shared" si="0"/>
        <v>1.2470587212321704</v>
      </c>
      <c r="N40" s="31">
        <f t="shared" si="0"/>
        <v>2.7607409523076144E-2</v>
      </c>
      <c r="O40" s="31">
        <f t="shared" si="0"/>
        <v>7.0242681493481618E-2</v>
      </c>
      <c r="P40" s="31">
        <f t="shared" si="0"/>
        <v>0.27559730997259646</v>
      </c>
      <c r="Q40" s="31">
        <f t="shared" si="0"/>
        <v>7.0671378091872791E-3</v>
      </c>
      <c r="R40" s="31">
        <f t="shared" si="0"/>
        <v>-6.0810825831341064E-2</v>
      </c>
      <c r="S40" s="31">
        <f t="shared" si="0"/>
        <v>0.10734460658942503</v>
      </c>
      <c r="T40" s="31">
        <f t="shared" si="0"/>
        <v>0.28020677505298736</v>
      </c>
      <c r="U40" s="31">
        <f t="shared" si="0"/>
        <v>5.0731907228009722E-2</v>
      </c>
      <c r="V40" s="31">
        <f t="shared" si="0"/>
        <v>0.15286628034149918</v>
      </c>
      <c r="W40" s="31">
        <f t="shared" si="0"/>
        <v>0.1295667285339121</v>
      </c>
      <c r="X40" s="31">
        <f t="shared" ref="X40:Z40" si="1">(X3-X2)/X2</f>
        <v>-5.2421165201690365E-2</v>
      </c>
      <c r="Y40" s="31">
        <f t="shared" si="1"/>
        <v>7.0422554129618148E-2</v>
      </c>
      <c r="Z40" s="31">
        <f t="shared" si="1"/>
        <v>0.4658634538152609</v>
      </c>
    </row>
    <row r="41" spans="1:26" x14ac:dyDescent="0.25">
      <c r="A41" s="23">
        <v>44013</v>
      </c>
      <c r="B41" s="31">
        <f t="shared" ref="B41:V53" si="2">(B4-B3)/B3</f>
        <v>0.12941489784080507</v>
      </c>
      <c r="C41" s="31">
        <f t="shared" si="2"/>
        <v>8.6206080053611318E-3</v>
      </c>
      <c r="D41" s="31">
        <f t="shared" si="2"/>
        <v>0.16423937166688385</v>
      </c>
      <c r="E41" s="31">
        <f t="shared" si="2"/>
        <v>-9.0125058406896302E-2</v>
      </c>
      <c r="F41" s="31">
        <f t="shared" si="2"/>
        <v>0.19910842079539454</v>
      </c>
      <c r="G41" s="31">
        <f t="shared" si="2"/>
        <v>-1.433034252637309E-3</v>
      </c>
      <c r="H41" s="31">
        <f t="shared" si="2"/>
        <v>7.4367079163214458E-2</v>
      </c>
      <c r="I41" s="31">
        <f t="shared" si="2"/>
        <v>1.7034843355419372E-3</v>
      </c>
      <c r="J41" s="31">
        <f t="shared" si="2"/>
        <v>9.3716097793988762E-2</v>
      </c>
      <c r="K41" s="31">
        <f t="shared" si="2"/>
        <v>0.3291856261236496</v>
      </c>
      <c r="L41" s="31">
        <f t="shared" si="2"/>
        <v>-0.1629834068567074</v>
      </c>
      <c r="M41" s="31">
        <f t="shared" si="2"/>
        <v>-0.25654451209415535</v>
      </c>
      <c r="N41" s="31">
        <f t="shared" si="2"/>
        <v>4.9751432622752115E-3</v>
      </c>
      <c r="O41" s="31">
        <f t="shared" si="2"/>
        <v>9.5465415251755351E-2</v>
      </c>
      <c r="P41" s="31">
        <f t="shared" si="2"/>
        <v>0.17190628039874276</v>
      </c>
      <c r="Q41" s="31">
        <f t="shared" si="2"/>
        <v>0.28350872909813674</v>
      </c>
      <c r="R41" s="31">
        <f t="shared" si="2"/>
        <v>0.38992801468193544</v>
      </c>
      <c r="S41" s="31">
        <f t="shared" si="2"/>
        <v>-5.1020601797672448E-3</v>
      </c>
      <c r="T41" s="31">
        <f t="shared" si="2"/>
        <v>6.7572740307496854E-2</v>
      </c>
      <c r="U41" s="31">
        <f t="shared" si="2"/>
        <v>6.6666618916696313E-2</v>
      </c>
      <c r="V41" s="31">
        <f t="shared" si="2"/>
        <v>1.1049660296999358E-2</v>
      </c>
      <c r="W41" s="31">
        <f t="shared" ref="W41:Z41" si="3">(W4-W3)/W3</f>
        <v>0.14711362185002089</v>
      </c>
      <c r="X41" s="31">
        <f t="shared" si="3"/>
        <v>5.2082322396172817E-2</v>
      </c>
      <c r="Y41" s="31">
        <f t="shared" si="3"/>
        <v>-9.2105254902400388E-2</v>
      </c>
      <c r="Z41" s="31">
        <f t="shared" si="3"/>
        <v>-0.14383561643835616</v>
      </c>
    </row>
    <row r="42" spans="1:26" x14ac:dyDescent="0.25">
      <c r="A42" s="23">
        <v>44044</v>
      </c>
      <c r="B42" s="31">
        <f t="shared" si="2"/>
        <v>6.8277569368342866E-2</v>
      </c>
      <c r="C42" s="31">
        <f t="shared" si="2"/>
        <v>4.0755720707831615E-2</v>
      </c>
      <c r="D42" s="31">
        <f t="shared" si="2"/>
        <v>-6.4102624457040958E-2</v>
      </c>
      <c r="E42" s="31">
        <f t="shared" si="2"/>
        <v>2.6066314081378557E-2</v>
      </c>
      <c r="F42" s="31">
        <f t="shared" si="2"/>
        <v>-3.1598469299484171E-2</v>
      </c>
      <c r="G42" s="31">
        <f t="shared" si="2"/>
        <v>9.4406933699608037E-2</v>
      </c>
      <c r="H42" s="31">
        <f t="shared" si="2"/>
        <v>8.321058801644643E-2</v>
      </c>
      <c r="I42" s="31">
        <f t="shared" si="2"/>
        <v>-1.7005874115251843E-3</v>
      </c>
      <c r="J42" s="31">
        <f t="shared" si="2"/>
        <v>2.8851012611123921E-2</v>
      </c>
      <c r="K42" s="31">
        <f t="shared" si="2"/>
        <v>0.12002063665275892</v>
      </c>
      <c r="L42" s="31">
        <f t="shared" si="2"/>
        <v>-0.1089108669379588</v>
      </c>
      <c r="M42" s="31">
        <f t="shared" si="2"/>
        <v>-0.38028167476968266</v>
      </c>
      <c r="N42" s="31">
        <f t="shared" si="2"/>
        <v>-1.485154124149967E-2</v>
      </c>
      <c r="O42" s="31">
        <f t="shared" si="2"/>
        <v>0.27450974077511936</v>
      </c>
      <c r="P42" s="31">
        <f t="shared" si="2"/>
        <v>-7.705476549210713E-2</v>
      </c>
      <c r="Q42" s="31">
        <f t="shared" si="2"/>
        <v>-1.366867186127365E-2</v>
      </c>
      <c r="R42" s="31">
        <f t="shared" si="2"/>
        <v>0.54865434987223394</v>
      </c>
      <c r="S42" s="31">
        <f t="shared" si="2"/>
        <v>5.1282246907548438E-3</v>
      </c>
      <c r="T42" s="31">
        <f t="shared" si="2"/>
        <v>0.29790131955801413</v>
      </c>
      <c r="U42" s="31">
        <f t="shared" si="2"/>
        <v>-8.1250049216722575E-2</v>
      </c>
      <c r="V42" s="31">
        <f t="shared" si="2"/>
        <v>0.25956285235140725</v>
      </c>
      <c r="W42" s="31">
        <f t="shared" ref="W42:Z42" si="4">(W5-W4)/W4</f>
        <v>9.0461033692987441E-2</v>
      </c>
      <c r="X42" s="31">
        <f t="shared" si="4"/>
        <v>0.12767224528888518</v>
      </c>
      <c r="Y42" s="31">
        <f t="shared" si="4"/>
        <v>0.15942031113797461</v>
      </c>
      <c r="Z42" s="31">
        <f t="shared" si="4"/>
        <v>0.1328</v>
      </c>
    </row>
    <row r="43" spans="1:26" x14ac:dyDescent="0.25">
      <c r="A43" s="23">
        <v>44075</v>
      </c>
      <c r="B43" s="31">
        <f t="shared" si="2"/>
        <v>5.7451818558869622E-3</v>
      </c>
      <c r="C43" s="31">
        <f t="shared" si="2"/>
        <v>-2.9045576596031783E-2</v>
      </c>
      <c r="D43" s="31">
        <f t="shared" si="2"/>
        <v>-4.1095907217143061E-2</v>
      </c>
      <c r="E43" s="31">
        <f t="shared" si="2"/>
        <v>4.2956134945139335E-2</v>
      </c>
      <c r="F43" s="31">
        <f t="shared" si="2"/>
        <v>-5.5022370465795924E-2</v>
      </c>
      <c r="G43" s="31">
        <f t="shared" si="2"/>
        <v>-0.14031044734922676</v>
      </c>
      <c r="H43" s="31">
        <f t="shared" si="2"/>
        <v>-5.5763273123796697E-2</v>
      </c>
      <c r="I43" s="31">
        <f t="shared" si="2"/>
        <v>-8.4869773908862037E-2</v>
      </c>
      <c r="J43" s="31">
        <f t="shared" si="2"/>
        <v>-3.3337389289738624E-2</v>
      </c>
      <c r="K43" s="31">
        <f t="shared" si="2"/>
        <v>8.8309936024439498E-2</v>
      </c>
      <c r="L43" s="31">
        <f t="shared" si="2"/>
        <v>-3.888889526634174E-2</v>
      </c>
      <c r="M43" s="31">
        <f t="shared" si="2"/>
        <v>-0.35227273189085506</v>
      </c>
      <c r="N43" s="31">
        <f t="shared" si="2"/>
        <v>1.005048148093299E-3</v>
      </c>
      <c r="O43" s="31">
        <f t="shared" si="2"/>
        <v>-0.15982905265333577</v>
      </c>
      <c r="P43" s="31">
        <f t="shared" si="2"/>
        <v>-0.16079159035841875</v>
      </c>
      <c r="Q43" s="31">
        <f t="shared" si="2"/>
        <v>5.2106482667994725E-2</v>
      </c>
      <c r="R43" s="31">
        <f t="shared" si="2"/>
        <v>-2.1266546297999449E-2</v>
      </c>
      <c r="S43" s="31">
        <f t="shared" si="2"/>
        <v>-2.0408143405365842E-2</v>
      </c>
      <c r="T43" s="31">
        <f t="shared" si="2"/>
        <v>0.64245988585131464</v>
      </c>
      <c r="U43" s="31">
        <f t="shared" si="2"/>
        <v>-8.1632655773161214E-2</v>
      </c>
      <c r="V43" s="31">
        <f t="shared" si="2"/>
        <v>-0.10412146195091447</v>
      </c>
      <c r="W43" s="31">
        <f t="shared" ref="W43:Z43" si="5">(W6-W5)/W5</f>
        <v>-8.7578591852606857E-2</v>
      </c>
      <c r="X43" s="31">
        <f t="shared" si="5"/>
        <v>-5.9073281069058438E-2</v>
      </c>
      <c r="Y43" s="31">
        <f t="shared" si="5"/>
        <v>-0.13125002188607834</v>
      </c>
      <c r="Z43" s="31">
        <f t="shared" si="5"/>
        <v>2.1186440677966153E-2</v>
      </c>
    </row>
    <row r="44" spans="1:26" x14ac:dyDescent="0.25">
      <c r="A44" s="23">
        <v>44105</v>
      </c>
      <c r="B44" s="31">
        <f t="shared" si="2"/>
        <v>2.8422377938072056E-2</v>
      </c>
      <c r="C44" s="31">
        <f t="shared" si="2"/>
        <v>0</v>
      </c>
      <c r="D44" s="31">
        <f t="shared" si="2"/>
        <v>2.2889082935908647E-2</v>
      </c>
      <c r="E44" s="31">
        <f t="shared" si="2"/>
        <v>9.3888434295682596E-2</v>
      </c>
      <c r="F44" s="31">
        <f t="shared" si="2"/>
        <v>7.4475052991199945E-3</v>
      </c>
      <c r="G44" s="31">
        <f t="shared" si="2"/>
        <v>-1.1048389552088757E-2</v>
      </c>
      <c r="H44" s="31">
        <f t="shared" si="2"/>
        <v>-4.8577102582285474E-2</v>
      </c>
      <c r="I44" s="31">
        <f t="shared" si="2"/>
        <v>6.9030116619050175E-2</v>
      </c>
      <c r="J44" s="31">
        <f t="shared" si="2"/>
        <v>8.3241459202347087E-2</v>
      </c>
      <c r="K44" s="31">
        <f t="shared" si="2"/>
        <v>7.2033848648814194E-2</v>
      </c>
      <c r="L44" s="31">
        <f t="shared" si="2"/>
        <v>-0.22543353822630621</v>
      </c>
      <c r="M44" s="31">
        <f t="shared" si="2"/>
        <v>-0.17543858823573769</v>
      </c>
      <c r="N44" s="31">
        <f t="shared" si="2"/>
        <v>-0.13353412837471171</v>
      </c>
      <c r="O44" s="31">
        <f t="shared" si="2"/>
        <v>3.1536156869050737E-2</v>
      </c>
      <c r="P44" s="31">
        <f t="shared" si="2"/>
        <v>-7.7376603408811306E-2</v>
      </c>
      <c r="Q44" s="31">
        <f t="shared" si="2"/>
        <v>-0.16280299609293034</v>
      </c>
      <c r="R44" s="31">
        <f t="shared" si="2"/>
        <v>2.7026984158033049E-2</v>
      </c>
      <c r="S44" s="31">
        <f t="shared" si="2"/>
        <v>-5.2083331263727675E-2</v>
      </c>
      <c r="T44" s="31">
        <f t="shared" si="2"/>
        <v>-0.17050694310777165</v>
      </c>
      <c r="U44" s="31">
        <f t="shared" si="2"/>
        <v>-0.12592587019082777</v>
      </c>
      <c r="V44" s="31">
        <f t="shared" si="2"/>
        <v>-0.10169493560597261</v>
      </c>
      <c r="W44" s="31">
        <f t="shared" ref="W44:Z44" si="6">(W7-W6)/W6</f>
        <v>-3.5754085335203023E-2</v>
      </c>
      <c r="X44" s="31">
        <f t="shared" si="6"/>
        <v>-2.3845517306516305E-2</v>
      </c>
      <c r="Y44" s="31">
        <f t="shared" si="6"/>
        <v>-2.1582713452174766E-2</v>
      </c>
      <c r="Z44" s="31">
        <f t="shared" si="6"/>
        <v>0.30013831258644535</v>
      </c>
    </row>
    <row r="45" spans="1:26" x14ac:dyDescent="0.25">
      <c r="A45" s="23">
        <v>44136</v>
      </c>
      <c r="B45" s="31">
        <f t="shared" si="2"/>
        <v>0.23486209071720598</v>
      </c>
      <c r="C45" s="31">
        <f t="shared" si="2"/>
        <v>2.5640965127484278E-2</v>
      </c>
      <c r="D45" s="31">
        <f t="shared" si="2"/>
        <v>7.1428254261125968E-3</v>
      </c>
      <c r="E45" s="31">
        <f t="shared" si="2"/>
        <v>-9.4736845356656538E-2</v>
      </c>
      <c r="F45" s="31">
        <f t="shared" si="2"/>
        <v>0.1263440927407237</v>
      </c>
      <c r="G45" s="31">
        <f t="shared" si="2"/>
        <v>0.21459834031648056</v>
      </c>
      <c r="H45" s="31">
        <f t="shared" si="2"/>
        <v>3.1445794509067683E-2</v>
      </c>
      <c r="I45" s="31">
        <f t="shared" si="2"/>
        <v>0.13263507300694244</v>
      </c>
      <c r="J45" s="31">
        <f t="shared" si="2"/>
        <v>0.11874550530588143</v>
      </c>
      <c r="K45" s="31">
        <f t="shared" si="2"/>
        <v>0.45044474395766637</v>
      </c>
      <c r="L45" s="31">
        <f t="shared" si="2"/>
        <v>0.24378110042866519</v>
      </c>
      <c r="M45" s="31">
        <f t="shared" si="2"/>
        <v>0.14893621878151242</v>
      </c>
      <c r="N45" s="31">
        <f t="shared" si="2"/>
        <v>0.13441481251790899</v>
      </c>
      <c r="O45" s="31">
        <f t="shared" si="2"/>
        <v>-1.6765292952473608E-2</v>
      </c>
      <c r="P45" s="31">
        <f t="shared" si="2"/>
        <v>-4.5527089596877277E-2</v>
      </c>
      <c r="Q45" s="31">
        <f t="shared" si="2"/>
        <v>0.3417243872717281</v>
      </c>
      <c r="R45" s="31">
        <f t="shared" si="2"/>
        <v>0.1605938675522714</v>
      </c>
      <c r="S45" s="31">
        <f t="shared" si="2"/>
        <v>1.648347387278281E-2</v>
      </c>
      <c r="T45" s="31">
        <f t="shared" si="2"/>
        <v>1.0954539201121039E-2</v>
      </c>
      <c r="U45" s="31">
        <f t="shared" si="2"/>
        <v>1.6949124484231047E-2</v>
      </c>
      <c r="V45" s="31">
        <f t="shared" si="2"/>
        <v>0.1644205536308429</v>
      </c>
      <c r="W45" s="31">
        <f t="shared" ref="W45:Z45" si="7">(W8-W7)/W7</f>
        <v>4.3439868865324111E-2</v>
      </c>
      <c r="X45" s="31">
        <f t="shared" si="7"/>
        <v>0.221998571735645</v>
      </c>
      <c r="Y45" s="31">
        <f t="shared" si="7"/>
        <v>1.4705868173640313E-2</v>
      </c>
      <c r="Z45" s="31">
        <f t="shared" si="7"/>
        <v>-0.15000000000000002</v>
      </c>
    </row>
    <row r="46" spans="1:26" x14ac:dyDescent="0.25">
      <c r="A46" s="23">
        <v>44166</v>
      </c>
      <c r="B46" s="31">
        <f t="shared" si="2"/>
        <v>5.6122214494640402E-2</v>
      </c>
      <c r="C46" s="31">
        <f t="shared" si="2"/>
        <v>4.084280301940995E-2</v>
      </c>
      <c r="D46" s="31">
        <f t="shared" si="2"/>
        <v>6.3829816300497166E-2</v>
      </c>
      <c r="E46" s="31">
        <f t="shared" si="2"/>
        <v>-0.21824691122128578</v>
      </c>
      <c r="F46" s="31">
        <f t="shared" si="2"/>
        <v>0.14797133104823715</v>
      </c>
      <c r="G46" s="31">
        <f t="shared" si="2"/>
        <v>7.9932762244629224E-2</v>
      </c>
      <c r="H46" s="31">
        <f t="shared" si="2"/>
        <v>0.10195632161633381</v>
      </c>
      <c r="I46" s="31">
        <f t="shared" si="2"/>
        <v>-1.5984109338282839E-2</v>
      </c>
      <c r="J46" s="31">
        <f t="shared" si="2"/>
        <v>5.9872263435344533E-2</v>
      </c>
      <c r="K46" s="31">
        <f t="shared" si="2"/>
        <v>0.1309738077125461</v>
      </c>
      <c r="L46" s="31">
        <f t="shared" si="2"/>
        <v>0.31199998855590805</v>
      </c>
      <c r="M46" s="31">
        <f t="shared" si="2"/>
        <v>0.18518511159920673</v>
      </c>
      <c r="N46" s="31">
        <f t="shared" si="2"/>
        <v>0.42492337728514912</v>
      </c>
      <c r="O46" s="31">
        <f t="shared" si="2"/>
        <v>-9.0270963066595624E-3</v>
      </c>
      <c r="P46" s="31">
        <f t="shared" si="2"/>
        <v>0.14142250773143794</v>
      </c>
      <c r="Q46" s="31">
        <f t="shared" si="2"/>
        <v>7.5515977176231291E-2</v>
      </c>
      <c r="R46" s="31">
        <f t="shared" si="2"/>
        <v>0.16220923746644569</v>
      </c>
      <c r="S46" s="31">
        <f t="shared" si="2"/>
        <v>-1.6216174976245393E-2</v>
      </c>
      <c r="T46" s="31">
        <f t="shared" si="2"/>
        <v>0.22910222438462693</v>
      </c>
      <c r="U46" s="31">
        <f t="shared" si="2"/>
        <v>0</v>
      </c>
      <c r="V46" s="31">
        <f t="shared" si="2"/>
        <v>5.3240722139841476E-2</v>
      </c>
      <c r="W46" s="31">
        <f t="shared" ref="W46:Z46" si="8">(W9-W8)/W8</f>
        <v>2.8058383014479823E-2</v>
      </c>
      <c r="X46" s="31">
        <f t="shared" si="8"/>
        <v>0.22410647523815028</v>
      </c>
      <c r="Y46" s="31">
        <f t="shared" si="8"/>
        <v>-0.17318840535892488</v>
      </c>
      <c r="Z46" s="31">
        <f t="shared" si="8"/>
        <v>-1.3767209011264121E-2</v>
      </c>
    </row>
    <row r="47" spans="1:26" x14ac:dyDescent="0.25">
      <c r="A47" s="23">
        <v>44197</v>
      </c>
      <c r="B47" s="31">
        <f t="shared" si="2"/>
        <v>0.31049896997308035</v>
      </c>
      <c r="C47" s="31">
        <f t="shared" si="2"/>
        <v>-2.8339960701425193E-2</v>
      </c>
      <c r="D47" s="31">
        <f t="shared" si="2"/>
        <v>1.1910662906967694E-2</v>
      </c>
      <c r="E47" s="31">
        <f t="shared" si="2"/>
        <v>0.25000005455802932</v>
      </c>
      <c r="F47" s="31">
        <f t="shared" si="2"/>
        <v>0.38253641881014172</v>
      </c>
      <c r="G47" s="31">
        <f t="shared" si="2"/>
        <v>1.0805197163098008E-3</v>
      </c>
      <c r="H47" s="31">
        <f t="shared" si="2"/>
        <v>-1.5423531377125169E-2</v>
      </c>
      <c r="I47" s="31">
        <f t="shared" si="2"/>
        <v>-1.7268291231134342E-2</v>
      </c>
      <c r="J47" s="31">
        <f t="shared" si="2"/>
        <v>-2.2848827589848738E-2</v>
      </c>
      <c r="K47" s="31">
        <f t="shared" si="2"/>
        <v>0.1717065587978121</v>
      </c>
      <c r="L47" s="31">
        <f t="shared" si="2"/>
        <v>0.16158535854047693</v>
      </c>
      <c r="M47" s="31">
        <f t="shared" si="2"/>
        <v>0.95312504365574735</v>
      </c>
      <c r="N47" s="31">
        <f t="shared" si="2"/>
        <v>0.24802867996091219</v>
      </c>
      <c r="O47" s="31">
        <f t="shared" si="2"/>
        <v>-7.4898761391365004E-2</v>
      </c>
      <c r="P47" s="31">
        <f t="shared" si="2"/>
        <v>-0.10997062856970938</v>
      </c>
      <c r="Q47" s="31">
        <f t="shared" si="2"/>
        <v>-4.6227675370433249E-2</v>
      </c>
      <c r="R47" s="31">
        <f t="shared" si="2"/>
        <v>0.16458233882927478</v>
      </c>
      <c r="S47" s="31">
        <f t="shared" si="2"/>
        <v>0</v>
      </c>
      <c r="T47" s="31">
        <f t="shared" si="2"/>
        <v>0.14861462413514581</v>
      </c>
      <c r="U47" s="31">
        <f t="shared" si="2"/>
        <v>0.16666672092799867</v>
      </c>
      <c r="V47" s="31">
        <f t="shared" si="2"/>
        <v>-1.098901098901099E-2</v>
      </c>
      <c r="W47" s="31">
        <f t="shared" ref="W47:Z47" si="9">(W10-W9)/W9</f>
        <v>-1.5576012236525289E-2</v>
      </c>
      <c r="X47" s="31">
        <f t="shared" si="9"/>
        <v>-7.1807015303931451E-2</v>
      </c>
      <c r="Y47" s="31">
        <f t="shared" si="9"/>
        <v>0.32340052136773495</v>
      </c>
      <c r="Z47" s="31">
        <f t="shared" si="9"/>
        <v>-3.4263959390862887E-2</v>
      </c>
    </row>
    <row r="48" spans="1:26" x14ac:dyDescent="0.25">
      <c r="A48" s="23">
        <v>44228</v>
      </c>
      <c r="B48" s="31">
        <f t="shared" si="2"/>
        <v>0.3296908080535742</v>
      </c>
      <c r="C48" s="31">
        <f t="shared" si="2"/>
        <v>-3.9625627728037786E-2</v>
      </c>
      <c r="D48" s="31">
        <f t="shared" si="2"/>
        <v>6.7113799734294594E-3</v>
      </c>
      <c r="E48" s="31">
        <f t="shared" si="2"/>
        <v>0.15926771082291044</v>
      </c>
      <c r="F48" s="31">
        <f t="shared" si="2"/>
        <v>-3.3082746447185604E-2</v>
      </c>
      <c r="G48" s="31">
        <f t="shared" si="2"/>
        <v>-2.419046068948575E-2</v>
      </c>
      <c r="H48" s="31">
        <f t="shared" si="2"/>
        <v>1.2133888239368678E-2</v>
      </c>
      <c r="I48" s="31">
        <f t="shared" si="2"/>
        <v>-6.5495321460370626E-2</v>
      </c>
      <c r="J48" s="31">
        <f t="shared" si="2"/>
        <v>0.10646776109241135</v>
      </c>
      <c r="K48" s="31">
        <f t="shared" si="2"/>
        <v>1.6579729653934012E-2</v>
      </c>
      <c r="L48" s="31">
        <f t="shared" si="2"/>
        <v>4.1994773814606319E-2</v>
      </c>
      <c r="M48" s="31">
        <f t="shared" si="2"/>
        <v>0.11999998092651207</v>
      </c>
      <c r="N48" s="31">
        <f t="shared" si="2"/>
        <v>-2.2974732067356056E-3</v>
      </c>
      <c r="O48" s="31">
        <f t="shared" si="2"/>
        <v>4.1575503300558384E-2</v>
      </c>
      <c r="P48" s="31">
        <f t="shared" si="2"/>
        <v>-2.0593039536493853E-2</v>
      </c>
      <c r="Q48" s="31">
        <f t="shared" si="2"/>
        <v>-0.1225423110458481</v>
      </c>
      <c r="R48" s="31">
        <f t="shared" si="2"/>
        <v>9.8367652089132063E-2</v>
      </c>
      <c r="S48" s="31">
        <f t="shared" si="2"/>
        <v>1.0988947648731788E-2</v>
      </c>
      <c r="T48" s="31">
        <f t="shared" si="2"/>
        <v>0.2060032429736974</v>
      </c>
      <c r="U48" s="31">
        <f t="shared" si="2"/>
        <v>3.5714295680651896E-2</v>
      </c>
      <c r="V48" s="31">
        <f t="shared" si="2"/>
        <v>0.23555552164713336</v>
      </c>
      <c r="W48" s="31">
        <f t="shared" ref="W48:Z48" si="10">(W11-W10)/W10</f>
        <v>-3.5328413767425619E-2</v>
      </c>
      <c r="X48" s="31">
        <f t="shared" si="10"/>
        <v>0.12410058479171676</v>
      </c>
      <c r="Y48" s="31">
        <f t="shared" si="10"/>
        <v>0.49006623457640686</v>
      </c>
      <c r="Z48" s="31">
        <f t="shared" si="10"/>
        <v>0.18791064388961876</v>
      </c>
    </row>
    <row r="49" spans="1:26" x14ac:dyDescent="0.25">
      <c r="A49" s="23">
        <v>44256</v>
      </c>
      <c r="B49" s="31">
        <f t="shared" si="2"/>
        <v>-0.30066676451978508</v>
      </c>
      <c r="C49" s="31">
        <f t="shared" si="2"/>
        <v>0.10087707446297482</v>
      </c>
      <c r="D49" s="31">
        <f t="shared" si="2"/>
        <v>0.11866681457478714</v>
      </c>
      <c r="E49" s="31">
        <f t="shared" si="2"/>
        <v>-0.34386099923834185</v>
      </c>
      <c r="F49" s="31">
        <f t="shared" si="2"/>
        <v>-0.20334368903037825</v>
      </c>
      <c r="G49" s="31">
        <f t="shared" si="2"/>
        <v>-0.12827767600177367</v>
      </c>
      <c r="H49" s="31">
        <f t="shared" si="2"/>
        <v>-3.1901277201905338E-2</v>
      </c>
      <c r="I49" s="31">
        <f t="shared" si="2"/>
        <v>4.3608980635808259E-2</v>
      </c>
      <c r="J49" s="31">
        <f t="shared" si="2"/>
        <v>4.271577383803906E-2</v>
      </c>
      <c r="K49" s="31">
        <f t="shared" si="2"/>
        <v>-0.17626686567242444</v>
      </c>
      <c r="L49" s="31">
        <f t="shared" si="2"/>
        <v>9.3199023000305872E-2</v>
      </c>
      <c r="M49" s="31">
        <f t="shared" si="2"/>
        <v>0.19285713251756617</v>
      </c>
      <c r="N49" s="31">
        <f t="shared" si="2"/>
        <v>-0.21991942797551922</v>
      </c>
      <c r="O49" s="31">
        <f t="shared" si="2"/>
        <v>0.2489495558402382</v>
      </c>
      <c r="P49" s="31">
        <f t="shared" si="2"/>
        <v>-3.6164876137265746E-2</v>
      </c>
      <c r="Q49" s="31">
        <f t="shared" si="2"/>
        <v>1.3027618965681472E-2</v>
      </c>
      <c r="R49" s="31">
        <f t="shared" si="2"/>
        <v>-5.9053588068186405E-2</v>
      </c>
      <c r="S49" s="31">
        <f t="shared" si="2"/>
        <v>0.57608698919725332</v>
      </c>
      <c r="T49" s="31">
        <f t="shared" si="2"/>
        <v>7.8190711995653278E-2</v>
      </c>
      <c r="U49" s="31">
        <f t="shared" si="2"/>
        <v>0</v>
      </c>
      <c r="V49" s="31">
        <f t="shared" si="2"/>
        <v>-9.8920866024123602E-2</v>
      </c>
      <c r="W49" s="31">
        <f t="shared" ref="W49:Z49" si="11">(W12-W11)/W11</f>
        <v>3.7178414852023556E-4</v>
      </c>
      <c r="X49" s="31">
        <f t="shared" si="11"/>
        <v>-2.3910226270641641E-2</v>
      </c>
      <c r="Y49" s="31">
        <f t="shared" si="11"/>
        <v>-4.4444402058920057E-2</v>
      </c>
      <c r="Z49" s="31">
        <f t="shared" si="11"/>
        <v>9.2920353982301071E-2</v>
      </c>
    </row>
    <row r="50" spans="1:26" x14ac:dyDescent="0.25">
      <c r="A50" s="23">
        <v>44287</v>
      </c>
      <c r="B50" s="31">
        <f t="shared" si="2"/>
        <v>-8.7928587298794811E-2</v>
      </c>
      <c r="C50" s="31">
        <f t="shared" si="2"/>
        <v>-2.4701095174555043E-2</v>
      </c>
      <c r="D50" s="31">
        <f t="shared" si="2"/>
        <v>2.2825363071639283E-2</v>
      </c>
      <c r="E50" s="31">
        <f t="shared" si="2"/>
        <v>-0.11492182338388489</v>
      </c>
      <c r="F50" s="31">
        <f t="shared" si="2"/>
        <v>-0.14982917174804641</v>
      </c>
      <c r="G50" s="31">
        <f t="shared" si="2"/>
        <v>-5.9078247317309249E-2</v>
      </c>
      <c r="H50" s="31">
        <f t="shared" si="2"/>
        <v>-1.5699886636954801E-2</v>
      </c>
      <c r="I50" s="31">
        <f t="shared" si="2"/>
        <v>1.641971153395735E-3</v>
      </c>
      <c r="J50" s="31">
        <f t="shared" si="2"/>
        <v>-5.7509513219098633E-2</v>
      </c>
      <c r="K50" s="31">
        <f t="shared" si="2"/>
        <v>5.2798025561247047E-2</v>
      </c>
      <c r="L50" s="31">
        <f t="shared" si="2"/>
        <v>-1.1520780870259928E-2</v>
      </c>
      <c r="M50" s="31">
        <f t="shared" si="2"/>
        <v>-0.1377244944758643</v>
      </c>
      <c r="N50" s="31">
        <f t="shared" si="2"/>
        <v>0.12841326543359474</v>
      </c>
      <c r="O50" s="31">
        <f t="shared" si="2"/>
        <v>-0.11354081938508388</v>
      </c>
      <c r="P50" s="31">
        <f t="shared" si="2"/>
        <v>-6.108214217200445E-3</v>
      </c>
      <c r="Q50" s="31">
        <f t="shared" si="2"/>
        <v>1.0802500871649912E-2</v>
      </c>
      <c r="R50" s="31">
        <f t="shared" si="2"/>
        <v>0.26683292679958653</v>
      </c>
      <c r="S50" s="31">
        <f t="shared" si="2"/>
        <v>5.5172426947234524E-2</v>
      </c>
      <c r="T50" s="31">
        <f t="shared" si="2"/>
        <v>0.17961417452633105</v>
      </c>
      <c r="U50" s="31">
        <f t="shared" si="2"/>
        <v>6.8965468464251362E-2</v>
      </c>
      <c r="V50" s="31">
        <f t="shared" si="2"/>
        <v>-0.19161674184640645</v>
      </c>
      <c r="W50" s="31">
        <f t="shared" ref="W50:Z50" si="12">(W13-W12)/W12</f>
        <v>0.12066273709568265</v>
      </c>
      <c r="X50" s="31">
        <f t="shared" si="12"/>
        <v>8.1291998984842316E-3</v>
      </c>
      <c r="Y50" s="31">
        <f t="shared" si="12"/>
        <v>0.11162790646096443</v>
      </c>
      <c r="Z50" s="31">
        <f t="shared" si="12"/>
        <v>0.3623481781376518</v>
      </c>
    </row>
    <row r="51" spans="1:26" x14ac:dyDescent="0.25">
      <c r="A51" s="23">
        <v>44317</v>
      </c>
      <c r="B51" s="31">
        <f t="shared" si="2"/>
        <v>3.4129558525641555E-2</v>
      </c>
      <c r="C51" s="31">
        <f t="shared" si="2"/>
        <v>6.5358783084179571E-3</v>
      </c>
      <c r="D51" s="31">
        <f t="shared" si="2"/>
        <v>0</v>
      </c>
      <c r="E51" s="31">
        <f t="shared" si="2"/>
        <v>-3.0591421352700744E-2</v>
      </c>
      <c r="F51" s="31">
        <f t="shared" si="2"/>
        <v>-9.6440889656592879E-2</v>
      </c>
      <c r="G51" s="31">
        <f t="shared" si="2"/>
        <v>-4.1845105494569206E-2</v>
      </c>
      <c r="H51" s="31">
        <f t="shared" si="2"/>
        <v>-2.0760655447744466E-2</v>
      </c>
      <c r="I51" s="31">
        <f t="shared" si="2"/>
        <v>2.459010928585726E-2</v>
      </c>
      <c r="J51" s="31">
        <f t="shared" si="2"/>
        <v>-1.0550469240766889E-2</v>
      </c>
      <c r="K51" s="31">
        <f t="shared" si="2"/>
        <v>1.090471534263516E-2</v>
      </c>
      <c r="L51" s="31">
        <f t="shared" si="2"/>
        <v>0.15151517509260481</v>
      </c>
      <c r="M51" s="31">
        <f t="shared" si="2"/>
        <v>-6.9445203299871618E-3</v>
      </c>
      <c r="N51" s="31">
        <f t="shared" si="2"/>
        <v>-0.26095485814733455</v>
      </c>
      <c r="O51" s="31">
        <f t="shared" si="2"/>
        <v>0.10151799797882412</v>
      </c>
      <c r="P51" s="31">
        <f t="shared" si="2"/>
        <v>0.20105361924042744</v>
      </c>
      <c r="Q51" s="31">
        <f t="shared" si="2"/>
        <v>3.5114472755646255E-2</v>
      </c>
      <c r="R51" s="31">
        <f t="shared" si="2"/>
        <v>0.27919954934507596</v>
      </c>
      <c r="S51" s="31">
        <f t="shared" si="2"/>
        <v>7.1895386541335843E-2</v>
      </c>
      <c r="T51" s="31">
        <f t="shared" si="2"/>
        <v>0.66026265102204096</v>
      </c>
      <c r="U51" s="31">
        <f t="shared" si="2"/>
        <v>3.4639594028894696E-3</v>
      </c>
      <c r="V51" s="31">
        <f t="shared" si="2"/>
        <v>0.49382716049382713</v>
      </c>
      <c r="W51" s="31">
        <f t="shared" ref="W51:Z51" si="13">(W14-W13)/W13</f>
        <v>-7.0470255258694325E-2</v>
      </c>
      <c r="X51" s="31">
        <f t="shared" si="13"/>
        <v>-3.9619450632751484E-2</v>
      </c>
      <c r="Y51" s="31">
        <f t="shared" si="13"/>
        <v>-0.20502096537174713</v>
      </c>
      <c r="Z51" s="31">
        <f t="shared" si="13"/>
        <v>-9.6582466567607772E-2</v>
      </c>
    </row>
    <row r="52" spans="1:26" x14ac:dyDescent="0.25">
      <c r="A52" s="23">
        <v>44348</v>
      </c>
      <c r="B52" s="31">
        <f t="shared" si="2"/>
        <v>6.5535223253276931E-2</v>
      </c>
      <c r="C52" s="31">
        <f t="shared" si="2"/>
        <v>-2.2709598288790686E-3</v>
      </c>
      <c r="D52" s="31">
        <f t="shared" si="2"/>
        <v>-2.3809414115182528E-2</v>
      </c>
      <c r="E52" s="31">
        <f t="shared" si="2"/>
        <v>9.2566597029277067E-2</v>
      </c>
      <c r="F52" s="31">
        <f t="shared" si="2"/>
        <v>-1.6518439178060354E-2</v>
      </c>
      <c r="G52" s="31">
        <f t="shared" si="2"/>
        <v>0.14082869554254174</v>
      </c>
      <c r="H52" s="31">
        <f t="shared" si="2"/>
        <v>5.0516148321219694E-2</v>
      </c>
      <c r="I52" s="31">
        <f t="shared" si="2"/>
        <v>4.9009637443889989E-2</v>
      </c>
      <c r="J52" s="31">
        <f t="shared" si="2"/>
        <v>2.7817356310829559E-3</v>
      </c>
      <c r="K52" s="31">
        <f t="shared" si="2"/>
        <v>0.32459407377506572</v>
      </c>
      <c r="L52" s="31">
        <f t="shared" si="2"/>
        <v>-4.4534466494033774E-2</v>
      </c>
      <c r="M52" s="31">
        <f t="shared" si="2"/>
        <v>-9.7902091489544929E-2</v>
      </c>
      <c r="N52" s="31">
        <f t="shared" si="2"/>
        <v>0.20707965602571521</v>
      </c>
      <c r="O52" s="31">
        <f t="shared" si="2"/>
        <v>-5.340223117081859E-2</v>
      </c>
      <c r="P52" s="31">
        <f t="shared" si="2"/>
        <v>-6.1403624612302761E-2</v>
      </c>
      <c r="Q52" s="31">
        <f t="shared" si="2"/>
        <v>-7.3254642790537547E-2</v>
      </c>
      <c r="R52" s="31">
        <f t="shared" si="2"/>
        <v>6.1810714123233419E-2</v>
      </c>
      <c r="S52" s="31">
        <f t="shared" si="2"/>
        <v>-9.1463416761617108E-2</v>
      </c>
      <c r="T52" s="31">
        <f t="shared" si="2"/>
        <v>0.54617881050437378</v>
      </c>
      <c r="U52" s="31">
        <f t="shared" si="2"/>
        <v>0.10032362987924537</v>
      </c>
      <c r="V52" s="31">
        <f t="shared" si="2"/>
        <v>-0.11570247933884298</v>
      </c>
      <c r="W52" s="31">
        <f t="shared" ref="W52:Z52" si="14">(W15-W14)/W14</f>
        <v>6.7354987370939756E-2</v>
      </c>
      <c r="X52" s="31">
        <f t="shared" si="14"/>
        <v>-1.6120849271854872E-2</v>
      </c>
      <c r="Y52" s="31">
        <f t="shared" si="14"/>
        <v>-5.2631592156155357E-2</v>
      </c>
      <c r="Z52" s="31">
        <f t="shared" si="14"/>
        <v>9.7039473684210495E-2</v>
      </c>
    </row>
    <row r="53" spans="1:26" x14ac:dyDescent="0.25">
      <c r="A53" s="23">
        <v>44378</v>
      </c>
      <c r="B53" s="31">
        <f t="shared" si="2"/>
        <v>-8.9308013743806855E-2</v>
      </c>
      <c r="C53" s="31">
        <f t="shared" si="2"/>
        <v>-8.2235882199398602E-3</v>
      </c>
      <c r="D53" s="31">
        <f t="shared" si="2"/>
        <v>0.11295224141840264</v>
      </c>
      <c r="E53" s="31">
        <f t="shared" ref="E53:Z53" si="15">(E16-E15)/E15</f>
        <v>-0.28369705378294963</v>
      </c>
      <c r="F53" s="31">
        <f t="shared" si="15"/>
        <v>-0.31718346205472714</v>
      </c>
      <c r="G53" s="31">
        <f t="shared" si="15"/>
        <v>-0.17025290755263517</v>
      </c>
      <c r="H53" s="31">
        <f t="shared" si="15"/>
        <v>-2.0143530425077487E-2</v>
      </c>
      <c r="I53" s="31">
        <f t="shared" si="15"/>
        <v>-1.0703609453869415E-2</v>
      </c>
      <c r="J53" s="31">
        <f t="shared" si="15"/>
        <v>5.1779799796059463E-2</v>
      </c>
      <c r="K53" s="31">
        <f t="shared" si="15"/>
        <v>-6.7370718435288024E-2</v>
      </c>
      <c r="L53" s="31">
        <f t="shared" si="15"/>
        <v>-0.2499999747437929</v>
      </c>
      <c r="M53" s="31">
        <f t="shared" si="15"/>
        <v>0.24806206349991952</v>
      </c>
      <c r="N53" s="31">
        <f t="shared" si="15"/>
        <v>-0.19428156198704624</v>
      </c>
      <c r="O53" s="31">
        <f t="shared" si="15"/>
        <v>8.3712474563618092E-2</v>
      </c>
      <c r="P53" s="31">
        <f t="shared" si="15"/>
        <v>9.3457978469965425E-2</v>
      </c>
      <c r="Q53" s="31">
        <f t="shared" si="15"/>
        <v>0.22068968755180643</v>
      </c>
      <c r="R53" s="31">
        <f t="shared" si="15"/>
        <v>-0.13333333947616355</v>
      </c>
      <c r="S53" s="31">
        <f t="shared" si="15"/>
        <v>-8.0536902012589839E-2</v>
      </c>
      <c r="T53" s="31">
        <f t="shared" si="15"/>
        <v>-7.3900035581351872E-2</v>
      </c>
      <c r="U53" s="31">
        <f t="shared" si="15"/>
        <v>2.9411788205357337E-2</v>
      </c>
      <c r="V53" s="31">
        <f t="shared" si="15"/>
        <v>-7.2897224782785028E-2</v>
      </c>
      <c r="W53" s="31">
        <f t="shared" si="15"/>
        <v>-3.2722282722286639E-2</v>
      </c>
      <c r="X53" s="31">
        <f t="shared" si="15"/>
        <v>1.4223132156979134E-3</v>
      </c>
      <c r="Y53" s="31">
        <f t="shared" si="15"/>
        <v>0</v>
      </c>
      <c r="Z53" s="31">
        <f t="shared" si="15"/>
        <v>4.197901049475266E-2</v>
      </c>
    </row>
    <row r="54" spans="1:26" x14ac:dyDescent="0.25">
      <c r="A54" s="23">
        <v>44409</v>
      </c>
      <c r="B54" s="31">
        <f t="shared" ref="B54:V66" si="16">(B17-B16)/B16</f>
        <v>1.2704570002384738E-2</v>
      </c>
      <c r="C54" s="31">
        <f t="shared" si="16"/>
        <v>3.948649555759854E-2</v>
      </c>
      <c r="D54" s="31">
        <f t="shared" si="16"/>
        <v>-6.4444586820457339E-2</v>
      </c>
      <c r="E54" s="31">
        <f t="shared" si="16"/>
        <v>-0.18817199431076798</v>
      </c>
      <c r="F54" s="31">
        <f t="shared" si="16"/>
        <v>-0.1636707277374318</v>
      </c>
      <c r="G54" s="31">
        <f t="shared" si="16"/>
        <v>2.4795549107220049E-2</v>
      </c>
      <c r="H54" s="31">
        <f t="shared" si="16"/>
        <v>9.9735290659628523E-2</v>
      </c>
      <c r="I54" s="31">
        <f t="shared" si="16"/>
        <v>-3.0911699746894263E-2</v>
      </c>
      <c r="J54" s="31">
        <f t="shared" si="16"/>
        <v>-1.3186826938669522E-3</v>
      </c>
      <c r="K54" s="31">
        <f t="shared" si="16"/>
        <v>-0.17723145407486152</v>
      </c>
      <c r="L54" s="31">
        <f t="shared" si="16"/>
        <v>-3.1073417028583839E-2</v>
      </c>
      <c r="M54" s="31">
        <f t="shared" si="16"/>
        <v>0.16770185001709717</v>
      </c>
      <c r="N54" s="31">
        <f t="shared" si="16"/>
        <v>0.13739765790078468</v>
      </c>
      <c r="O54" s="31">
        <f t="shared" si="16"/>
        <v>-0.17968089144127289</v>
      </c>
      <c r="P54" s="31">
        <f t="shared" si="16"/>
        <v>-0.12962961347496121</v>
      </c>
      <c r="Q54" s="31">
        <f t="shared" si="16"/>
        <v>8.6484108512070362E-2</v>
      </c>
      <c r="R54" s="31">
        <f t="shared" si="16"/>
        <v>-0.32385731586723737</v>
      </c>
      <c r="S54" s="31">
        <f t="shared" si="16"/>
        <v>7.2992980191264271E-3</v>
      </c>
      <c r="T54" s="31">
        <f t="shared" si="16"/>
        <v>-0.11817322802183139</v>
      </c>
      <c r="U54" s="31">
        <f t="shared" si="16"/>
        <v>-0.13142860690990082</v>
      </c>
      <c r="V54" s="31">
        <f t="shared" si="16"/>
        <v>-0.29838709057183466</v>
      </c>
      <c r="W54" s="31">
        <f t="shared" ref="W54:Z54" si="17">(W17-W16)/W16</f>
        <v>4.3034169499997769E-2</v>
      </c>
      <c r="X54" s="31">
        <f t="shared" si="17"/>
        <v>2.9996583633324529E-2</v>
      </c>
      <c r="Y54" s="31">
        <f t="shared" si="17"/>
        <v>-0.10555552391358329</v>
      </c>
      <c r="Z54" s="31">
        <f t="shared" si="17"/>
        <v>-0.10215827338129496</v>
      </c>
    </row>
    <row r="55" spans="1:26" x14ac:dyDescent="0.25">
      <c r="A55" s="23">
        <v>44440</v>
      </c>
      <c r="B55" s="31">
        <f t="shared" si="16"/>
        <v>-4.6803495335593387E-2</v>
      </c>
      <c r="C55" s="31">
        <f t="shared" si="16"/>
        <v>-1.6129027961227036E-2</v>
      </c>
      <c r="D55" s="31">
        <f t="shared" si="16"/>
        <v>0.14441833349378208</v>
      </c>
      <c r="E55" s="31">
        <f t="shared" si="16"/>
        <v>-0.11368660473959291</v>
      </c>
      <c r="F55" s="31">
        <f t="shared" si="16"/>
        <v>-0.17986426755008839</v>
      </c>
      <c r="G55" s="31">
        <f t="shared" si="16"/>
        <v>-3.8405735856644155E-2</v>
      </c>
      <c r="H55" s="31">
        <f t="shared" si="16"/>
        <v>7.2295761059680677E-2</v>
      </c>
      <c r="I55" s="31">
        <f t="shared" si="16"/>
        <v>-2.4838456738676181E-2</v>
      </c>
      <c r="J55" s="31">
        <f t="shared" si="16"/>
        <v>9.6390945724259561E-2</v>
      </c>
      <c r="K55" s="31">
        <f t="shared" si="16"/>
        <v>-0.11081154503208852</v>
      </c>
      <c r="L55" s="31">
        <f t="shared" si="16"/>
        <v>-0.12827989756759567</v>
      </c>
      <c r="M55" s="31">
        <f t="shared" si="16"/>
        <v>0.33510638129230913</v>
      </c>
      <c r="N55" s="31">
        <f t="shared" si="16"/>
        <v>-0.15680000305175995</v>
      </c>
      <c r="O55" s="31">
        <f t="shared" si="16"/>
        <v>-2.9682794466697571E-2</v>
      </c>
      <c r="P55" s="31">
        <f t="shared" si="16"/>
        <v>7.0668975327890904E-2</v>
      </c>
      <c r="Q55" s="31">
        <f t="shared" si="16"/>
        <v>-5.1999999999999998E-2</v>
      </c>
      <c r="R55" s="31">
        <f t="shared" si="16"/>
        <v>-5.7295934729365429E-2</v>
      </c>
      <c r="S55" s="31">
        <f t="shared" si="16"/>
        <v>-2.8985548309858319E-2</v>
      </c>
      <c r="T55" s="31">
        <f t="shared" si="16"/>
        <v>4.9699449617109197E-2</v>
      </c>
      <c r="U55" s="31">
        <f t="shared" si="16"/>
        <v>-4.2763154535343184E-2</v>
      </c>
      <c r="V55" s="31">
        <f t="shared" si="16"/>
        <v>0.23275869156319481</v>
      </c>
      <c r="W55" s="31">
        <f t="shared" ref="W55:Z55" si="18">(W18-W17)/W17</f>
        <v>-5.3518108762928035E-2</v>
      </c>
      <c r="X55" s="31">
        <f t="shared" si="18"/>
        <v>-6.6905706997424069E-2</v>
      </c>
      <c r="Y55" s="31">
        <f t="shared" si="18"/>
        <v>-6.2111815498965078E-2</v>
      </c>
      <c r="Z55" s="31">
        <f t="shared" si="18"/>
        <v>-7.6923076923076983E-2</v>
      </c>
    </row>
    <row r="56" spans="1:26" x14ac:dyDescent="0.25">
      <c r="A56" s="23">
        <v>44470</v>
      </c>
      <c r="B56" s="31">
        <f t="shared" si="16"/>
        <v>-7.7787412616253757E-2</v>
      </c>
      <c r="C56" s="31">
        <f t="shared" si="16"/>
        <v>1.6393438184078686E-2</v>
      </c>
      <c r="D56" s="31">
        <f t="shared" si="16"/>
        <v>0.28681289037836838</v>
      </c>
      <c r="E56" s="31">
        <f t="shared" si="16"/>
        <v>3.1133251346634503E-2</v>
      </c>
      <c r="F56" s="31">
        <f t="shared" si="16"/>
        <v>8.4137949450262053E-2</v>
      </c>
      <c r="G56" s="31">
        <f t="shared" si="16"/>
        <v>0.28428152391791478</v>
      </c>
      <c r="H56" s="31">
        <f t="shared" si="16"/>
        <v>0.13102527637772349</v>
      </c>
      <c r="I56" s="31">
        <f t="shared" si="16"/>
        <v>-1.6393491569879506E-3</v>
      </c>
      <c r="J56" s="31">
        <f t="shared" si="16"/>
        <v>5.7453307941781023E-2</v>
      </c>
      <c r="K56" s="31">
        <f t="shared" si="16"/>
        <v>-2.6966689141344907E-2</v>
      </c>
      <c r="L56" s="31">
        <f t="shared" si="16"/>
        <v>-0.23411372757559473</v>
      </c>
      <c r="M56" s="31">
        <f t="shared" si="16"/>
        <v>-5.9760994397352565E-2</v>
      </c>
      <c r="N56" s="31">
        <f t="shared" si="16"/>
        <v>-5.4079667636353641E-2</v>
      </c>
      <c r="O56" s="31">
        <f t="shared" si="16"/>
        <v>2.3206780343041279E-2</v>
      </c>
      <c r="P56" s="31">
        <f t="shared" si="16"/>
        <v>-4.3711635084638406E-2</v>
      </c>
      <c r="Q56" s="31">
        <f t="shared" si="16"/>
        <v>4.8101240069554803E-2</v>
      </c>
      <c r="R56" s="31">
        <f t="shared" si="16"/>
        <v>-0.14516840753575522</v>
      </c>
      <c r="S56" s="31">
        <f t="shared" si="16"/>
        <v>0.17164181016499622</v>
      </c>
      <c r="T56" s="31">
        <f t="shared" si="16"/>
        <v>0.23194518634240141</v>
      </c>
      <c r="U56" s="31">
        <f t="shared" si="16"/>
        <v>1.3745662305489089E-2</v>
      </c>
      <c r="V56" s="31">
        <f t="shared" si="16"/>
        <v>-0.13286714592541743</v>
      </c>
      <c r="W56" s="31">
        <f t="shared" ref="W56:Z56" si="19">(W19-W18)/W18</f>
        <v>2.6602457596646308E-2</v>
      </c>
      <c r="X56" s="31">
        <f t="shared" si="19"/>
        <v>-5.9106724483224391E-4</v>
      </c>
      <c r="Y56" s="31">
        <f t="shared" si="19"/>
        <v>-1.9867530847179682E-2</v>
      </c>
      <c r="Z56" s="31">
        <f t="shared" si="19"/>
        <v>-9.2013888888888784E-2</v>
      </c>
    </row>
    <row r="57" spans="1:26" x14ac:dyDescent="0.25">
      <c r="A57" s="23">
        <v>44501</v>
      </c>
      <c r="B57" s="31">
        <f t="shared" si="16"/>
        <v>-0.14549973384900633</v>
      </c>
      <c r="C57" s="31">
        <f t="shared" si="16"/>
        <v>2.3565361411603127E-2</v>
      </c>
      <c r="D57" s="31">
        <f t="shared" si="16"/>
        <v>-0.15163925239735698</v>
      </c>
      <c r="E57" s="31">
        <f t="shared" si="16"/>
        <v>-0.24637681493269781</v>
      </c>
      <c r="F57" s="31">
        <f t="shared" si="16"/>
        <v>-8.5241738538542042E-2</v>
      </c>
      <c r="G57" s="31">
        <f t="shared" si="16"/>
        <v>-0.17588111599853901</v>
      </c>
      <c r="H57" s="31">
        <f t="shared" si="16"/>
        <v>-7.0127874890618058E-2</v>
      </c>
      <c r="I57" s="31">
        <f t="shared" si="16"/>
        <v>1.6420410355753607E-3</v>
      </c>
      <c r="J57" s="31">
        <f t="shared" si="16"/>
        <v>5.2130969793100786E-2</v>
      </c>
      <c r="K57" s="31">
        <f t="shared" si="16"/>
        <v>-0.25349293156225045</v>
      </c>
      <c r="L57" s="31">
        <f t="shared" si="16"/>
        <v>-0.20087333039318728</v>
      </c>
      <c r="M57" s="31">
        <f t="shared" si="16"/>
        <v>-0.37711860425716709</v>
      </c>
      <c r="N57" s="31">
        <f t="shared" si="16"/>
        <v>-0.27281847484236887</v>
      </c>
      <c r="O57" s="31">
        <f t="shared" si="16"/>
        <v>-0.1206185669381563</v>
      </c>
      <c r="P57" s="31">
        <f t="shared" si="16"/>
        <v>-9.3825158256406249E-2</v>
      </c>
      <c r="Q57" s="31">
        <f t="shared" si="16"/>
        <v>-9.7020899504408384E-2</v>
      </c>
      <c r="R57" s="31">
        <f t="shared" si="16"/>
        <v>-0.32736572216319393</v>
      </c>
      <c r="S57" s="31">
        <f t="shared" si="16"/>
        <v>-0.15923567072431846</v>
      </c>
      <c r="T57" s="31">
        <f t="shared" si="16"/>
        <v>-0.13891914430919694</v>
      </c>
      <c r="U57" s="31">
        <f t="shared" si="16"/>
        <v>1.6949232811113407E-2</v>
      </c>
      <c r="V57" s="31">
        <f t="shared" si="16"/>
        <v>-4.5698944303061241E-2</v>
      </c>
      <c r="W57" s="31">
        <f t="shared" ref="W57:Z57" si="20">(W20-W19)/W19</f>
        <v>3.9923701306485489E-2</v>
      </c>
      <c r="X57" s="31">
        <f t="shared" si="20"/>
        <v>-0.14295861111181654</v>
      </c>
      <c r="Y57" s="31">
        <f t="shared" si="20"/>
        <v>3.3783751129666161E-2</v>
      </c>
      <c r="Z57" s="31">
        <f t="shared" si="20"/>
        <v>0.12237093690248559</v>
      </c>
    </row>
    <row r="58" spans="1:26" x14ac:dyDescent="0.25">
      <c r="A58" s="23">
        <v>44531</v>
      </c>
      <c r="B58" s="31">
        <f t="shared" si="16"/>
        <v>-2.4878851608831944E-2</v>
      </c>
      <c r="C58" s="31">
        <f t="shared" si="16"/>
        <v>-4.777006342987329E-3</v>
      </c>
      <c r="D58" s="31">
        <f t="shared" si="16"/>
        <v>2.4154544412022725E-2</v>
      </c>
      <c r="E58" s="31">
        <f t="shared" si="16"/>
        <v>-0.26923075159625792</v>
      </c>
      <c r="F58" s="31">
        <f t="shared" si="16"/>
        <v>-4.7287920706822417E-2</v>
      </c>
      <c r="G58" s="31">
        <f t="shared" si="16"/>
        <v>-1.8742143483031493E-2</v>
      </c>
      <c r="H58" s="31">
        <f t="shared" si="16"/>
        <v>-6.1473781697821001E-2</v>
      </c>
      <c r="I58" s="31">
        <f t="shared" si="16"/>
        <v>4.4524427845082093E-2</v>
      </c>
      <c r="J58" s="31">
        <f t="shared" si="16"/>
        <v>4.7016223393137317E-2</v>
      </c>
      <c r="K58" s="31">
        <f t="shared" si="16"/>
        <v>2.5921371482267195E-3</v>
      </c>
      <c r="L58" s="31">
        <f t="shared" si="16"/>
        <v>-0.30054648012432544</v>
      </c>
      <c r="M58" s="31">
        <f t="shared" si="16"/>
        <v>-0.21088439180638024</v>
      </c>
      <c r="N58" s="31">
        <f t="shared" si="16"/>
        <v>-0.18206898919467304</v>
      </c>
      <c r="O58" s="31">
        <f t="shared" si="16"/>
        <v>4.6893274449257239E-3</v>
      </c>
      <c r="P58" s="31">
        <f t="shared" si="16"/>
        <v>9.2920353982300891E-2</v>
      </c>
      <c r="Q58" s="31">
        <f t="shared" si="16"/>
        <v>4.5920654978237954E-2</v>
      </c>
      <c r="R58" s="31">
        <f t="shared" si="16"/>
        <v>5.24715250246309E-2</v>
      </c>
      <c r="S58" s="31">
        <f t="shared" si="16"/>
        <v>7.5757865844521266E-3</v>
      </c>
      <c r="T58" s="31">
        <f t="shared" si="16"/>
        <v>0.4156730025251465</v>
      </c>
      <c r="U58" s="31">
        <f t="shared" si="16"/>
        <v>0</v>
      </c>
      <c r="V58" s="31">
        <f t="shared" si="16"/>
        <v>6.7605676785323907E-2</v>
      </c>
      <c r="W58" s="31">
        <f t="shared" ref="W58:Z58" si="21">(W21-W20)/W20</f>
        <v>-4.925196878828407E-2</v>
      </c>
      <c r="X58" s="31">
        <f t="shared" si="21"/>
        <v>6.8944140192999784E-2</v>
      </c>
      <c r="Y58" s="31">
        <f t="shared" si="21"/>
        <v>-0.25424835424949926</v>
      </c>
      <c r="Z58" s="31">
        <f t="shared" si="21"/>
        <v>-0.11243611584327089</v>
      </c>
    </row>
    <row r="59" spans="1:26" x14ac:dyDescent="0.25">
      <c r="A59" s="23">
        <v>44562</v>
      </c>
      <c r="B59" s="31">
        <f t="shared" si="16"/>
        <v>0.11719008769025659</v>
      </c>
      <c r="C59" s="31">
        <f t="shared" si="16"/>
        <v>-5.4400186202146684E-2</v>
      </c>
      <c r="D59" s="31">
        <f t="shared" si="16"/>
        <v>-6.8676465763767916E-2</v>
      </c>
      <c r="E59" s="31">
        <f t="shared" si="16"/>
        <v>-0.10526316339839835</v>
      </c>
      <c r="F59" s="31">
        <f t="shared" si="16"/>
        <v>-9.7810231477643811E-2</v>
      </c>
      <c r="G59" s="31">
        <f t="shared" si="16"/>
        <v>-0.16138958453817778</v>
      </c>
      <c r="H59" s="31">
        <f t="shared" si="16"/>
        <v>-0.29098331299807384</v>
      </c>
      <c r="I59" s="31">
        <f t="shared" si="16"/>
        <v>1.5748687973262114E-3</v>
      </c>
      <c r="J59" s="31">
        <f t="shared" si="16"/>
        <v>-0.12124351237227017</v>
      </c>
      <c r="K59" s="31">
        <f t="shared" si="16"/>
        <v>-0.28111303573344842</v>
      </c>
      <c r="L59" s="31">
        <f t="shared" si="16"/>
        <v>-0.26718746536644056</v>
      </c>
      <c r="M59" s="31">
        <f t="shared" si="16"/>
        <v>-0.26724133767214114</v>
      </c>
      <c r="N59" s="31">
        <f t="shared" si="16"/>
        <v>-0.25295110344383398</v>
      </c>
      <c r="O59" s="31">
        <f t="shared" si="16"/>
        <v>-0.14352387234963132</v>
      </c>
      <c r="P59" s="31">
        <f t="shared" si="16"/>
        <v>1.2145748987854251E-2</v>
      </c>
      <c r="Q59" s="31">
        <f t="shared" si="16"/>
        <v>-0.23742545080094246</v>
      </c>
      <c r="R59" s="31">
        <f t="shared" si="16"/>
        <v>-0.26517341299362329</v>
      </c>
      <c r="S59" s="31">
        <f t="shared" si="16"/>
        <v>-7.5187968846543621E-2</v>
      </c>
      <c r="T59" s="31">
        <f t="shared" si="16"/>
        <v>0.2640488146924958</v>
      </c>
      <c r="U59" s="31">
        <f t="shared" si="16"/>
        <v>-6.6666653730765607E-2</v>
      </c>
      <c r="V59" s="31">
        <f t="shared" si="16"/>
        <v>1.3192611606059921E-2</v>
      </c>
      <c r="W59" s="31">
        <f t="shared" ref="W59:Z59" si="22">(W22-W21)/W21</f>
        <v>-0.10282991021845808</v>
      </c>
      <c r="X59" s="31">
        <f t="shared" si="22"/>
        <v>-7.6957829530094668E-2</v>
      </c>
      <c r="Y59" s="31">
        <f t="shared" si="22"/>
        <v>0.24452231484548748</v>
      </c>
      <c r="Z59" s="31">
        <f t="shared" si="22"/>
        <v>8.2533589251439485E-2</v>
      </c>
    </row>
    <row r="60" spans="1:26" x14ac:dyDescent="0.25">
      <c r="A60" s="23">
        <v>44593</v>
      </c>
      <c r="B60" s="31">
        <f t="shared" si="16"/>
        <v>-8.4902773885199054E-2</v>
      </c>
      <c r="C60" s="31">
        <f t="shared" si="16"/>
        <v>-8.7986269651075921E-2</v>
      </c>
      <c r="D60" s="31">
        <f t="shared" si="16"/>
        <v>0.12221768810422434</v>
      </c>
      <c r="E60" s="31">
        <f t="shared" si="16"/>
        <v>1.4705868603313407E-2</v>
      </c>
      <c r="F60" s="31">
        <f t="shared" si="16"/>
        <v>-0.12783171258847709</v>
      </c>
      <c r="G60" s="31">
        <f t="shared" si="16"/>
        <v>-0.20416790577273919</v>
      </c>
      <c r="H60" s="31">
        <f t="shared" si="16"/>
        <v>-7.6368461197938275E-2</v>
      </c>
      <c r="I60" s="31">
        <f t="shared" si="16"/>
        <v>-3.1446660544847745E-2</v>
      </c>
      <c r="J60" s="31">
        <f t="shared" si="16"/>
        <v>-7.154083582328867E-2</v>
      </c>
      <c r="K60" s="31">
        <f t="shared" si="16"/>
        <v>-0.14946664929183162</v>
      </c>
      <c r="L60" s="31">
        <f t="shared" si="16"/>
        <v>-8.8486143096006817E-2</v>
      </c>
      <c r="M60" s="31">
        <f t="shared" si="16"/>
        <v>-7.0588236119095663E-2</v>
      </c>
      <c r="N60" s="31">
        <f t="shared" si="16"/>
        <v>-0.17381484703052527</v>
      </c>
      <c r="O60" s="31">
        <f t="shared" si="16"/>
        <v>-7.4931904536942581E-2</v>
      </c>
      <c r="P60" s="31">
        <f t="shared" si="16"/>
        <v>0.20880004882812478</v>
      </c>
      <c r="Q60" s="31">
        <f t="shared" si="16"/>
        <v>-9.502515695912532E-2</v>
      </c>
      <c r="R60" s="31">
        <f t="shared" si="16"/>
        <v>-4.6214381858690604E-2</v>
      </c>
      <c r="S60" s="31">
        <f t="shared" si="16"/>
        <v>-4.8780518062248285E-2</v>
      </c>
      <c r="T60" s="31">
        <f t="shared" si="16"/>
        <v>-0.16460637650021606</v>
      </c>
      <c r="U60" s="31">
        <f t="shared" si="16"/>
        <v>-6.7857139144670772E-2</v>
      </c>
      <c r="V60" s="31">
        <f t="shared" si="16"/>
        <v>0.26302078314539357</v>
      </c>
      <c r="W60" s="31">
        <f t="shared" ref="W60:Z60" si="23">(W23-W22)/W22</f>
        <v>2.6672518265588537E-2</v>
      </c>
      <c r="X60" s="31">
        <f t="shared" si="23"/>
        <v>3.8399702359161673E-2</v>
      </c>
      <c r="Y60" s="31">
        <f t="shared" si="23"/>
        <v>2.8169072021968531E-2</v>
      </c>
      <c r="Z60" s="31">
        <f t="shared" si="23"/>
        <v>-0.17907801418439714</v>
      </c>
    </row>
    <row r="61" spans="1:26" x14ac:dyDescent="0.25">
      <c r="A61" s="23">
        <v>44621</v>
      </c>
      <c r="B61" s="31">
        <f t="shared" si="16"/>
        <v>0.23521731789070638</v>
      </c>
      <c r="C61" s="31">
        <f t="shared" si="16"/>
        <v>0.13332896152824728</v>
      </c>
      <c r="D61" s="31">
        <f t="shared" si="16"/>
        <v>-8.2828293397046712E-2</v>
      </c>
      <c r="E61" s="31">
        <f t="shared" si="16"/>
        <v>9.6618383639462652E-2</v>
      </c>
      <c r="F61" s="31">
        <f t="shared" si="16"/>
        <v>-9.6474952468889666E-2</v>
      </c>
      <c r="G61" s="31">
        <f t="shared" si="16"/>
        <v>-3.3100698432247624E-2</v>
      </c>
      <c r="H61" s="31">
        <f t="shared" si="16"/>
        <v>-5.0517066893384449E-2</v>
      </c>
      <c r="I61" s="31">
        <f t="shared" si="16"/>
        <v>0.11904568579107196</v>
      </c>
      <c r="J61" s="31">
        <f t="shared" si="16"/>
        <v>7.7899988225263242E-2</v>
      </c>
      <c r="K61" s="31">
        <f t="shared" si="16"/>
        <v>-0.10220025987950376</v>
      </c>
      <c r="L61" s="31">
        <f t="shared" si="16"/>
        <v>-4.5614074224860281E-2</v>
      </c>
      <c r="M61" s="31">
        <f t="shared" si="16"/>
        <v>2.5316430864914349E-2</v>
      </c>
      <c r="N61" s="31">
        <f t="shared" si="16"/>
        <v>-0.20765026574876896</v>
      </c>
      <c r="O61" s="31">
        <f t="shared" si="16"/>
        <v>-0.27540499205669311</v>
      </c>
      <c r="P61" s="31">
        <f t="shared" si="16"/>
        <v>-6.0886908242270013E-2</v>
      </c>
      <c r="Q61" s="31">
        <f t="shared" si="16"/>
        <v>0.18344665427239359</v>
      </c>
      <c r="R61" s="31">
        <f t="shared" si="16"/>
        <v>-0.17628866719292524</v>
      </c>
      <c r="S61" s="31">
        <f t="shared" si="16"/>
        <v>-1.7094001070557436E-2</v>
      </c>
      <c r="T61" s="31">
        <f t="shared" si="16"/>
        <v>0.12071710202672087</v>
      </c>
      <c r="U61" s="31">
        <f t="shared" si="16"/>
        <v>-2.2988508310722203E-2</v>
      </c>
      <c r="V61" s="31">
        <f t="shared" si="16"/>
        <v>0.28247424253483305</v>
      </c>
      <c r="W61" s="31">
        <f t="shared" ref="W61:Z61" si="24">(W24-W23)/W23</f>
        <v>6.1437285030017746E-2</v>
      </c>
      <c r="X61" s="31">
        <f t="shared" si="24"/>
        <v>-7.6114795505411365E-2</v>
      </c>
      <c r="Y61" s="31">
        <f t="shared" si="24"/>
        <v>-9.5890398655446421E-2</v>
      </c>
      <c r="Z61" s="31">
        <f t="shared" si="24"/>
        <v>2.5917926565874754E-2</v>
      </c>
    </row>
    <row r="62" spans="1:26" x14ac:dyDescent="0.25">
      <c r="A62" s="23">
        <v>44652</v>
      </c>
      <c r="B62" s="31">
        <f t="shared" si="16"/>
        <v>-0.2241248982470733</v>
      </c>
      <c r="C62" s="31">
        <f t="shared" si="16"/>
        <v>-3.3112515445568112E-2</v>
      </c>
      <c r="D62" s="31">
        <f t="shared" si="16"/>
        <v>1.1481810658541012E-2</v>
      </c>
      <c r="E62" s="31">
        <f t="shared" si="16"/>
        <v>-0.21585903685195112</v>
      </c>
      <c r="F62" s="31">
        <f t="shared" si="16"/>
        <v>-0.12731004109415986</v>
      </c>
      <c r="G62" s="31">
        <f t="shared" si="16"/>
        <v>-0.32691035193928131</v>
      </c>
      <c r="H62" s="31">
        <f t="shared" si="16"/>
        <v>-0.49181771411043834</v>
      </c>
      <c r="I62" s="31">
        <f t="shared" si="16"/>
        <v>-9.365560525534572E-2</v>
      </c>
      <c r="J62" s="31">
        <f t="shared" si="16"/>
        <v>-0.11622888670619988</v>
      </c>
      <c r="K62" s="31">
        <f t="shared" si="16"/>
        <v>-0.25840181994591638</v>
      </c>
      <c r="L62" s="31">
        <f t="shared" si="16"/>
        <v>-0.16666664231836412</v>
      </c>
      <c r="M62" s="31">
        <f t="shared" si="16"/>
        <v>-0.13580248639671183</v>
      </c>
      <c r="N62" s="31">
        <f t="shared" si="16"/>
        <v>-0.3000000328853199</v>
      </c>
      <c r="O62" s="31">
        <f t="shared" si="16"/>
        <v>4.0650367106447993E-3</v>
      </c>
      <c r="P62" s="31">
        <f t="shared" si="16"/>
        <v>-0.14869620685198184</v>
      </c>
      <c r="Q62" s="31">
        <f t="shared" si="16"/>
        <v>-0.14744258402965502</v>
      </c>
      <c r="R62" s="31">
        <f t="shared" si="16"/>
        <v>9.0112676802749259E-2</v>
      </c>
      <c r="S62" s="31">
        <f t="shared" si="16"/>
        <v>-1.7391287762182558E-2</v>
      </c>
      <c r="T62" s="31">
        <f t="shared" si="16"/>
        <v>-0.14750906566761632</v>
      </c>
      <c r="U62" s="31">
        <f t="shared" si="16"/>
        <v>0.21568621035251029</v>
      </c>
      <c r="V62" s="31">
        <f t="shared" si="16"/>
        <v>-6.270098839295421E-2</v>
      </c>
      <c r="W62" s="31">
        <f t="shared" ref="W62:Z62" si="25">(W25-W24)/W24</f>
        <v>-0.23662539584527781</v>
      </c>
      <c r="X62" s="31">
        <f t="shared" si="25"/>
        <v>-0.18613302513160965</v>
      </c>
      <c r="Y62" s="31">
        <f t="shared" si="25"/>
        <v>3.787875024959117E-2</v>
      </c>
      <c r="Z62" s="31">
        <f t="shared" si="25"/>
        <v>0.21894736842105264</v>
      </c>
    </row>
    <row r="63" spans="1:26" x14ac:dyDescent="0.25">
      <c r="A63" s="23">
        <v>44682</v>
      </c>
      <c r="B63" s="31">
        <f t="shared" si="16"/>
        <v>0.17891493884086856</v>
      </c>
      <c r="C63" s="31">
        <f t="shared" si="16"/>
        <v>-4.2808267511932105E-2</v>
      </c>
      <c r="D63" s="31">
        <f t="shared" si="16"/>
        <v>-0.20000006354074881</v>
      </c>
      <c r="E63" s="31">
        <f t="shared" si="16"/>
        <v>0.15168538498104986</v>
      </c>
      <c r="F63" s="31">
        <f t="shared" si="16"/>
        <v>-1.6470628626206969E-2</v>
      </c>
      <c r="G63" s="31">
        <f t="shared" si="16"/>
        <v>0.10939493310638029</v>
      </c>
      <c r="H63" s="31">
        <f t="shared" si="16"/>
        <v>3.7192697039049004E-2</v>
      </c>
      <c r="I63" s="31">
        <f t="shared" si="16"/>
        <v>6.6666736608681235E-2</v>
      </c>
      <c r="J63" s="31">
        <f t="shared" si="16"/>
        <v>7.9768311533570307E-2</v>
      </c>
      <c r="K63" s="31">
        <f t="shared" si="16"/>
        <v>2.1528524942412034E-2</v>
      </c>
      <c r="L63" s="31">
        <f t="shared" si="16"/>
        <v>0.23529406608594808</v>
      </c>
      <c r="M63" s="31">
        <f t="shared" si="16"/>
        <v>0</v>
      </c>
      <c r="N63" s="31">
        <f t="shared" si="16"/>
        <v>-0.25615762968238365</v>
      </c>
      <c r="O63" s="31">
        <f t="shared" si="16"/>
        <v>5.2631528144348211E-2</v>
      </c>
      <c r="P63" s="31">
        <f t="shared" si="16"/>
        <v>-6.7053028964288011E-2</v>
      </c>
      <c r="Q63" s="31">
        <f t="shared" si="16"/>
        <v>-4.958681237135986E-2</v>
      </c>
      <c r="R63" s="31">
        <f t="shared" si="16"/>
        <v>-0.23765788319121037</v>
      </c>
      <c r="S63" s="31">
        <f t="shared" si="16"/>
        <v>-1.7699097866315485E-2</v>
      </c>
      <c r="T63" s="31">
        <f t="shared" si="16"/>
        <v>-0.14063303201263</v>
      </c>
      <c r="U63" s="31">
        <f t="shared" si="16"/>
        <v>1.935484194028805E-2</v>
      </c>
      <c r="V63" s="31">
        <f t="shared" si="16"/>
        <v>-4.1166342068422339E-2</v>
      </c>
      <c r="W63" s="31">
        <f t="shared" ref="W63:Z63" si="26">(W26-W25)/W25</f>
        <v>-3.3904281283398278E-2</v>
      </c>
      <c r="X63" s="31">
        <f t="shared" si="26"/>
        <v>-1.0660170575033913E-2</v>
      </c>
      <c r="Y63" s="31">
        <f t="shared" si="26"/>
        <v>-7.299271787868894E-2</v>
      </c>
      <c r="Z63" s="31">
        <f t="shared" si="26"/>
        <v>-9.4991364421416202E-2</v>
      </c>
    </row>
    <row r="64" spans="1:26" x14ac:dyDescent="0.25">
      <c r="A64" s="23">
        <v>44713</v>
      </c>
      <c r="B64" s="31">
        <f t="shared" si="16"/>
        <v>-0.28109529659839649</v>
      </c>
      <c r="C64" s="31">
        <f t="shared" si="16"/>
        <v>-6.5905089674378357E-3</v>
      </c>
      <c r="D64" s="31">
        <f t="shared" si="16"/>
        <v>2.525010236018304E-2</v>
      </c>
      <c r="E64" s="31">
        <f t="shared" si="16"/>
        <v>2.4390221209415329E-2</v>
      </c>
      <c r="F64" s="31">
        <f t="shared" si="16"/>
        <v>0.20095698255608674</v>
      </c>
      <c r="G64" s="31">
        <f t="shared" si="16"/>
        <v>-0.16795242862300711</v>
      </c>
      <c r="H64" s="31">
        <f t="shared" si="16"/>
        <v>-0.11431324475857446</v>
      </c>
      <c r="I64" s="31">
        <f t="shared" si="16"/>
        <v>-3.8793175519446402E-2</v>
      </c>
      <c r="J64" s="31">
        <f t="shared" si="16"/>
        <v>-8.4193131062847607E-2</v>
      </c>
      <c r="K64" s="31">
        <f t="shared" si="16"/>
        <v>-0.13445734384683758</v>
      </c>
      <c r="L64" s="31">
        <f t="shared" si="16"/>
        <v>1.9047658243418693E-2</v>
      </c>
      <c r="M64" s="31">
        <f t="shared" si="16"/>
        <v>-0.29999997445515203</v>
      </c>
      <c r="N64" s="31">
        <f t="shared" si="16"/>
        <v>0.11920534297617916</v>
      </c>
      <c r="O64" s="31">
        <f t="shared" si="16"/>
        <v>-0.18269227771363966</v>
      </c>
      <c r="P64" s="31">
        <f t="shared" si="16"/>
        <v>-0.27329189224830397</v>
      </c>
      <c r="Q64" s="31">
        <f t="shared" si="16"/>
        <v>-0.32399357843322379</v>
      </c>
      <c r="R64" s="31">
        <f t="shared" si="16"/>
        <v>0.11596385488092689</v>
      </c>
      <c r="S64" s="31">
        <f t="shared" si="16"/>
        <v>0</v>
      </c>
      <c r="T64" s="31">
        <f t="shared" si="16"/>
        <v>-0.12956826359005486</v>
      </c>
      <c r="U64" s="31">
        <f t="shared" si="16"/>
        <v>-0.12671390972517418</v>
      </c>
      <c r="V64" s="31">
        <f t="shared" si="16"/>
        <v>-0.14669052842768512</v>
      </c>
      <c r="W64" s="31">
        <f t="shared" ref="W64:Z64" si="27">(W27-W26)/W26</f>
        <v>-0.11645921262240913</v>
      </c>
      <c r="X64" s="31">
        <f t="shared" si="27"/>
        <v>-0.1452372379658097</v>
      </c>
      <c r="Y64" s="31">
        <f t="shared" si="27"/>
        <v>1.5748016714086419E-2</v>
      </c>
      <c r="Z64" s="31">
        <f t="shared" si="27"/>
        <v>2.099236641221363E-2</v>
      </c>
    </row>
    <row r="65" spans="1:28" x14ac:dyDescent="0.25">
      <c r="A65" s="23">
        <v>44743</v>
      </c>
      <c r="B65" s="31">
        <f t="shared" si="16"/>
        <v>-3.2739986669088832E-2</v>
      </c>
      <c r="C65" s="31">
        <f t="shared" si="16"/>
        <v>5.4644395258915193E-3</v>
      </c>
      <c r="D65" s="31">
        <f t="shared" si="16"/>
        <v>-9.1878238359531419E-2</v>
      </c>
      <c r="E65" s="31">
        <f t="shared" si="16"/>
        <v>-9.0476165066499734E-2</v>
      </c>
      <c r="F65" s="31">
        <f t="shared" si="16"/>
        <v>-0.16135457088787547</v>
      </c>
      <c r="G65" s="31">
        <f t="shared" si="16"/>
        <v>0.20451875133247652</v>
      </c>
      <c r="H65" s="31">
        <f t="shared" si="16"/>
        <v>0.28609824541808165</v>
      </c>
      <c r="I65" s="31">
        <f t="shared" si="16"/>
        <v>8.9722601919719258E-2</v>
      </c>
      <c r="J65" s="31">
        <f t="shared" si="16"/>
        <v>5.4078437630204867E-2</v>
      </c>
      <c r="K65" s="31">
        <f t="shared" si="16"/>
        <v>-0.20233750754905053</v>
      </c>
      <c r="L65" s="31">
        <f t="shared" si="16"/>
        <v>0.35514013810869738</v>
      </c>
      <c r="M65" s="31">
        <f t="shared" si="16"/>
        <v>0.14285712547969659</v>
      </c>
      <c r="N65" s="31">
        <f t="shared" si="16"/>
        <v>1.1834307839849324E-2</v>
      </c>
      <c r="O65" s="31">
        <f t="shared" si="16"/>
        <v>-6.5882346209357665E-2</v>
      </c>
      <c r="P65" s="31">
        <f t="shared" si="16"/>
        <v>0.13797307950956009</v>
      </c>
      <c r="Q65" s="31">
        <f t="shared" si="16"/>
        <v>0.42925206633379154</v>
      </c>
      <c r="R65" s="31">
        <f t="shared" si="16"/>
        <v>0.2469635575424694</v>
      </c>
      <c r="S65" s="31">
        <f t="shared" si="16"/>
        <v>0</v>
      </c>
      <c r="T65" s="31">
        <f t="shared" si="16"/>
        <v>0.35200599525705234</v>
      </c>
      <c r="U65" s="31">
        <f t="shared" si="16"/>
        <v>0.11313869742275094</v>
      </c>
      <c r="V65" s="31">
        <f t="shared" si="16"/>
        <v>-1.2578664134625649E-2</v>
      </c>
      <c r="W65" s="31">
        <f t="shared" ref="W65:Z65" si="28">(W28-W27)/W27</f>
        <v>0.27059597129749469</v>
      </c>
      <c r="X65" s="31">
        <f t="shared" si="28"/>
        <v>0.12394064363478469</v>
      </c>
      <c r="Y65" s="31">
        <f t="shared" si="28"/>
        <v>-2.3255792462719443E-2</v>
      </c>
      <c r="Z65" s="31">
        <f t="shared" si="28"/>
        <v>-0.31775700934579437</v>
      </c>
    </row>
    <row r="66" spans="1:28" x14ac:dyDescent="0.25">
      <c r="A66" s="23">
        <v>44774</v>
      </c>
      <c r="B66" s="31">
        <f t="shared" si="16"/>
        <v>-1.0993634407030755E-2</v>
      </c>
      <c r="C66" s="31">
        <f t="shared" si="16"/>
        <v>2.3550692127254816E-2</v>
      </c>
      <c r="D66" s="31">
        <f t="shared" si="16"/>
        <v>-0.10810810666709963</v>
      </c>
      <c r="E66" s="31">
        <f t="shared" ref="E66:Z66" si="29">(E29-E28)/E28</f>
        <v>-4.188477754141904E-2</v>
      </c>
      <c r="F66" s="31">
        <f t="shared" si="29"/>
        <v>0.21377674280581827</v>
      </c>
      <c r="G66" s="31">
        <f t="shared" si="29"/>
        <v>-4.3089676710636959E-2</v>
      </c>
      <c r="H66" s="31">
        <f t="shared" si="29"/>
        <v>-5.958187524481514E-3</v>
      </c>
      <c r="I66" s="31">
        <f t="shared" si="29"/>
        <v>-8.8323373621937817E-2</v>
      </c>
      <c r="J66" s="31">
        <f t="shared" si="29"/>
        <v>-4.7883736696427287E-2</v>
      </c>
      <c r="K66" s="31">
        <f t="shared" si="29"/>
        <v>3.785109102559818E-2</v>
      </c>
      <c r="L66" s="31">
        <f t="shared" si="29"/>
        <v>-0.13793100967702071</v>
      </c>
      <c r="M66" s="31">
        <f t="shared" si="29"/>
        <v>-3.5714251502436761E-2</v>
      </c>
      <c r="N66" s="31">
        <f t="shared" si="29"/>
        <v>-5.8479475088704528E-3</v>
      </c>
      <c r="O66" s="31">
        <f t="shared" si="29"/>
        <v>-0.16876576107443891</v>
      </c>
      <c r="P66" s="31">
        <f t="shared" si="29"/>
        <v>0.16201723817546101</v>
      </c>
      <c r="Q66" s="31">
        <f t="shared" si="29"/>
        <v>-9.3333333333333338E-2</v>
      </c>
      <c r="R66" s="31">
        <f t="shared" si="29"/>
        <v>-6.8181832256114072E-2</v>
      </c>
      <c r="S66" s="31">
        <f t="shared" si="29"/>
        <v>0</v>
      </c>
      <c r="T66" s="31">
        <f t="shared" si="29"/>
        <v>-0.16499004407675041</v>
      </c>
      <c r="U66" s="31">
        <f t="shared" si="29"/>
        <v>-1.9672126798289044E-2</v>
      </c>
      <c r="V66" s="31">
        <f t="shared" si="29"/>
        <v>0.84288759795713974</v>
      </c>
      <c r="W66" s="31">
        <f t="shared" si="29"/>
        <v>-6.0615046240522025E-2</v>
      </c>
      <c r="X66" s="31">
        <f t="shared" si="29"/>
        <v>5.6361955164331103E-2</v>
      </c>
      <c r="Y66" s="31">
        <f t="shared" si="29"/>
        <v>-0.27777775149707151</v>
      </c>
      <c r="Z66" s="31">
        <f t="shared" si="29"/>
        <v>0.23698630136986296</v>
      </c>
    </row>
    <row r="67" spans="1:28" x14ac:dyDescent="0.25">
      <c r="A67" s="23">
        <v>44805</v>
      </c>
      <c r="B67" s="31">
        <f t="shared" ref="B67:V74" si="30">(B30-B29)/B29</f>
        <v>-0.18597686244293923</v>
      </c>
      <c r="C67" s="31">
        <f t="shared" si="30"/>
        <v>-0.2115045011690094</v>
      </c>
      <c r="D67" s="31">
        <f t="shared" si="30"/>
        <v>9.8484820859221403E-2</v>
      </c>
      <c r="E67" s="31">
        <f t="shared" si="30"/>
        <v>-0.25956284847138295</v>
      </c>
      <c r="F67" s="31">
        <f t="shared" si="30"/>
        <v>-0.20547948401181795</v>
      </c>
      <c r="G67" s="31">
        <f t="shared" si="30"/>
        <v>-0.20203419478355497</v>
      </c>
      <c r="H67" s="31">
        <f t="shared" si="30"/>
        <v>5.3140119039848784E-2</v>
      </c>
      <c r="I67" s="31">
        <f t="shared" si="30"/>
        <v>-5.9317731365836492E-2</v>
      </c>
      <c r="J67" s="31">
        <f t="shared" si="30"/>
        <v>-0.16605302656097959</v>
      </c>
      <c r="K67" s="31">
        <f t="shared" si="30"/>
        <v>-0.17058821285472206</v>
      </c>
      <c r="L67" s="31">
        <f t="shared" si="30"/>
        <v>-0.29000002145767201</v>
      </c>
      <c r="M67" s="31">
        <f t="shared" si="30"/>
        <v>-0.27777783296726183</v>
      </c>
      <c r="N67" s="31">
        <f t="shared" si="30"/>
        <v>-0.14117647223819452</v>
      </c>
      <c r="O67" s="31">
        <f t="shared" si="30"/>
        <v>-0.26363633276673976</v>
      </c>
      <c r="P67" s="31">
        <f t="shared" si="30"/>
        <v>-8.4025908098696922E-2</v>
      </c>
      <c r="Q67" s="31">
        <f t="shared" si="30"/>
        <v>-0.19485294117647059</v>
      </c>
      <c r="R67" s="31">
        <f t="shared" si="30"/>
        <v>-0.20092910699417696</v>
      </c>
      <c r="S67" s="31">
        <f t="shared" si="30"/>
        <v>2.7026957364922059E-2</v>
      </c>
      <c r="T67" s="31">
        <f t="shared" si="30"/>
        <v>-7.3126962240687285E-3</v>
      </c>
      <c r="U67" s="31">
        <f t="shared" si="30"/>
        <v>-3.0100295442190349E-2</v>
      </c>
      <c r="V67" s="31">
        <f t="shared" si="30"/>
        <v>-3.2258098540482658E-2</v>
      </c>
      <c r="W67" s="31">
        <f t="shared" ref="W67:Z67" si="31">(W30-W29)/W29</f>
        <v>-0.10773051198793258</v>
      </c>
      <c r="X67" s="31">
        <f t="shared" si="31"/>
        <v>-0.15836901953977439</v>
      </c>
      <c r="Y67" s="31">
        <f t="shared" si="31"/>
        <v>0.14285706800045078</v>
      </c>
      <c r="Z67" s="31">
        <f t="shared" si="31"/>
        <v>-3.1007751937984426E-2</v>
      </c>
    </row>
    <row r="68" spans="1:28" x14ac:dyDescent="0.25">
      <c r="A68" s="23">
        <v>44835</v>
      </c>
      <c r="B68" s="31">
        <f t="shared" si="30"/>
        <v>-2.7455287527072793E-2</v>
      </c>
      <c r="C68" s="31">
        <f t="shared" si="30"/>
        <v>2.0277633947289081E-3</v>
      </c>
      <c r="D68" s="31">
        <f t="shared" si="30"/>
        <v>6.8964871702135765E-3</v>
      </c>
      <c r="E68" s="31">
        <f t="shared" si="30"/>
        <v>-0.25461256365600077</v>
      </c>
      <c r="F68" s="31">
        <f t="shared" si="30"/>
        <v>-0.11083745173051232</v>
      </c>
      <c r="G68" s="31">
        <f t="shared" si="30"/>
        <v>-6.6280428950536277E-2</v>
      </c>
      <c r="H68" s="31">
        <f t="shared" si="30"/>
        <v>0.23972138063264006</v>
      </c>
      <c r="I68" s="31">
        <f t="shared" si="30"/>
        <v>5.7793299872449133E-2</v>
      </c>
      <c r="J68" s="31">
        <f t="shared" si="30"/>
        <v>7.9549632367544115E-2</v>
      </c>
      <c r="K68" s="31">
        <f t="shared" si="30"/>
        <v>-1.5248237359656637E-2</v>
      </c>
      <c r="L68" s="31">
        <f t="shared" si="30"/>
        <v>5.6338144043951606E-3</v>
      </c>
      <c r="M68" s="31">
        <f t="shared" si="30"/>
        <v>0.35897433546167984</v>
      </c>
      <c r="N68" s="31">
        <f t="shared" si="30"/>
        <v>-0.15753425552330505</v>
      </c>
      <c r="O68" s="31">
        <f t="shared" si="30"/>
        <v>-3.7037098812920465E-2</v>
      </c>
      <c r="P68" s="31">
        <f t="shared" si="30"/>
        <v>-3.62903083152262E-2</v>
      </c>
      <c r="Q68" s="31">
        <f t="shared" si="30"/>
        <v>-7.9452026924584501E-2</v>
      </c>
      <c r="R68" s="31">
        <f t="shared" si="30"/>
        <v>4.5058130468466025E-2</v>
      </c>
      <c r="S68" s="31">
        <f t="shared" si="30"/>
        <v>-3.508768701010434E-2</v>
      </c>
      <c r="T68" s="31">
        <f t="shared" si="30"/>
        <v>0.11253606925296569</v>
      </c>
      <c r="U68" s="31">
        <f t="shared" si="30"/>
        <v>0</v>
      </c>
      <c r="V68" s="31">
        <f t="shared" si="30"/>
        <v>-0.21666663033621669</v>
      </c>
      <c r="W68" s="31">
        <f t="shared" ref="W68:Z68" si="32">(W31-W30)/W30</f>
        <v>-9.4356948879386143E-2</v>
      </c>
      <c r="X68" s="31">
        <f t="shared" si="32"/>
        <v>0.12943919058053707</v>
      </c>
      <c r="Y68" s="31">
        <f t="shared" si="32"/>
        <v>-0.13461537579813146</v>
      </c>
      <c r="Z68" s="31">
        <f t="shared" si="32"/>
        <v>-0.19428571428571431</v>
      </c>
    </row>
    <row r="69" spans="1:28" x14ac:dyDescent="0.25">
      <c r="A69" s="23">
        <v>44866</v>
      </c>
      <c r="B69" s="31">
        <f t="shared" si="30"/>
        <v>9.606999896946096E-2</v>
      </c>
      <c r="C69" s="31">
        <f t="shared" si="30"/>
        <v>-6.8181840551599746E-2</v>
      </c>
      <c r="D69" s="31">
        <f t="shared" si="30"/>
        <v>0</v>
      </c>
      <c r="E69" s="31">
        <f t="shared" si="30"/>
        <v>0.47029705774946834</v>
      </c>
      <c r="F69" s="31">
        <f>(F32-F31)/F31</f>
        <v>0.9418283746780427</v>
      </c>
      <c r="G69" s="31">
        <f t="shared" si="30"/>
        <v>-1.4395676790148073E-2</v>
      </c>
      <c r="H69" s="31">
        <f t="shared" si="30"/>
        <v>4.6765772468605339E-2</v>
      </c>
      <c r="I69" s="31">
        <f t="shared" si="30"/>
        <v>7.4503234535214624E-2</v>
      </c>
      <c r="J69" s="31">
        <f t="shared" si="30"/>
        <v>0.12685219034858491</v>
      </c>
      <c r="K69" s="31">
        <f t="shared" si="30"/>
        <v>6.8959271754112428E-2</v>
      </c>
      <c r="L69" s="31">
        <f t="shared" si="30"/>
        <v>-4.761901979241661E-2</v>
      </c>
      <c r="M69" s="31">
        <f t="shared" si="30"/>
        <v>-9.4339593995630841E-2</v>
      </c>
      <c r="N69" s="31">
        <f t="shared" si="30"/>
        <v>8.9430904552317392E-2</v>
      </c>
      <c r="O69" s="31">
        <f t="shared" si="30"/>
        <v>0.10683761075638711</v>
      </c>
      <c r="P69" s="31">
        <f t="shared" si="30"/>
        <v>-1.3598278693645648E-2</v>
      </c>
      <c r="Q69" s="31">
        <f t="shared" si="30"/>
        <v>1.7361110585496945E-2</v>
      </c>
      <c r="R69" s="31">
        <f t="shared" si="30"/>
        <v>-8.7621712020468021E-2</v>
      </c>
      <c r="S69" s="31">
        <f t="shared" si="30"/>
        <v>0</v>
      </c>
      <c r="T69" s="31">
        <f t="shared" si="30"/>
        <v>4.1930835734870317E-2</v>
      </c>
      <c r="U69" s="31">
        <f t="shared" si="30"/>
        <v>-5.1724157403359075E-2</v>
      </c>
      <c r="V69" s="31">
        <f t="shared" si="30"/>
        <v>-7.7507629973919162E-2</v>
      </c>
      <c r="W69" s="31">
        <f t="shared" ref="W69:Z69" si="33">(W32-W31)/W31</f>
        <v>-5.7594703097097223E-2</v>
      </c>
      <c r="X69" s="31">
        <f t="shared" si="33"/>
        <v>-8.1218327074443639E-2</v>
      </c>
      <c r="Y69" s="31">
        <f t="shared" si="33"/>
        <v>0</v>
      </c>
      <c r="Z69" s="31">
        <f t="shared" si="33"/>
        <v>7.2340425531914859E-2</v>
      </c>
    </row>
    <row r="70" spans="1:28" x14ac:dyDescent="0.25">
      <c r="A70" s="23">
        <v>44896</v>
      </c>
      <c r="B70" s="31">
        <f t="shared" si="30"/>
        <v>-0.15936261378299202</v>
      </c>
      <c r="C70" s="31">
        <f t="shared" si="30"/>
        <v>5.2439142081113235E-2</v>
      </c>
      <c r="D70" s="31">
        <f t="shared" si="30"/>
        <v>5.2876722338701443E-2</v>
      </c>
      <c r="E70" s="31">
        <f t="shared" si="30"/>
        <v>0.78451183154194137</v>
      </c>
      <c r="F70" s="31">
        <f t="shared" si="30"/>
        <v>0.1811696808306561</v>
      </c>
      <c r="G70" s="31">
        <f t="shared" si="30"/>
        <v>-5.9179203165340265E-3</v>
      </c>
      <c r="H70" s="31">
        <f t="shared" si="30"/>
        <v>-3.4857440968270162E-2</v>
      </c>
      <c r="I70" s="31">
        <f t="shared" si="30"/>
        <v>-9.6745475290078972E-2</v>
      </c>
      <c r="J70" s="31">
        <f t="shared" si="30"/>
        <v>-0.10839628855513031</v>
      </c>
      <c r="K70" s="31">
        <f t="shared" si="30"/>
        <v>-0.31446856164449971</v>
      </c>
      <c r="L70" s="31">
        <f t="shared" si="30"/>
        <v>-5.2941195548198622E-2</v>
      </c>
      <c r="M70" s="31">
        <f t="shared" si="30"/>
        <v>-0.18750001164153313</v>
      </c>
      <c r="N70" s="31">
        <f t="shared" si="30"/>
        <v>-0.14925376321031969</v>
      </c>
      <c r="O70" s="31">
        <f t="shared" si="30"/>
        <v>-8.1081006443099887E-2</v>
      </c>
      <c r="P70" s="31">
        <f t="shared" si="30"/>
        <v>-3.9236526594871986E-2</v>
      </c>
      <c r="Q70" s="31">
        <f t="shared" si="30"/>
        <v>-3.4373490209453121E-2</v>
      </c>
      <c r="R70" s="31">
        <f t="shared" si="30"/>
        <v>-0.21951220575930627</v>
      </c>
      <c r="S70" s="31">
        <f t="shared" si="30"/>
        <v>-7.2727290066809142E-2</v>
      </c>
      <c r="T70" s="31">
        <f t="shared" si="30"/>
        <v>-2.3814160601919512E-2</v>
      </c>
      <c r="U70" s="31">
        <f t="shared" si="30"/>
        <v>-6.1818201689382068E-2</v>
      </c>
      <c r="V70" s="31">
        <f t="shared" si="30"/>
        <v>-4.2833645076423829E-2</v>
      </c>
      <c r="W70" s="31">
        <f t="shared" ref="W70:Z70" si="34">(W33-W32)/W32</f>
        <v>-0.12119329609044464</v>
      </c>
      <c r="X70" s="31">
        <f t="shared" si="34"/>
        <v>-0.11236426204148293</v>
      </c>
      <c r="Y70" s="31">
        <f t="shared" si="34"/>
        <v>0.22222228109101111</v>
      </c>
      <c r="Z70" s="31">
        <f t="shared" si="34"/>
        <v>3.439153439153448E-2</v>
      </c>
    </row>
    <row r="71" spans="1:28" x14ac:dyDescent="0.25">
      <c r="A71" s="23">
        <v>44927</v>
      </c>
      <c r="B71" s="31">
        <f t="shared" si="30"/>
        <v>0.38898542515877887</v>
      </c>
      <c r="C71" s="31">
        <f t="shared" si="30"/>
        <v>-1.8801182055012869E-2</v>
      </c>
      <c r="D71" s="31">
        <f t="shared" si="30"/>
        <v>1.8916555641121626E-2</v>
      </c>
      <c r="E71" s="31">
        <f t="shared" si="30"/>
        <v>0.26415086191462323</v>
      </c>
      <c r="F71" s="31">
        <f t="shared" si="30"/>
        <v>1.3285098296988493E-2</v>
      </c>
      <c r="G71" s="31">
        <f t="shared" si="30"/>
        <v>0.42773914601414909</v>
      </c>
      <c r="H71" s="31">
        <f t="shared" si="30"/>
        <v>0.20001349529341328</v>
      </c>
      <c r="I71" s="31">
        <f t="shared" si="30"/>
        <v>-8.5617048031891192E-3</v>
      </c>
      <c r="J71" s="31">
        <f t="shared" si="30"/>
        <v>0.15396116945157276</v>
      </c>
      <c r="K71" s="31">
        <f t="shared" si="30"/>
        <v>0.41277638629329449</v>
      </c>
      <c r="L71" s="31">
        <f t="shared" si="30"/>
        <v>0.19565215580469217</v>
      </c>
      <c r="M71" s="31">
        <f t="shared" si="30"/>
        <v>0.48717949893582774</v>
      </c>
      <c r="N71" s="31">
        <f t="shared" si="30"/>
        <v>0.51315793463837789</v>
      </c>
      <c r="O71" s="31">
        <f t="shared" si="30"/>
        <v>0.53361341170558818</v>
      </c>
      <c r="P71" s="31">
        <f t="shared" si="30"/>
        <v>-7.2847666504169087E-2</v>
      </c>
      <c r="Q71" s="31">
        <f t="shared" si="30"/>
        <v>0.29765208805796439</v>
      </c>
      <c r="R71" s="31">
        <f t="shared" si="30"/>
        <v>0.21484373617568064</v>
      </c>
      <c r="S71" s="31">
        <f t="shared" si="30"/>
        <v>1.9607824804421293E-2</v>
      </c>
      <c r="T71" s="31">
        <f t="shared" si="30"/>
        <v>-9.7353619035198166E-2</v>
      </c>
      <c r="U71" s="31">
        <f t="shared" si="30"/>
        <v>-3.1007744991473206E-2</v>
      </c>
      <c r="V71" s="31">
        <f t="shared" si="30"/>
        <v>-8.6058522053612585E-2</v>
      </c>
      <c r="W71" s="31">
        <f t="shared" ref="W71:Z71" si="35">(W34-W33)/W33</f>
        <v>0.21558224013929742</v>
      </c>
      <c r="X71" s="31">
        <f t="shared" si="35"/>
        <v>0.25275066902742882</v>
      </c>
      <c r="Y71" s="31">
        <f t="shared" si="35"/>
        <v>0.10000001083720349</v>
      </c>
      <c r="Z71" s="31">
        <f t="shared" si="35"/>
        <v>-0.12787723785166241</v>
      </c>
      <c r="AB71" s="11" t="s">
        <v>46</v>
      </c>
    </row>
    <row r="72" spans="1:28" x14ac:dyDescent="0.25">
      <c r="A72" s="23">
        <v>44958</v>
      </c>
      <c r="B72" s="31">
        <f t="shared" si="30"/>
        <v>-7.5129488976900735E-2</v>
      </c>
      <c r="C72" s="31">
        <f t="shared" si="30"/>
        <v>3.5971253795273085E-2</v>
      </c>
      <c r="D72" s="31">
        <f t="shared" si="30"/>
        <v>0</v>
      </c>
      <c r="E72" s="31">
        <f t="shared" si="30"/>
        <v>0.15373137897466904</v>
      </c>
      <c r="F72" s="31">
        <f t="shared" si="30"/>
        <v>-0.10131112594604362</v>
      </c>
      <c r="G72" s="31">
        <f t="shared" si="30"/>
        <v>3.1760129456044311E-2</v>
      </c>
      <c r="H72" s="31">
        <f t="shared" si="30"/>
        <v>-8.9668178890659464E-2</v>
      </c>
      <c r="I72" s="31">
        <f t="shared" si="30"/>
        <v>-0.24179619934501767</v>
      </c>
      <c r="J72" s="31">
        <f t="shared" si="30"/>
        <v>-1.2953325124017732E-2</v>
      </c>
      <c r="K72" s="31">
        <f t="shared" si="30"/>
        <v>0.12504352072010771</v>
      </c>
      <c r="L72" s="31">
        <f t="shared" si="30"/>
        <v>0.25844156608189034</v>
      </c>
      <c r="M72" s="31">
        <f t="shared" si="30"/>
        <v>-0.15517237304081805</v>
      </c>
      <c r="N72" s="31">
        <f t="shared" si="30"/>
        <v>-3.1884096230158705E-2</v>
      </c>
      <c r="O72" s="31">
        <f t="shared" si="30"/>
        <v>-0.10410961767458989</v>
      </c>
      <c r="P72" s="31">
        <f t="shared" si="30"/>
        <v>9.5238458542595029E-3</v>
      </c>
      <c r="Q72" s="31">
        <f t="shared" si="30"/>
        <v>4.5525339326968957E-2</v>
      </c>
      <c r="R72" s="31">
        <f t="shared" si="30"/>
        <v>-0.29421221630775396</v>
      </c>
      <c r="S72" s="31">
        <f t="shared" si="30"/>
        <v>-9.6153299483996667E-3</v>
      </c>
      <c r="T72" s="31">
        <f t="shared" si="30"/>
        <v>-5.5841591988737532E-2</v>
      </c>
      <c r="U72" s="31">
        <f t="shared" si="30"/>
        <v>-0.15999996300899549</v>
      </c>
      <c r="V72" s="31">
        <f t="shared" si="30"/>
        <v>7.7212851349074768E-2</v>
      </c>
      <c r="W72" s="31">
        <f>(W35-W34)/W34</f>
        <v>-8.6298789232144915E-2</v>
      </c>
      <c r="X72" s="31">
        <f t="shared" ref="X72:Z72" si="36">(X35-X34)/X34</f>
        <v>-8.4879045229239627E-2</v>
      </c>
      <c r="Y72" s="31">
        <f t="shared" si="36"/>
        <v>-4.9586826526646872E-2</v>
      </c>
      <c r="Z72" s="31">
        <f t="shared" si="36"/>
        <v>0.33431085043988257</v>
      </c>
    </row>
    <row r="73" spans="1:28" x14ac:dyDescent="0.25">
      <c r="A73" s="23">
        <v>44986</v>
      </c>
      <c r="B73" s="31">
        <f t="shared" si="30"/>
        <v>4.1549905347171567E-2</v>
      </c>
      <c r="C73" s="31">
        <f t="shared" si="30"/>
        <v>-6.250003366046486E-2</v>
      </c>
      <c r="D73" s="31">
        <f t="shared" si="30"/>
        <v>3.8961044195362858E-2</v>
      </c>
      <c r="E73" s="31">
        <f t="shared" si="30"/>
        <v>-5.8214722917824369E-2</v>
      </c>
      <c r="F73" s="31">
        <f t="shared" si="30"/>
        <v>9.814320621512275E-2</v>
      </c>
      <c r="G73" s="31">
        <f t="shared" si="30"/>
        <v>0.14892512133230082</v>
      </c>
      <c r="H73" s="31">
        <f t="shared" si="30"/>
        <v>7.248628115847372E-2</v>
      </c>
      <c r="I73" s="31">
        <f t="shared" si="30"/>
        <v>-9.1362221060523774E-2</v>
      </c>
      <c r="J73" s="31">
        <f t="shared" si="30"/>
        <v>4.8556396691516644E-2</v>
      </c>
      <c r="K73" s="31">
        <f t="shared" si="30"/>
        <v>1.7467880828131381E-2</v>
      </c>
      <c r="L73" s="31">
        <f t="shared" si="30"/>
        <v>0.17647059547194627</v>
      </c>
      <c r="M73" s="31">
        <f t="shared" si="30"/>
        <v>-0.14285718630076069</v>
      </c>
      <c r="N73" s="31">
        <f t="shared" si="30"/>
        <v>-0.1916167314168247</v>
      </c>
      <c r="O73" s="31">
        <f t="shared" si="30"/>
        <v>-0.14984709859169637</v>
      </c>
      <c r="P73" s="31">
        <f t="shared" si="30"/>
        <v>-0.12500006747695361</v>
      </c>
      <c r="Q73" s="31">
        <f t="shared" si="30"/>
        <v>-1.8980297252779763E-2</v>
      </c>
      <c r="R73" s="31">
        <f t="shared" si="30"/>
        <v>-0.54441912054063601</v>
      </c>
      <c r="S73" s="31">
        <f t="shared" si="30"/>
        <v>-4.8543688421462651E-2</v>
      </c>
      <c r="T73" s="31">
        <f t="shared" si="30"/>
        <v>-2.8990310184169917E-2</v>
      </c>
      <c r="U73" s="31">
        <f t="shared" si="30"/>
        <v>9.523806902564981E-2</v>
      </c>
      <c r="V73" s="31">
        <f t="shared" si="30"/>
        <v>-0.2430070164419437</v>
      </c>
      <c r="W73" s="31">
        <f t="shared" ref="W73:Z73" si="37">(W36-W35)/W35</f>
        <v>9.6147694320619592E-2</v>
      </c>
      <c r="X73" s="31">
        <f t="shared" si="37"/>
        <v>5.2203256689103295E-3</v>
      </c>
      <c r="Y73" s="31">
        <f t="shared" si="37"/>
        <v>-4.3478220306853756E-2</v>
      </c>
      <c r="Z73" s="31">
        <f t="shared" si="37"/>
        <v>-5.7142857142857099E-2</v>
      </c>
    </row>
    <row r="74" spans="1:28" x14ac:dyDescent="0.25">
      <c r="A74" s="27">
        <v>45017</v>
      </c>
      <c r="B74" s="31">
        <f t="shared" si="30"/>
        <v>1.1710503680591728E-2</v>
      </c>
      <c r="C74" s="31">
        <f t="shared" si="30"/>
        <v>6.5455239347039659E-2</v>
      </c>
      <c r="D74" s="31">
        <f t="shared" si="30"/>
        <v>1.693192587612645E-2</v>
      </c>
      <c r="E74" s="31">
        <f t="shared" si="30"/>
        <v>-7.6923132345821946E-2</v>
      </c>
      <c r="F74" s="31">
        <f t="shared" si="30"/>
        <v>-9.6618326050431941E-2</v>
      </c>
      <c r="G74" s="31">
        <f t="shared" si="30"/>
        <v>-1.0252919976433858E-2</v>
      </c>
      <c r="H74" s="31">
        <f t="shared" si="30"/>
        <v>-1.8785517383261421E-2</v>
      </c>
      <c r="I74" s="31">
        <f t="shared" si="30"/>
        <v>2.7707781940326019E-2</v>
      </c>
      <c r="J74" s="31">
        <f t="shared" si="30"/>
        <v>-2.2464062357163989E-2</v>
      </c>
      <c r="K74" s="31">
        <f t="shared" si="30"/>
        <v>-2.2789425812135843E-2</v>
      </c>
      <c r="L74" s="31">
        <f t="shared" si="30"/>
        <v>0.22807016993492901</v>
      </c>
      <c r="M74" s="31">
        <f t="shared" si="30"/>
        <v>2.3809572804272511E-2</v>
      </c>
      <c r="N74" s="31">
        <f t="shared" si="30"/>
        <v>-0.14814818085303086</v>
      </c>
      <c r="O74" s="31">
        <f t="shared" si="30"/>
        <v>0.16187052241542182</v>
      </c>
      <c r="P74" s="31">
        <f t="shared" si="30"/>
        <v>9.7035106115423791E-2</v>
      </c>
      <c r="Q74" s="31">
        <f t="shared" si="30"/>
        <v>-3.2625212080377532E-2</v>
      </c>
      <c r="R74" s="31">
        <f t="shared" si="30"/>
        <v>0</v>
      </c>
      <c r="S74" s="31">
        <f t="shared" si="30"/>
        <v>0</v>
      </c>
      <c r="T74" s="31">
        <f t="shared" si="30"/>
        <v>9.2991441160282545E-2</v>
      </c>
      <c r="U74" s="31">
        <f t="shared" si="30"/>
        <v>-4.3478249943583527E-2</v>
      </c>
      <c r="V74" s="31">
        <f t="shared" si="30"/>
        <v>0.11316400952000205</v>
      </c>
      <c r="W74" s="31">
        <f t="shared" ref="W74:Z74" si="38">(W37-W36)/W36</f>
        <v>-9.5846437699100128E-3</v>
      </c>
      <c r="X74" s="31">
        <f t="shared" si="38"/>
        <v>7.9896441995626708E-3</v>
      </c>
      <c r="Y74" s="31">
        <f t="shared" si="38"/>
        <v>-3.6363709268492313E-2</v>
      </c>
      <c r="Z74" s="31">
        <f t="shared" si="38"/>
        <v>-6.0606060606060559E-2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05F-C225-405E-A87D-E9DA7912FF9C}">
  <dimension ref="A1:AA117"/>
  <sheetViews>
    <sheetView topLeftCell="G1" workbookViewId="0">
      <selection activeCell="K45" sqref="K45"/>
    </sheetView>
  </sheetViews>
  <sheetFormatPr defaultRowHeight="15" x14ac:dyDescent="0.25"/>
  <cols>
    <col min="1" max="1" width="19.5703125" bestFit="1" customWidth="1"/>
    <col min="2" max="2" width="17.85546875" bestFit="1" customWidth="1"/>
    <col min="3" max="3" width="16" bestFit="1" customWidth="1"/>
    <col min="4" max="4" width="15" bestFit="1" customWidth="1"/>
    <col min="5" max="5" width="12.42578125" bestFit="1" customWidth="1"/>
    <col min="6" max="8" width="16" bestFit="1" customWidth="1"/>
    <col min="9" max="9" width="17.140625" bestFit="1" customWidth="1"/>
    <col min="10" max="10" width="13.42578125" bestFit="1" customWidth="1"/>
    <col min="11" max="11" width="17.140625" bestFit="1" customWidth="1"/>
    <col min="12" max="12" width="16" bestFit="1" customWidth="1"/>
    <col min="13" max="13" width="13.42578125" bestFit="1" customWidth="1"/>
    <col min="14" max="14" width="13.5703125" bestFit="1" customWidth="1"/>
    <col min="15" max="16" width="13.42578125" bestFit="1" customWidth="1"/>
    <col min="17" max="17" width="18.140625" bestFit="1" customWidth="1"/>
    <col min="18" max="18" width="15.140625" bestFit="1" customWidth="1"/>
    <col min="19" max="19" width="13.42578125" bestFit="1" customWidth="1"/>
    <col min="20" max="20" width="16.5703125" bestFit="1" customWidth="1"/>
    <col min="21" max="21" width="18.42578125" bestFit="1" customWidth="1"/>
    <col min="22" max="22" width="15" bestFit="1" customWidth="1"/>
    <col min="23" max="23" width="18.85546875" bestFit="1" customWidth="1"/>
    <col min="24" max="25" width="18.5703125" bestFit="1" customWidth="1"/>
    <col min="26" max="26" width="12.42578125" bestFit="1" customWidth="1"/>
    <col min="27" max="27" width="15.140625" bestFit="1" customWidth="1"/>
  </cols>
  <sheetData>
    <row r="1" spans="2:27" x14ac:dyDescent="0.25">
      <c r="B1" t="s">
        <v>0</v>
      </c>
      <c r="C1" s="1">
        <v>609810000</v>
      </c>
      <c r="D1" s="7">
        <v>12379269.43747304</v>
      </c>
      <c r="E1" s="7">
        <v>277710</v>
      </c>
      <c r="F1" s="10">
        <v>956690000</v>
      </c>
      <c r="G1" s="10">
        <v>1700000000</v>
      </c>
      <c r="H1" s="7">
        <v>193420000</v>
      </c>
      <c r="I1" s="7">
        <v>445350000</v>
      </c>
      <c r="J1" s="1">
        <v>15380000</v>
      </c>
      <c r="K1" s="1">
        <v>1230000000</v>
      </c>
      <c r="L1" s="10">
        <v>122680000</v>
      </c>
      <c r="M1" s="10">
        <v>87100000</v>
      </c>
      <c r="N1" s="10">
        <v>179090000</v>
      </c>
      <c r="O1" s="10">
        <v>52810000</v>
      </c>
      <c r="P1" s="7">
        <v>15430000</v>
      </c>
      <c r="Q1" s="1">
        <v>101130000</v>
      </c>
      <c r="R1" s="10">
        <v>77690000</v>
      </c>
      <c r="S1" s="7">
        <v>19890000</v>
      </c>
      <c r="T1" s="10">
        <v>819950000</v>
      </c>
      <c r="U1" s="7">
        <v>12840000</v>
      </c>
      <c r="V1" s="7">
        <v>222450000</v>
      </c>
      <c r="W1" s="10">
        <v>95910000</v>
      </c>
      <c r="X1" s="1">
        <v>10260000000</v>
      </c>
      <c r="Y1" s="1">
        <v>1830000000</v>
      </c>
      <c r="Z1" s="10">
        <v>58120000</v>
      </c>
      <c r="AA1" s="7">
        <v>3660000000</v>
      </c>
    </row>
    <row r="2" spans="2:27" x14ac:dyDescent="0.25">
      <c r="B2" t="s">
        <v>1</v>
      </c>
      <c r="C2">
        <v>1</v>
      </c>
      <c r="D2" s="8">
        <v>1.2443</v>
      </c>
      <c r="E2" s="8">
        <v>1</v>
      </c>
      <c r="F2" s="11">
        <v>1</v>
      </c>
      <c r="G2" s="11">
        <v>1</v>
      </c>
      <c r="H2" s="8">
        <v>1</v>
      </c>
      <c r="I2" s="8">
        <v>1</v>
      </c>
      <c r="J2">
        <v>1</v>
      </c>
      <c r="K2">
        <v>7.4999999999999997E-3</v>
      </c>
      <c r="L2" s="11">
        <v>1</v>
      </c>
      <c r="M2" s="11">
        <v>1</v>
      </c>
      <c r="N2" s="11">
        <v>1</v>
      </c>
      <c r="O2" s="11">
        <v>1</v>
      </c>
      <c r="P2" s="8">
        <v>1</v>
      </c>
      <c r="Q2">
        <v>1.2200000000000001E-2</v>
      </c>
      <c r="R2" s="11">
        <v>9.5600000000000004E-2</v>
      </c>
      <c r="S2" s="8">
        <v>1</v>
      </c>
      <c r="T2" s="11">
        <v>2.92E-2</v>
      </c>
      <c r="U2" s="8">
        <v>1.2200000000000001E-2</v>
      </c>
      <c r="V2" s="8">
        <v>1.2443</v>
      </c>
      <c r="W2" s="11">
        <v>1.2200000000000001E-2</v>
      </c>
      <c r="X2">
        <v>1</v>
      </c>
      <c r="Y2">
        <v>1</v>
      </c>
      <c r="Z2" s="11">
        <v>7.6000000000000004E-4</v>
      </c>
      <c r="AA2" s="8">
        <v>0.12740000000000001</v>
      </c>
    </row>
    <row r="3" spans="2:27" x14ac:dyDescent="0.25">
      <c r="B3" t="s">
        <v>2</v>
      </c>
      <c r="C3" t="s">
        <v>3</v>
      </c>
      <c r="D3" s="8" t="s">
        <v>4</v>
      </c>
      <c r="E3" s="8" t="s">
        <v>3</v>
      </c>
      <c r="F3" s="11" t="s">
        <v>3</v>
      </c>
      <c r="G3" s="11" t="s">
        <v>3</v>
      </c>
      <c r="H3" s="8" t="s">
        <v>3</v>
      </c>
      <c r="I3" s="8" t="s">
        <v>3</v>
      </c>
      <c r="J3" t="s">
        <v>3</v>
      </c>
      <c r="K3" t="s">
        <v>7</v>
      </c>
      <c r="L3" s="11" t="s">
        <v>3</v>
      </c>
      <c r="M3" s="11" t="s">
        <v>3</v>
      </c>
      <c r="N3" s="11" t="s">
        <v>3</v>
      </c>
      <c r="O3" s="11" t="s">
        <v>3</v>
      </c>
      <c r="P3" s="8" t="s">
        <v>3</v>
      </c>
      <c r="Q3" t="s">
        <v>9</v>
      </c>
      <c r="R3" s="11" t="s">
        <v>11</v>
      </c>
      <c r="S3" s="8" t="s">
        <v>3</v>
      </c>
      <c r="T3" s="11" t="s">
        <v>12</v>
      </c>
      <c r="U3" s="8" t="s">
        <v>9</v>
      </c>
      <c r="V3" s="8" t="s">
        <v>4</v>
      </c>
      <c r="W3" s="11" t="s">
        <v>9</v>
      </c>
      <c r="X3" t="s">
        <v>3</v>
      </c>
      <c r="Y3" t="s">
        <v>3</v>
      </c>
      <c r="Z3" s="11" t="s">
        <v>5</v>
      </c>
      <c r="AA3" s="8" t="s">
        <v>8</v>
      </c>
    </row>
    <row r="4" spans="2:27" x14ac:dyDescent="0.25">
      <c r="B4" t="s">
        <v>13</v>
      </c>
      <c r="C4" t="s">
        <v>14</v>
      </c>
      <c r="D4" s="8" t="s">
        <v>15</v>
      </c>
      <c r="E4" s="8" t="s">
        <v>17</v>
      </c>
      <c r="F4" s="11" t="s">
        <v>20</v>
      </c>
      <c r="G4" s="11" t="s">
        <v>21</v>
      </c>
      <c r="H4" s="8" t="s">
        <v>23</v>
      </c>
      <c r="I4" s="8" t="s">
        <v>24</v>
      </c>
      <c r="J4" t="s">
        <v>26</v>
      </c>
      <c r="K4" t="s">
        <v>29</v>
      </c>
      <c r="L4" s="11" t="s">
        <v>30</v>
      </c>
      <c r="M4" s="11" t="s">
        <v>32</v>
      </c>
      <c r="N4" s="11" t="s">
        <v>33</v>
      </c>
      <c r="O4" s="11" t="s">
        <v>34</v>
      </c>
      <c r="P4" s="8" t="s">
        <v>35</v>
      </c>
      <c r="Q4" t="s">
        <v>36</v>
      </c>
      <c r="R4" s="11" t="s">
        <v>38</v>
      </c>
      <c r="S4" s="8" t="s">
        <v>39</v>
      </c>
      <c r="T4" s="11" t="s">
        <v>40</v>
      </c>
      <c r="U4" s="8" t="s">
        <v>41</v>
      </c>
      <c r="V4" s="8" t="s">
        <v>42</v>
      </c>
      <c r="W4" s="11" t="s">
        <v>43</v>
      </c>
      <c r="X4" t="s">
        <v>44</v>
      </c>
      <c r="Y4" t="s">
        <v>45</v>
      </c>
      <c r="Z4" s="11" t="s">
        <v>46</v>
      </c>
      <c r="AA4" s="8" t="s">
        <v>47</v>
      </c>
    </row>
    <row r="5" spans="2:27" x14ac:dyDescent="0.25">
      <c r="B5" t="s">
        <v>151</v>
      </c>
      <c r="C5" s="5">
        <v>7.1999999999999995E-2</v>
      </c>
      <c r="D5" s="9">
        <v>1</v>
      </c>
      <c r="E5" s="9">
        <v>1</v>
      </c>
      <c r="F5" s="12">
        <v>0.54700000000000004</v>
      </c>
      <c r="G5" s="12">
        <v>0.32100000000000001</v>
      </c>
      <c r="H5" s="9">
        <v>1</v>
      </c>
      <c r="I5" s="9">
        <v>0.995</v>
      </c>
      <c r="J5" s="5">
        <v>0.21110000000000001</v>
      </c>
      <c r="K5" s="6">
        <v>0.03</v>
      </c>
      <c r="L5" s="12">
        <v>0.7</v>
      </c>
      <c r="M5" s="12">
        <v>0.41</v>
      </c>
      <c r="N5" s="12">
        <v>0.68</v>
      </c>
      <c r="O5" s="12">
        <v>0.61</v>
      </c>
      <c r="P5" s="9">
        <v>1</v>
      </c>
      <c r="Q5" s="6">
        <v>0.14000000000000001</v>
      </c>
      <c r="R5" s="12">
        <v>0.30199999999999999</v>
      </c>
      <c r="S5" s="9">
        <v>1</v>
      </c>
      <c r="T5" s="12">
        <v>0.37</v>
      </c>
      <c r="U5" s="9">
        <v>1</v>
      </c>
      <c r="V5" s="9">
        <v>1</v>
      </c>
      <c r="W5" s="12">
        <v>0.8</v>
      </c>
      <c r="X5" s="5">
        <v>6.5000000000000002E-2</v>
      </c>
      <c r="Y5" s="5">
        <v>0.1169</v>
      </c>
      <c r="Z5" s="12">
        <v>0.77800000000000002</v>
      </c>
      <c r="AA5" s="9">
        <v>1</v>
      </c>
    </row>
    <row r="6" spans="2:27" x14ac:dyDescent="0.25">
      <c r="B6" s="2">
        <v>43952</v>
      </c>
      <c r="C6">
        <v>20.74</v>
      </c>
      <c r="D6" s="8">
        <v>107.5</v>
      </c>
      <c r="E6" s="8">
        <v>46</v>
      </c>
      <c r="F6" s="11">
        <v>16.59</v>
      </c>
      <c r="G6" s="11">
        <v>12.92</v>
      </c>
      <c r="H6" s="8">
        <v>180.929993</v>
      </c>
      <c r="I6" s="8">
        <v>419.73001099999999</v>
      </c>
      <c r="J6">
        <v>5.82</v>
      </c>
      <c r="K6">
        <v>6874</v>
      </c>
      <c r="L6" s="11">
        <v>109.510002</v>
      </c>
      <c r="M6" s="11">
        <v>2.86</v>
      </c>
      <c r="N6" s="11">
        <v>0.85</v>
      </c>
      <c r="O6" s="11">
        <v>9.7799999999999994</v>
      </c>
      <c r="P6" s="8">
        <v>7.83</v>
      </c>
      <c r="Q6">
        <v>58.599997999999999</v>
      </c>
      <c r="R6" s="11">
        <v>283</v>
      </c>
      <c r="S6" s="8">
        <v>7.4</v>
      </c>
      <c r="T6" s="11">
        <v>8.85</v>
      </c>
      <c r="U6" s="8">
        <v>106.349998</v>
      </c>
      <c r="V6" s="8">
        <v>7.2</v>
      </c>
      <c r="W6" s="11">
        <v>15.7</v>
      </c>
      <c r="X6" t="s">
        <v>50</v>
      </c>
      <c r="Y6" t="s">
        <v>51</v>
      </c>
      <c r="Z6" s="11">
        <v>3.65</v>
      </c>
      <c r="AA6" s="8">
        <v>1.42</v>
      </c>
    </row>
    <row r="7" spans="2:27" x14ac:dyDescent="0.25">
      <c r="B7" s="2">
        <v>43983</v>
      </c>
      <c r="C7">
        <v>23.32</v>
      </c>
      <c r="D7" s="8">
        <v>116</v>
      </c>
      <c r="E7" s="8">
        <v>34</v>
      </c>
      <c r="F7" s="11">
        <v>23.190000999999999</v>
      </c>
      <c r="G7" s="11">
        <v>13.46</v>
      </c>
      <c r="H7" s="8">
        <v>258.19000199999999</v>
      </c>
      <c r="I7" s="8">
        <v>455.040009</v>
      </c>
      <c r="J7">
        <v>5.87</v>
      </c>
      <c r="K7">
        <v>7384</v>
      </c>
      <c r="L7" s="11">
        <v>116.529999</v>
      </c>
      <c r="M7" s="11">
        <v>3.62</v>
      </c>
      <c r="N7" s="11">
        <v>1.91</v>
      </c>
      <c r="O7" s="11">
        <v>10.050000000000001</v>
      </c>
      <c r="P7" s="8">
        <v>8.3800000000000008</v>
      </c>
      <c r="Q7">
        <v>74.75</v>
      </c>
      <c r="R7" s="11">
        <v>285</v>
      </c>
      <c r="S7" s="8">
        <v>6.95</v>
      </c>
      <c r="T7" s="11">
        <v>9.8000000000000007</v>
      </c>
      <c r="U7" s="8">
        <v>136.14999399999999</v>
      </c>
      <c r="V7" s="8">
        <v>7.5</v>
      </c>
      <c r="W7" s="11">
        <v>18.100000000000001</v>
      </c>
      <c r="X7" t="s">
        <v>52</v>
      </c>
      <c r="Y7" t="s">
        <v>53</v>
      </c>
      <c r="Z7" s="11">
        <v>3.125</v>
      </c>
      <c r="AA7" s="8">
        <v>1.52</v>
      </c>
    </row>
    <row r="8" spans="2:27" x14ac:dyDescent="0.25">
      <c r="B8" s="2">
        <v>44013</v>
      </c>
      <c r="C8">
        <v>26.07</v>
      </c>
      <c r="D8" s="8">
        <v>117</v>
      </c>
      <c r="E8" s="8">
        <v>39</v>
      </c>
      <c r="F8" s="11">
        <v>21.1</v>
      </c>
      <c r="G8" s="11">
        <v>16.139999</v>
      </c>
      <c r="H8" s="8">
        <v>257.82000699999998</v>
      </c>
      <c r="I8" s="8">
        <v>488.88000499999998</v>
      </c>
      <c r="J8">
        <v>5.88</v>
      </c>
      <c r="K8">
        <v>8076</v>
      </c>
      <c r="L8" s="11">
        <v>154.88999899999999</v>
      </c>
      <c r="M8" s="11">
        <v>3.03</v>
      </c>
      <c r="N8" s="11">
        <v>1.42</v>
      </c>
      <c r="O8" s="11">
        <v>10.1</v>
      </c>
      <c r="P8" s="8">
        <v>9.18</v>
      </c>
      <c r="Q8">
        <v>87.599997999999999</v>
      </c>
      <c r="R8" s="11">
        <v>365.79998799999998</v>
      </c>
      <c r="S8" s="8">
        <v>9.66</v>
      </c>
      <c r="T8" s="11">
        <v>9.75</v>
      </c>
      <c r="U8" s="8">
        <v>145.35000600000001</v>
      </c>
      <c r="V8" s="8">
        <v>8</v>
      </c>
      <c r="W8" s="11">
        <v>18.299999</v>
      </c>
      <c r="X8" t="s">
        <v>54</v>
      </c>
      <c r="Y8" t="s">
        <v>55</v>
      </c>
      <c r="Z8" s="11">
        <v>3.54</v>
      </c>
      <c r="AA8" s="8">
        <v>1.38</v>
      </c>
    </row>
    <row r="9" spans="2:27" x14ac:dyDescent="0.25">
      <c r="B9" s="2">
        <v>44044</v>
      </c>
      <c r="C9">
        <v>27.85</v>
      </c>
      <c r="D9" s="8">
        <v>120.5</v>
      </c>
      <c r="E9" s="8">
        <v>36.5</v>
      </c>
      <c r="F9" s="11">
        <v>21.65</v>
      </c>
      <c r="G9" s="11">
        <v>15.63</v>
      </c>
      <c r="H9" s="8">
        <v>282.16000400000001</v>
      </c>
      <c r="I9" s="8">
        <v>529.55999799999995</v>
      </c>
      <c r="J9">
        <v>5.87</v>
      </c>
      <c r="K9">
        <v>8309</v>
      </c>
      <c r="L9" s="11">
        <v>173.479996</v>
      </c>
      <c r="M9" s="11">
        <v>2.7</v>
      </c>
      <c r="N9" s="11">
        <v>0.88</v>
      </c>
      <c r="O9" s="11">
        <v>9.9499999999999993</v>
      </c>
      <c r="P9" s="8">
        <v>11.7</v>
      </c>
      <c r="Q9">
        <v>80.849997999999999</v>
      </c>
      <c r="R9" s="11">
        <v>360.79998799999998</v>
      </c>
      <c r="S9" s="8">
        <v>14.96</v>
      </c>
      <c r="T9" s="11">
        <v>9.8000000000000007</v>
      </c>
      <c r="U9" s="8">
        <v>188.64999399999999</v>
      </c>
      <c r="V9" s="8">
        <v>7.35</v>
      </c>
      <c r="W9" s="11">
        <v>23.049999</v>
      </c>
      <c r="X9" t="s">
        <v>56</v>
      </c>
      <c r="Y9" t="s">
        <v>57</v>
      </c>
      <c r="Z9" s="11">
        <v>3.6150000000000002</v>
      </c>
      <c r="AA9" s="8">
        <v>1.6</v>
      </c>
    </row>
    <row r="10" spans="2:27" x14ac:dyDescent="0.25">
      <c r="B10" s="2">
        <v>44075</v>
      </c>
      <c r="C10">
        <v>28.01</v>
      </c>
      <c r="D10" s="8">
        <v>117</v>
      </c>
      <c r="E10" s="8">
        <v>35</v>
      </c>
      <c r="F10" s="11">
        <v>22.58</v>
      </c>
      <c r="G10" s="11">
        <v>14.77</v>
      </c>
      <c r="H10" s="8">
        <v>242.570007</v>
      </c>
      <c r="I10" s="8">
        <v>500.02999899999998</v>
      </c>
      <c r="J10">
        <v>5.36</v>
      </c>
      <c r="K10">
        <v>8032</v>
      </c>
      <c r="L10" s="11">
        <v>188.800003</v>
      </c>
      <c r="M10" s="11">
        <v>2.5950000000000002</v>
      </c>
      <c r="N10" s="11">
        <v>0.56999999999999995</v>
      </c>
      <c r="O10" s="11">
        <v>9.9600000000000009</v>
      </c>
      <c r="P10" s="8">
        <v>9.83</v>
      </c>
      <c r="Q10">
        <v>67.849997999999999</v>
      </c>
      <c r="R10" s="11">
        <v>379.60000600000001</v>
      </c>
      <c r="S10" s="8">
        <v>14.43</v>
      </c>
      <c r="T10" s="11">
        <v>9.6</v>
      </c>
      <c r="U10" s="8">
        <v>309.85000600000001</v>
      </c>
      <c r="V10" s="8">
        <v>6.75</v>
      </c>
      <c r="W10" s="11">
        <v>20.65</v>
      </c>
      <c r="X10" t="s">
        <v>58</v>
      </c>
      <c r="Y10" t="s">
        <v>59</v>
      </c>
      <c r="Z10" s="11">
        <v>4.7</v>
      </c>
      <c r="AA10" s="8">
        <v>1.39</v>
      </c>
    </row>
    <row r="11" spans="2:27" x14ac:dyDescent="0.25">
      <c r="B11" s="2">
        <v>44105</v>
      </c>
      <c r="C11">
        <v>28.57</v>
      </c>
      <c r="D11" s="8">
        <v>117</v>
      </c>
      <c r="E11" s="8">
        <v>35</v>
      </c>
      <c r="F11" s="11">
        <v>24.700001</v>
      </c>
      <c r="G11" s="11">
        <v>14.88</v>
      </c>
      <c r="H11" s="8">
        <v>239.88999899999999</v>
      </c>
      <c r="I11" s="8">
        <v>475.73998999999998</v>
      </c>
      <c r="J11">
        <v>5.73</v>
      </c>
      <c r="K11">
        <v>8674</v>
      </c>
      <c r="L11" s="11">
        <v>202.39999399999999</v>
      </c>
      <c r="M11" s="11">
        <v>2.0099999999999998</v>
      </c>
      <c r="N11" s="11">
        <v>0.47</v>
      </c>
      <c r="O11" s="11">
        <v>8.6300000000000008</v>
      </c>
      <c r="P11" s="8">
        <v>10.14</v>
      </c>
      <c r="Q11">
        <v>62.599997999999999</v>
      </c>
      <c r="R11" s="11">
        <v>317.79998799999998</v>
      </c>
      <c r="S11" s="8">
        <v>14.82</v>
      </c>
      <c r="T11" s="11">
        <v>9.1</v>
      </c>
      <c r="U11" s="8">
        <v>255.60000600000001</v>
      </c>
      <c r="V11" s="8">
        <v>5.9</v>
      </c>
      <c r="W11" s="11">
        <v>18.549999</v>
      </c>
      <c r="X11" t="s">
        <v>60</v>
      </c>
      <c r="Y11" t="s">
        <v>61</v>
      </c>
      <c r="Z11" s="11">
        <v>3.9950000000000001</v>
      </c>
      <c r="AA11" s="8">
        <v>1.36</v>
      </c>
    </row>
    <row r="12" spans="2:27" x14ac:dyDescent="0.25">
      <c r="B12" s="2">
        <v>44136</v>
      </c>
      <c r="C12">
        <v>35.279998999999997</v>
      </c>
      <c r="D12" s="8">
        <v>120</v>
      </c>
      <c r="E12" s="8">
        <v>35.25</v>
      </c>
      <c r="F12" s="11">
        <v>22.360001</v>
      </c>
      <c r="G12" s="11">
        <v>16.760000000000002</v>
      </c>
      <c r="H12" s="8">
        <v>291.36999500000002</v>
      </c>
      <c r="I12" s="8">
        <v>490.70001200000002</v>
      </c>
      <c r="J12">
        <v>6.49</v>
      </c>
      <c r="K12">
        <v>9704</v>
      </c>
      <c r="L12" s="11">
        <v>293.57000699999998</v>
      </c>
      <c r="M12" s="11">
        <v>2.5</v>
      </c>
      <c r="N12" s="11">
        <v>0.54</v>
      </c>
      <c r="O12" s="11">
        <v>9.7899999999999991</v>
      </c>
      <c r="P12" s="8">
        <v>9.9700000000000006</v>
      </c>
      <c r="Q12">
        <v>59.75</v>
      </c>
      <c r="R12" s="11">
        <v>426.39999399999999</v>
      </c>
      <c r="S12" s="8">
        <v>17.200001</v>
      </c>
      <c r="T12" s="11">
        <v>9.25</v>
      </c>
      <c r="U12" s="8">
        <v>258.39999399999999</v>
      </c>
      <c r="V12" s="8">
        <v>6</v>
      </c>
      <c r="W12" s="11">
        <v>21.6</v>
      </c>
      <c r="X12" t="s">
        <v>62</v>
      </c>
      <c r="Y12" t="s">
        <v>63</v>
      </c>
      <c r="Z12" s="11">
        <v>3.94</v>
      </c>
      <c r="AA12" s="8">
        <v>1.38</v>
      </c>
    </row>
    <row r="13" spans="2:27" x14ac:dyDescent="0.25">
      <c r="B13" s="2">
        <v>44166</v>
      </c>
      <c r="C13">
        <v>37.259998000000003</v>
      </c>
      <c r="D13" s="8">
        <v>123.5</v>
      </c>
      <c r="E13" s="8">
        <v>37.5</v>
      </c>
      <c r="F13" s="11">
        <v>17.48</v>
      </c>
      <c r="G13" s="11">
        <v>19.239999999999998</v>
      </c>
      <c r="H13" s="8">
        <v>314.66000400000001</v>
      </c>
      <c r="I13" s="8">
        <v>540.72997999999995</v>
      </c>
      <c r="J13">
        <v>6.37</v>
      </c>
      <c r="K13">
        <v>10285</v>
      </c>
      <c r="L13" s="11">
        <v>332.01998900000001</v>
      </c>
      <c r="M13" s="11">
        <v>3.28</v>
      </c>
      <c r="N13" s="11">
        <v>0.64</v>
      </c>
      <c r="O13" s="11">
        <v>13.95</v>
      </c>
      <c r="P13" s="8">
        <v>9.8800000000000008</v>
      </c>
      <c r="Q13">
        <v>68.199996999999996</v>
      </c>
      <c r="R13" s="11">
        <v>458.60000600000001</v>
      </c>
      <c r="S13" s="8">
        <v>19.989999999999998</v>
      </c>
      <c r="T13" s="11">
        <v>9.1</v>
      </c>
      <c r="U13" s="8">
        <v>317.60000600000001</v>
      </c>
      <c r="V13" s="8">
        <v>6</v>
      </c>
      <c r="W13" s="11">
        <v>22.75</v>
      </c>
      <c r="X13" t="s">
        <v>64</v>
      </c>
      <c r="Y13" t="s">
        <v>65</v>
      </c>
      <c r="Z13" s="11">
        <v>3.8050000000000002</v>
      </c>
      <c r="AA13" s="8">
        <v>1.41</v>
      </c>
    </row>
    <row r="14" spans="2:27" x14ac:dyDescent="0.25">
      <c r="B14" s="2">
        <v>44197</v>
      </c>
      <c r="C14">
        <v>48.5</v>
      </c>
      <c r="D14" s="8">
        <v>120</v>
      </c>
      <c r="E14" s="8">
        <v>37.25</v>
      </c>
      <c r="F14" s="11">
        <v>21.85</v>
      </c>
      <c r="G14" s="11">
        <v>26.6</v>
      </c>
      <c r="H14" s="8">
        <v>315</v>
      </c>
      <c r="I14" s="8">
        <v>532.39001499999995</v>
      </c>
      <c r="J14">
        <v>6.26</v>
      </c>
      <c r="K14">
        <v>10050</v>
      </c>
      <c r="L14" s="11">
        <v>389.02999899999998</v>
      </c>
      <c r="M14" s="11">
        <v>3.81</v>
      </c>
      <c r="N14" s="11">
        <v>1.25</v>
      </c>
      <c r="O14" s="11">
        <v>17.41</v>
      </c>
      <c r="P14" s="8">
        <v>9.14</v>
      </c>
      <c r="Q14">
        <v>60.700001</v>
      </c>
      <c r="R14" s="11">
        <v>437.39999399999999</v>
      </c>
      <c r="S14" s="8">
        <v>23.280000999999999</v>
      </c>
      <c r="T14" s="11">
        <v>9.1</v>
      </c>
      <c r="U14" s="8">
        <v>364.79998799999998</v>
      </c>
      <c r="V14" s="8">
        <v>7</v>
      </c>
      <c r="W14" s="11">
        <v>22.5</v>
      </c>
      <c r="X14" t="s">
        <v>66</v>
      </c>
      <c r="Y14" t="s">
        <v>67</v>
      </c>
      <c r="Z14" s="11">
        <v>4.5199999999999996</v>
      </c>
      <c r="AA14" s="8">
        <v>1.51</v>
      </c>
    </row>
    <row r="15" spans="2:27" x14ac:dyDescent="0.25">
      <c r="B15" s="2">
        <v>44228</v>
      </c>
      <c r="C15">
        <v>64.489998</v>
      </c>
      <c r="D15" s="8">
        <v>114</v>
      </c>
      <c r="E15" s="8">
        <v>37.5</v>
      </c>
      <c r="F15" s="11">
        <v>25.33</v>
      </c>
      <c r="G15" s="11">
        <v>25.719999000000001</v>
      </c>
      <c r="H15" s="8">
        <v>307.38000499999998</v>
      </c>
      <c r="I15" s="8">
        <v>538.84997599999997</v>
      </c>
      <c r="J15">
        <v>5.85</v>
      </c>
      <c r="K15">
        <v>11120</v>
      </c>
      <c r="L15" s="11">
        <v>395.48001099999999</v>
      </c>
      <c r="M15" s="11">
        <v>3.97</v>
      </c>
      <c r="N15" s="11">
        <v>1.4</v>
      </c>
      <c r="O15" s="11">
        <v>17.370000999999998</v>
      </c>
      <c r="P15" s="8">
        <v>9.52</v>
      </c>
      <c r="Q15">
        <v>59.450001</v>
      </c>
      <c r="R15" s="11">
        <v>383.79998799999998</v>
      </c>
      <c r="S15" s="8">
        <v>25.57</v>
      </c>
      <c r="T15" s="11">
        <v>9.1999999999999993</v>
      </c>
      <c r="U15" s="8">
        <v>439.95001200000002</v>
      </c>
      <c r="V15" s="8">
        <v>7.25</v>
      </c>
      <c r="W15" s="11">
        <v>27.799999</v>
      </c>
      <c r="X15" t="s">
        <v>68</v>
      </c>
      <c r="Y15" t="s">
        <v>69</v>
      </c>
      <c r="Z15" s="11">
        <v>4.9400000000000004</v>
      </c>
      <c r="AA15" s="8">
        <v>2.5</v>
      </c>
    </row>
    <row r="16" spans="2:27" x14ac:dyDescent="0.25">
      <c r="B16" s="2">
        <v>44256</v>
      </c>
      <c r="C16">
        <v>45.099997999999999</v>
      </c>
      <c r="D16" s="8">
        <v>125.5</v>
      </c>
      <c r="E16" s="8">
        <v>41.950001</v>
      </c>
      <c r="F16" s="11">
        <v>16.620000999999998</v>
      </c>
      <c r="G16" s="11">
        <v>20.49</v>
      </c>
      <c r="H16" s="8">
        <v>267.95001200000002</v>
      </c>
      <c r="I16" s="8">
        <v>521.65997300000004</v>
      </c>
      <c r="J16">
        <v>6.09</v>
      </c>
      <c r="K16">
        <v>11595</v>
      </c>
      <c r="L16" s="11">
        <v>325.76998900000001</v>
      </c>
      <c r="M16" s="11">
        <v>4.34</v>
      </c>
      <c r="N16" s="11">
        <v>1.67</v>
      </c>
      <c r="O16" s="11">
        <v>13.55</v>
      </c>
      <c r="P16" s="8">
        <v>11.89</v>
      </c>
      <c r="Q16">
        <v>57.299999</v>
      </c>
      <c r="R16" s="11">
        <v>388.79998799999998</v>
      </c>
      <c r="S16" s="8">
        <v>24.059999000000001</v>
      </c>
      <c r="T16" s="11">
        <v>14.5</v>
      </c>
      <c r="U16" s="8">
        <v>474.35000600000001</v>
      </c>
      <c r="V16" s="8">
        <v>7.25</v>
      </c>
      <c r="W16" s="11">
        <v>25.049999</v>
      </c>
      <c r="X16" t="s">
        <v>70</v>
      </c>
      <c r="Y16" t="s">
        <v>71</v>
      </c>
      <c r="Z16" s="11">
        <v>6.73</v>
      </c>
      <c r="AA16" s="8">
        <v>2.15</v>
      </c>
    </row>
    <row r="17" spans="2:27" x14ac:dyDescent="0.25">
      <c r="B17" s="2">
        <v>44287</v>
      </c>
      <c r="C17">
        <v>41.02</v>
      </c>
      <c r="D17" s="8">
        <v>122.400002</v>
      </c>
      <c r="E17" s="8">
        <v>42</v>
      </c>
      <c r="F17" s="11">
        <v>14.71</v>
      </c>
      <c r="G17" s="11">
        <v>17.420000000000002</v>
      </c>
      <c r="H17" s="8">
        <v>252.11999499999999</v>
      </c>
      <c r="I17" s="8">
        <v>513.46997099999999</v>
      </c>
      <c r="J17">
        <v>6.1</v>
      </c>
      <c r="K17">
        <v>10900</v>
      </c>
      <c r="L17" s="11">
        <v>342.97000100000002</v>
      </c>
      <c r="M17" s="11">
        <v>4.29</v>
      </c>
      <c r="N17" s="11">
        <v>1.44</v>
      </c>
      <c r="O17" s="11">
        <v>15.29</v>
      </c>
      <c r="P17" s="8">
        <v>10.54</v>
      </c>
      <c r="Q17">
        <v>56.950001</v>
      </c>
      <c r="R17" s="11">
        <v>393</v>
      </c>
      <c r="S17" s="8">
        <v>30.48</v>
      </c>
      <c r="T17" s="11">
        <v>15.3</v>
      </c>
      <c r="U17" s="8">
        <v>559.54998799999998</v>
      </c>
      <c r="V17" s="8">
        <v>7.75</v>
      </c>
      <c r="W17" s="11">
        <v>20.25</v>
      </c>
      <c r="X17" t="s">
        <v>73</v>
      </c>
      <c r="Y17" t="s">
        <v>74</v>
      </c>
      <c r="Z17" s="11">
        <v>6.08</v>
      </c>
      <c r="AA17" s="8">
        <v>2.39</v>
      </c>
    </row>
    <row r="18" spans="2:27" x14ac:dyDescent="0.25">
      <c r="B18" s="2">
        <v>44317</v>
      </c>
      <c r="C18">
        <v>42.419998</v>
      </c>
      <c r="D18" s="8">
        <v>123.199997</v>
      </c>
      <c r="E18" s="8">
        <v>42</v>
      </c>
      <c r="F18" s="11">
        <v>14.26</v>
      </c>
      <c r="G18" s="11">
        <v>15.74</v>
      </c>
      <c r="H18" s="8">
        <v>241.570007</v>
      </c>
      <c r="I18" s="8">
        <v>502.80999800000001</v>
      </c>
      <c r="J18">
        <v>6.25</v>
      </c>
      <c r="K18">
        <v>10785</v>
      </c>
      <c r="L18" s="11">
        <v>346.709991</v>
      </c>
      <c r="M18" s="11">
        <v>4.9400000000000004</v>
      </c>
      <c r="N18" s="11">
        <v>1.43</v>
      </c>
      <c r="O18" s="11">
        <v>11.3</v>
      </c>
      <c r="P18" s="8">
        <v>11.61</v>
      </c>
      <c r="Q18">
        <v>68.400002000000001</v>
      </c>
      <c r="R18" s="11">
        <v>406.79998799999998</v>
      </c>
      <c r="S18" s="8">
        <v>38.990001999999997</v>
      </c>
      <c r="T18" s="11">
        <v>16.399999999999999</v>
      </c>
      <c r="U18" s="8">
        <v>929</v>
      </c>
      <c r="V18" s="8">
        <v>7.7249999999999996</v>
      </c>
      <c r="W18" s="11">
        <v>30.25</v>
      </c>
      <c r="X18" t="s">
        <v>76</v>
      </c>
      <c r="Y18" t="s">
        <v>77</v>
      </c>
      <c r="Z18" s="11">
        <v>6.67</v>
      </c>
      <c r="AA18" s="8">
        <v>1.9</v>
      </c>
    </row>
    <row r="19" spans="2:27" x14ac:dyDescent="0.25">
      <c r="B19" s="2">
        <v>44348</v>
      </c>
      <c r="C19">
        <v>45.200001</v>
      </c>
      <c r="D19" s="8">
        <v>121.599998</v>
      </c>
      <c r="E19" s="8">
        <v>41</v>
      </c>
      <c r="F19" s="11">
        <v>15.58</v>
      </c>
      <c r="G19" s="11">
        <v>15.48</v>
      </c>
      <c r="H19" s="8">
        <v>275.58999599999999</v>
      </c>
      <c r="I19" s="8">
        <v>528.21002199999998</v>
      </c>
      <c r="J19">
        <v>6.54</v>
      </c>
      <c r="K19">
        <v>10815</v>
      </c>
      <c r="L19" s="11">
        <v>459.25</v>
      </c>
      <c r="M19" s="11">
        <v>4.72</v>
      </c>
      <c r="N19" s="11">
        <v>1.29</v>
      </c>
      <c r="O19" s="11">
        <v>13.64</v>
      </c>
      <c r="P19" s="8">
        <v>10.99</v>
      </c>
      <c r="Q19">
        <v>64.199996999999996</v>
      </c>
      <c r="R19" s="11">
        <v>377</v>
      </c>
      <c r="S19" s="8">
        <v>41.400002000000001</v>
      </c>
      <c r="T19" s="11">
        <v>14.9</v>
      </c>
      <c r="U19" s="8">
        <v>1436.400024</v>
      </c>
      <c r="V19" s="8">
        <v>8.5</v>
      </c>
      <c r="W19" s="11">
        <v>26.75</v>
      </c>
      <c r="X19" t="s">
        <v>79</v>
      </c>
      <c r="Y19" t="s">
        <v>80</v>
      </c>
      <c r="Z19" s="11">
        <v>6.95</v>
      </c>
      <c r="AA19" s="8">
        <v>1.8</v>
      </c>
    </row>
    <row r="20" spans="2:27" x14ac:dyDescent="0.25">
      <c r="B20" s="2">
        <v>44378</v>
      </c>
      <c r="C20">
        <v>40.93</v>
      </c>
      <c r="D20" s="8">
        <v>120.599998</v>
      </c>
      <c r="E20" s="8">
        <v>45</v>
      </c>
      <c r="F20" s="11">
        <v>11.16</v>
      </c>
      <c r="G20" s="11">
        <v>10.57</v>
      </c>
      <c r="H20" s="8">
        <v>228.66999799999999</v>
      </c>
      <c r="I20" s="8">
        <v>517.57000700000003</v>
      </c>
      <c r="J20">
        <v>6.47</v>
      </c>
      <c r="K20">
        <v>11375</v>
      </c>
      <c r="L20" s="11">
        <v>428.30999800000001</v>
      </c>
      <c r="M20" s="11">
        <v>3.54</v>
      </c>
      <c r="N20" s="11">
        <v>1.61</v>
      </c>
      <c r="O20" s="11">
        <v>10.99</v>
      </c>
      <c r="P20" s="8">
        <v>11.91</v>
      </c>
      <c r="Q20">
        <v>70.199996999999996</v>
      </c>
      <c r="R20" s="11">
        <v>460.20001200000002</v>
      </c>
      <c r="S20" s="8">
        <v>35.880001</v>
      </c>
      <c r="T20" s="11">
        <v>13.7</v>
      </c>
      <c r="U20" s="8">
        <v>1330.25</v>
      </c>
      <c r="V20" s="8">
        <v>8.75</v>
      </c>
      <c r="W20" s="11">
        <v>24.799999</v>
      </c>
      <c r="X20" t="s">
        <v>83</v>
      </c>
      <c r="Y20" t="s">
        <v>84</v>
      </c>
      <c r="Z20" s="11">
        <v>6.24</v>
      </c>
      <c r="AA20" s="8">
        <v>1.8</v>
      </c>
    </row>
    <row r="21" spans="2:27" x14ac:dyDescent="0.25">
      <c r="B21" s="2">
        <v>44409</v>
      </c>
      <c r="C21">
        <v>41.450001</v>
      </c>
      <c r="D21" s="8">
        <v>124</v>
      </c>
      <c r="E21" s="8">
        <v>42.099997999999999</v>
      </c>
      <c r="F21" s="11">
        <v>9.06</v>
      </c>
      <c r="G21" s="11">
        <v>8.84</v>
      </c>
      <c r="H21" s="8">
        <v>234.33999600000001</v>
      </c>
      <c r="I21" s="8">
        <v>569.19000200000005</v>
      </c>
      <c r="J21">
        <v>6.27</v>
      </c>
      <c r="K21">
        <v>11360</v>
      </c>
      <c r="L21" s="11">
        <v>352.39999399999999</v>
      </c>
      <c r="M21" s="11">
        <v>3.43</v>
      </c>
      <c r="N21" s="11">
        <v>1.88</v>
      </c>
      <c r="O21" s="11">
        <v>12.5</v>
      </c>
      <c r="P21" s="8">
        <v>9.77</v>
      </c>
      <c r="Q21">
        <v>61.099997999999999</v>
      </c>
      <c r="R21" s="11">
        <v>500</v>
      </c>
      <c r="S21" s="8">
        <v>24.26</v>
      </c>
      <c r="T21" s="11">
        <v>13.8</v>
      </c>
      <c r="U21" s="8">
        <v>1173.0500489999999</v>
      </c>
      <c r="V21" s="8">
        <v>7.6</v>
      </c>
      <c r="W21" s="11">
        <v>17.399999999999999</v>
      </c>
      <c r="X21" t="s">
        <v>86</v>
      </c>
      <c r="Y21" t="s">
        <v>87</v>
      </c>
      <c r="Z21" s="11">
        <v>5.76</v>
      </c>
      <c r="AA21" s="8">
        <v>1.61</v>
      </c>
    </row>
    <row r="22" spans="2:27" x14ac:dyDescent="0.25">
      <c r="B22" s="2">
        <v>44440</v>
      </c>
      <c r="C22">
        <v>39.509998000000003</v>
      </c>
      <c r="D22" s="8">
        <v>122</v>
      </c>
      <c r="E22" s="8">
        <v>48.18</v>
      </c>
      <c r="F22" s="11">
        <v>8.0299999999999994</v>
      </c>
      <c r="G22" s="11">
        <v>7.25</v>
      </c>
      <c r="H22" s="8">
        <v>225.33999600000001</v>
      </c>
      <c r="I22" s="8">
        <v>610.34002699999996</v>
      </c>
      <c r="J22">
        <v>6.1</v>
      </c>
      <c r="K22">
        <v>12455</v>
      </c>
      <c r="L22" s="11">
        <v>313.35000600000001</v>
      </c>
      <c r="M22" s="11">
        <v>2.99</v>
      </c>
      <c r="N22" s="11">
        <v>2.5099999999999998</v>
      </c>
      <c r="O22" s="11">
        <v>10.54</v>
      </c>
      <c r="P22" s="8">
        <v>9.48</v>
      </c>
      <c r="Q22">
        <v>65.199996999999996</v>
      </c>
      <c r="R22" s="11">
        <v>474</v>
      </c>
      <c r="S22" s="8">
        <v>22.870000999999998</v>
      </c>
      <c r="T22" s="11">
        <v>13.4</v>
      </c>
      <c r="U22" s="8">
        <v>1231.349976</v>
      </c>
      <c r="V22" s="8">
        <v>7.2750000000000004</v>
      </c>
      <c r="W22" s="11">
        <v>21.450001</v>
      </c>
      <c r="X22" t="s">
        <v>89</v>
      </c>
      <c r="Y22" t="s">
        <v>90</v>
      </c>
      <c r="Z22" s="11">
        <v>5.23</v>
      </c>
      <c r="AA22" s="8">
        <v>1.51</v>
      </c>
    </row>
    <row r="23" spans="2:27" x14ac:dyDescent="0.25">
      <c r="B23" s="2">
        <v>44470</v>
      </c>
      <c r="C23">
        <v>36.220001000000003</v>
      </c>
      <c r="D23" s="8">
        <v>124</v>
      </c>
      <c r="E23" s="8">
        <v>61</v>
      </c>
      <c r="F23" s="11">
        <v>8.2799999999999994</v>
      </c>
      <c r="G23" s="11">
        <v>7.86</v>
      </c>
      <c r="H23" s="8">
        <v>289.39999399999999</v>
      </c>
      <c r="I23" s="8">
        <v>690.30999799999995</v>
      </c>
      <c r="J23">
        <v>6.09</v>
      </c>
      <c r="K23">
        <v>13140</v>
      </c>
      <c r="L23" s="11">
        <v>304.89999399999999</v>
      </c>
      <c r="M23" s="11">
        <v>2.29</v>
      </c>
      <c r="N23" s="11">
        <v>2.36</v>
      </c>
      <c r="O23" s="11">
        <v>9.9700000000000006</v>
      </c>
      <c r="P23" s="8">
        <v>9.6999999999999993</v>
      </c>
      <c r="Q23">
        <v>62.349997999999999</v>
      </c>
      <c r="R23" s="11">
        <v>496.79998799999998</v>
      </c>
      <c r="S23" s="8">
        <v>19.549999</v>
      </c>
      <c r="T23" s="11">
        <v>15.7</v>
      </c>
      <c r="U23" s="8">
        <v>1514.5500489999999</v>
      </c>
      <c r="V23" s="8">
        <v>7.375</v>
      </c>
      <c r="W23" s="11">
        <v>18.600000000000001</v>
      </c>
      <c r="X23" t="s">
        <v>92</v>
      </c>
      <c r="Y23" t="s">
        <v>93</v>
      </c>
      <c r="Z23" s="11">
        <v>5.87</v>
      </c>
      <c r="AA23" s="8">
        <v>1.48</v>
      </c>
    </row>
    <row r="24" spans="2:27" x14ac:dyDescent="0.25">
      <c r="B24" s="2">
        <v>44501</v>
      </c>
      <c r="C24">
        <v>30.950001</v>
      </c>
      <c r="D24" s="8">
        <v>125.599998</v>
      </c>
      <c r="E24" s="8">
        <v>51.75</v>
      </c>
      <c r="F24" s="11">
        <v>6.24</v>
      </c>
      <c r="G24" s="11">
        <v>7.19</v>
      </c>
      <c r="H24" s="8">
        <v>238.5</v>
      </c>
      <c r="I24" s="8">
        <v>641.90002400000003</v>
      </c>
      <c r="J24">
        <v>6.1</v>
      </c>
      <c r="K24">
        <v>13825</v>
      </c>
      <c r="L24" s="11">
        <v>227.61000100000001</v>
      </c>
      <c r="M24" s="11">
        <v>1.83</v>
      </c>
      <c r="N24" s="11">
        <v>1.47</v>
      </c>
      <c r="O24" s="11">
        <v>7.25</v>
      </c>
      <c r="P24" s="8">
        <v>8.5299999999999994</v>
      </c>
      <c r="Q24">
        <v>56.5</v>
      </c>
      <c r="R24" s="11">
        <v>448.60000600000001</v>
      </c>
      <c r="S24" s="8">
        <v>13.15</v>
      </c>
      <c r="T24" s="11">
        <v>13.2</v>
      </c>
      <c r="U24" s="8">
        <v>1304.150024</v>
      </c>
      <c r="V24" s="8">
        <v>7.5</v>
      </c>
      <c r="W24" s="11">
        <v>17.75</v>
      </c>
      <c r="X24" t="s">
        <v>95</v>
      </c>
      <c r="Y24" t="s">
        <v>96</v>
      </c>
      <c r="Z24" s="11">
        <v>5.21</v>
      </c>
      <c r="AA24" s="8">
        <v>1.53</v>
      </c>
    </row>
    <row r="25" spans="2:27" x14ac:dyDescent="0.25">
      <c r="B25" s="2">
        <v>44531</v>
      </c>
      <c r="C25">
        <v>30.18</v>
      </c>
      <c r="D25" s="8">
        <v>125</v>
      </c>
      <c r="E25" s="8">
        <v>53</v>
      </c>
      <c r="F25" s="11">
        <v>4.5599999999999996</v>
      </c>
      <c r="G25" s="11">
        <v>6.85</v>
      </c>
      <c r="H25" s="8">
        <v>234.029999</v>
      </c>
      <c r="I25" s="8">
        <v>602.44000200000005</v>
      </c>
      <c r="J25">
        <v>6.35</v>
      </c>
      <c r="K25">
        <v>14475</v>
      </c>
      <c r="L25" s="11">
        <v>228.199997</v>
      </c>
      <c r="M25" s="11">
        <v>1.28</v>
      </c>
      <c r="N25" s="11">
        <v>1.1599999999999999</v>
      </c>
      <c r="O25" s="11">
        <v>5.93</v>
      </c>
      <c r="P25" s="8">
        <v>8.57</v>
      </c>
      <c r="Q25">
        <v>61.75</v>
      </c>
      <c r="R25" s="11">
        <v>469.20001200000002</v>
      </c>
      <c r="S25" s="8">
        <v>13.84</v>
      </c>
      <c r="T25" s="11">
        <v>13.3</v>
      </c>
      <c r="U25" s="8">
        <v>1846.25</v>
      </c>
      <c r="V25" s="8">
        <v>7.5</v>
      </c>
      <c r="W25" s="11">
        <v>18.950001</v>
      </c>
      <c r="X25" t="s">
        <v>98</v>
      </c>
      <c r="Y25" t="s">
        <v>99</v>
      </c>
      <c r="Z25" s="11">
        <v>5.64</v>
      </c>
      <c r="AA25" s="8">
        <v>1.41</v>
      </c>
    </row>
    <row r="26" spans="2:27" x14ac:dyDescent="0.25">
      <c r="B26" s="2">
        <v>44562</v>
      </c>
      <c r="C26">
        <v>33.450001</v>
      </c>
      <c r="D26" s="8">
        <v>118.199997</v>
      </c>
      <c r="E26" s="8">
        <v>48.52</v>
      </c>
      <c r="F26" s="11">
        <v>4.08</v>
      </c>
      <c r="G26" s="11">
        <v>6.18</v>
      </c>
      <c r="H26" s="8">
        <v>196.259995</v>
      </c>
      <c r="I26" s="8">
        <v>427.14001500000001</v>
      </c>
      <c r="J26">
        <v>6.36</v>
      </c>
      <c r="K26">
        <v>12720</v>
      </c>
      <c r="L26" s="11">
        <v>164.050003</v>
      </c>
      <c r="M26" s="11">
        <v>0.93799999999999994</v>
      </c>
      <c r="N26" s="11">
        <v>0.85</v>
      </c>
      <c r="O26" s="11">
        <v>4.43</v>
      </c>
      <c r="P26" s="8">
        <v>7.34</v>
      </c>
      <c r="Q26">
        <v>62.5</v>
      </c>
      <c r="R26" s="11">
        <v>357.79998799999998</v>
      </c>
      <c r="S26" s="8">
        <v>10.17</v>
      </c>
      <c r="T26" s="11">
        <v>12.3</v>
      </c>
      <c r="U26" s="8">
        <v>2333.75</v>
      </c>
      <c r="V26" s="8">
        <v>7</v>
      </c>
      <c r="W26" s="11">
        <v>19.200001</v>
      </c>
      <c r="X26" t="s">
        <v>102</v>
      </c>
      <c r="Y26" t="s">
        <v>103</v>
      </c>
      <c r="Z26" s="11">
        <v>4.63</v>
      </c>
      <c r="AA26" s="8">
        <v>1.43</v>
      </c>
    </row>
    <row r="27" spans="2:27" x14ac:dyDescent="0.25">
      <c r="B27" s="2">
        <v>44593</v>
      </c>
      <c r="C27">
        <v>30.610001</v>
      </c>
      <c r="D27" s="8">
        <v>107.800003</v>
      </c>
      <c r="E27" s="8">
        <v>54.450001</v>
      </c>
      <c r="F27" s="11">
        <v>4.1399999999999997</v>
      </c>
      <c r="G27" s="11">
        <v>5.39</v>
      </c>
      <c r="H27" s="8">
        <v>156.19000199999999</v>
      </c>
      <c r="I27" s="8">
        <v>394.51998900000001</v>
      </c>
      <c r="J27">
        <v>6.16</v>
      </c>
      <c r="K27">
        <v>11810</v>
      </c>
      <c r="L27" s="11">
        <v>139.529999</v>
      </c>
      <c r="M27" s="11">
        <v>0.85499999999999998</v>
      </c>
      <c r="N27" s="11">
        <v>0.79</v>
      </c>
      <c r="O27" s="11">
        <v>3.66</v>
      </c>
      <c r="P27" s="8">
        <v>6.79</v>
      </c>
      <c r="Q27">
        <v>75.550003000000004</v>
      </c>
      <c r="R27" s="11">
        <v>323.79998799999998</v>
      </c>
      <c r="S27" s="8">
        <v>9.6999999999999993</v>
      </c>
      <c r="T27" s="11">
        <v>11.7</v>
      </c>
      <c r="U27" s="8">
        <v>1949.599976</v>
      </c>
      <c r="V27" s="8">
        <v>6.5250000000000004</v>
      </c>
      <c r="W27" s="11">
        <v>24.25</v>
      </c>
      <c r="X27" t="s">
        <v>105</v>
      </c>
      <c r="Y27" t="s">
        <v>106</v>
      </c>
      <c r="Z27" s="11">
        <v>4.75</v>
      </c>
      <c r="AA27" s="8">
        <v>1.46</v>
      </c>
    </row>
    <row r="28" spans="2:27" x14ac:dyDescent="0.25">
      <c r="B28" s="2">
        <v>44621</v>
      </c>
      <c r="C28">
        <v>37.810001</v>
      </c>
      <c r="D28" s="8">
        <v>120.800003</v>
      </c>
      <c r="E28" s="8">
        <v>49.939999</v>
      </c>
      <c r="F28" s="11">
        <v>4.54</v>
      </c>
      <c r="G28" s="11">
        <v>4.87</v>
      </c>
      <c r="H28" s="8">
        <v>151.020004</v>
      </c>
      <c r="I28" s="8">
        <v>374.58999599999999</v>
      </c>
      <c r="J28">
        <v>6.62</v>
      </c>
      <c r="K28">
        <v>12730</v>
      </c>
      <c r="L28" s="11">
        <v>125.269997</v>
      </c>
      <c r="M28" s="11">
        <v>0.81599999999999995</v>
      </c>
      <c r="N28" s="11">
        <v>0.81</v>
      </c>
      <c r="O28" s="11">
        <v>2.9</v>
      </c>
      <c r="P28" s="8">
        <v>4.92</v>
      </c>
      <c r="Q28">
        <v>70.949996999999996</v>
      </c>
      <c r="R28" s="11">
        <v>383.20001200000002</v>
      </c>
      <c r="S28" s="8">
        <v>7.99</v>
      </c>
      <c r="T28" s="11">
        <v>11.5</v>
      </c>
      <c r="U28" s="8">
        <v>2184.9499510000001</v>
      </c>
      <c r="V28" s="8">
        <v>6.375</v>
      </c>
      <c r="W28" s="11">
        <v>31.1</v>
      </c>
      <c r="X28" t="s">
        <v>109</v>
      </c>
      <c r="Y28" t="s">
        <v>110</v>
      </c>
      <c r="Z28" s="11">
        <v>5.79</v>
      </c>
      <c r="AA28" s="8">
        <v>1.32</v>
      </c>
    </row>
    <row r="29" spans="2:27" x14ac:dyDescent="0.25">
      <c r="B29" s="2">
        <v>44652</v>
      </c>
      <c r="C29">
        <v>29.120000999999998</v>
      </c>
      <c r="D29" s="8">
        <v>116.800003</v>
      </c>
      <c r="E29" s="8">
        <v>50</v>
      </c>
      <c r="F29" s="11">
        <v>3.56</v>
      </c>
      <c r="G29" s="11">
        <v>4.25</v>
      </c>
      <c r="H29" s="8">
        <v>101.650002</v>
      </c>
      <c r="I29" s="8">
        <v>190.36000100000001</v>
      </c>
      <c r="J29">
        <v>6</v>
      </c>
      <c r="K29">
        <v>11220</v>
      </c>
      <c r="L29" s="11">
        <v>92.900002000000001</v>
      </c>
      <c r="M29" s="11">
        <v>0.68</v>
      </c>
      <c r="N29" s="11">
        <v>0.7</v>
      </c>
      <c r="O29" s="11">
        <v>2.0299999999999998</v>
      </c>
      <c r="P29" s="8">
        <v>4.9400000000000004</v>
      </c>
      <c r="Q29">
        <v>60.400002000000001</v>
      </c>
      <c r="R29" s="11">
        <v>326.70001200000002</v>
      </c>
      <c r="S29" s="8">
        <v>8.7100000000000009</v>
      </c>
      <c r="T29" s="11">
        <v>11.3</v>
      </c>
      <c r="U29" s="8">
        <v>1862.650024</v>
      </c>
      <c r="V29" s="8">
        <v>7.75</v>
      </c>
      <c r="W29" s="11">
        <v>29.15</v>
      </c>
      <c r="X29" t="s">
        <v>112</v>
      </c>
      <c r="Y29" t="s">
        <v>113</v>
      </c>
      <c r="Z29" s="11">
        <v>5.24</v>
      </c>
      <c r="AA29" s="8">
        <v>1.37</v>
      </c>
    </row>
    <row r="30" spans="2:27" x14ac:dyDescent="0.25">
      <c r="B30" s="2">
        <v>44682</v>
      </c>
      <c r="C30">
        <v>34.330002</v>
      </c>
      <c r="D30" s="8">
        <v>111.800003</v>
      </c>
      <c r="E30" s="8">
        <v>40</v>
      </c>
      <c r="F30" s="11">
        <v>4.0999999999999996</v>
      </c>
      <c r="G30" s="11">
        <v>4.18</v>
      </c>
      <c r="H30" s="8">
        <v>112.769997</v>
      </c>
      <c r="I30" s="8">
        <v>197.44000199999999</v>
      </c>
      <c r="J30">
        <v>6.4</v>
      </c>
      <c r="K30">
        <v>12115</v>
      </c>
      <c r="L30" s="11">
        <v>94.900002000000001</v>
      </c>
      <c r="M30" s="11">
        <v>0.84</v>
      </c>
      <c r="N30" s="11">
        <v>0.7</v>
      </c>
      <c r="O30" s="11">
        <v>1.51</v>
      </c>
      <c r="P30" s="8">
        <v>5.2</v>
      </c>
      <c r="Q30">
        <v>56.349997999999999</v>
      </c>
      <c r="R30" s="11">
        <v>310.5</v>
      </c>
      <c r="S30" s="8">
        <v>6.64</v>
      </c>
      <c r="T30" s="11">
        <v>11.1</v>
      </c>
      <c r="U30" s="8">
        <v>1600.6999510000001</v>
      </c>
      <c r="V30" s="8">
        <v>7.9</v>
      </c>
      <c r="W30" s="11">
        <v>27.950001</v>
      </c>
      <c r="X30" t="s">
        <v>115</v>
      </c>
      <c r="Y30" t="s">
        <v>116</v>
      </c>
      <c r="Z30" s="11">
        <v>5.35</v>
      </c>
      <c r="AA30" s="8">
        <v>1.27</v>
      </c>
    </row>
    <row r="31" spans="2:27" x14ac:dyDescent="0.25">
      <c r="B31" s="2">
        <v>44713</v>
      </c>
      <c r="C31">
        <v>24.68</v>
      </c>
      <c r="D31" s="8">
        <v>109.800003</v>
      </c>
      <c r="E31" s="8">
        <v>41.009998000000003</v>
      </c>
      <c r="F31" s="11">
        <v>4.2</v>
      </c>
      <c r="G31" s="11">
        <v>5.0199999999999996</v>
      </c>
      <c r="H31" s="8">
        <v>93.830001999999993</v>
      </c>
      <c r="I31" s="8">
        <v>174.86999499999999</v>
      </c>
      <c r="J31">
        <v>6.13</v>
      </c>
      <c r="K31">
        <v>11095</v>
      </c>
      <c r="L31" s="11">
        <v>82.139999000000003</v>
      </c>
      <c r="M31" s="11">
        <v>0.85599999999999998</v>
      </c>
      <c r="N31" s="11">
        <v>0.49</v>
      </c>
      <c r="O31" s="11">
        <v>1.69</v>
      </c>
      <c r="P31" s="8">
        <v>4.25</v>
      </c>
      <c r="Q31">
        <v>40.950001</v>
      </c>
      <c r="R31" s="11">
        <v>209.89999399999999</v>
      </c>
      <c r="S31" s="8">
        <v>7.41</v>
      </c>
      <c r="T31" s="11">
        <v>11.1</v>
      </c>
      <c r="U31" s="8">
        <v>1393.3000489999999</v>
      </c>
      <c r="V31" s="8">
        <v>6.85</v>
      </c>
      <c r="W31" s="11">
        <v>23.85</v>
      </c>
      <c r="X31" t="s">
        <v>118</v>
      </c>
      <c r="Y31" t="s">
        <v>119</v>
      </c>
      <c r="Z31" s="11">
        <v>3.65</v>
      </c>
      <c r="AA31" s="8">
        <v>1.29</v>
      </c>
    </row>
    <row r="32" spans="2:27" x14ac:dyDescent="0.25">
      <c r="B32" s="2">
        <v>44743</v>
      </c>
      <c r="C32">
        <v>23.65</v>
      </c>
      <c r="D32" s="8">
        <v>110.400002</v>
      </c>
      <c r="E32" s="8">
        <v>37</v>
      </c>
      <c r="F32" s="11">
        <v>3.82</v>
      </c>
      <c r="G32" s="11">
        <v>4.21</v>
      </c>
      <c r="H32" s="8">
        <v>113.019997</v>
      </c>
      <c r="I32" s="8">
        <v>224.89999399999999</v>
      </c>
      <c r="J32">
        <v>6.68</v>
      </c>
      <c r="K32">
        <v>11695</v>
      </c>
      <c r="L32" s="11">
        <v>65.519997000000004</v>
      </c>
      <c r="M32" s="11">
        <v>1.1599999999999999</v>
      </c>
      <c r="N32" s="11">
        <v>0.56000000000000005</v>
      </c>
      <c r="O32" s="11">
        <v>1.71</v>
      </c>
      <c r="P32" s="8">
        <v>3.97</v>
      </c>
      <c r="Q32">
        <v>46.599997999999999</v>
      </c>
      <c r="R32" s="11">
        <v>300</v>
      </c>
      <c r="S32" s="8">
        <v>9.24</v>
      </c>
      <c r="T32" s="11">
        <v>11.1</v>
      </c>
      <c r="U32" s="8">
        <v>1883.75</v>
      </c>
      <c r="V32" s="8">
        <v>7.625</v>
      </c>
      <c r="W32" s="11">
        <v>23.549999</v>
      </c>
      <c r="X32" t="s">
        <v>122</v>
      </c>
      <c r="Y32" t="s">
        <v>123</v>
      </c>
      <c r="Z32" s="11">
        <v>4.5149999999999997</v>
      </c>
      <c r="AA32" s="8">
        <v>1.26</v>
      </c>
    </row>
    <row r="33" spans="1:27" x14ac:dyDescent="0.25">
      <c r="B33" s="2">
        <v>44774</v>
      </c>
      <c r="C33">
        <v>23.389999</v>
      </c>
      <c r="D33" s="8">
        <v>113</v>
      </c>
      <c r="E33" s="8">
        <v>33</v>
      </c>
      <c r="F33" s="11">
        <v>3.66</v>
      </c>
      <c r="G33" s="11">
        <v>5.1100000000000003</v>
      </c>
      <c r="H33" s="8">
        <v>108.150002</v>
      </c>
      <c r="I33" s="8">
        <v>223.55999800000001</v>
      </c>
      <c r="J33">
        <v>6.09</v>
      </c>
      <c r="K33">
        <v>11135</v>
      </c>
      <c r="L33" s="11">
        <v>68</v>
      </c>
      <c r="M33" s="11">
        <v>1</v>
      </c>
      <c r="N33" s="11">
        <v>0.54</v>
      </c>
      <c r="O33" s="11">
        <v>1.7</v>
      </c>
      <c r="P33" s="8">
        <v>3.3</v>
      </c>
      <c r="Q33">
        <v>54.150002000000001</v>
      </c>
      <c r="R33" s="11">
        <v>272</v>
      </c>
      <c r="S33" s="8">
        <v>8.61</v>
      </c>
      <c r="T33" s="11">
        <v>11.1</v>
      </c>
      <c r="U33" s="8">
        <v>1572.9499510000001</v>
      </c>
      <c r="V33" s="8">
        <v>7.4749999999999996</v>
      </c>
      <c r="W33" s="11">
        <v>43.400002000000001</v>
      </c>
      <c r="X33" t="s">
        <v>126</v>
      </c>
      <c r="Y33" t="s">
        <v>127</v>
      </c>
      <c r="Z33" s="11">
        <v>4.375</v>
      </c>
      <c r="AA33" s="8">
        <v>0.91</v>
      </c>
    </row>
    <row r="34" spans="1:27" x14ac:dyDescent="0.25">
      <c r="B34" s="2">
        <v>44805</v>
      </c>
      <c r="C34">
        <v>19.040001</v>
      </c>
      <c r="D34" s="8">
        <v>89.099997999999999</v>
      </c>
      <c r="E34" s="8">
        <v>36.25</v>
      </c>
      <c r="F34" s="11">
        <v>2.71</v>
      </c>
      <c r="G34" s="11">
        <v>4.0599999999999996</v>
      </c>
      <c r="H34" s="8">
        <v>86.300003000000004</v>
      </c>
      <c r="I34" s="8">
        <v>235.44000199999999</v>
      </c>
      <c r="J34">
        <v>5.71</v>
      </c>
      <c r="K34">
        <v>9286</v>
      </c>
      <c r="L34" s="11">
        <v>56.400002000000001</v>
      </c>
      <c r="M34" s="11">
        <v>0.71</v>
      </c>
      <c r="N34" s="11">
        <v>0.39</v>
      </c>
      <c r="O34" s="11">
        <v>1.46</v>
      </c>
      <c r="P34" s="8">
        <v>2.4300000000000002</v>
      </c>
      <c r="Q34">
        <v>49.599997999999999</v>
      </c>
      <c r="R34" s="11">
        <v>219</v>
      </c>
      <c r="S34" s="8">
        <v>6.88</v>
      </c>
      <c r="T34" s="11">
        <v>11.4</v>
      </c>
      <c r="U34" s="8">
        <v>1559.5</v>
      </c>
      <c r="V34" s="8">
        <v>7.25</v>
      </c>
      <c r="W34" s="11">
        <v>42</v>
      </c>
      <c r="X34" t="s">
        <v>129</v>
      </c>
      <c r="Y34" t="s">
        <v>130</v>
      </c>
      <c r="Z34" s="11">
        <v>3.5249999999999999</v>
      </c>
      <c r="AA34" s="8">
        <v>1.04</v>
      </c>
    </row>
    <row r="35" spans="1:27" x14ac:dyDescent="0.25">
      <c r="B35" s="2">
        <v>44835</v>
      </c>
      <c r="C35">
        <v>18.32</v>
      </c>
      <c r="D35" s="8">
        <v>88</v>
      </c>
      <c r="E35" s="8">
        <v>36.5</v>
      </c>
      <c r="F35" s="11">
        <v>2.02</v>
      </c>
      <c r="G35" s="11">
        <v>3.61</v>
      </c>
      <c r="H35" s="8">
        <v>80.580001999999993</v>
      </c>
      <c r="I35" s="8">
        <v>291.88000499999998</v>
      </c>
      <c r="J35">
        <v>6.04</v>
      </c>
      <c r="K35">
        <v>9988</v>
      </c>
      <c r="L35" s="11">
        <v>55.540000999999997</v>
      </c>
      <c r="M35" s="11">
        <v>0.71399999999999997</v>
      </c>
      <c r="N35" s="11">
        <v>0.53</v>
      </c>
      <c r="O35" s="11">
        <v>1.23</v>
      </c>
      <c r="P35" s="8">
        <v>2.34</v>
      </c>
      <c r="Q35">
        <v>47.799999</v>
      </c>
      <c r="R35" s="11">
        <v>201.60000600000001</v>
      </c>
      <c r="S35" s="8">
        <v>7.19</v>
      </c>
      <c r="T35" s="11">
        <v>11</v>
      </c>
      <c r="U35" s="8">
        <v>1735</v>
      </c>
      <c r="V35" s="8">
        <v>7.25</v>
      </c>
      <c r="W35" s="11">
        <v>32.900002000000001</v>
      </c>
      <c r="X35" t="s">
        <v>132</v>
      </c>
      <c r="Y35" t="s">
        <v>133</v>
      </c>
      <c r="Z35" s="11">
        <v>3.78</v>
      </c>
      <c r="AA35" s="8">
        <v>0.9</v>
      </c>
    </row>
    <row r="36" spans="1:27" x14ac:dyDescent="0.25">
      <c r="B36" s="2">
        <v>44866</v>
      </c>
      <c r="C36">
        <v>20.079999999999998</v>
      </c>
      <c r="D36" s="8">
        <v>82</v>
      </c>
      <c r="E36" s="8">
        <v>36.5</v>
      </c>
      <c r="F36" s="11">
        <v>2.97</v>
      </c>
      <c r="G36" s="11">
        <v>7.01</v>
      </c>
      <c r="H36" s="8">
        <v>79.419998000000007</v>
      </c>
      <c r="I36" s="8">
        <v>305.52999899999998</v>
      </c>
      <c r="J36">
        <v>6.49</v>
      </c>
      <c r="K36">
        <v>11255</v>
      </c>
      <c r="L36" s="11">
        <v>59.369999</v>
      </c>
      <c r="M36" s="11">
        <v>0.68</v>
      </c>
      <c r="N36" s="11">
        <v>0.48</v>
      </c>
      <c r="O36" s="11">
        <v>1.34</v>
      </c>
      <c r="P36" s="8">
        <v>2.59</v>
      </c>
      <c r="Q36">
        <v>47.150002000000001</v>
      </c>
      <c r="R36" s="11">
        <v>205.10000600000001</v>
      </c>
      <c r="S36" s="8">
        <v>6.56</v>
      </c>
      <c r="T36" s="11">
        <v>11</v>
      </c>
      <c r="U36" s="8">
        <v>1807.75</v>
      </c>
      <c r="V36" s="8">
        <v>6.875</v>
      </c>
      <c r="W36" s="11">
        <v>30.35</v>
      </c>
      <c r="X36" t="s">
        <v>135</v>
      </c>
      <c r="Y36" t="s">
        <v>136</v>
      </c>
      <c r="Z36" s="11">
        <v>3.91</v>
      </c>
      <c r="AA36" s="8">
        <v>0.9</v>
      </c>
    </row>
    <row r="37" spans="1:27" x14ac:dyDescent="0.25">
      <c r="B37" s="2">
        <v>44896</v>
      </c>
      <c r="C37">
        <v>16.879999000000002</v>
      </c>
      <c r="D37" s="8">
        <v>86.300003000000004</v>
      </c>
      <c r="E37" s="8">
        <v>38.43</v>
      </c>
      <c r="F37" s="11">
        <v>5.3</v>
      </c>
      <c r="G37" s="11">
        <v>8.2799999999999994</v>
      </c>
      <c r="H37" s="8">
        <v>78.949996999999996</v>
      </c>
      <c r="I37" s="8">
        <v>294.88000499999998</v>
      </c>
      <c r="J37">
        <v>5.84</v>
      </c>
      <c r="K37">
        <v>10035</v>
      </c>
      <c r="L37" s="11">
        <v>40.700001</v>
      </c>
      <c r="M37" s="11">
        <v>0.64400000000000002</v>
      </c>
      <c r="N37" s="11">
        <v>0.39</v>
      </c>
      <c r="O37" s="11">
        <v>1.1399999999999999</v>
      </c>
      <c r="P37" s="8">
        <v>2.38</v>
      </c>
      <c r="Q37">
        <v>45.299999</v>
      </c>
      <c r="R37" s="11">
        <v>198.050003</v>
      </c>
      <c r="S37" s="8">
        <v>5.12</v>
      </c>
      <c r="T37" s="11">
        <v>10.199999999999999</v>
      </c>
      <c r="U37" s="8">
        <v>1764.6999510000001</v>
      </c>
      <c r="V37" s="8">
        <v>6.45</v>
      </c>
      <c r="W37" s="11">
        <v>29.049999</v>
      </c>
      <c r="X37" t="s">
        <v>138</v>
      </c>
      <c r="Y37" t="s">
        <v>139</v>
      </c>
      <c r="Z37" s="11">
        <v>3.41</v>
      </c>
      <c r="AA37" s="8">
        <v>1.1000000000000001</v>
      </c>
    </row>
    <row r="38" spans="1:27" x14ac:dyDescent="0.25">
      <c r="B38" s="2">
        <v>44927</v>
      </c>
      <c r="C38">
        <v>23.16</v>
      </c>
      <c r="D38" s="8">
        <v>83.400002000000001</v>
      </c>
      <c r="E38" s="8">
        <v>38.5</v>
      </c>
      <c r="F38" s="11">
        <v>6.7</v>
      </c>
      <c r="G38" s="11">
        <v>8.39</v>
      </c>
      <c r="H38" s="8">
        <v>112.720001</v>
      </c>
      <c r="I38" s="8">
        <v>353.85998499999999</v>
      </c>
      <c r="J38">
        <v>5.79</v>
      </c>
      <c r="K38">
        <v>11580</v>
      </c>
      <c r="L38" s="11">
        <v>57.5</v>
      </c>
      <c r="M38" s="11">
        <v>0.77</v>
      </c>
      <c r="N38" s="11">
        <v>0.57999999999999996</v>
      </c>
      <c r="O38" s="11">
        <v>1.7250000000000001</v>
      </c>
      <c r="P38" s="8">
        <v>3.65</v>
      </c>
      <c r="Q38">
        <v>42</v>
      </c>
      <c r="R38" s="11">
        <v>257</v>
      </c>
      <c r="S38" s="8">
        <v>6.22</v>
      </c>
      <c r="T38" s="11">
        <v>10.4</v>
      </c>
      <c r="U38" s="8">
        <v>1592.900024</v>
      </c>
      <c r="V38" s="8">
        <v>6.25</v>
      </c>
      <c r="W38" s="11">
        <v>26.549999</v>
      </c>
      <c r="X38" t="s">
        <v>141</v>
      </c>
      <c r="Y38" t="s">
        <v>142</v>
      </c>
      <c r="Z38" s="11">
        <v>4.55</v>
      </c>
      <c r="AA38" s="8">
        <v>1.21</v>
      </c>
    </row>
    <row r="39" spans="1:27" x14ac:dyDescent="0.25">
      <c r="B39" s="2">
        <v>44958</v>
      </c>
      <c r="C39">
        <v>21.42</v>
      </c>
      <c r="D39" s="8">
        <v>86.400002000000001</v>
      </c>
      <c r="E39" s="8">
        <v>38.5</v>
      </c>
      <c r="F39" s="11">
        <v>7.73</v>
      </c>
      <c r="G39" s="11">
        <v>7.54</v>
      </c>
      <c r="H39" s="8">
        <v>116.300003</v>
      </c>
      <c r="I39" s="8">
        <v>322.13000499999998</v>
      </c>
      <c r="J39">
        <v>4.3899999999999997</v>
      </c>
      <c r="K39">
        <v>11430</v>
      </c>
      <c r="L39" s="11">
        <v>64.690002000000007</v>
      </c>
      <c r="M39" s="11">
        <v>0.96899999999999997</v>
      </c>
      <c r="N39" s="11">
        <v>0.49</v>
      </c>
      <c r="O39" s="11">
        <v>1.67</v>
      </c>
      <c r="P39" s="8">
        <v>3.27</v>
      </c>
      <c r="Q39">
        <v>42.400002000000001</v>
      </c>
      <c r="R39" s="11">
        <v>268.70001200000002</v>
      </c>
      <c r="S39" s="8">
        <v>4.3899999999999997</v>
      </c>
      <c r="T39" s="11">
        <v>10.3</v>
      </c>
      <c r="U39" s="8">
        <v>1503.9499510000001</v>
      </c>
      <c r="V39" s="8">
        <v>5.25</v>
      </c>
      <c r="W39" s="11">
        <v>28.6</v>
      </c>
      <c r="X39" t="s">
        <v>144</v>
      </c>
      <c r="Y39" t="s">
        <v>145</v>
      </c>
      <c r="Z39" s="11">
        <v>4.29</v>
      </c>
      <c r="AA39" s="8">
        <v>1.1499999999999999</v>
      </c>
    </row>
    <row r="40" spans="1:27" x14ac:dyDescent="0.25">
      <c r="B40" s="2">
        <v>44986</v>
      </c>
      <c r="C40">
        <v>22.309999000000001</v>
      </c>
      <c r="D40" s="8">
        <v>81</v>
      </c>
      <c r="E40" s="8">
        <v>40</v>
      </c>
      <c r="F40" s="11">
        <v>7.28</v>
      </c>
      <c r="G40" s="11">
        <v>8.2799999999999994</v>
      </c>
      <c r="H40" s="8">
        <v>133.61999499999999</v>
      </c>
      <c r="I40" s="8">
        <v>345.48001099999999</v>
      </c>
      <c r="J40">
        <v>3.97</v>
      </c>
      <c r="K40">
        <v>11985</v>
      </c>
      <c r="L40" s="11">
        <v>65.819999999999993</v>
      </c>
      <c r="M40" s="11">
        <v>1.1399999999999999</v>
      </c>
      <c r="N40" s="11">
        <v>0.42</v>
      </c>
      <c r="O40" s="11">
        <v>1.35</v>
      </c>
      <c r="P40" s="8">
        <v>2.78</v>
      </c>
      <c r="Q40">
        <v>37.099997999999999</v>
      </c>
      <c r="R40" s="11">
        <v>263.60000600000001</v>
      </c>
      <c r="S40" s="8">
        <v>2</v>
      </c>
      <c r="T40" s="11">
        <v>9.8000000000000007</v>
      </c>
      <c r="U40" s="8">
        <v>1460.349976</v>
      </c>
      <c r="V40" s="8">
        <v>5.75</v>
      </c>
      <c r="W40" s="11">
        <v>21.65</v>
      </c>
      <c r="X40" t="s">
        <v>146</v>
      </c>
      <c r="Y40" t="s">
        <v>147</v>
      </c>
      <c r="Z40" s="11">
        <v>4.03</v>
      </c>
      <c r="AA40" s="8">
        <v>1.1000000000000001</v>
      </c>
    </row>
    <row r="41" spans="1:27" x14ac:dyDescent="0.25">
      <c r="B41" s="2">
        <v>45017</v>
      </c>
      <c r="C41">
        <v>21.66</v>
      </c>
      <c r="D41" s="8">
        <v>84.900002000000001</v>
      </c>
      <c r="E41" s="8">
        <v>40</v>
      </c>
      <c r="F41" s="11">
        <v>6.71</v>
      </c>
      <c r="G41" s="11">
        <v>7.61</v>
      </c>
      <c r="H41" s="8">
        <v>132.479996</v>
      </c>
      <c r="I41" s="8">
        <v>339.32998700000002</v>
      </c>
      <c r="J41">
        <v>3.99</v>
      </c>
      <c r="K41">
        <v>11610</v>
      </c>
      <c r="L41" s="11">
        <v>64.080001999999993</v>
      </c>
      <c r="M41" s="11">
        <v>1.18</v>
      </c>
      <c r="N41" s="11">
        <v>0.42</v>
      </c>
      <c r="O41" s="11">
        <v>1.17</v>
      </c>
      <c r="P41" s="8">
        <v>3.15</v>
      </c>
      <c r="Q41">
        <v>38.849997999999999</v>
      </c>
      <c r="R41" s="11">
        <v>255</v>
      </c>
      <c r="S41" s="8">
        <v>1.99</v>
      </c>
      <c r="T41" s="11">
        <v>9.8000000000000007</v>
      </c>
      <c r="U41" s="8">
        <v>1582.099976</v>
      </c>
      <c r="V41" s="8">
        <v>5.5</v>
      </c>
      <c r="W41" s="11">
        <v>24.950001</v>
      </c>
      <c r="X41" t="s">
        <v>149</v>
      </c>
      <c r="Y41" t="s">
        <v>150</v>
      </c>
      <c r="Z41" s="11">
        <v>4.0250000000000004</v>
      </c>
      <c r="AA41" s="8">
        <v>1.06</v>
      </c>
    </row>
    <row r="43" spans="1:27" x14ac:dyDescent="0.25">
      <c r="A43" s="3" t="s">
        <v>152</v>
      </c>
      <c r="B43" t="s">
        <v>153</v>
      </c>
      <c r="C43" t="str">
        <f>C4</f>
        <v>PARA.Close</v>
      </c>
      <c r="D43" t="str">
        <f t="shared" ref="D43:AA43" si="0">D4</f>
        <v>SONG.L.Close</v>
      </c>
      <c r="E43" t="str">
        <f t="shared" si="0"/>
        <v>MMTRS.Close</v>
      </c>
      <c r="F43" t="str">
        <f t="shared" si="0"/>
        <v>IQ.Close</v>
      </c>
      <c r="G43" t="str">
        <f t="shared" si="0"/>
        <v>TME.Close</v>
      </c>
      <c r="H43" t="str">
        <f t="shared" si="0"/>
        <v>SPOT.Close</v>
      </c>
      <c r="I43" t="str">
        <f t="shared" si="0"/>
        <v>NFLX.Close</v>
      </c>
      <c r="J43" t="str">
        <f t="shared" si="0"/>
        <v>SIRI.Close</v>
      </c>
      <c r="K43" t="str">
        <f t="shared" si="0"/>
        <v>X6758.T.Close</v>
      </c>
      <c r="L43" t="str">
        <f t="shared" si="0"/>
        <v>ROKU.Close</v>
      </c>
      <c r="M43" t="str">
        <f t="shared" si="0"/>
        <v>LVO.Close</v>
      </c>
      <c r="N43" t="str">
        <f t="shared" si="0"/>
        <v>CIDM.Close</v>
      </c>
      <c r="O43" t="str">
        <f t="shared" si="0"/>
        <v>CURI.Close</v>
      </c>
      <c r="P43" t="str">
        <f t="shared" si="0"/>
        <v>GAIA.Close</v>
      </c>
      <c r="Q43" t="str">
        <f t="shared" si="0"/>
        <v>BALAJITELE.NS.Close</v>
      </c>
      <c r="R43" t="str">
        <f t="shared" si="0"/>
        <v>VPLAY.B.ST.Close</v>
      </c>
      <c r="S43" t="str">
        <f t="shared" si="0"/>
        <v>CSSE.Close</v>
      </c>
      <c r="T43" t="str">
        <f t="shared" si="0"/>
        <v>GRAMMY.BK.Close</v>
      </c>
      <c r="U43" t="str">
        <f t="shared" si="0"/>
        <v>TIPSINDLTD.NS.Close</v>
      </c>
      <c r="V43" t="str">
        <f t="shared" si="0"/>
        <v>OMIP.L.Close</v>
      </c>
      <c r="W43" t="str">
        <f t="shared" si="0"/>
        <v>EROSMEDIA.NS.Close</v>
      </c>
      <c r="X43" t="str">
        <f t="shared" si="0"/>
        <v>AMZN</v>
      </c>
      <c r="Y43" t="str">
        <f t="shared" si="0"/>
        <v>DIS</v>
      </c>
      <c r="Z43" t="str">
        <f t="shared" si="0"/>
        <v>043610.KQ</v>
      </c>
      <c r="AA43" t="str">
        <f t="shared" si="0"/>
        <v>1003.HK</v>
      </c>
    </row>
    <row r="44" spans="1:27" x14ac:dyDescent="0.25">
      <c r="A44" s="4">
        <f>SUM(C44:AA44)</f>
        <v>1824867632684.312</v>
      </c>
      <c r="B44" s="2">
        <v>43952</v>
      </c>
      <c r="C44" s="1">
        <f>C6*C$1*C$2</f>
        <v>12647459400</v>
      </c>
      <c r="D44" s="1">
        <f t="shared" ref="D44:AA44" si="1">D6*D$1*D$2</f>
        <v>1655878933.312628</v>
      </c>
      <c r="E44" s="1">
        <f t="shared" si="1"/>
        <v>12774660</v>
      </c>
      <c r="F44" s="1">
        <f t="shared" si="1"/>
        <v>15871487100</v>
      </c>
      <c r="G44" s="1">
        <f t="shared" si="1"/>
        <v>21964000000</v>
      </c>
      <c r="H44" s="1">
        <f t="shared" si="1"/>
        <v>34995479246.059998</v>
      </c>
      <c r="I44" s="1">
        <f t="shared" si="1"/>
        <v>186926760398.85001</v>
      </c>
      <c r="J44" s="1">
        <f t="shared" si="1"/>
        <v>89511600</v>
      </c>
      <c r="K44" s="1">
        <f>K6*K$1*K$2</f>
        <v>63412650000</v>
      </c>
      <c r="L44" s="1">
        <f>L6*L$1*L$2</f>
        <v>13434687045.360001</v>
      </c>
      <c r="M44" s="1">
        <f t="shared" si="1"/>
        <v>249106000</v>
      </c>
      <c r="N44" s="1">
        <f t="shared" si="1"/>
        <v>152226500</v>
      </c>
      <c r="O44" s="1">
        <f t="shared" si="1"/>
        <v>516481799.99999994</v>
      </c>
      <c r="P44" s="1">
        <f t="shared" si="1"/>
        <v>120816900</v>
      </c>
      <c r="Q44" s="1">
        <f t="shared" si="1"/>
        <v>72299857.132428005</v>
      </c>
      <c r="R44" s="1">
        <f t="shared" si="1"/>
        <v>2101887412</v>
      </c>
      <c r="S44" s="1">
        <f t="shared" si="1"/>
        <v>147186000</v>
      </c>
      <c r="T44" s="1">
        <f t="shared" si="1"/>
        <v>211891479</v>
      </c>
      <c r="U44" s="1">
        <f t="shared" si="1"/>
        <v>16659514.486703999</v>
      </c>
      <c r="V44" s="1">
        <f t="shared" si="1"/>
        <v>1992920652</v>
      </c>
      <c r="W44" s="1">
        <f t="shared" si="1"/>
        <v>18370601.400000002</v>
      </c>
      <c r="X44" s="1">
        <f t="shared" si="1"/>
        <v>1252935807495.1133</v>
      </c>
      <c r="Y44" s="1">
        <f t="shared" si="1"/>
        <v>214659005584.71713</v>
      </c>
      <c r="Z44" s="1">
        <f t="shared" si="1"/>
        <v>161224.88</v>
      </c>
      <c r="AA44" s="1">
        <f t="shared" si="1"/>
        <v>662123280.00000012</v>
      </c>
    </row>
    <row r="45" spans="1:27" x14ac:dyDescent="0.25">
      <c r="A45" s="4">
        <f t="shared" ref="A45:A79" si="2">SUM(C45:AA45)</f>
        <v>2021586955524.1226</v>
      </c>
      <c r="B45" s="2">
        <v>43983</v>
      </c>
      <c r="C45" s="1">
        <f t="shared" ref="C45:AA45" si="3">C7*C$1*C$2</f>
        <v>14220769200</v>
      </c>
      <c r="D45" s="1">
        <f t="shared" si="3"/>
        <v>1786808895.4815335</v>
      </c>
      <c r="E45" s="1">
        <f t="shared" si="3"/>
        <v>9442140</v>
      </c>
      <c r="F45" s="1">
        <f t="shared" si="3"/>
        <v>22185642056.689999</v>
      </c>
      <c r="G45" s="1">
        <f t="shared" si="3"/>
        <v>22882000000</v>
      </c>
      <c r="H45" s="1">
        <f t="shared" si="3"/>
        <v>49939110186.839996</v>
      </c>
      <c r="I45" s="1">
        <f t="shared" si="3"/>
        <v>202652068008.14999</v>
      </c>
      <c r="J45" s="1">
        <f t="shared" si="3"/>
        <v>90280600</v>
      </c>
      <c r="K45" s="1">
        <f t="shared" si="3"/>
        <v>68117400000</v>
      </c>
      <c r="L45" s="1">
        <f t="shared" si="3"/>
        <v>14295900277.32</v>
      </c>
      <c r="M45" s="1">
        <f t="shared" si="3"/>
        <v>315302000</v>
      </c>
      <c r="N45" s="1">
        <f t="shared" si="3"/>
        <v>342061900</v>
      </c>
      <c r="O45" s="1">
        <f t="shared" si="3"/>
        <v>530740500.00000006</v>
      </c>
      <c r="P45" s="1">
        <f t="shared" si="3"/>
        <v>129303400.00000001</v>
      </c>
      <c r="Q45" s="1">
        <f t="shared" si="3"/>
        <v>92225503.5</v>
      </c>
      <c r="R45" s="1">
        <f t="shared" si="3"/>
        <v>2116741740</v>
      </c>
      <c r="S45" s="1">
        <f t="shared" si="3"/>
        <v>138235500</v>
      </c>
      <c r="T45" s="1">
        <f t="shared" si="3"/>
        <v>234636892.00000003</v>
      </c>
      <c r="U45" s="1">
        <f t="shared" si="3"/>
        <v>21327624.260111999</v>
      </c>
      <c r="V45" s="1">
        <f t="shared" si="3"/>
        <v>2075959012.5</v>
      </c>
      <c r="W45" s="1">
        <f t="shared" si="3"/>
        <v>21178846.200000003</v>
      </c>
      <c r="X45" s="1">
        <f t="shared" si="3"/>
        <v>1415274601135.2507</v>
      </c>
      <c r="Y45" s="1">
        <f t="shared" si="3"/>
        <v>203406330390.93011</v>
      </c>
      <c r="Z45" s="1">
        <f t="shared" si="3"/>
        <v>138035</v>
      </c>
      <c r="AA45" s="1">
        <f t="shared" si="3"/>
        <v>708751680.00000012</v>
      </c>
    </row>
    <row r="46" spans="1:27" x14ac:dyDescent="0.25">
      <c r="A46" s="4">
        <f t="shared" si="2"/>
        <v>2271345549394.251</v>
      </c>
      <c r="B46" s="2">
        <v>44013</v>
      </c>
      <c r="C46" s="1">
        <f t="shared" ref="C46:AA46" si="4">C8*C$1*C$2</f>
        <v>15897746700</v>
      </c>
      <c r="D46" s="1">
        <f t="shared" si="4"/>
        <v>1802212420.4425814</v>
      </c>
      <c r="E46" s="1">
        <f t="shared" si="4"/>
        <v>10830690</v>
      </c>
      <c r="F46" s="1">
        <f t="shared" si="4"/>
        <v>20186159000</v>
      </c>
      <c r="G46" s="1">
        <f t="shared" si="4"/>
        <v>27437998300</v>
      </c>
      <c r="H46" s="1">
        <f t="shared" si="4"/>
        <v>49867545753.939995</v>
      </c>
      <c r="I46" s="1">
        <f t="shared" si="4"/>
        <v>217722710226.75</v>
      </c>
      <c r="J46" s="1">
        <f t="shared" si="4"/>
        <v>90434400</v>
      </c>
      <c r="K46" s="1">
        <f t="shared" si="4"/>
        <v>74501100000</v>
      </c>
      <c r="L46" s="1">
        <f t="shared" si="4"/>
        <v>19001905077.32</v>
      </c>
      <c r="M46" s="1">
        <f t="shared" si="4"/>
        <v>263912999.99999997</v>
      </c>
      <c r="N46" s="1">
        <f t="shared" si="4"/>
        <v>254307800</v>
      </c>
      <c r="O46" s="1">
        <f t="shared" si="4"/>
        <v>533381000</v>
      </c>
      <c r="P46" s="1">
        <f t="shared" si="4"/>
        <v>141647400</v>
      </c>
      <c r="Q46" s="1">
        <f t="shared" si="4"/>
        <v>108079651.13242801</v>
      </c>
      <c r="R46" s="1">
        <f t="shared" si="4"/>
        <v>2716856502.0740318</v>
      </c>
      <c r="S46" s="1">
        <f t="shared" si="4"/>
        <v>192137400</v>
      </c>
      <c r="T46" s="1">
        <f t="shared" si="4"/>
        <v>233439765</v>
      </c>
      <c r="U46" s="1">
        <f t="shared" si="4"/>
        <v>22768787.739888005</v>
      </c>
      <c r="V46" s="1">
        <f t="shared" si="4"/>
        <v>2214356280</v>
      </c>
      <c r="W46" s="1">
        <f t="shared" si="4"/>
        <v>21412865.429898001</v>
      </c>
      <c r="X46" s="1">
        <f t="shared" si="4"/>
        <v>1623480773620.6011</v>
      </c>
      <c r="Y46" s="1">
        <f t="shared" si="4"/>
        <v>214000204467.77298</v>
      </c>
      <c r="Z46" s="1">
        <f t="shared" si="4"/>
        <v>156366.04800000001</v>
      </c>
      <c r="AA46" s="1">
        <f t="shared" si="4"/>
        <v>643471920.00000012</v>
      </c>
    </row>
    <row r="47" spans="1:27" x14ac:dyDescent="0.25">
      <c r="A47" s="4">
        <f t="shared" si="2"/>
        <v>2473483286087.5669</v>
      </c>
      <c r="B47" s="2">
        <v>44044</v>
      </c>
      <c r="C47" s="1">
        <f t="shared" ref="C47:AA47" si="5">C9*C$1*C$2</f>
        <v>16983208500</v>
      </c>
      <c r="D47" s="1">
        <f t="shared" si="5"/>
        <v>1856124757.8062482</v>
      </c>
      <c r="E47" s="1">
        <f t="shared" si="5"/>
        <v>10136415</v>
      </c>
      <c r="F47" s="1">
        <f t="shared" si="5"/>
        <v>20712338500</v>
      </c>
      <c r="G47" s="1">
        <f t="shared" si="5"/>
        <v>26571000000</v>
      </c>
      <c r="H47" s="1">
        <f t="shared" si="5"/>
        <v>54575387973.68</v>
      </c>
      <c r="I47" s="1">
        <f t="shared" si="5"/>
        <v>235839545109.29999</v>
      </c>
      <c r="J47" s="1">
        <f t="shared" si="5"/>
        <v>90280600</v>
      </c>
      <c r="K47" s="1">
        <f t="shared" si="5"/>
        <v>76650525000</v>
      </c>
      <c r="L47" s="1">
        <f t="shared" si="5"/>
        <v>21282525909.279999</v>
      </c>
      <c r="M47" s="1">
        <f t="shared" si="5"/>
        <v>235170000.00000003</v>
      </c>
      <c r="N47" s="1">
        <f t="shared" si="5"/>
        <v>157599200</v>
      </c>
      <c r="O47" s="1">
        <f t="shared" si="5"/>
        <v>525459499.99999994</v>
      </c>
      <c r="P47" s="1">
        <f t="shared" si="5"/>
        <v>180531000</v>
      </c>
      <c r="Q47" s="1">
        <f t="shared" si="5"/>
        <v>99751595.632428005</v>
      </c>
      <c r="R47" s="1">
        <f t="shared" si="5"/>
        <v>2679720682.0740318</v>
      </c>
      <c r="S47" s="1">
        <f t="shared" si="5"/>
        <v>297554400</v>
      </c>
      <c r="T47" s="1">
        <f t="shared" si="5"/>
        <v>234636892.00000003</v>
      </c>
      <c r="U47" s="1">
        <f t="shared" si="5"/>
        <v>29551644.260112002</v>
      </c>
      <c r="V47" s="1">
        <f t="shared" si="5"/>
        <v>2034439832.25</v>
      </c>
      <c r="W47" s="1">
        <f t="shared" si="5"/>
        <v>26970849.929898005</v>
      </c>
      <c r="X47" s="1">
        <f t="shared" si="5"/>
        <v>1770342522583.0117</v>
      </c>
      <c r="Y47" s="1">
        <f t="shared" si="5"/>
        <v>241322091064.45407</v>
      </c>
      <c r="Z47" s="1">
        <f t="shared" si="5"/>
        <v>159678.88800000001</v>
      </c>
      <c r="AA47" s="1">
        <f t="shared" si="5"/>
        <v>746054400.00000012</v>
      </c>
    </row>
    <row r="48" spans="1:27" x14ac:dyDescent="0.25">
      <c r="A48" s="4">
        <f t="shared" si="2"/>
        <v>2281929563982.8281</v>
      </c>
      <c r="B48" s="2">
        <v>44075</v>
      </c>
      <c r="C48" s="1">
        <f t="shared" ref="C48:AA48" si="6">C10*C$1*C$2</f>
        <v>17080778100</v>
      </c>
      <c r="D48" s="1">
        <f t="shared" si="6"/>
        <v>1802212420.4425814</v>
      </c>
      <c r="E48" s="1">
        <f t="shared" si="6"/>
        <v>9719850</v>
      </c>
      <c r="F48" s="1">
        <f t="shared" si="6"/>
        <v>21602060200</v>
      </c>
      <c r="G48" s="1">
        <f t="shared" si="6"/>
        <v>25109000000</v>
      </c>
      <c r="H48" s="1">
        <f t="shared" si="6"/>
        <v>46917890753.940002</v>
      </c>
      <c r="I48" s="1">
        <f t="shared" si="6"/>
        <v>222688360054.64999</v>
      </c>
      <c r="J48" s="1">
        <f t="shared" si="6"/>
        <v>82436800</v>
      </c>
      <c r="K48" s="1">
        <f t="shared" si="6"/>
        <v>74095200000</v>
      </c>
      <c r="L48" s="1">
        <f t="shared" si="6"/>
        <v>23161984368.040001</v>
      </c>
      <c r="M48" s="1">
        <f t="shared" si="6"/>
        <v>226024500.00000003</v>
      </c>
      <c r="N48" s="1">
        <f t="shared" si="6"/>
        <v>102081299.99999999</v>
      </c>
      <c r="O48" s="1">
        <f t="shared" si="6"/>
        <v>525987600.00000006</v>
      </c>
      <c r="P48" s="1">
        <f t="shared" si="6"/>
        <v>151676900</v>
      </c>
      <c r="Q48" s="1">
        <f t="shared" si="6"/>
        <v>83712377.632428005</v>
      </c>
      <c r="R48" s="1">
        <f t="shared" si="6"/>
        <v>2819351498.9629841</v>
      </c>
      <c r="S48" s="1">
        <f t="shared" si="6"/>
        <v>287012700</v>
      </c>
      <c r="T48" s="1">
        <f t="shared" si="6"/>
        <v>229848384</v>
      </c>
      <c r="U48" s="1">
        <f t="shared" si="6"/>
        <v>48537383.739888005</v>
      </c>
      <c r="V48" s="1">
        <f t="shared" si="6"/>
        <v>1868363111.25</v>
      </c>
      <c r="W48" s="1">
        <f t="shared" si="6"/>
        <v>24162606.299999997</v>
      </c>
      <c r="X48" s="1">
        <f t="shared" si="6"/>
        <v>1615298417358.3997</v>
      </c>
      <c r="Y48" s="1">
        <f t="shared" si="6"/>
        <v>227066403350.83066</v>
      </c>
      <c r="Z48" s="1">
        <f t="shared" si="6"/>
        <v>207604.64</v>
      </c>
      <c r="AA48" s="1">
        <f t="shared" si="6"/>
        <v>648134760.00000012</v>
      </c>
    </row>
    <row r="49" spans="1:27" x14ac:dyDescent="0.25">
      <c r="A49" s="4">
        <f t="shared" si="2"/>
        <v>2216714615572.8013</v>
      </c>
      <c r="B49" s="2">
        <v>44105</v>
      </c>
      <c r="C49" s="1">
        <f t="shared" ref="C49:AA49" si="7">C11*C$1*C$2</f>
        <v>17422271700</v>
      </c>
      <c r="D49" s="1">
        <f t="shared" si="7"/>
        <v>1802212420.4425814</v>
      </c>
      <c r="E49" s="1">
        <f t="shared" si="7"/>
        <v>9719850</v>
      </c>
      <c r="F49" s="1">
        <f t="shared" si="7"/>
        <v>23630243956.689999</v>
      </c>
      <c r="G49" s="1">
        <f t="shared" si="7"/>
        <v>25296000000</v>
      </c>
      <c r="H49" s="1">
        <f t="shared" si="7"/>
        <v>46399523606.579994</v>
      </c>
      <c r="I49" s="1">
        <f t="shared" si="7"/>
        <v>211870804546.5</v>
      </c>
      <c r="J49" s="1">
        <f t="shared" si="7"/>
        <v>88127400</v>
      </c>
      <c r="K49" s="1">
        <f t="shared" si="7"/>
        <v>80017650000</v>
      </c>
      <c r="L49" s="1">
        <f t="shared" si="7"/>
        <v>24830431263.919998</v>
      </c>
      <c r="M49" s="1">
        <f t="shared" si="7"/>
        <v>175070999.99999997</v>
      </c>
      <c r="N49" s="1">
        <f t="shared" si="7"/>
        <v>84172300</v>
      </c>
      <c r="O49" s="1">
        <f t="shared" si="7"/>
        <v>455750300.00000006</v>
      </c>
      <c r="P49" s="1">
        <f t="shared" si="7"/>
        <v>156460200</v>
      </c>
      <c r="Q49" s="1">
        <f t="shared" si="7"/>
        <v>77235001.132428005</v>
      </c>
      <c r="R49" s="1">
        <f t="shared" si="7"/>
        <v>2360352630.0740318</v>
      </c>
      <c r="S49" s="1">
        <f t="shared" si="7"/>
        <v>294769800</v>
      </c>
      <c r="T49" s="1">
        <f t="shared" si="7"/>
        <v>217877114</v>
      </c>
      <c r="U49" s="1">
        <f t="shared" si="7"/>
        <v>40039229.739888005</v>
      </c>
      <c r="V49" s="1">
        <f t="shared" si="7"/>
        <v>1633087756.5</v>
      </c>
      <c r="W49" s="1">
        <f t="shared" si="7"/>
        <v>21705390.929898001</v>
      </c>
      <c r="X49" s="1">
        <f t="shared" si="7"/>
        <v>1557544899902.3489</v>
      </c>
      <c r="Y49" s="1">
        <f t="shared" si="7"/>
        <v>221651887500</v>
      </c>
      <c r="Z49" s="1">
        <f t="shared" si="7"/>
        <v>176463.94400000002</v>
      </c>
      <c r="AA49" s="1">
        <f t="shared" si="7"/>
        <v>634146240.00000012</v>
      </c>
    </row>
    <row r="50" spans="1:27" x14ac:dyDescent="0.25">
      <c r="A50" s="4">
        <f t="shared" si="2"/>
        <v>2377002762032.4521</v>
      </c>
      <c r="B50" s="2">
        <v>44136</v>
      </c>
      <c r="C50" s="1">
        <f t="shared" ref="C50:AA50" si="8">C12*C$1*C$2</f>
        <v>21514096190.189999</v>
      </c>
      <c r="D50" s="1">
        <f t="shared" si="8"/>
        <v>1848422995.3257246</v>
      </c>
      <c r="E50" s="1">
        <f t="shared" si="8"/>
        <v>9789277.5</v>
      </c>
      <c r="F50" s="1">
        <f t="shared" si="8"/>
        <v>21391589356.689999</v>
      </c>
      <c r="G50" s="1">
        <f t="shared" si="8"/>
        <v>28492000000.000004</v>
      </c>
      <c r="H50" s="1">
        <f t="shared" si="8"/>
        <v>56356784432.900002</v>
      </c>
      <c r="I50" s="1">
        <f t="shared" si="8"/>
        <v>218533250344.20001</v>
      </c>
      <c r="J50" s="1">
        <f t="shared" si="8"/>
        <v>99816200</v>
      </c>
      <c r="K50" s="1">
        <f t="shared" si="8"/>
        <v>89519400000</v>
      </c>
      <c r="L50" s="1">
        <f t="shared" si="8"/>
        <v>36015168458.759995</v>
      </c>
      <c r="M50" s="1">
        <f t="shared" si="8"/>
        <v>217750000</v>
      </c>
      <c r="N50" s="1">
        <f t="shared" si="8"/>
        <v>96708600</v>
      </c>
      <c r="O50" s="1">
        <f t="shared" si="8"/>
        <v>517009899.99999994</v>
      </c>
      <c r="P50" s="1">
        <f t="shared" si="8"/>
        <v>153837100</v>
      </c>
      <c r="Q50" s="1">
        <f t="shared" si="8"/>
        <v>73718713.5</v>
      </c>
      <c r="R50" s="1">
        <f t="shared" si="8"/>
        <v>3166942685.0370164</v>
      </c>
      <c r="S50" s="1">
        <f t="shared" si="8"/>
        <v>342108019.88999999</v>
      </c>
      <c r="T50" s="1">
        <f t="shared" si="8"/>
        <v>221468495</v>
      </c>
      <c r="U50" s="1">
        <f t="shared" si="8"/>
        <v>40477842.260112002</v>
      </c>
      <c r="V50" s="1">
        <f t="shared" si="8"/>
        <v>1660767210</v>
      </c>
      <c r="W50" s="1">
        <f t="shared" si="8"/>
        <v>25274203.200000003</v>
      </c>
      <c r="X50" s="1">
        <f t="shared" si="8"/>
        <v>1625204446105.9614</v>
      </c>
      <c r="Y50" s="1">
        <f t="shared" si="8"/>
        <v>270858289947.50986</v>
      </c>
      <c r="Z50" s="1">
        <f t="shared" si="8"/>
        <v>174034.52800000002</v>
      </c>
      <c r="AA50" s="1">
        <f t="shared" si="8"/>
        <v>643471920.00000012</v>
      </c>
    </row>
    <row r="51" spans="1:27" x14ac:dyDescent="0.25">
      <c r="A51" s="4">
        <f t="shared" si="2"/>
        <v>2521604534301.7041</v>
      </c>
      <c r="B51" s="2">
        <v>44166</v>
      </c>
      <c r="C51" s="1">
        <f t="shared" ref="C51:AA51" si="9">C13*C$1*C$2</f>
        <v>22721519380.380001</v>
      </c>
      <c r="D51" s="1">
        <f t="shared" si="9"/>
        <v>1902335332.6893914</v>
      </c>
      <c r="E51" s="1">
        <f t="shared" si="9"/>
        <v>10414125</v>
      </c>
      <c r="F51" s="1">
        <f t="shared" si="9"/>
        <v>16722941200</v>
      </c>
      <c r="G51" s="1">
        <f t="shared" si="9"/>
        <v>32707999999.999996</v>
      </c>
      <c r="H51" s="1">
        <f t="shared" si="9"/>
        <v>60861537973.68</v>
      </c>
      <c r="I51" s="1">
        <f t="shared" si="9"/>
        <v>240814096592.99997</v>
      </c>
      <c r="J51" s="1">
        <f t="shared" si="9"/>
        <v>97970600</v>
      </c>
      <c r="K51" s="1">
        <f t="shared" si="9"/>
        <v>94879125000</v>
      </c>
      <c r="L51" s="1">
        <f t="shared" si="9"/>
        <v>40732212250.520004</v>
      </c>
      <c r="M51" s="1">
        <f t="shared" si="9"/>
        <v>285688000</v>
      </c>
      <c r="N51" s="1">
        <f t="shared" si="9"/>
        <v>114617600</v>
      </c>
      <c r="O51" s="1">
        <f t="shared" si="9"/>
        <v>736699500</v>
      </c>
      <c r="P51" s="1">
        <f t="shared" si="9"/>
        <v>152448400</v>
      </c>
      <c r="Q51" s="1">
        <f t="shared" si="9"/>
        <v>84144201.498641998</v>
      </c>
      <c r="R51" s="1">
        <f t="shared" si="9"/>
        <v>3406097454.9629841</v>
      </c>
      <c r="S51" s="1">
        <f t="shared" si="9"/>
        <v>397601099.99999994</v>
      </c>
      <c r="T51" s="1">
        <f t="shared" si="9"/>
        <v>217877114</v>
      </c>
      <c r="U51" s="1">
        <f t="shared" si="9"/>
        <v>49751405.739888005</v>
      </c>
      <c r="V51" s="1">
        <f t="shared" si="9"/>
        <v>1660767210</v>
      </c>
      <c r="W51" s="1">
        <f t="shared" si="9"/>
        <v>26619820.5</v>
      </c>
      <c r="X51" s="1">
        <f t="shared" si="9"/>
        <v>1670805054931.6379</v>
      </c>
      <c r="Y51" s="1">
        <f t="shared" si="9"/>
        <v>331559386596.6792</v>
      </c>
      <c r="Z51" s="1">
        <f t="shared" si="9"/>
        <v>168071.416</v>
      </c>
      <c r="AA51" s="1">
        <f t="shared" si="9"/>
        <v>657460440.00000012</v>
      </c>
    </row>
    <row r="52" spans="1:27" x14ac:dyDescent="0.25">
      <c r="A52" s="4">
        <f t="shared" si="2"/>
        <v>2496996760207.4448</v>
      </c>
      <c r="B52" s="2">
        <v>44197</v>
      </c>
      <c r="C52" s="1">
        <f t="shared" ref="C52:AA52" si="10">C14*C$1*C$2</f>
        <v>29575785000</v>
      </c>
      <c r="D52" s="1">
        <f t="shared" si="10"/>
        <v>1848422995.3257246</v>
      </c>
      <c r="E52" s="1">
        <f t="shared" si="10"/>
        <v>10344697.5</v>
      </c>
      <c r="F52" s="1">
        <f t="shared" si="10"/>
        <v>20903676500</v>
      </c>
      <c r="G52" s="1">
        <f t="shared" si="10"/>
        <v>45220000000</v>
      </c>
      <c r="H52" s="1">
        <f t="shared" si="10"/>
        <v>60927300000</v>
      </c>
      <c r="I52" s="1">
        <f t="shared" si="10"/>
        <v>237099893180.24997</v>
      </c>
      <c r="J52" s="1">
        <f t="shared" si="10"/>
        <v>96278800</v>
      </c>
      <c r="K52" s="1">
        <f t="shared" si="10"/>
        <v>92711250000</v>
      </c>
      <c r="L52" s="1">
        <f t="shared" si="10"/>
        <v>47726200277.32</v>
      </c>
      <c r="M52" s="1">
        <f t="shared" si="10"/>
        <v>331851000</v>
      </c>
      <c r="N52" s="1">
        <f t="shared" si="10"/>
        <v>223862500</v>
      </c>
      <c r="O52" s="1">
        <f t="shared" si="10"/>
        <v>919422100</v>
      </c>
      <c r="P52" s="1">
        <f t="shared" si="10"/>
        <v>141030200</v>
      </c>
      <c r="Q52" s="1">
        <f t="shared" si="10"/>
        <v>74890811.433786005</v>
      </c>
      <c r="R52" s="1">
        <f t="shared" si="10"/>
        <v>3248641489.0370164</v>
      </c>
      <c r="S52" s="1">
        <f t="shared" si="10"/>
        <v>463039219.88999999</v>
      </c>
      <c r="T52" s="1">
        <f t="shared" si="10"/>
        <v>217877114</v>
      </c>
      <c r="U52" s="1">
        <f t="shared" si="10"/>
        <v>57145188.520224005</v>
      </c>
      <c r="V52" s="1">
        <f t="shared" si="10"/>
        <v>1937561745</v>
      </c>
      <c r="W52" s="1">
        <f t="shared" si="10"/>
        <v>26327295</v>
      </c>
      <c r="X52" s="1">
        <f t="shared" si="10"/>
        <v>1644780574951.1746</v>
      </c>
      <c r="Y52" s="1">
        <f t="shared" si="10"/>
        <v>307751096649.16937</v>
      </c>
      <c r="Z52" s="1">
        <f t="shared" si="10"/>
        <v>199653.82399999999</v>
      </c>
      <c r="AA52" s="1">
        <f t="shared" si="10"/>
        <v>704088840.00000012</v>
      </c>
    </row>
    <row r="53" spans="1:27" x14ac:dyDescent="0.25">
      <c r="A53" s="4">
        <f t="shared" si="2"/>
        <v>2500873633497.6235</v>
      </c>
      <c r="B53" s="2">
        <v>44228</v>
      </c>
      <c r="C53" s="1">
        <f t="shared" ref="C53:AA53" si="11">C15*C$1*C$2</f>
        <v>39326645680.379997</v>
      </c>
      <c r="D53" s="1">
        <f t="shared" si="11"/>
        <v>1756001845.5594382</v>
      </c>
      <c r="E53" s="1">
        <f t="shared" si="11"/>
        <v>10414125</v>
      </c>
      <c r="F53" s="1">
        <f t="shared" si="11"/>
        <v>24232957700</v>
      </c>
      <c r="G53" s="1">
        <f t="shared" si="11"/>
        <v>43723998300</v>
      </c>
      <c r="H53" s="1">
        <f t="shared" si="11"/>
        <v>59453440567.099998</v>
      </c>
      <c r="I53" s="1">
        <f t="shared" si="11"/>
        <v>239976836811.59998</v>
      </c>
      <c r="J53" s="1">
        <f t="shared" si="11"/>
        <v>89973000</v>
      </c>
      <c r="K53" s="1">
        <f t="shared" si="11"/>
        <v>102582000000</v>
      </c>
      <c r="L53" s="1">
        <f t="shared" si="11"/>
        <v>48517487749.479996</v>
      </c>
      <c r="M53" s="1">
        <f t="shared" si="11"/>
        <v>345787000</v>
      </c>
      <c r="N53" s="1">
        <f t="shared" si="11"/>
        <v>250725999.99999997</v>
      </c>
      <c r="O53" s="1">
        <f t="shared" si="11"/>
        <v>917309752.80999994</v>
      </c>
      <c r="P53" s="1">
        <f t="shared" si="11"/>
        <v>146893600</v>
      </c>
      <c r="Q53" s="1">
        <f t="shared" si="11"/>
        <v>73348578.933786005</v>
      </c>
      <c r="R53" s="1">
        <f t="shared" si="11"/>
        <v>2850545454.0740318</v>
      </c>
      <c r="S53" s="1">
        <f t="shared" si="11"/>
        <v>508587300</v>
      </c>
      <c r="T53" s="1">
        <f t="shared" si="11"/>
        <v>220271367.99999997</v>
      </c>
      <c r="U53" s="1">
        <f t="shared" si="11"/>
        <v>68917289.47977601</v>
      </c>
      <c r="V53" s="1">
        <f t="shared" si="11"/>
        <v>2006760378.75</v>
      </c>
      <c r="W53" s="1">
        <f t="shared" si="11"/>
        <v>32528834.429898005</v>
      </c>
      <c r="X53" s="1">
        <f t="shared" si="11"/>
        <v>1586673086242.6753</v>
      </c>
      <c r="Y53" s="1">
        <f t="shared" si="11"/>
        <v>345943187713.62341</v>
      </c>
      <c r="Z53" s="1">
        <f t="shared" si="11"/>
        <v>218205.728</v>
      </c>
      <c r="AA53" s="1">
        <f t="shared" si="11"/>
        <v>1165710000.0000002</v>
      </c>
    </row>
    <row r="54" spans="1:27" x14ac:dyDescent="0.25">
      <c r="A54" s="4">
        <f t="shared" si="2"/>
        <v>2444759581770.5425</v>
      </c>
      <c r="B54" s="2">
        <v>44256</v>
      </c>
      <c r="C54" s="1">
        <f t="shared" ref="C54:AA54" si="12">C16*C$1*C$2</f>
        <v>27502429780.380001</v>
      </c>
      <c r="D54" s="1">
        <f t="shared" si="12"/>
        <v>1933142382.6114869</v>
      </c>
      <c r="E54" s="1">
        <f t="shared" si="12"/>
        <v>11649934.77771</v>
      </c>
      <c r="F54" s="1">
        <f t="shared" si="12"/>
        <v>15900188756.689999</v>
      </c>
      <c r="G54" s="1">
        <f t="shared" si="12"/>
        <v>34833000000</v>
      </c>
      <c r="H54" s="1">
        <f t="shared" si="12"/>
        <v>51826891321.040001</v>
      </c>
      <c r="I54" s="1">
        <f t="shared" si="12"/>
        <v>232321268975.55002</v>
      </c>
      <c r="J54" s="1">
        <f t="shared" si="12"/>
        <v>93664200</v>
      </c>
      <c r="K54" s="1">
        <f t="shared" si="12"/>
        <v>106963875000</v>
      </c>
      <c r="L54" s="1">
        <f t="shared" si="12"/>
        <v>39965462250.520004</v>
      </c>
      <c r="M54" s="1">
        <f t="shared" si="12"/>
        <v>378014000</v>
      </c>
      <c r="N54" s="1">
        <f t="shared" si="12"/>
        <v>299080300</v>
      </c>
      <c r="O54" s="1">
        <f t="shared" si="12"/>
        <v>715575500</v>
      </c>
      <c r="P54" s="1">
        <f t="shared" si="12"/>
        <v>183462700</v>
      </c>
      <c r="Q54" s="1">
        <f t="shared" si="12"/>
        <v>70695936.56621401</v>
      </c>
      <c r="R54" s="1">
        <f t="shared" si="12"/>
        <v>2887681274.0740318</v>
      </c>
      <c r="S54" s="1">
        <f t="shared" si="12"/>
        <v>478553380.11000001</v>
      </c>
      <c r="T54" s="1">
        <f t="shared" si="12"/>
        <v>347166830</v>
      </c>
      <c r="U54" s="1">
        <f t="shared" si="12"/>
        <v>74305979.739887998</v>
      </c>
      <c r="V54" s="1">
        <f t="shared" si="12"/>
        <v>2006760378.75</v>
      </c>
      <c r="W54" s="1">
        <f t="shared" si="12"/>
        <v>29311053.929898005</v>
      </c>
      <c r="X54" s="1">
        <f t="shared" si="12"/>
        <v>1587262986145.0239</v>
      </c>
      <c r="Y54" s="1">
        <f t="shared" si="12"/>
        <v>337671607818.60364</v>
      </c>
      <c r="Z54" s="1">
        <f t="shared" si="12"/>
        <v>297272.17600000004</v>
      </c>
      <c r="AA54" s="1">
        <f t="shared" si="12"/>
        <v>1002510600.0000001</v>
      </c>
    </row>
    <row r="55" spans="1:27" x14ac:dyDescent="0.25">
      <c r="A55" s="4">
        <f t="shared" si="2"/>
        <v>2618896785756.1221</v>
      </c>
      <c r="B55" s="2">
        <v>44287</v>
      </c>
      <c r="C55" s="1">
        <f t="shared" ref="C55:AA55" si="13">C17*C$1*C$2</f>
        <v>25014406200</v>
      </c>
      <c r="D55" s="1">
        <f t="shared" si="13"/>
        <v>1885391486.039289</v>
      </c>
      <c r="E55" s="1">
        <f t="shared" si="13"/>
        <v>11663820</v>
      </c>
      <c r="F55" s="1">
        <f t="shared" si="13"/>
        <v>14072909900</v>
      </c>
      <c r="G55" s="1">
        <f t="shared" si="13"/>
        <v>29614000000.000004</v>
      </c>
      <c r="H55" s="1">
        <f t="shared" si="13"/>
        <v>48765049432.900002</v>
      </c>
      <c r="I55" s="1">
        <f t="shared" si="13"/>
        <v>228673851584.85001</v>
      </c>
      <c r="J55" s="1">
        <f t="shared" si="13"/>
        <v>93818000</v>
      </c>
      <c r="K55" s="1">
        <f t="shared" si="13"/>
        <v>100552500000</v>
      </c>
      <c r="L55" s="1">
        <f t="shared" si="13"/>
        <v>42075559722.68</v>
      </c>
      <c r="M55" s="1">
        <f t="shared" si="13"/>
        <v>373659000</v>
      </c>
      <c r="N55" s="1">
        <f t="shared" si="13"/>
        <v>257889600</v>
      </c>
      <c r="O55" s="1">
        <f t="shared" si="13"/>
        <v>807464900</v>
      </c>
      <c r="P55" s="1">
        <f t="shared" si="13"/>
        <v>162632200</v>
      </c>
      <c r="Q55" s="1">
        <f t="shared" si="13"/>
        <v>70264113.933786005</v>
      </c>
      <c r="R55" s="1">
        <f t="shared" si="13"/>
        <v>2918875452</v>
      </c>
      <c r="S55" s="1">
        <f t="shared" si="13"/>
        <v>606247200</v>
      </c>
      <c r="T55" s="1">
        <f t="shared" si="13"/>
        <v>366320862</v>
      </c>
      <c r="U55" s="1">
        <f t="shared" si="13"/>
        <v>87652386.520224005</v>
      </c>
      <c r="V55" s="1">
        <f t="shared" si="13"/>
        <v>2145157646.25</v>
      </c>
      <c r="W55" s="1">
        <f t="shared" si="13"/>
        <v>23694565.5</v>
      </c>
      <c r="X55" s="1">
        <f t="shared" si="13"/>
        <v>1778786482543.9492</v>
      </c>
      <c r="Y55" s="1">
        <f t="shared" si="13"/>
        <v>340416607818.60364</v>
      </c>
      <c r="Z55" s="1">
        <f t="shared" si="13"/>
        <v>268560.89600000001</v>
      </c>
      <c r="AA55" s="1">
        <f t="shared" si="13"/>
        <v>1114418760</v>
      </c>
    </row>
    <row r="56" spans="1:27" x14ac:dyDescent="0.25">
      <c r="A56" s="4">
        <f t="shared" si="2"/>
        <v>2470256976956.4189</v>
      </c>
      <c r="B56" s="2">
        <v>44317</v>
      </c>
      <c r="C56" s="1">
        <f t="shared" ref="C56:AA56" si="14">C18*C$1*C$2</f>
        <v>25868138980.380001</v>
      </c>
      <c r="D56" s="1">
        <f t="shared" si="14"/>
        <v>1897714228.9905019</v>
      </c>
      <c r="E56" s="1">
        <f t="shared" si="14"/>
        <v>11663820</v>
      </c>
      <c r="F56" s="1">
        <f t="shared" si="14"/>
        <v>13642399400</v>
      </c>
      <c r="G56" s="1">
        <f t="shared" si="14"/>
        <v>26758000000</v>
      </c>
      <c r="H56" s="1">
        <f t="shared" si="14"/>
        <v>46724470753.940002</v>
      </c>
      <c r="I56" s="1">
        <f t="shared" si="14"/>
        <v>223926432609.30002</v>
      </c>
      <c r="J56" s="1">
        <f t="shared" si="14"/>
        <v>96125000</v>
      </c>
      <c r="K56" s="1">
        <f t="shared" si="14"/>
        <v>99491625000</v>
      </c>
      <c r="L56" s="1">
        <f t="shared" si="14"/>
        <v>42534381695.879997</v>
      </c>
      <c r="M56" s="1">
        <f t="shared" si="14"/>
        <v>430274000.00000006</v>
      </c>
      <c r="N56" s="1">
        <f t="shared" si="14"/>
        <v>256098700</v>
      </c>
      <c r="O56" s="1">
        <f t="shared" si="14"/>
        <v>596753000</v>
      </c>
      <c r="P56" s="1">
        <f t="shared" si="14"/>
        <v>179142300</v>
      </c>
      <c r="Q56" s="1">
        <f t="shared" si="14"/>
        <v>84390964.86757201</v>
      </c>
      <c r="R56" s="1">
        <f t="shared" si="14"/>
        <v>3021370226.0740318</v>
      </c>
      <c r="S56" s="1">
        <f t="shared" si="14"/>
        <v>775511139.77999997</v>
      </c>
      <c r="T56" s="1">
        <f t="shared" si="14"/>
        <v>392657655.99999994</v>
      </c>
      <c r="U56" s="1">
        <f t="shared" si="14"/>
        <v>145525992</v>
      </c>
      <c r="V56" s="1">
        <f t="shared" si="14"/>
        <v>2138237782.875</v>
      </c>
      <c r="W56" s="1">
        <f t="shared" si="14"/>
        <v>35395585.5</v>
      </c>
      <c r="X56" s="1">
        <f t="shared" si="14"/>
        <v>1653434945068.3621</v>
      </c>
      <c r="Y56" s="1">
        <f t="shared" si="14"/>
        <v>326929488830.56573</v>
      </c>
      <c r="Z56" s="1">
        <f t="shared" si="14"/>
        <v>294621.90400000004</v>
      </c>
      <c r="AA56" s="1">
        <f t="shared" si="14"/>
        <v>885939600.00000012</v>
      </c>
    </row>
    <row r="57" spans="1:27" x14ac:dyDescent="0.25">
      <c r="A57" s="4">
        <f t="shared" si="2"/>
        <v>2610923103907.0801</v>
      </c>
      <c r="B57" s="2">
        <v>44348</v>
      </c>
      <c r="C57" s="1">
        <f t="shared" ref="C57:AA57" si="15">C19*C$1*C$2</f>
        <v>27563412609.810001</v>
      </c>
      <c r="D57" s="1">
        <f t="shared" si="15"/>
        <v>1873068604.4563506</v>
      </c>
      <c r="E57" s="1">
        <f t="shared" si="15"/>
        <v>11386110</v>
      </c>
      <c r="F57" s="1">
        <f t="shared" si="15"/>
        <v>14905230200</v>
      </c>
      <c r="G57" s="1">
        <f t="shared" si="15"/>
        <v>26316000000</v>
      </c>
      <c r="H57" s="1">
        <f t="shared" si="15"/>
        <v>53304617026.32</v>
      </c>
      <c r="I57" s="1">
        <f t="shared" si="15"/>
        <v>235238333297.69998</v>
      </c>
      <c r="J57" s="1">
        <f t="shared" si="15"/>
        <v>100585200</v>
      </c>
      <c r="K57" s="1">
        <f t="shared" si="15"/>
        <v>99768375000</v>
      </c>
      <c r="L57" s="1">
        <f t="shared" si="15"/>
        <v>56340790000</v>
      </c>
      <c r="M57" s="1">
        <f t="shared" si="15"/>
        <v>411112000</v>
      </c>
      <c r="N57" s="1">
        <f t="shared" si="15"/>
        <v>231026100</v>
      </c>
      <c r="O57" s="1">
        <f t="shared" si="15"/>
        <v>720328400</v>
      </c>
      <c r="P57" s="1">
        <f t="shared" si="15"/>
        <v>169575700</v>
      </c>
      <c r="Q57" s="1">
        <f t="shared" si="15"/>
        <v>79209057.498641998</v>
      </c>
      <c r="R57" s="1">
        <f t="shared" si="15"/>
        <v>2800040828</v>
      </c>
      <c r="S57" s="1">
        <f t="shared" si="15"/>
        <v>823446039.77999997</v>
      </c>
      <c r="T57" s="1">
        <f t="shared" si="15"/>
        <v>356743846</v>
      </c>
      <c r="U57" s="1">
        <f t="shared" si="15"/>
        <v>225009190.95955202</v>
      </c>
      <c r="V57" s="1">
        <f t="shared" si="15"/>
        <v>2352753547.5</v>
      </c>
      <c r="W57" s="1">
        <f t="shared" si="15"/>
        <v>31300228.500000004</v>
      </c>
      <c r="X57" s="1">
        <f t="shared" si="15"/>
        <v>1764802034912.1121</v>
      </c>
      <c r="Y57" s="1">
        <f t="shared" si="15"/>
        <v>321659107818.60364</v>
      </c>
      <c r="Z57" s="1">
        <f t="shared" si="15"/>
        <v>306989.84000000003</v>
      </c>
      <c r="AA57" s="1">
        <f t="shared" si="15"/>
        <v>839311200.00000012</v>
      </c>
    </row>
    <row r="58" spans="1:27" x14ac:dyDescent="0.25">
      <c r="A58" s="4">
        <f t="shared" si="2"/>
        <v>2526359764503.4824</v>
      </c>
      <c r="B58" s="2">
        <v>44378</v>
      </c>
      <c r="C58" s="1">
        <f t="shared" ref="C58:AA58" si="16">C20*C$1*C$2</f>
        <v>24959523300</v>
      </c>
      <c r="D58" s="1">
        <f t="shared" si="16"/>
        <v>1857665079.4953032</v>
      </c>
      <c r="E58" s="1">
        <f t="shared" si="16"/>
        <v>12496950</v>
      </c>
      <c r="F58" s="1">
        <f t="shared" si="16"/>
        <v>10676660400</v>
      </c>
      <c r="G58" s="1">
        <f t="shared" si="16"/>
        <v>17969000000</v>
      </c>
      <c r="H58" s="1">
        <f t="shared" si="16"/>
        <v>44229351013.159996</v>
      </c>
      <c r="I58" s="1">
        <f t="shared" si="16"/>
        <v>230499802617.45001</v>
      </c>
      <c r="J58" s="1">
        <f t="shared" si="16"/>
        <v>99508600</v>
      </c>
      <c r="K58" s="1">
        <f t="shared" si="16"/>
        <v>104934375000</v>
      </c>
      <c r="L58" s="1">
        <f t="shared" si="16"/>
        <v>52545070554.639999</v>
      </c>
      <c r="M58" s="1">
        <f t="shared" si="16"/>
        <v>308334000</v>
      </c>
      <c r="N58" s="1">
        <f t="shared" si="16"/>
        <v>288334900</v>
      </c>
      <c r="O58" s="1">
        <f t="shared" si="16"/>
        <v>580381900</v>
      </c>
      <c r="P58" s="1">
        <f t="shared" si="16"/>
        <v>183771300</v>
      </c>
      <c r="Q58" s="1">
        <f t="shared" si="16"/>
        <v>86611773.498641998</v>
      </c>
      <c r="R58" s="1">
        <f t="shared" si="16"/>
        <v>3417980961.9259682</v>
      </c>
      <c r="S58" s="1">
        <f t="shared" si="16"/>
        <v>713653219.88999999</v>
      </c>
      <c r="T58" s="1">
        <f t="shared" si="16"/>
        <v>328012798</v>
      </c>
      <c r="U58" s="1">
        <f t="shared" si="16"/>
        <v>208381002</v>
      </c>
      <c r="V58" s="1">
        <f t="shared" si="16"/>
        <v>2421952181.25</v>
      </c>
      <c r="W58" s="1">
        <f t="shared" si="16"/>
        <v>29018528.429898005</v>
      </c>
      <c r="X58" s="1">
        <f t="shared" si="16"/>
        <v>1707053683776.8511</v>
      </c>
      <c r="Y58" s="1">
        <f t="shared" si="16"/>
        <v>322116607818.60364</v>
      </c>
      <c r="Z58" s="1">
        <f t="shared" si="16"/>
        <v>275628.288</v>
      </c>
      <c r="AA58" s="1">
        <f t="shared" si="16"/>
        <v>839311200.00000012</v>
      </c>
    </row>
    <row r="59" spans="1:27" x14ac:dyDescent="0.25">
      <c r="A59" s="4">
        <f t="shared" si="2"/>
        <v>2619234914336.3013</v>
      </c>
      <c r="B59" s="2">
        <v>44409</v>
      </c>
      <c r="C59" s="1">
        <f t="shared" ref="C59:AA59" si="17">C21*C$1*C$2</f>
        <v>25276625109.810001</v>
      </c>
      <c r="D59" s="1">
        <f t="shared" si="17"/>
        <v>1910037095.1699152</v>
      </c>
      <c r="E59" s="1">
        <f t="shared" si="17"/>
        <v>11691590.44458</v>
      </c>
      <c r="F59" s="1">
        <f t="shared" si="17"/>
        <v>8667611400</v>
      </c>
      <c r="G59" s="1">
        <f t="shared" si="17"/>
        <v>15028000000</v>
      </c>
      <c r="H59" s="1">
        <f t="shared" si="17"/>
        <v>45326042026.32</v>
      </c>
      <c r="I59" s="1">
        <f t="shared" si="17"/>
        <v>253488767390.70001</v>
      </c>
      <c r="J59" s="1">
        <f t="shared" si="17"/>
        <v>96432600</v>
      </c>
      <c r="K59" s="1">
        <f t="shared" si="17"/>
        <v>104796000000</v>
      </c>
      <c r="L59" s="1">
        <f t="shared" si="17"/>
        <v>43232431263.919998</v>
      </c>
      <c r="M59" s="1">
        <f t="shared" si="17"/>
        <v>298753000</v>
      </c>
      <c r="N59" s="1">
        <f t="shared" si="17"/>
        <v>336689200</v>
      </c>
      <c r="O59" s="1">
        <f t="shared" si="17"/>
        <v>660125000</v>
      </c>
      <c r="P59" s="1">
        <f t="shared" si="17"/>
        <v>150751100</v>
      </c>
      <c r="Q59" s="1">
        <f t="shared" si="17"/>
        <v>75384322.132428005</v>
      </c>
      <c r="R59" s="1">
        <f t="shared" si="17"/>
        <v>3713582000</v>
      </c>
      <c r="S59" s="1">
        <f t="shared" si="17"/>
        <v>482531400.00000006</v>
      </c>
      <c r="T59" s="1">
        <f t="shared" si="17"/>
        <v>330407052</v>
      </c>
      <c r="U59" s="1">
        <f t="shared" si="17"/>
        <v>183755944.07575202</v>
      </c>
      <c r="V59" s="1">
        <f t="shared" si="17"/>
        <v>2103638466</v>
      </c>
      <c r="W59" s="1">
        <f t="shared" si="17"/>
        <v>20359774.799999997</v>
      </c>
      <c r="X59" s="1">
        <f t="shared" si="17"/>
        <v>1780515321350.0996</v>
      </c>
      <c r="Y59" s="1">
        <f t="shared" si="17"/>
        <v>331779005584.71716</v>
      </c>
      <c r="Z59" s="1">
        <f t="shared" si="17"/>
        <v>254426.11200000002</v>
      </c>
      <c r="AA59" s="1">
        <f t="shared" si="17"/>
        <v>750717240.00000012</v>
      </c>
    </row>
    <row r="60" spans="1:27" x14ac:dyDescent="0.25">
      <c r="A60" s="4">
        <f t="shared" si="2"/>
        <v>2518358651790.4731</v>
      </c>
      <c r="B60" s="2">
        <v>44440</v>
      </c>
      <c r="C60" s="1">
        <f t="shared" ref="C60:AA60" si="18">C22*C$1*C$2</f>
        <v>24093591880.380001</v>
      </c>
      <c r="D60" s="1">
        <f t="shared" si="18"/>
        <v>1879230045.2478197</v>
      </c>
      <c r="E60" s="1">
        <f t="shared" si="18"/>
        <v>13380067.800000001</v>
      </c>
      <c r="F60" s="1">
        <f t="shared" si="18"/>
        <v>7682220699.999999</v>
      </c>
      <c r="G60" s="1">
        <f t="shared" si="18"/>
        <v>12325000000</v>
      </c>
      <c r="H60" s="1">
        <f t="shared" si="18"/>
        <v>43585262026.32</v>
      </c>
      <c r="I60" s="1">
        <f t="shared" si="18"/>
        <v>271814931024.44998</v>
      </c>
      <c r="J60" s="1">
        <f t="shared" si="18"/>
        <v>93818000</v>
      </c>
      <c r="K60" s="1">
        <f t="shared" si="18"/>
        <v>114897375000</v>
      </c>
      <c r="L60" s="1">
        <f t="shared" si="18"/>
        <v>38441778736.080002</v>
      </c>
      <c r="M60" s="1">
        <f t="shared" si="18"/>
        <v>260429000.00000003</v>
      </c>
      <c r="N60" s="1">
        <f t="shared" si="18"/>
        <v>449515899.99999994</v>
      </c>
      <c r="O60" s="1">
        <f t="shared" si="18"/>
        <v>556617400</v>
      </c>
      <c r="P60" s="1">
        <f t="shared" si="18"/>
        <v>146276400</v>
      </c>
      <c r="Q60" s="1">
        <f t="shared" si="18"/>
        <v>80442843.498641998</v>
      </c>
      <c r="R60" s="1">
        <f t="shared" si="18"/>
        <v>3520475736</v>
      </c>
      <c r="S60" s="1">
        <f t="shared" si="18"/>
        <v>454884319.88999999</v>
      </c>
      <c r="T60" s="1">
        <f t="shared" si="18"/>
        <v>320830036</v>
      </c>
      <c r="U60" s="1">
        <f t="shared" si="18"/>
        <v>192888511.04044801</v>
      </c>
      <c r="V60" s="1">
        <f t="shared" si="18"/>
        <v>2013680242.125</v>
      </c>
      <c r="W60" s="1">
        <f t="shared" si="18"/>
        <v>25098689.070102002</v>
      </c>
      <c r="X60" s="1">
        <f t="shared" si="18"/>
        <v>1685225508728.0254</v>
      </c>
      <c r="Y60" s="1">
        <f t="shared" si="18"/>
        <v>309581096649.16937</v>
      </c>
      <c r="Z60" s="1">
        <f t="shared" si="18"/>
        <v>231015.37600000002</v>
      </c>
      <c r="AA60" s="1">
        <f t="shared" si="18"/>
        <v>704088840.00000012</v>
      </c>
    </row>
    <row r="61" spans="1:27" x14ac:dyDescent="0.25">
      <c r="A61" s="4">
        <f t="shared" si="2"/>
        <v>2615693573028.4111</v>
      </c>
      <c r="B61" s="2">
        <v>44470</v>
      </c>
      <c r="C61" s="1">
        <f t="shared" ref="C61:AA61" si="19">C23*C$1*C$2</f>
        <v>22087318809.810001</v>
      </c>
      <c r="D61" s="1">
        <f t="shared" si="19"/>
        <v>1910037095.1699152</v>
      </c>
      <c r="E61" s="1">
        <f t="shared" si="19"/>
        <v>16940310</v>
      </c>
      <c r="F61" s="1">
        <f t="shared" si="19"/>
        <v>7921393199.999999</v>
      </c>
      <c r="G61" s="1">
        <f t="shared" si="19"/>
        <v>13362000000</v>
      </c>
      <c r="H61" s="1">
        <f t="shared" si="19"/>
        <v>55975746839.479996</v>
      </c>
      <c r="I61" s="1">
        <f t="shared" si="19"/>
        <v>307429557609.29999</v>
      </c>
      <c r="J61" s="1">
        <f t="shared" si="19"/>
        <v>93664200</v>
      </c>
      <c r="K61" s="1">
        <f t="shared" si="19"/>
        <v>121216500000</v>
      </c>
      <c r="L61" s="1">
        <f t="shared" si="19"/>
        <v>37405131263.919998</v>
      </c>
      <c r="M61" s="1">
        <f t="shared" si="19"/>
        <v>199459000</v>
      </c>
      <c r="N61" s="1">
        <f t="shared" si="19"/>
        <v>422652400</v>
      </c>
      <c r="O61" s="1">
        <f t="shared" si="19"/>
        <v>526515700.00000006</v>
      </c>
      <c r="P61" s="1">
        <f t="shared" si="19"/>
        <v>149671000</v>
      </c>
      <c r="Q61" s="1">
        <f t="shared" si="19"/>
        <v>76926554.632428005</v>
      </c>
      <c r="R61" s="1">
        <f t="shared" si="19"/>
        <v>3689814986.0740323</v>
      </c>
      <c r="S61" s="1">
        <f t="shared" si="19"/>
        <v>388849480.11000001</v>
      </c>
      <c r="T61" s="1">
        <f t="shared" si="19"/>
        <v>375897878</v>
      </c>
      <c r="U61" s="1">
        <f t="shared" si="19"/>
        <v>237251236.07575202</v>
      </c>
      <c r="V61" s="1">
        <f t="shared" si="19"/>
        <v>2041359695.625</v>
      </c>
      <c r="W61" s="1">
        <f t="shared" si="19"/>
        <v>21763897.200000003</v>
      </c>
      <c r="X61" s="1">
        <f t="shared" si="19"/>
        <v>1730056648864.7493</v>
      </c>
      <c r="Y61" s="1">
        <f t="shared" si="19"/>
        <v>309398113403.3208</v>
      </c>
      <c r="Z61" s="1">
        <f t="shared" si="19"/>
        <v>259284.94400000002</v>
      </c>
      <c r="AA61" s="1">
        <f t="shared" si="19"/>
        <v>690100320.00000012</v>
      </c>
    </row>
    <row r="62" spans="1:27" x14ac:dyDescent="0.25">
      <c r="A62" s="4">
        <f t="shared" si="2"/>
        <v>2598793747025.4561</v>
      </c>
      <c r="B62" s="2">
        <v>44501</v>
      </c>
      <c r="C62" s="1">
        <f t="shared" ref="C62:AA62" si="20">C24*C$1*C$2</f>
        <v>18873620109.810001</v>
      </c>
      <c r="D62" s="1">
        <f t="shared" si="20"/>
        <v>1934682704.3005416</v>
      </c>
      <c r="E62" s="1">
        <f t="shared" si="20"/>
        <v>14371492.5</v>
      </c>
      <c r="F62" s="1">
        <f t="shared" si="20"/>
        <v>5969745600</v>
      </c>
      <c r="G62" s="1">
        <f t="shared" si="20"/>
        <v>12223000000</v>
      </c>
      <c r="H62" s="1">
        <f t="shared" si="20"/>
        <v>46130670000</v>
      </c>
      <c r="I62" s="1">
        <f t="shared" si="20"/>
        <v>285870175688.40002</v>
      </c>
      <c r="J62" s="1">
        <f t="shared" si="20"/>
        <v>93818000</v>
      </c>
      <c r="K62" s="1">
        <f t="shared" si="20"/>
        <v>127535625000</v>
      </c>
      <c r="L62" s="1">
        <f t="shared" si="20"/>
        <v>27923194922.68</v>
      </c>
      <c r="M62" s="1">
        <f t="shared" si="20"/>
        <v>159393000</v>
      </c>
      <c r="N62" s="1">
        <f t="shared" si="20"/>
        <v>263262300</v>
      </c>
      <c r="O62" s="1">
        <f t="shared" si="20"/>
        <v>382872500</v>
      </c>
      <c r="P62" s="1">
        <f t="shared" si="20"/>
        <v>131617899.99999999</v>
      </c>
      <c r="Q62" s="1">
        <f t="shared" si="20"/>
        <v>69708909</v>
      </c>
      <c r="R62" s="1">
        <f t="shared" si="20"/>
        <v>3331825814.9629841</v>
      </c>
      <c r="S62" s="1">
        <f t="shared" si="20"/>
        <v>261553500</v>
      </c>
      <c r="T62" s="1">
        <f t="shared" si="20"/>
        <v>316041528</v>
      </c>
      <c r="U62" s="1">
        <f t="shared" si="20"/>
        <v>204292492.95955202</v>
      </c>
      <c r="V62" s="1">
        <f t="shared" si="20"/>
        <v>2075959012.5</v>
      </c>
      <c r="W62" s="1">
        <f t="shared" si="20"/>
        <v>20769310.5</v>
      </c>
      <c r="X62" s="1">
        <f t="shared" si="20"/>
        <v>1799126913757.3247</v>
      </c>
      <c r="Y62" s="1">
        <f t="shared" si="20"/>
        <v>265166988830.56573</v>
      </c>
      <c r="Z62" s="1">
        <f t="shared" si="20"/>
        <v>230131.95200000002</v>
      </c>
      <c r="AA62" s="1">
        <f t="shared" si="20"/>
        <v>713414520.00000012</v>
      </c>
    </row>
    <row r="63" spans="1:27" x14ac:dyDescent="0.25">
      <c r="A63" s="4">
        <f t="shared" si="2"/>
        <v>2513469061704.7778</v>
      </c>
      <c r="B63" s="2">
        <v>44531</v>
      </c>
      <c r="C63" s="1">
        <f t="shared" ref="C63:AA63" si="21">C25*C$1*C$2</f>
        <v>18404065800</v>
      </c>
      <c r="D63" s="1">
        <f t="shared" si="21"/>
        <v>1925440620.1309628</v>
      </c>
      <c r="E63" s="1">
        <f t="shared" si="21"/>
        <v>14718630</v>
      </c>
      <c r="F63" s="1">
        <f t="shared" si="21"/>
        <v>4362506400</v>
      </c>
      <c r="G63" s="1">
        <f t="shared" si="21"/>
        <v>11645000000</v>
      </c>
      <c r="H63" s="1">
        <f t="shared" si="21"/>
        <v>45266082406.580002</v>
      </c>
      <c r="I63" s="1">
        <f t="shared" si="21"/>
        <v>268296654890.70001</v>
      </c>
      <c r="J63" s="1">
        <f t="shared" si="21"/>
        <v>97663000</v>
      </c>
      <c r="K63" s="1">
        <f t="shared" si="21"/>
        <v>133531875000</v>
      </c>
      <c r="L63" s="1">
        <f t="shared" si="21"/>
        <v>27995575631.959999</v>
      </c>
      <c r="M63" s="1">
        <f t="shared" si="21"/>
        <v>111488000</v>
      </c>
      <c r="N63" s="1">
        <f t="shared" si="21"/>
        <v>207744400</v>
      </c>
      <c r="O63" s="1">
        <f t="shared" si="21"/>
        <v>313163300</v>
      </c>
      <c r="P63" s="1">
        <f t="shared" si="21"/>
        <v>132235100</v>
      </c>
      <c r="Q63" s="1">
        <f t="shared" si="21"/>
        <v>76186285.5</v>
      </c>
      <c r="R63" s="1">
        <f t="shared" si="21"/>
        <v>3484825437.9259682</v>
      </c>
      <c r="S63" s="1">
        <f t="shared" si="21"/>
        <v>275277600</v>
      </c>
      <c r="T63" s="1">
        <f t="shared" si="21"/>
        <v>318435782</v>
      </c>
      <c r="U63" s="1">
        <f t="shared" si="21"/>
        <v>289211370</v>
      </c>
      <c r="V63" s="1">
        <f t="shared" si="21"/>
        <v>2075959012.5</v>
      </c>
      <c r="W63" s="1">
        <f t="shared" si="21"/>
        <v>22173434.070102002</v>
      </c>
      <c r="X63" s="1">
        <f t="shared" si="21"/>
        <v>1710516371154.7871</v>
      </c>
      <c r="Y63" s="1">
        <f t="shared" si="21"/>
        <v>283448698883.05585</v>
      </c>
      <c r="Z63" s="1">
        <f t="shared" si="21"/>
        <v>249125.568</v>
      </c>
      <c r="AA63" s="1">
        <f t="shared" si="21"/>
        <v>657460440.00000012</v>
      </c>
    </row>
    <row r="64" spans="1:27" x14ac:dyDescent="0.25">
      <c r="A64" s="4">
        <f t="shared" si="2"/>
        <v>2205458776764.3096</v>
      </c>
      <c r="B64" s="2">
        <v>44562</v>
      </c>
      <c r="C64" s="1">
        <f t="shared" ref="C64:AA64" si="22">C26*C$1*C$2</f>
        <v>20398145109.810001</v>
      </c>
      <c r="D64" s="1">
        <f t="shared" si="22"/>
        <v>1820696604.1852636</v>
      </c>
      <c r="E64" s="1">
        <f t="shared" si="22"/>
        <v>13474489.200000001</v>
      </c>
      <c r="F64" s="1">
        <f t="shared" si="22"/>
        <v>3903295200</v>
      </c>
      <c r="G64" s="1">
        <f t="shared" si="22"/>
        <v>10506000000</v>
      </c>
      <c r="H64" s="1">
        <f t="shared" si="22"/>
        <v>37960608232.900002</v>
      </c>
      <c r="I64" s="1">
        <f t="shared" si="22"/>
        <v>190226805680.25</v>
      </c>
      <c r="J64" s="1">
        <f t="shared" si="22"/>
        <v>97816800</v>
      </c>
      <c r="K64" s="1">
        <f t="shared" si="22"/>
        <v>117342000000</v>
      </c>
      <c r="L64" s="1">
        <f t="shared" si="22"/>
        <v>20125654368.040001</v>
      </c>
      <c r="M64" s="1">
        <f t="shared" si="22"/>
        <v>81699800</v>
      </c>
      <c r="N64" s="1">
        <f t="shared" si="22"/>
        <v>152226500</v>
      </c>
      <c r="O64" s="1">
        <f t="shared" si="22"/>
        <v>233948299.99999997</v>
      </c>
      <c r="P64" s="1">
        <f t="shared" si="22"/>
        <v>113256200</v>
      </c>
      <c r="Q64" s="1">
        <f t="shared" si="22"/>
        <v>77111625</v>
      </c>
      <c r="R64" s="1">
        <f t="shared" si="22"/>
        <v>2657439190.0740318</v>
      </c>
      <c r="S64" s="1">
        <f t="shared" si="22"/>
        <v>202281300</v>
      </c>
      <c r="T64" s="1">
        <f t="shared" si="22"/>
        <v>294493242</v>
      </c>
      <c r="U64" s="1">
        <f t="shared" si="22"/>
        <v>365577270</v>
      </c>
      <c r="V64" s="1">
        <f t="shared" si="22"/>
        <v>1937561745</v>
      </c>
      <c r="W64" s="1">
        <f t="shared" si="22"/>
        <v>22465959.570102002</v>
      </c>
      <c r="X64" s="1">
        <f t="shared" si="22"/>
        <v>1534624126281.7378</v>
      </c>
      <c r="Y64" s="1">
        <f t="shared" si="22"/>
        <v>261635102233.88651</v>
      </c>
      <c r="Z64" s="1">
        <f t="shared" si="22"/>
        <v>204512.65600000002</v>
      </c>
      <c r="AA64" s="1">
        <f t="shared" si="22"/>
        <v>666786120.00000012</v>
      </c>
    </row>
    <row r="65" spans="1:27" x14ac:dyDescent="0.25">
      <c r="A65" s="4">
        <f t="shared" si="2"/>
        <v>2219079149101.7773</v>
      </c>
      <c r="B65" s="2">
        <v>44593</v>
      </c>
      <c r="C65" s="1">
        <f t="shared" ref="C65:AA65" si="23">C27*C$1*C$2</f>
        <v>18666284709.810001</v>
      </c>
      <c r="D65" s="1">
        <f t="shared" si="23"/>
        <v>1660500037.0115175</v>
      </c>
      <c r="E65" s="1">
        <f t="shared" si="23"/>
        <v>15121309.77771</v>
      </c>
      <c r="F65" s="1">
        <f t="shared" si="23"/>
        <v>3960696599.9999995</v>
      </c>
      <c r="G65" s="1">
        <f t="shared" si="23"/>
        <v>9163000000</v>
      </c>
      <c r="H65" s="1">
        <f t="shared" si="23"/>
        <v>30210270186.84</v>
      </c>
      <c r="I65" s="1">
        <f t="shared" si="23"/>
        <v>175699477101.14999</v>
      </c>
      <c r="J65" s="1">
        <f t="shared" si="23"/>
        <v>94740800</v>
      </c>
      <c r="K65" s="1">
        <f t="shared" si="23"/>
        <v>108947250000</v>
      </c>
      <c r="L65" s="1">
        <f t="shared" si="23"/>
        <v>17117540277.32</v>
      </c>
      <c r="M65" s="1">
        <f t="shared" si="23"/>
        <v>74470500</v>
      </c>
      <c r="N65" s="1">
        <f t="shared" si="23"/>
        <v>141481100</v>
      </c>
      <c r="O65" s="1">
        <f t="shared" si="23"/>
        <v>193284600</v>
      </c>
      <c r="P65" s="1">
        <f t="shared" si="23"/>
        <v>104769700</v>
      </c>
      <c r="Q65" s="1">
        <f t="shared" si="23"/>
        <v>93212536.001358017</v>
      </c>
      <c r="R65" s="1">
        <f t="shared" si="23"/>
        <v>2404915614.0740318</v>
      </c>
      <c r="S65" s="1">
        <f t="shared" si="23"/>
        <v>192933000</v>
      </c>
      <c r="T65" s="1">
        <f t="shared" si="23"/>
        <v>280127718</v>
      </c>
      <c r="U65" s="1">
        <f t="shared" si="23"/>
        <v>305400937.04044801</v>
      </c>
      <c r="V65" s="1">
        <f t="shared" si="23"/>
        <v>1806084340.875</v>
      </c>
      <c r="W65" s="1">
        <f t="shared" si="23"/>
        <v>28374973.5</v>
      </c>
      <c r="X65" s="1">
        <f t="shared" si="23"/>
        <v>1575556416320.8003</v>
      </c>
      <c r="Y65" s="1">
        <f t="shared" si="23"/>
        <v>271681812286.37659</v>
      </c>
      <c r="Z65" s="1">
        <f t="shared" si="23"/>
        <v>209813.2</v>
      </c>
      <c r="AA65" s="1">
        <f t="shared" si="23"/>
        <v>680774640.00000012</v>
      </c>
    </row>
    <row r="66" spans="1:27" x14ac:dyDescent="0.25">
      <c r="A66" s="4">
        <f t="shared" si="2"/>
        <v>2296421230246.4336</v>
      </c>
      <c r="B66" s="2">
        <v>44621</v>
      </c>
      <c r="C66" s="1">
        <f t="shared" ref="C66:AA66" si="24">C28*C$1*C$2</f>
        <v>23056916709.810001</v>
      </c>
      <c r="D66" s="1">
        <f t="shared" si="24"/>
        <v>1860745861.5051377</v>
      </c>
      <c r="E66" s="1">
        <f t="shared" si="24"/>
        <v>13868837.12229</v>
      </c>
      <c r="F66" s="1">
        <f t="shared" si="24"/>
        <v>4343372600</v>
      </c>
      <c r="G66" s="1">
        <f t="shared" si="24"/>
        <v>8279000000</v>
      </c>
      <c r="H66" s="1">
        <f t="shared" si="24"/>
        <v>29210289173.68</v>
      </c>
      <c r="I66" s="1">
        <f t="shared" si="24"/>
        <v>166823654718.60001</v>
      </c>
      <c r="J66" s="1">
        <f t="shared" si="24"/>
        <v>101815600</v>
      </c>
      <c r="K66" s="1">
        <f t="shared" si="24"/>
        <v>117434250000</v>
      </c>
      <c r="L66" s="1">
        <f t="shared" si="24"/>
        <v>15368123231.960001</v>
      </c>
      <c r="M66" s="1">
        <f t="shared" si="24"/>
        <v>71073600</v>
      </c>
      <c r="N66" s="1">
        <f t="shared" si="24"/>
        <v>145062900</v>
      </c>
      <c r="O66" s="1">
        <f t="shared" si="24"/>
        <v>153149000</v>
      </c>
      <c r="P66" s="1">
        <f t="shared" si="24"/>
        <v>75915600</v>
      </c>
      <c r="Q66" s="1">
        <f t="shared" si="24"/>
        <v>87537112.998641998</v>
      </c>
      <c r="R66" s="1">
        <f t="shared" si="24"/>
        <v>2846089333.9259682</v>
      </c>
      <c r="S66" s="1">
        <f t="shared" si="24"/>
        <v>158921100</v>
      </c>
      <c r="T66" s="1">
        <f t="shared" si="24"/>
        <v>275339210</v>
      </c>
      <c r="U66" s="1">
        <f t="shared" si="24"/>
        <v>342268039.92424804</v>
      </c>
      <c r="V66" s="1">
        <f t="shared" si="24"/>
        <v>1764565160.625</v>
      </c>
      <c r="W66" s="1">
        <f t="shared" si="24"/>
        <v>36390172.200000003</v>
      </c>
      <c r="X66" s="1">
        <f t="shared" si="24"/>
        <v>1672354324951.1746</v>
      </c>
      <c r="Y66" s="1">
        <f t="shared" si="24"/>
        <v>251002806701.65948</v>
      </c>
      <c r="Z66" s="1">
        <f t="shared" si="24"/>
        <v>255751.24800000002</v>
      </c>
      <c r="AA66" s="1">
        <f t="shared" si="24"/>
        <v>615494880.00000012</v>
      </c>
    </row>
    <row r="67" spans="1:27" x14ac:dyDescent="0.25">
      <c r="A67" s="4">
        <f t="shared" si="2"/>
        <v>1736971813743.2073</v>
      </c>
      <c r="B67" s="2">
        <v>44652</v>
      </c>
      <c r="C67" s="1">
        <f t="shared" ref="C67:AA67" si="25">C29*C$1*C$2</f>
        <v>17757667809.809998</v>
      </c>
      <c r="D67" s="1">
        <f t="shared" si="25"/>
        <v>1799131761.6609468</v>
      </c>
      <c r="E67" s="1">
        <f t="shared" si="25"/>
        <v>13885500</v>
      </c>
      <c r="F67" s="1">
        <f t="shared" si="25"/>
        <v>3405816400</v>
      </c>
      <c r="G67" s="1">
        <f t="shared" si="25"/>
        <v>7225000000</v>
      </c>
      <c r="H67" s="1">
        <f t="shared" si="25"/>
        <v>19661143386.84</v>
      </c>
      <c r="I67" s="1">
        <f t="shared" si="25"/>
        <v>84776826445.350006</v>
      </c>
      <c r="J67" s="1">
        <f t="shared" si="25"/>
        <v>92280000</v>
      </c>
      <c r="K67" s="1">
        <f t="shared" si="25"/>
        <v>103504500000</v>
      </c>
      <c r="L67" s="1">
        <f t="shared" si="25"/>
        <v>11396972245.360001</v>
      </c>
      <c r="M67" s="1">
        <f t="shared" si="25"/>
        <v>59228000.000000007</v>
      </c>
      <c r="N67" s="1">
        <f t="shared" si="25"/>
        <v>125362999.99999999</v>
      </c>
      <c r="O67" s="1">
        <f t="shared" si="25"/>
        <v>107204299.99999999</v>
      </c>
      <c r="P67" s="1">
        <f t="shared" si="25"/>
        <v>76224200</v>
      </c>
      <c r="Q67" s="1">
        <f t="shared" si="25"/>
        <v>74520676.86757201</v>
      </c>
      <c r="R67" s="1">
        <f t="shared" si="25"/>
        <v>2426454567.9259682</v>
      </c>
      <c r="S67" s="1">
        <f t="shared" si="25"/>
        <v>173241900.00000003</v>
      </c>
      <c r="T67" s="1">
        <f t="shared" si="25"/>
        <v>270550702</v>
      </c>
      <c r="U67" s="1">
        <f t="shared" si="25"/>
        <v>291780400.95955199</v>
      </c>
      <c r="V67" s="1">
        <f t="shared" si="25"/>
        <v>2145157646.25</v>
      </c>
      <c r="W67" s="1">
        <f t="shared" si="25"/>
        <v>34108473.300000004</v>
      </c>
      <c r="X67" s="1">
        <f t="shared" si="25"/>
        <v>1276632820816.0405</v>
      </c>
      <c r="Y67" s="1">
        <f t="shared" si="25"/>
        <v>204282894973.75494</v>
      </c>
      <c r="Z67" s="1">
        <f t="shared" si="25"/>
        <v>231457.08800000002</v>
      </c>
      <c r="AA67" s="1">
        <f t="shared" si="25"/>
        <v>638809080.00000012</v>
      </c>
    </row>
    <row r="68" spans="1:27" x14ac:dyDescent="0.25">
      <c r="A68" s="4">
        <f t="shared" si="2"/>
        <v>1708589194818.5708</v>
      </c>
      <c r="B68" s="2">
        <v>44682</v>
      </c>
      <c r="C68" s="1">
        <f t="shared" ref="C68:AA68" si="26">C30*C$1*C$2</f>
        <v>20934778519.619999</v>
      </c>
      <c r="D68" s="1">
        <f t="shared" si="26"/>
        <v>1722114136.8557081</v>
      </c>
      <c r="E68" s="1">
        <f t="shared" si="26"/>
        <v>11108400</v>
      </c>
      <c r="F68" s="1">
        <f t="shared" si="26"/>
        <v>3922428999.9999995</v>
      </c>
      <c r="G68" s="1">
        <f t="shared" si="26"/>
        <v>7105999999.999999</v>
      </c>
      <c r="H68" s="1">
        <f t="shared" si="26"/>
        <v>21811972819.740002</v>
      </c>
      <c r="I68" s="1">
        <f t="shared" si="26"/>
        <v>87929904890.699997</v>
      </c>
      <c r="J68" s="1">
        <f t="shared" si="26"/>
        <v>98432000</v>
      </c>
      <c r="K68" s="1">
        <f t="shared" si="26"/>
        <v>111760875000</v>
      </c>
      <c r="L68" s="1">
        <f t="shared" si="26"/>
        <v>11642332245.360001</v>
      </c>
      <c r="M68" s="1">
        <f t="shared" si="26"/>
        <v>73164000</v>
      </c>
      <c r="N68" s="1">
        <f t="shared" si="26"/>
        <v>125362999.99999999</v>
      </c>
      <c r="O68" s="1">
        <f t="shared" si="26"/>
        <v>79743100</v>
      </c>
      <c r="P68" s="1">
        <f t="shared" si="26"/>
        <v>80236000</v>
      </c>
      <c r="Q68" s="1">
        <f t="shared" si="26"/>
        <v>69523838.632428005</v>
      </c>
      <c r="R68" s="1">
        <f t="shared" si="26"/>
        <v>2306134422</v>
      </c>
      <c r="S68" s="1">
        <f t="shared" si="26"/>
        <v>132069600</v>
      </c>
      <c r="T68" s="1">
        <f t="shared" si="26"/>
        <v>265762194</v>
      </c>
      <c r="U68" s="1">
        <f t="shared" si="26"/>
        <v>250746445.92424801</v>
      </c>
      <c r="V68" s="1">
        <f t="shared" si="26"/>
        <v>2186676826.5</v>
      </c>
      <c r="W68" s="1">
        <f t="shared" si="26"/>
        <v>32704352.070101999</v>
      </c>
      <c r="X68" s="1">
        <f t="shared" si="26"/>
        <v>1233349502563.4753</v>
      </c>
      <c r="Y68" s="1">
        <f t="shared" si="26"/>
        <v>202105204467.77298</v>
      </c>
      <c r="Z68" s="1">
        <f t="shared" si="26"/>
        <v>236315.92</v>
      </c>
      <c r="AA68" s="1">
        <f t="shared" si="26"/>
        <v>592180680.00000012</v>
      </c>
    </row>
    <row r="69" spans="1:27" x14ac:dyDescent="0.25">
      <c r="A69" s="4">
        <f t="shared" si="2"/>
        <v>3060172709200.541</v>
      </c>
      <c r="B69" s="2">
        <v>44713</v>
      </c>
      <c r="C69" s="1">
        <f t="shared" ref="C69:AA69" si="27">C31*C$1*C$2</f>
        <v>15050110800</v>
      </c>
      <c r="D69" s="1">
        <f t="shared" si="27"/>
        <v>1691307086.9336126</v>
      </c>
      <c r="E69" s="1">
        <f t="shared" si="27"/>
        <v>11388886.544580001</v>
      </c>
      <c r="F69" s="1">
        <f t="shared" si="27"/>
        <v>4018098000</v>
      </c>
      <c r="G69" s="1">
        <f t="shared" si="27"/>
        <v>8533999999.999999</v>
      </c>
      <c r="H69" s="1">
        <f t="shared" si="27"/>
        <v>18148598986.84</v>
      </c>
      <c r="I69" s="1">
        <f t="shared" si="27"/>
        <v>77878352273.25</v>
      </c>
      <c r="J69" s="1">
        <f t="shared" si="27"/>
        <v>94279400</v>
      </c>
      <c r="K69" s="1">
        <f t="shared" si="27"/>
        <v>102351375000</v>
      </c>
      <c r="L69" s="1">
        <f t="shared" si="27"/>
        <v>10076935077.32</v>
      </c>
      <c r="M69" s="1">
        <f t="shared" si="27"/>
        <v>74557600</v>
      </c>
      <c r="N69" s="1">
        <f t="shared" si="27"/>
        <v>87754100</v>
      </c>
      <c r="O69" s="1">
        <f t="shared" si="27"/>
        <v>89248900</v>
      </c>
      <c r="P69" s="1">
        <f t="shared" si="27"/>
        <v>65577500</v>
      </c>
      <c r="Q69" s="1">
        <f t="shared" si="27"/>
        <v>50523537.933786005</v>
      </c>
      <c r="R69" s="1">
        <f t="shared" si="27"/>
        <v>1558961679.0370159</v>
      </c>
      <c r="S69" s="1">
        <f t="shared" si="27"/>
        <v>147384900</v>
      </c>
      <c r="T69" s="1">
        <f t="shared" si="27"/>
        <v>265762194</v>
      </c>
      <c r="U69" s="1">
        <f t="shared" si="27"/>
        <v>218257666.07575202</v>
      </c>
      <c r="V69" s="1">
        <f t="shared" si="27"/>
        <v>1896042564.75</v>
      </c>
      <c r="W69" s="1">
        <f t="shared" si="27"/>
        <v>27906932.700000003</v>
      </c>
      <c r="X69" s="1">
        <f t="shared" si="27"/>
        <v>1089714590606.693</v>
      </c>
      <c r="Y69" s="1">
        <f t="shared" si="27"/>
        <v>1727520027923.5837</v>
      </c>
      <c r="Z69" s="1">
        <f t="shared" si="27"/>
        <v>161224.88</v>
      </c>
      <c r="AA69" s="1">
        <f t="shared" si="27"/>
        <v>601506360.00000012</v>
      </c>
    </row>
    <row r="70" spans="1:27" x14ac:dyDescent="0.25">
      <c r="A70" s="4">
        <f t="shared" si="2"/>
        <v>1849849994625.1162</v>
      </c>
      <c r="B70" s="2">
        <v>44743</v>
      </c>
      <c r="C70" s="1">
        <f t="shared" ref="C70:AA70" si="28">C32*C$1*C$2</f>
        <v>14422006500</v>
      </c>
      <c r="D70" s="1">
        <f t="shared" si="28"/>
        <v>1700549186.5067163</v>
      </c>
      <c r="E70" s="1">
        <f t="shared" si="28"/>
        <v>10275270</v>
      </c>
      <c r="F70" s="1">
        <f t="shared" si="28"/>
        <v>3654555800</v>
      </c>
      <c r="G70" s="1">
        <f t="shared" si="28"/>
        <v>7157000000</v>
      </c>
      <c r="H70" s="1">
        <f t="shared" si="28"/>
        <v>21860327819.740002</v>
      </c>
      <c r="I70" s="1">
        <f t="shared" si="28"/>
        <v>100159212327.89999</v>
      </c>
      <c r="J70" s="1">
        <f t="shared" si="28"/>
        <v>102738400</v>
      </c>
      <c r="K70" s="1">
        <f t="shared" si="28"/>
        <v>107886375000</v>
      </c>
      <c r="L70" s="1">
        <f t="shared" si="28"/>
        <v>8037993231.96</v>
      </c>
      <c r="M70" s="1">
        <f t="shared" si="28"/>
        <v>101036000</v>
      </c>
      <c r="N70" s="1">
        <f t="shared" si="28"/>
        <v>100290400.00000001</v>
      </c>
      <c r="O70" s="1">
        <f t="shared" si="28"/>
        <v>90305100</v>
      </c>
      <c r="P70" s="1">
        <f t="shared" si="28"/>
        <v>61257100</v>
      </c>
      <c r="Q70" s="1">
        <f t="shared" si="28"/>
        <v>57494425.132427998</v>
      </c>
      <c r="R70" s="1">
        <f t="shared" si="28"/>
        <v>2228149200</v>
      </c>
      <c r="S70" s="1">
        <f t="shared" si="28"/>
        <v>183783600</v>
      </c>
      <c r="T70" s="1">
        <f t="shared" si="28"/>
        <v>265762194</v>
      </c>
      <c r="U70" s="1">
        <f t="shared" si="28"/>
        <v>295085670</v>
      </c>
      <c r="V70" s="1">
        <f t="shared" si="28"/>
        <v>2110558329.375</v>
      </c>
      <c r="W70" s="1">
        <f t="shared" si="28"/>
        <v>27555900.929898005</v>
      </c>
      <c r="X70" s="1">
        <f t="shared" si="28"/>
        <v>1384586968688.9629</v>
      </c>
      <c r="Y70" s="1">
        <f t="shared" si="28"/>
        <v>194162997207.64142</v>
      </c>
      <c r="Z70" s="1">
        <f t="shared" si="28"/>
        <v>199432.96799999999</v>
      </c>
      <c r="AA70" s="1">
        <f t="shared" si="28"/>
        <v>587517840.00000012</v>
      </c>
    </row>
    <row r="71" spans="1:27" x14ac:dyDescent="0.25">
      <c r="A71" s="4">
        <f t="shared" si="2"/>
        <v>1771244620593.1731</v>
      </c>
      <c r="B71" s="2">
        <v>44774</v>
      </c>
      <c r="C71" s="1">
        <f t="shared" ref="C71:AA71" si="29">C33*C$1*C$2</f>
        <v>14263455290.190001</v>
      </c>
      <c r="D71" s="1">
        <f t="shared" si="29"/>
        <v>1740598320.5983903</v>
      </c>
      <c r="E71" s="1">
        <f t="shared" si="29"/>
        <v>9164430</v>
      </c>
      <c r="F71" s="1">
        <f t="shared" si="29"/>
        <v>3501485400</v>
      </c>
      <c r="G71" s="1">
        <f t="shared" si="29"/>
        <v>8687000000</v>
      </c>
      <c r="H71" s="1">
        <f t="shared" si="29"/>
        <v>20918373386.84</v>
      </c>
      <c r="I71" s="1">
        <f t="shared" si="29"/>
        <v>99562445109.300003</v>
      </c>
      <c r="J71" s="1">
        <f t="shared" si="29"/>
        <v>93664200</v>
      </c>
      <c r="K71" s="1">
        <f t="shared" si="29"/>
        <v>102720375000</v>
      </c>
      <c r="L71" s="1">
        <f t="shared" si="29"/>
        <v>8342240000</v>
      </c>
      <c r="M71" s="1">
        <f t="shared" si="29"/>
        <v>87100000</v>
      </c>
      <c r="N71" s="1">
        <f t="shared" si="29"/>
        <v>96708600</v>
      </c>
      <c r="O71" s="1">
        <f t="shared" si="29"/>
        <v>89777000</v>
      </c>
      <c r="P71" s="1">
        <f t="shared" si="29"/>
        <v>50919000</v>
      </c>
      <c r="Q71" s="1">
        <f t="shared" si="29"/>
        <v>66809514.36757201</v>
      </c>
      <c r="R71" s="1">
        <f t="shared" si="29"/>
        <v>2020188608</v>
      </c>
      <c r="S71" s="1">
        <f t="shared" si="29"/>
        <v>171252900</v>
      </c>
      <c r="T71" s="1">
        <f t="shared" si="29"/>
        <v>265762194</v>
      </c>
      <c r="U71" s="1">
        <f t="shared" si="29"/>
        <v>246399463.92424801</v>
      </c>
      <c r="V71" s="1">
        <f t="shared" si="29"/>
        <v>2069039149.125</v>
      </c>
      <c r="W71" s="1">
        <f t="shared" si="29"/>
        <v>50782429.140204005</v>
      </c>
      <c r="X71" s="1">
        <f t="shared" si="29"/>
        <v>1300660165557.8572</v>
      </c>
      <c r="Y71" s="1">
        <f t="shared" si="29"/>
        <v>205106403350.83066</v>
      </c>
      <c r="Z71" s="1">
        <f t="shared" si="29"/>
        <v>193249</v>
      </c>
      <c r="AA71" s="1">
        <f t="shared" si="29"/>
        <v>424318440.00000006</v>
      </c>
    </row>
    <row r="72" spans="1:27" x14ac:dyDescent="0.25">
      <c r="A72" s="4">
        <f t="shared" si="2"/>
        <v>3128611125702.5156</v>
      </c>
      <c r="B72" s="2">
        <v>44805</v>
      </c>
      <c r="C72" s="1">
        <f t="shared" ref="C72:AA72" si="30">C34*C$1*C$2</f>
        <v>11610783009.809999</v>
      </c>
      <c r="D72" s="1">
        <f t="shared" si="30"/>
        <v>1372454043.2223003</v>
      </c>
      <c r="E72" s="1">
        <f t="shared" si="30"/>
        <v>10066987.5</v>
      </c>
      <c r="F72" s="1">
        <f t="shared" si="30"/>
        <v>2592629900</v>
      </c>
      <c r="G72" s="1">
        <f t="shared" si="30"/>
        <v>6901999999.999999</v>
      </c>
      <c r="H72" s="1">
        <f t="shared" si="30"/>
        <v>16692146580.26</v>
      </c>
      <c r="I72" s="1">
        <f t="shared" si="30"/>
        <v>104853204890.7</v>
      </c>
      <c r="J72" s="1">
        <f t="shared" si="30"/>
        <v>87819800</v>
      </c>
      <c r="K72" s="1">
        <f t="shared" si="30"/>
        <v>85663350000</v>
      </c>
      <c r="L72" s="1">
        <f t="shared" si="30"/>
        <v>6919152245.3599997</v>
      </c>
      <c r="M72" s="1">
        <f t="shared" si="30"/>
        <v>61841000</v>
      </c>
      <c r="N72" s="1">
        <f t="shared" si="30"/>
        <v>69845100</v>
      </c>
      <c r="O72" s="1">
        <f t="shared" si="30"/>
        <v>77102600</v>
      </c>
      <c r="P72" s="1">
        <f t="shared" si="30"/>
        <v>37494900</v>
      </c>
      <c r="Q72" s="1">
        <f t="shared" si="30"/>
        <v>61195783.132427998</v>
      </c>
      <c r="R72" s="1">
        <f t="shared" si="30"/>
        <v>1626548916</v>
      </c>
      <c r="S72" s="1">
        <f t="shared" si="30"/>
        <v>136843200</v>
      </c>
      <c r="T72" s="1">
        <f t="shared" si="30"/>
        <v>272944956</v>
      </c>
      <c r="U72" s="1">
        <f t="shared" si="30"/>
        <v>244292556.00000003</v>
      </c>
      <c r="V72" s="1">
        <f t="shared" si="30"/>
        <v>2006760378.75</v>
      </c>
      <c r="W72" s="1">
        <f t="shared" si="30"/>
        <v>49144284</v>
      </c>
      <c r="X72" s="1">
        <f t="shared" si="30"/>
        <v>1160539380000</v>
      </c>
      <c r="Y72" s="1">
        <f t="shared" si="30"/>
        <v>1726239033508.301</v>
      </c>
      <c r="Z72" s="1">
        <f t="shared" si="30"/>
        <v>155703.48000000001</v>
      </c>
      <c r="AA72" s="1">
        <f t="shared" si="30"/>
        <v>484935360.00000006</v>
      </c>
    </row>
    <row r="73" spans="1:27" x14ac:dyDescent="0.25">
      <c r="A73" s="4">
        <f t="shared" si="2"/>
        <v>1516187594572.6375</v>
      </c>
      <c r="B73" s="2">
        <v>44835</v>
      </c>
      <c r="C73" s="1">
        <f t="shared" ref="C73:AA73" si="31">C35*C$1*C$2</f>
        <v>11171719200</v>
      </c>
      <c r="D73" s="1">
        <f t="shared" si="31"/>
        <v>1355510196.5721979</v>
      </c>
      <c r="E73" s="1">
        <f t="shared" si="31"/>
        <v>10136415</v>
      </c>
      <c r="F73" s="1">
        <f t="shared" si="31"/>
        <v>1932513800</v>
      </c>
      <c r="G73" s="1">
        <f t="shared" si="31"/>
        <v>6137000000</v>
      </c>
      <c r="H73" s="1">
        <f t="shared" si="31"/>
        <v>15585783986.839998</v>
      </c>
      <c r="I73" s="1">
        <f t="shared" si="31"/>
        <v>129988760226.74998</v>
      </c>
      <c r="J73" s="1">
        <f t="shared" si="31"/>
        <v>92895200</v>
      </c>
      <c r="K73" s="1">
        <f t="shared" si="31"/>
        <v>92139300000</v>
      </c>
      <c r="L73" s="1">
        <f t="shared" si="31"/>
        <v>6813647322.6799994</v>
      </c>
      <c r="M73" s="1">
        <f t="shared" si="31"/>
        <v>62189400</v>
      </c>
      <c r="N73" s="1">
        <f t="shared" si="31"/>
        <v>94917700</v>
      </c>
      <c r="O73" s="1">
        <f t="shared" si="31"/>
        <v>64956300</v>
      </c>
      <c r="P73" s="1">
        <f t="shared" si="31"/>
        <v>36106200</v>
      </c>
      <c r="Q73" s="1">
        <f t="shared" si="31"/>
        <v>58974969.566214003</v>
      </c>
      <c r="R73" s="1">
        <f t="shared" si="31"/>
        <v>1497316306.9629841</v>
      </c>
      <c r="S73" s="1">
        <f t="shared" si="31"/>
        <v>143009100</v>
      </c>
      <c r="T73" s="1">
        <f t="shared" si="31"/>
        <v>263367940</v>
      </c>
      <c r="U73" s="1">
        <f t="shared" si="31"/>
        <v>271784280</v>
      </c>
      <c r="V73" s="1">
        <f t="shared" si="31"/>
        <v>2006760378.75</v>
      </c>
      <c r="W73" s="1">
        <f t="shared" si="31"/>
        <v>38496358.140204005</v>
      </c>
      <c r="X73" s="1">
        <f t="shared" si="31"/>
        <v>1051034425048.8256</v>
      </c>
      <c r="Y73" s="1">
        <f t="shared" si="31"/>
        <v>194968201675.41443</v>
      </c>
      <c r="Z73" s="1">
        <f t="shared" si="31"/>
        <v>166967.136</v>
      </c>
      <c r="AA73" s="1">
        <f t="shared" si="31"/>
        <v>419655600.00000006</v>
      </c>
    </row>
    <row r="74" spans="1:27" x14ac:dyDescent="0.25">
      <c r="A74" s="4">
        <f t="shared" si="2"/>
        <v>11992125417054.83</v>
      </c>
      <c r="B74" s="2">
        <v>44866</v>
      </c>
      <c r="C74" s="1">
        <f t="shared" ref="C74:AA74" si="32">C36*C$1*C$2</f>
        <v>12244984799.999998</v>
      </c>
      <c r="D74" s="1">
        <f t="shared" si="32"/>
        <v>1263089046.8059115</v>
      </c>
      <c r="E74" s="1">
        <f t="shared" si="32"/>
        <v>10136415</v>
      </c>
      <c r="F74" s="1">
        <f t="shared" si="32"/>
        <v>2841369300</v>
      </c>
      <c r="G74" s="1">
        <f t="shared" si="32"/>
        <v>11917000000</v>
      </c>
      <c r="H74" s="1">
        <f t="shared" si="32"/>
        <v>15361416013.160002</v>
      </c>
      <c r="I74" s="1">
        <f t="shared" si="32"/>
        <v>136067785054.64999</v>
      </c>
      <c r="J74" s="1">
        <f t="shared" si="32"/>
        <v>99816200</v>
      </c>
      <c r="K74" s="1">
        <f t="shared" si="32"/>
        <v>103827375000</v>
      </c>
      <c r="L74" s="1">
        <f t="shared" si="32"/>
        <v>7283511477.3199997</v>
      </c>
      <c r="M74" s="1">
        <f t="shared" si="32"/>
        <v>59228000.000000007</v>
      </c>
      <c r="N74" s="1">
        <f t="shared" si="32"/>
        <v>85963200</v>
      </c>
      <c r="O74" s="1">
        <f t="shared" si="32"/>
        <v>70765400</v>
      </c>
      <c r="P74" s="1">
        <f t="shared" si="32"/>
        <v>39963700</v>
      </c>
      <c r="Q74" s="1">
        <f t="shared" si="32"/>
        <v>58173012.36757201</v>
      </c>
      <c r="R74" s="1">
        <f t="shared" si="32"/>
        <v>1523311380.9629841</v>
      </c>
      <c r="S74" s="1">
        <f t="shared" si="32"/>
        <v>130478399.99999999</v>
      </c>
      <c r="T74" s="1">
        <f t="shared" si="32"/>
        <v>263367940</v>
      </c>
      <c r="U74" s="1">
        <f t="shared" si="32"/>
        <v>283180422</v>
      </c>
      <c r="V74" s="1">
        <f t="shared" si="32"/>
        <v>1902962428.125</v>
      </c>
      <c r="W74" s="1">
        <f t="shared" si="32"/>
        <v>35512595.700000003</v>
      </c>
      <c r="X74" s="1">
        <f t="shared" si="32"/>
        <v>9905004093933.1016</v>
      </c>
      <c r="Y74" s="1">
        <f t="shared" si="32"/>
        <v>1791332105026.2451</v>
      </c>
      <c r="Z74" s="1">
        <f t="shared" si="32"/>
        <v>172709.39200000002</v>
      </c>
      <c r="AA74" s="1">
        <f t="shared" si="32"/>
        <v>419655600.00000006</v>
      </c>
    </row>
    <row r="75" spans="1:27" x14ac:dyDescent="0.25">
      <c r="A75" s="4">
        <f t="shared" si="2"/>
        <v>2740244501098.208</v>
      </c>
      <c r="B75" s="2">
        <v>44896</v>
      </c>
      <c r="C75" s="1">
        <f t="shared" ref="C75:AA75" si="33">C37*C$1*C$2</f>
        <v>10293592190.190001</v>
      </c>
      <c r="D75" s="1">
        <f t="shared" si="33"/>
        <v>1329324250.3489916</v>
      </c>
      <c r="E75" s="1">
        <f t="shared" si="33"/>
        <v>10672395.300000001</v>
      </c>
      <c r="F75" s="1">
        <f t="shared" si="33"/>
        <v>5070457000</v>
      </c>
      <c r="G75" s="1">
        <f t="shared" si="33"/>
        <v>14075999999.999998</v>
      </c>
      <c r="H75" s="1">
        <f t="shared" si="33"/>
        <v>15270508419.74</v>
      </c>
      <c r="I75" s="1">
        <f t="shared" si="33"/>
        <v>131324810226.74998</v>
      </c>
      <c r="J75" s="1">
        <f t="shared" si="33"/>
        <v>89819200</v>
      </c>
      <c r="K75" s="1">
        <f t="shared" si="33"/>
        <v>92572875000</v>
      </c>
      <c r="L75" s="1">
        <f t="shared" si="33"/>
        <v>4993076122.6800003</v>
      </c>
      <c r="M75" s="1">
        <f t="shared" si="33"/>
        <v>56092400</v>
      </c>
      <c r="N75" s="1">
        <f t="shared" si="33"/>
        <v>69845100</v>
      </c>
      <c r="O75" s="1">
        <f t="shared" si="33"/>
        <v>60203399.999999993</v>
      </c>
      <c r="P75" s="1">
        <f t="shared" si="33"/>
        <v>36723400</v>
      </c>
      <c r="Q75" s="1">
        <f t="shared" si="33"/>
        <v>55890504.566214003</v>
      </c>
      <c r="R75" s="1">
        <f t="shared" si="33"/>
        <v>1470949852.481492</v>
      </c>
      <c r="S75" s="1">
        <f t="shared" si="33"/>
        <v>101836800</v>
      </c>
      <c r="T75" s="1">
        <f t="shared" si="33"/>
        <v>244213907.99999997</v>
      </c>
      <c r="U75" s="1">
        <f t="shared" si="33"/>
        <v>276436717.92424804</v>
      </c>
      <c r="V75" s="1">
        <f t="shared" si="33"/>
        <v>1785324750.75</v>
      </c>
      <c r="W75" s="1">
        <f t="shared" si="33"/>
        <v>33991461.929898001</v>
      </c>
      <c r="X75" s="1">
        <f t="shared" si="33"/>
        <v>870458400000</v>
      </c>
      <c r="Y75" s="1">
        <f t="shared" si="33"/>
        <v>1590050394973.7549</v>
      </c>
      <c r="Z75" s="1">
        <f t="shared" si="33"/>
        <v>150623.79200000002</v>
      </c>
      <c r="AA75" s="1">
        <f t="shared" si="33"/>
        <v>512912400.00000012</v>
      </c>
    </row>
    <row r="76" spans="1:27" x14ac:dyDescent="0.25">
      <c r="A76" s="4">
        <f t="shared" si="2"/>
        <v>1591987942588.4663</v>
      </c>
      <c r="B76" s="2">
        <v>44927</v>
      </c>
      <c r="C76" s="1">
        <f t="shared" ref="C76:AA76" si="34">C38*C$1*C$2</f>
        <v>14123199600</v>
      </c>
      <c r="D76" s="1">
        <f t="shared" si="34"/>
        <v>1284654012.5584283</v>
      </c>
      <c r="E76" s="1">
        <f t="shared" si="34"/>
        <v>10691835</v>
      </c>
      <c r="F76" s="1">
        <f t="shared" si="34"/>
        <v>6409823000</v>
      </c>
      <c r="G76" s="1">
        <f t="shared" si="34"/>
        <v>14263000000.000002</v>
      </c>
      <c r="H76" s="1">
        <f t="shared" si="34"/>
        <v>21802302593.419998</v>
      </c>
      <c r="I76" s="1">
        <f t="shared" si="34"/>
        <v>157591544319.75</v>
      </c>
      <c r="J76" s="1">
        <f t="shared" si="34"/>
        <v>89050200</v>
      </c>
      <c r="K76" s="1">
        <f t="shared" si="34"/>
        <v>106825500000</v>
      </c>
      <c r="L76" s="1">
        <f t="shared" si="34"/>
        <v>7054100000</v>
      </c>
      <c r="M76" s="1">
        <f t="shared" si="34"/>
        <v>67067000</v>
      </c>
      <c r="N76" s="1">
        <f t="shared" si="34"/>
        <v>103872200</v>
      </c>
      <c r="O76" s="1">
        <f t="shared" si="34"/>
        <v>91097250</v>
      </c>
      <c r="P76" s="1">
        <f t="shared" si="34"/>
        <v>56319500</v>
      </c>
      <c r="Q76" s="1">
        <f t="shared" si="34"/>
        <v>51819012</v>
      </c>
      <c r="R76" s="1">
        <f t="shared" si="34"/>
        <v>1908781148</v>
      </c>
      <c r="S76" s="1">
        <f t="shared" si="34"/>
        <v>123715800</v>
      </c>
      <c r="T76" s="1">
        <f t="shared" si="34"/>
        <v>249002416</v>
      </c>
      <c r="U76" s="1">
        <f t="shared" si="34"/>
        <v>249524602.95955202</v>
      </c>
      <c r="V76" s="1">
        <f t="shared" si="34"/>
        <v>1729965843.75</v>
      </c>
      <c r="W76" s="1">
        <f t="shared" si="34"/>
        <v>31066206.929898005</v>
      </c>
      <c r="X76" s="1">
        <f t="shared" si="34"/>
        <v>1058113771820.0686</v>
      </c>
      <c r="Y76" s="1">
        <f t="shared" si="34"/>
        <v>199193669609.06989</v>
      </c>
      <c r="Z76" s="1">
        <f t="shared" si="34"/>
        <v>200978.96000000002</v>
      </c>
      <c r="AA76" s="1">
        <f t="shared" si="34"/>
        <v>564203640</v>
      </c>
    </row>
    <row r="77" spans="1:27" x14ac:dyDescent="0.25">
      <c r="A77" s="4">
        <f t="shared" si="2"/>
        <v>11809830400584.748</v>
      </c>
      <c r="B77" s="2">
        <v>44958</v>
      </c>
      <c r="C77" s="1">
        <f t="shared" ref="C77:AA77" si="35">C39*C$1*C$2</f>
        <v>13062130200.000002</v>
      </c>
      <c r="D77" s="1">
        <f t="shared" si="35"/>
        <v>1330864587.4415715</v>
      </c>
      <c r="E77" s="1">
        <f t="shared" si="35"/>
        <v>10691835</v>
      </c>
      <c r="F77" s="1">
        <f t="shared" si="35"/>
        <v>7395213700</v>
      </c>
      <c r="G77" s="1">
        <f t="shared" si="35"/>
        <v>12818000000</v>
      </c>
      <c r="H77" s="1">
        <f t="shared" si="35"/>
        <v>22494746580.260002</v>
      </c>
      <c r="I77" s="1">
        <f t="shared" si="35"/>
        <v>143460597726.75</v>
      </c>
      <c r="J77" s="1">
        <f t="shared" si="35"/>
        <v>67518200</v>
      </c>
      <c r="K77" s="1">
        <f t="shared" si="35"/>
        <v>105441750000</v>
      </c>
      <c r="L77" s="1">
        <f t="shared" si="35"/>
        <v>7936169445.3600006</v>
      </c>
      <c r="M77" s="1">
        <f t="shared" si="35"/>
        <v>84399900</v>
      </c>
      <c r="N77" s="1">
        <f t="shared" si="35"/>
        <v>87754100</v>
      </c>
      <c r="O77" s="1">
        <f t="shared" si="35"/>
        <v>88192700</v>
      </c>
      <c r="P77" s="1">
        <f t="shared" si="35"/>
        <v>50456100</v>
      </c>
      <c r="Q77" s="1">
        <f t="shared" si="35"/>
        <v>52312528.86757201</v>
      </c>
      <c r="R77" s="1">
        <f t="shared" si="35"/>
        <v>1995679055.9259684</v>
      </c>
      <c r="S77" s="1">
        <f t="shared" si="35"/>
        <v>87317100</v>
      </c>
      <c r="T77" s="1">
        <f t="shared" si="35"/>
        <v>246608162.00000003</v>
      </c>
      <c r="U77" s="1">
        <f t="shared" si="35"/>
        <v>235590751.92424801</v>
      </c>
      <c r="V77" s="1">
        <f t="shared" si="35"/>
        <v>1453171308.75</v>
      </c>
      <c r="W77" s="1">
        <f t="shared" si="35"/>
        <v>33464917.200000003</v>
      </c>
      <c r="X77" s="1">
        <f t="shared" si="35"/>
        <v>9667998344421.3887</v>
      </c>
      <c r="Y77" s="1">
        <f t="shared" si="35"/>
        <v>1822863011169.4343</v>
      </c>
      <c r="Z77" s="1">
        <f t="shared" si="35"/>
        <v>189494.448</v>
      </c>
      <c r="AA77" s="1">
        <f t="shared" si="35"/>
        <v>536226600</v>
      </c>
    </row>
    <row r="78" spans="1:27" x14ac:dyDescent="0.25">
      <c r="A78" s="4">
        <f t="shared" si="2"/>
        <v>1582224889633.4688</v>
      </c>
      <c r="B78" s="2">
        <v>44986</v>
      </c>
      <c r="C78" s="1">
        <f t="shared" ref="C78:AA78" si="36">C40*C$1*C$2</f>
        <v>13604860490.190001</v>
      </c>
      <c r="D78" s="1">
        <f t="shared" si="36"/>
        <v>1247685521.8448639</v>
      </c>
      <c r="E78" s="1">
        <f t="shared" si="36"/>
        <v>11108400</v>
      </c>
      <c r="F78" s="1">
        <f t="shared" si="36"/>
        <v>6964703200</v>
      </c>
      <c r="G78" s="1">
        <f t="shared" si="36"/>
        <v>14075999999.999998</v>
      </c>
      <c r="H78" s="1">
        <f t="shared" si="36"/>
        <v>25844779432.899998</v>
      </c>
      <c r="I78" s="1">
        <f t="shared" si="36"/>
        <v>153859522898.85001</v>
      </c>
      <c r="J78" s="1">
        <f t="shared" si="36"/>
        <v>61058600</v>
      </c>
      <c r="K78" s="1">
        <f t="shared" si="36"/>
        <v>110561625000</v>
      </c>
      <c r="L78" s="1">
        <f t="shared" si="36"/>
        <v>8074797599.999999</v>
      </c>
      <c r="M78" s="1">
        <f t="shared" si="36"/>
        <v>99293999.999999985</v>
      </c>
      <c r="N78" s="1">
        <f t="shared" si="36"/>
        <v>75217800</v>
      </c>
      <c r="O78" s="1">
        <f t="shared" si="36"/>
        <v>71293500</v>
      </c>
      <c r="P78" s="1">
        <f t="shared" si="36"/>
        <v>42895400</v>
      </c>
      <c r="Q78" s="1">
        <f t="shared" si="36"/>
        <v>45773458.132427998</v>
      </c>
      <c r="R78" s="1">
        <f t="shared" si="36"/>
        <v>1957800474.9629841</v>
      </c>
      <c r="S78" s="1">
        <f t="shared" si="36"/>
        <v>39780000</v>
      </c>
      <c r="T78" s="1">
        <f t="shared" si="36"/>
        <v>234636892.00000003</v>
      </c>
      <c r="U78" s="1">
        <f t="shared" si="36"/>
        <v>228760903.04044801</v>
      </c>
      <c r="V78" s="1">
        <f t="shared" si="36"/>
        <v>1591568576.25</v>
      </c>
      <c r="W78" s="1">
        <f t="shared" si="36"/>
        <v>25332708.299999997</v>
      </c>
      <c r="X78" s="1">
        <f t="shared" si="36"/>
        <v>1059755409393.307</v>
      </c>
      <c r="Y78" s="1">
        <f t="shared" si="36"/>
        <v>183237894973.75494</v>
      </c>
      <c r="Z78" s="1">
        <f t="shared" si="36"/>
        <v>178009.93600000002</v>
      </c>
      <c r="AA78" s="1">
        <f t="shared" si="36"/>
        <v>512912400.00000012</v>
      </c>
    </row>
    <row r="79" spans="1:27" x14ac:dyDescent="0.25">
      <c r="A79" s="4">
        <f t="shared" si="2"/>
        <v>1563332127985.3982</v>
      </c>
      <c r="B79" s="2">
        <v>45017</v>
      </c>
      <c r="C79" s="1">
        <f t="shared" ref="C79:AA79" si="37">C41*C$1*C$2</f>
        <v>13208484600</v>
      </c>
      <c r="D79" s="1">
        <f t="shared" si="37"/>
        <v>1307759300</v>
      </c>
      <c r="E79" s="1">
        <f t="shared" si="37"/>
        <v>11108400</v>
      </c>
      <c r="F79" s="1">
        <f t="shared" si="37"/>
        <v>6419389900</v>
      </c>
      <c r="G79" s="1">
        <f t="shared" si="37"/>
        <v>12937000000</v>
      </c>
      <c r="H79" s="1">
        <f t="shared" si="37"/>
        <v>25624280826.32</v>
      </c>
      <c r="I79" s="1">
        <f t="shared" si="37"/>
        <v>151120609710.45001</v>
      </c>
      <c r="J79" s="1">
        <f t="shared" si="37"/>
        <v>61366200</v>
      </c>
      <c r="K79" s="1">
        <f t="shared" si="37"/>
        <v>107102250000</v>
      </c>
      <c r="L79" s="1">
        <f t="shared" si="37"/>
        <v>7861334645.3599987</v>
      </c>
      <c r="M79" s="1">
        <f t="shared" si="37"/>
        <v>102778000</v>
      </c>
      <c r="N79" s="1">
        <f t="shared" si="37"/>
        <v>75217800</v>
      </c>
      <c r="O79" s="1">
        <f t="shared" si="37"/>
        <v>61787699.999999993</v>
      </c>
      <c r="P79" s="1">
        <f t="shared" si="37"/>
        <v>48604500</v>
      </c>
      <c r="Q79" s="1">
        <f t="shared" si="37"/>
        <v>47932583.632427998</v>
      </c>
      <c r="R79" s="1">
        <f t="shared" si="37"/>
        <v>1893926820</v>
      </c>
      <c r="S79" s="1">
        <f t="shared" si="37"/>
        <v>39581100</v>
      </c>
      <c r="T79" s="1">
        <f t="shared" si="37"/>
        <v>234636892.00000003</v>
      </c>
      <c r="U79" s="1">
        <f t="shared" si="37"/>
        <v>247832797.04044801</v>
      </c>
      <c r="V79" s="1">
        <f t="shared" si="37"/>
        <v>1522369942.5</v>
      </c>
      <c r="W79" s="1">
        <f t="shared" si="37"/>
        <v>29194046.070101999</v>
      </c>
      <c r="X79" s="1">
        <f t="shared" si="37"/>
        <v>1049331237808.228</v>
      </c>
      <c r="Y79" s="1">
        <f t="shared" si="37"/>
        <v>183549005584.71713</v>
      </c>
      <c r="Z79" s="1">
        <f t="shared" si="37"/>
        <v>177789.08000000005</v>
      </c>
      <c r="AA79" s="1">
        <f t="shared" si="37"/>
        <v>494261040.00000006</v>
      </c>
    </row>
    <row r="81" spans="1:27" x14ac:dyDescent="0.25">
      <c r="A81" s="3" t="s">
        <v>154</v>
      </c>
      <c r="B81" t="s">
        <v>155</v>
      </c>
      <c r="C81" t="str">
        <f>C43</f>
        <v>PARA.Close</v>
      </c>
      <c r="D81" t="str">
        <f t="shared" ref="D81:AA81" si="38">D43</f>
        <v>SONG.L.Close</v>
      </c>
      <c r="E81" t="str">
        <f t="shared" si="38"/>
        <v>MMTRS.Close</v>
      </c>
      <c r="F81" t="str">
        <f t="shared" si="38"/>
        <v>IQ.Close</v>
      </c>
      <c r="G81" t="str">
        <f t="shared" si="38"/>
        <v>TME.Close</v>
      </c>
      <c r="H81" t="str">
        <f t="shared" si="38"/>
        <v>SPOT.Close</v>
      </c>
      <c r="I81" t="str">
        <f t="shared" si="38"/>
        <v>NFLX.Close</v>
      </c>
      <c r="J81" t="str">
        <f t="shared" si="38"/>
        <v>SIRI.Close</v>
      </c>
      <c r="K81" t="str">
        <f t="shared" si="38"/>
        <v>X6758.T.Close</v>
      </c>
      <c r="L81" t="str">
        <f t="shared" si="38"/>
        <v>ROKU.Close</v>
      </c>
      <c r="M81" t="str">
        <f t="shared" si="38"/>
        <v>LVO.Close</v>
      </c>
      <c r="N81" t="str">
        <f t="shared" si="38"/>
        <v>CIDM.Close</v>
      </c>
      <c r="O81" t="str">
        <f t="shared" si="38"/>
        <v>CURI.Close</v>
      </c>
      <c r="P81" t="str">
        <f t="shared" si="38"/>
        <v>GAIA.Close</v>
      </c>
      <c r="Q81" t="str">
        <f t="shared" si="38"/>
        <v>BALAJITELE.NS.Close</v>
      </c>
      <c r="R81" t="str">
        <f t="shared" si="38"/>
        <v>VPLAY.B.ST.Close</v>
      </c>
      <c r="S81" t="str">
        <f t="shared" si="38"/>
        <v>CSSE.Close</v>
      </c>
      <c r="T81" t="str">
        <f t="shared" si="38"/>
        <v>GRAMMY.BK.Close</v>
      </c>
      <c r="U81" t="str">
        <f t="shared" si="38"/>
        <v>TIPSINDLTD.NS.Close</v>
      </c>
      <c r="V81" t="str">
        <f t="shared" si="38"/>
        <v>OMIP.L.Close</v>
      </c>
      <c r="W81" t="str">
        <f t="shared" si="38"/>
        <v>EROSMEDIA.NS.Close</v>
      </c>
      <c r="X81" t="str">
        <f t="shared" si="38"/>
        <v>AMZN</v>
      </c>
      <c r="Y81" t="str">
        <f t="shared" si="38"/>
        <v>DIS</v>
      </c>
      <c r="Z81" t="str">
        <f t="shared" si="38"/>
        <v>043610.KQ</v>
      </c>
      <c r="AA81" t="str">
        <f t="shared" si="38"/>
        <v>1003.HK</v>
      </c>
    </row>
    <row r="82" spans="1:27" x14ac:dyDescent="0.25">
      <c r="A82" s="4">
        <f>SUM(C82:AA82)</f>
        <v>1</v>
      </c>
      <c r="B82" s="2">
        <v>43952</v>
      </c>
      <c r="C82">
        <f>C44/$A44</f>
        <v>6.9306174176567868E-3</v>
      </c>
      <c r="D82">
        <f t="shared" ref="D82:AA82" si="39">D44/$A44</f>
        <v>9.0739673588099761E-4</v>
      </c>
      <c r="E82">
        <f t="shared" si="39"/>
        <v>7.0003214321955794E-6</v>
      </c>
      <c r="F82">
        <f t="shared" si="39"/>
        <v>8.6973360783727839E-3</v>
      </c>
      <c r="G82">
        <f t="shared" si="39"/>
        <v>1.2035941460418025E-2</v>
      </c>
      <c r="H82">
        <f t="shared" si="39"/>
        <v>1.9176995974542525E-2</v>
      </c>
      <c r="I82">
        <f t="shared" si="39"/>
        <v>0.10243305160927631</v>
      </c>
      <c r="J82">
        <f t="shared" si="39"/>
        <v>4.9051009726295482E-5</v>
      </c>
      <c r="K82">
        <f t="shared" si="39"/>
        <v>3.4749177893369926E-2</v>
      </c>
      <c r="L82">
        <f t="shared" si="39"/>
        <v>7.3620063202053066E-3</v>
      </c>
      <c r="M82">
        <f t="shared" si="39"/>
        <v>1.3650633916585742E-4</v>
      </c>
      <c r="N82">
        <f t="shared" si="39"/>
        <v>8.3417831120211449E-5</v>
      </c>
      <c r="O82">
        <f t="shared" si="39"/>
        <v>2.8302425378671137E-4</v>
      </c>
      <c r="P82">
        <f t="shared" si="39"/>
        <v>6.6205843008066762E-5</v>
      </c>
      <c r="Q82">
        <f t="shared" si="39"/>
        <v>3.9619233657006464E-5</v>
      </c>
      <c r="R82">
        <f t="shared" si="39"/>
        <v>1.1518026701521371E-3</v>
      </c>
      <c r="S82">
        <f t="shared" si="39"/>
        <v>8.0655712975463817E-5</v>
      </c>
      <c r="T82">
        <f t="shared" si="39"/>
        <v>1.1611334170485317E-4</v>
      </c>
      <c r="U82">
        <f t="shared" si="39"/>
        <v>9.1291632271423857E-6</v>
      </c>
      <c r="V82">
        <f t="shared" si="39"/>
        <v>1.0920905255295084E-3</v>
      </c>
      <c r="W82">
        <f t="shared" si="39"/>
        <v>1.0066813105220971E-5</v>
      </c>
      <c r="X82">
        <f t="shared" si="39"/>
        <v>0.6865899668854839</v>
      </c>
      <c r="Y82">
        <f t="shared" si="39"/>
        <v>0.11762990462434898</v>
      </c>
      <c r="Z82">
        <f t="shared" si="39"/>
        <v>8.8348807942220029E-8</v>
      </c>
      <c r="AA82">
        <f t="shared" si="39"/>
        <v>3.6283359304589209E-4</v>
      </c>
    </row>
    <row r="83" spans="1:27" x14ac:dyDescent="0.25">
      <c r="A83" s="4">
        <f t="shared" ref="A83:A117" si="40">SUM(C83:AA83)</f>
        <v>1</v>
      </c>
      <c r="B83" s="2">
        <v>43983</v>
      </c>
      <c r="C83">
        <f t="shared" ref="C83:AA83" si="41">C45/$A45</f>
        <v>7.0344583304422252E-3</v>
      </c>
      <c r="D83">
        <f t="shared" si="41"/>
        <v>8.8386447617252268E-4</v>
      </c>
      <c r="E83">
        <f t="shared" si="41"/>
        <v>4.6706573636116497E-6</v>
      </c>
      <c r="F83">
        <f t="shared" si="41"/>
        <v>1.0974369416099682E-2</v>
      </c>
      <c r="G83">
        <f t="shared" si="41"/>
        <v>1.1318830455189371E-2</v>
      </c>
      <c r="H83">
        <f t="shared" si="41"/>
        <v>2.4702924625813406E-2</v>
      </c>
      <c r="I83">
        <f t="shared" si="41"/>
        <v>0.10024405205741438</v>
      </c>
      <c r="J83">
        <f t="shared" si="41"/>
        <v>4.4658281828195504E-5</v>
      </c>
      <c r="K83">
        <f t="shared" si="41"/>
        <v>3.369501361980231E-2</v>
      </c>
      <c r="L83">
        <f t="shared" si="41"/>
        <v>7.0716227359181802E-3</v>
      </c>
      <c r="M83">
        <f t="shared" si="41"/>
        <v>1.5596756752828071E-4</v>
      </c>
      <c r="N83">
        <f t="shared" si="41"/>
        <v>1.6920464344375236E-4</v>
      </c>
      <c r="O83">
        <f t="shared" si="41"/>
        <v>2.6253656739806116E-4</v>
      </c>
      <c r="P83">
        <f t="shared" si="41"/>
        <v>6.3961334755682788E-5</v>
      </c>
      <c r="Q83">
        <f t="shared" si="41"/>
        <v>4.5620349521937502E-5</v>
      </c>
      <c r="R83">
        <f t="shared" si="41"/>
        <v>1.0470693502527115E-3</v>
      </c>
      <c r="S83">
        <f t="shared" si="41"/>
        <v>6.837969527962286E-5</v>
      </c>
      <c r="T83">
        <f t="shared" si="41"/>
        <v>1.1606569351807446E-4</v>
      </c>
      <c r="U83">
        <f t="shared" si="41"/>
        <v>1.0549941570325643E-5</v>
      </c>
      <c r="V83">
        <f t="shared" si="41"/>
        <v>1.0268957300240301E-3</v>
      </c>
      <c r="W83">
        <f t="shared" si="41"/>
        <v>1.0476346882891868E-5</v>
      </c>
      <c r="X83">
        <f t="shared" si="41"/>
        <v>0.70008099194937801</v>
      </c>
      <c r="Y83">
        <f t="shared" si="41"/>
        <v>0.10061715615799192</v>
      </c>
      <c r="Z83">
        <f t="shared" si="41"/>
        <v>6.8280515771438898E-8</v>
      </c>
      <c r="AA83">
        <f t="shared" si="41"/>
        <v>3.5059173589505434E-4</v>
      </c>
    </row>
    <row r="84" spans="1:27" x14ac:dyDescent="0.25">
      <c r="A84" s="4">
        <f t="shared" si="40"/>
        <v>0.99999999999999989</v>
      </c>
      <c r="B84" s="2">
        <v>44013</v>
      </c>
      <c r="C84">
        <f t="shared" ref="C84:AA84" si="42">C46/$A46</f>
        <v>6.9992638082918722E-3</v>
      </c>
      <c r="D84">
        <f t="shared" si="42"/>
        <v>7.9345585303971762E-4</v>
      </c>
      <c r="E84">
        <f t="shared" si="42"/>
        <v>4.7684025897725931E-6</v>
      </c>
      <c r="F84">
        <f t="shared" si="42"/>
        <v>8.8873130754514567E-3</v>
      </c>
      <c r="G84">
        <f t="shared" si="42"/>
        <v>1.2080063426420293E-2</v>
      </c>
      <c r="H84">
        <f t="shared" si="42"/>
        <v>2.1955067896753649E-2</v>
      </c>
      <c r="I84">
        <f t="shared" si="42"/>
        <v>9.5856269110974696E-2</v>
      </c>
      <c r="J84">
        <f t="shared" si="42"/>
        <v>3.9815342066343937E-5</v>
      </c>
      <c r="K84">
        <f t="shared" si="42"/>
        <v>3.2800425289700556E-2</v>
      </c>
      <c r="L84">
        <f t="shared" si="42"/>
        <v>8.3659243668968153E-3</v>
      </c>
      <c r="M84">
        <f t="shared" si="42"/>
        <v>1.1619236010583391E-4</v>
      </c>
      <c r="N84">
        <f t="shared" si="42"/>
        <v>1.1196350113606526E-4</v>
      </c>
      <c r="O84">
        <f t="shared" si="42"/>
        <v>2.3483040708722119E-4</v>
      </c>
      <c r="P84">
        <f t="shared" si="42"/>
        <v>6.2362769961521783E-5</v>
      </c>
      <c r="Q84">
        <f t="shared" si="42"/>
        <v>4.7583975569570184E-5</v>
      </c>
      <c r="R84">
        <f t="shared" si="42"/>
        <v>1.1961440665858151E-3</v>
      </c>
      <c r="S84">
        <f t="shared" si="42"/>
        <v>8.4591884335362999E-5</v>
      </c>
      <c r="T84">
        <f t="shared" si="42"/>
        <v>1.0277598010670655E-4</v>
      </c>
      <c r="U84">
        <f t="shared" si="42"/>
        <v>1.002436099868655E-5</v>
      </c>
      <c r="V84">
        <f t="shared" si="42"/>
        <v>9.7490946746986624E-4</v>
      </c>
      <c r="W84">
        <f t="shared" si="42"/>
        <v>9.4273922502054506E-6</v>
      </c>
      <c r="X84">
        <f t="shared" si="42"/>
        <v>0.71476608834510891</v>
      </c>
      <c r="Y84">
        <f t="shared" si="42"/>
        <v>9.4217370194880759E-2</v>
      </c>
      <c r="Z84">
        <f t="shared" si="42"/>
        <v>6.8842914739107631E-8</v>
      </c>
      <c r="AA84">
        <f t="shared" si="42"/>
        <v>2.8329987930352944E-4</v>
      </c>
    </row>
    <row r="85" spans="1:27" x14ac:dyDescent="0.25">
      <c r="A85" s="4">
        <f t="shared" si="40"/>
        <v>0.99999999999999978</v>
      </c>
      <c r="B85" s="2">
        <v>44044</v>
      </c>
      <c r="C85">
        <f t="shared" ref="C85:AA85" si="43">C47/$A47</f>
        <v>6.8661100705730647E-3</v>
      </c>
      <c r="D85">
        <f t="shared" si="43"/>
        <v>7.5040925816894212E-4</v>
      </c>
      <c r="E85">
        <f t="shared" si="43"/>
        <v>4.0980325426145403E-6</v>
      </c>
      <c r="F85">
        <f t="shared" si="43"/>
        <v>8.3737531668393646E-3</v>
      </c>
      <c r="G85">
        <f t="shared" si="43"/>
        <v>1.0742340629286681E-2</v>
      </c>
      <c r="H85">
        <f t="shared" si="43"/>
        <v>2.206418304123843E-2</v>
      </c>
      <c r="I85">
        <f t="shared" si="43"/>
        <v>9.5347135125517374E-2</v>
      </c>
      <c r="J85">
        <f t="shared" si="43"/>
        <v>3.6499377419607059E-5</v>
      </c>
      <c r="K85">
        <f t="shared" si="43"/>
        <v>3.0988899513140433E-2</v>
      </c>
      <c r="L85">
        <f t="shared" si="43"/>
        <v>8.6042731838886378E-3</v>
      </c>
      <c r="M85">
        <f t="shared" si="43"/>
        <v>9.5076445967007229E-5</v>
      </c>
      <c r="N85">
        <f t="shared" si="43"/>
        <v>6.3715490169849746E-5</v>
      </c>
      <c r="O85">
        <f t="shared" si="43"/>
        <v>2.1243705302377268E-4</v>
      </c>
      <c r="P85">
        <f t="shared" si="43"/>
        <v>7.298654533686175E-5</v>
      </c>
      <c r="Q85">
        <f t="shared" si="43"/>
        <v>4.0328388792232401E-5</v>
      </c>
      <c r="R85">
        <f t="shared" si="43"/>
        <v>1.0833793368026678E-3</v>
      </c>
      <c r="S85">
        <f t="shared" si="43"/>
        <v>1.2029772009119042E-4</v>
      </c>
      <c r="T85">
        <f t="shared" si="43"/>
        <v>9.4860916716011867E-5</v>
      </c>
      <c r="U85">
        <f t="shared" si="43"/>
        <v>1.1947379804961337E-5</v>
      </c>
      <c r="V85">
        <f t="shared" si="43"/>
        <v>8.2249993104581518E-4</v>
      </c>
      <c r="W85">
        <f t="shared" si="43"/>
        <v>1.0903995220666786E-5</v>
      </c>
      <c r="X85">
        <f t="shared" si="43"/>
        <v>0.71572851635607837</v>
      </c>
      <c r="Y85">
        <f t="shared" si="43"/>
        <v>9.7563663527383437E-2</v>
      </c>
      <c r="Z85">
        <f t="shared" si="43"/>
        <v>6.4556283399259243E-8</v>
      </c>
      <c r="AA85">
        <f t="shared" si="43"/>
        <v>3.0162095866840156E-4</v>
      </c>
    </row>
    <row r="86" spans="1:27" x14ac:dyDescent="0.25">
      <c r="A86" s="4">
        <f t="shared" si="40"/>
        <v>1</v>
      </c>
      <c r="B86" s="2">
        <v>44075</v>
      </c>
      <c r="C86">
        <f t="shared" ref="C86:AA86" si="44">C48/$A48</f>
        <v>7.4852345881297041E-3</v>
      </c>
      <c r="D86">
        <f t="shared" si="44"/>
        <v>7.8977565692125952E-4</v>
      </c>
      <c r="E86">
        <f t="shared" si="44"/>
        <v>4.2594873011922392E-6</v>
      </c>
      <c r="F86">
        <f t="shared" si="44"/>
        <v>9.4665762436138712E-3</v>
      </c>
      <c r="G86">
        <f t="shared" si="44"/>
        <v>1.1003407114887157E-2</v>
      </c>
      <c r="H86">
        <f t="shared" si="44"/>
        <v>2.0560621806420081E-2</v>
      </c>
      <c r="I86">
        <f t="shared" si="44"/>
        <v>9.7587744849571417E-2</v>
      </c>
      <c r="J86">
        <f t="shared" si="44"/>
        <v>3.6125917864053911E-5</v>
      </c>
      <c r="K86">
        <f t="shared" si="44"/>
        <v>3.2470415024851124E-2</v>
      </c>
      <c r="L86">
        <f t="shared" si="44"/>
        <v>1.0150174980692041E-2</v>
      </c>
      <c r="M86">
        <f t="shared" si="44"/>
        <v>9.9049726848493075E-5</v>
      </c>
      <c r="N86">
        <f t="shared" si="44"/>
        <v>4.473464107359633E-5</v>
      </c>
      <c r="O86">
        <f t="shared" si="44"/>
        <v>2.3050124258960615E-4</v>
      </c>
      <c r="P86">
        <f t="shared" si="44"/>
        <v>6.6468703676929701E-5</v>
      </c>
      <c r="Q86">
        <f t="shared" si="44"/>
        <v>3.6684908664016043E-5</v>
      </c>
      <c r="R86">
        <f t="shared" si="44"/>
        <v>1.2355120611357311E-3</v>
      </c>
      <c r="S86">
        <f t="shared" si="44"/>
        <v>1.2577631866035976E-4</v>
      </c>
      <c r="T86">
        <f t="shared" si="44"/>
        <v>1.0072545078859833E-4</v>
      </c>
      <c r="U86">
        <f t="shared" si="44"/>
        <v>2.1270325125711572E-5</v>
      </c>
      <c r="V86">
        <f t="shared" si="44"/>
        <v>8.18764584472538E-4</v>
      </c>
      <c r="W86">
        <f t="shared" si="44"/>
        <v>1.0588673148099774E-5</v>
      </c>
      <c r="X86">
        <f t="shared" si="44"/>
        <v>0.70786515186695531</v>
      </c>
      <c r="Y86">
        <f t="shared" si="44"/>
        <v>9.9506315591316549E-2</v>
      </c>
      <c r="Z86">
        <f t="shared" si="44"/>
        <v>9.0977672263315435E-8</v>
      </c>
      <c r="AA86">
        <f t="shared" si="44"/>
        <v>2.8402925762036248E-4</v>
      </c>
    </row>
    <row r="87" spans="1:27" x14ac:dyDescent="0.25">
      <c r="A87" s="4">
        <f t="shared" si="40"/>
        <v>1.0000000000000002</v>
      </c>
      <c r="B87" s="2">
        <v>44105</v>
      </c>
      <c r="C87">
        <f t="shared" ref="C87:AA87" si="45">C49/$A49</f>
        <v>7.8595014340617168E-3</v>
      </c>
      <c r="D87">
        <f t="shared" si="45"/>
        <v>8.1301057329695458E-4</v>
      </c>
      <c r="E87">
        <f t="shared" si="45"/>
        <v>4.3847998888609221E-6</v>
      </c>
      <c r="F87">
        <f t="shared" si="45"/>
        <v>1.0660029843572769E-2</v>
      </c>
      <c r="G87">
        <f t="shared" si="45"/>
        <v>1.1411482480555346E-2</v>
      </c>
      <c r="H87">
        <f t="shared" si="45"/>
        <v>2.0931663138148395E-2</v>
      </c>
      <c r="I87">
        <f t="shared" si="45"/>
        <v>9.5578746609090395E-2</v>
      </c>
      <c r="J87">
        <f t="shared" si="45"/>
        <v>3.9755861842065672E-5</v>
      </c>
      <c r="K87">
        <f t="shared" si="45"/>
        <v>3.6097407143825484E-2</v>
      </c>
      <c r="L87">
        <f t="shared" si="45"/>
        <v>1.120145601489788E-2</v>
      </c>
      <c r="M87">
        <f t="shared" si="45"/>
        <v>7.8977690123074979E-5</v>
      </c>
      <c r="N87">
        <f t="shared" si="45"/>
        <v>3.7971644797519319E-5</v>
      </c>
      <c r="O87">
        <f t="shared" si="45"/>
        <v>2.0559719180731514E-4</v>
      </c>
      <c r="P87">
        <f t="shared" si="45"/>
        <v>7.0582022106427321E-5</v>
      </c>
      <c r="Q87">
        <f t="shared" si="45"/>
        <v>3.4842103981197597E-5</v>
      </c>
      <c r="R87">
        <f t="shared" si="45"/>
        <v>1.0647977026416251E-3</v>
      </c>
      <c r="S87">
        <f t="shared" si="45"/>
        <v>1.3297598072805198E-4</v>
      </c>
      <c r="T87">
        <f t="shared" si="45"/>
        <v>9.8288301285774817E-5</v>
      </c>
      <c r="U87">
        <f t="shared" si="45"/>
        <v>1.8062419699227647E-5</v>
      </c>
      <c r="V87">
        <f t="shared" si="45"/>
        <v>7.3671538276838967E-4</v>
      </c>
      <c r="W87">
        <f t="shared" si="45"/>
        <v>9.7916938776935467E-6</v>
      </c>
      <c r="X87">
        <f t="shared" si="45"/>
        <v>0.70263663574928781</v>
      </c>
      <c r="Y87">
        <f t="shared" si="45"/>
        <v>9.9991169789226536E-2</v>
      </c>
      <c r="Z87">
        <f t="shared" si="45"/>
        <v>7.9606072319959669E-8</v>
      </c>
      <c r="AA87">
        <f t="shared" si="45"/>
        <v>2.8607482241738011E-4</v>
      </c>
    </row>
    <row r="88" spans="1:27" x14ac:dyDescent="0.25">
      <c r="A88" s="4">
        <f t="shared" si="40"/>
        <v>1</v>
      </c>
      <c r="B88" s="2">
        <v>44136</v>
      </c>
      <c r="C88">
        <f t="shared" ref="C88:AA88" si="46">C50/$A50</f>
        <v>9.0509344514999243E-3</v>
      </c>
      <c r="D88">
        <f t="shared" si="46"/>
        <v>7.7762761779259933E-4</v>
      </c>
      <c r="E88">
        <f t="shared" si="46"/>
        <v>4.1183281973259871E-6</v>
      </c>
      <c r="F88">
        <f t="shared" si="46"/>
        <v>8.9993960875330067E-3</v>
      </c>
      <c r="G88">
        <f t="shared" si="46"/>
        <v>1.1986523724372103E-2</v>
      </c>
      <c r="H88">
        <f t="shared" si="46"/>
        <v>2.3709179195362917E-2</v>
      </c>
      <c r="I88">
        <f t="shared" si="46"/>
        <v>9.1936473038568764E-2</v>
      </c>
      <c r="J88">
        <f t="shared" si="46"/>
        <v>4.1992462774697124E-5</v>
      </c>
      <c r="K88">
        <f t="shared" si="46"/>
        <v>3.7660620942424394E-2</v>
      </c>
      <c r="L88">
        <f t="shared" si="46"/>
        <v>1.5151504673879842E-2</v>
      </c>
      <c r="M88">
        <f t="shared" si="46"/>
        <v>9.1606961286748041E-5</v>
      </c>
      <c r="N88">
        <f t="shared" si="46"/>
        <v>4.0685102072540071E-5</v>
      </c>
      <c r="O88">
        <f t="shared" si="46"/>
        <v>2.1750496392268872E-4</v>
      </c>
      <c r="P88">
        <f t="shared" si="46"/>
        <v>6.4718940363561826E-5</v>
      </c>
      <c r="Q88">
        <f t="shared" si="46"/>
        <v>3.101330578049768E-5</v>
      </c>
      <c r="R88">
        <f t="shared" si="46"/>
        <v>1.3323260433778913E-3</v>
      </c>
      <c r="S88">
        <f t="shared" si="46"/>
        <v>1.4392411542571415E-4</v>
      </c>
      <c r="T88">
        <f t="shared" si="46"/>
        <v>9.3171324214463158E-5</v>
      </c>
      <c r="U88">
        <f t="shared" si="46"/>
        <v>1.7028942038545E-5</v>
      </c>
      <c r="V88">
        <f t="shared" si="46"/>
        <v>6.9868122853166726E-4</v>
      </c>
      <c r="W88">
        <f t="shared" si="46"/>
        <v>1.0632803463126537E-5</v>
      </c>
      <c r="X88">
        <f t="shared" si="46"/>
        <v>0.68372004949473986</v>
      </c>
      <c r="Y88">
        <f t="shared" si="46"/>
        <v>0.11394950576999453</v>
      </c>
      <c r="Z88">
        <f t="shared" si="46"/>
        <v>7.3215955311382183E-8</v>
      </c>
      <c r="AA88">
        <f t="shared" si="46"/>
        <v>2.7070726642732234E-4</v>
      </c>
    </row>
    <row r="89" spans="1:27" x14ac:dyDescent="0.25">
      <c r="A89" s="4">
        <f t="shared" si="40"/>
        <v>1</v>
      </c>
      <c r="B89" s="2">
        <v>44166</v>
      </c>
      <c r="C89">
        <f t="shared" ref="C89:AA89" si="47">C51/$A51</f>
        <v>9.0107386274478462E-3</v>
      </c>
      <c r="D89">
        <f t="shared" si="47"/>
        <v>7.5441462244046768E-4</v>
      </c>
      <c r="E89">
        <f t="shared" si="47"/>
        <v>4.1299596579619625E-6</v>
      </c>
      <c r="F89">
        <f t="shared" si="47"/>
        <v>6.6318651368665171E-3</v>
      </c>
      <c r="G89">
        <f t="shared" si="47"/>
        <v>1.2971106117184099E-2</v>
      </c>
      <c r="H89">
        <f t="shared" si="47"/>
        <v>2.4136036061869669E-2</v>
      </c>
      <c r="I89">
        <f t="shared" si="47"/>
        <v>9.5500342467335964E-2</v>
      </c>
      <c r="J89">
        <f t="shared" si="47"/>
        <v>3.885248407008061E-5</v>
      </c>
      <c r="K89">
        <f t="shared" si="47"/>
        <v>3.7626488892031767E-2</v>
      </c>
      <c r="L89">
        <f t="shared" si="47"/>
        <v>1.6153291166967138E-2</v>
      </c>
      <c r="M89">
        <f t="shared" si="47"/>
        <v>1.1329611606964937E-4</v>
      </c>
      <c r="N89">
        <f t="shared" si="47"/>
        <v>4.5454232985720935E-5</v>
      </c>
      <c r="O89">
        <f t="shared" si="47"/>
        <v>2.9215505047622812E-4</v>
      </c>
      <c r="P89">
        <f t="shared" si="47"/>
        <v>6.0456902708662369E-5</v>
      </c>
      <c r="Q89">
        <f t="shared" si="47"/>
        <v>3.3369309244973913E-5</v>
      </c>
      <c r="R89">
        <f t="shared" si="47"/>
        <v>1.3507659145712229E-3</v>
      </c>
      <c r="S89">
        <f t="shared" si="47"/>
        <v>1.576778176717967E-4</v>
      </c>
      <c r="T89">
        <f t="shared" si="47"/>
        <v>8.6404156970766105E-5</v>
      </c>
      <c r="U89">
        <f t="shared" si="47"/>
        <v>1.9730058803080883E-5</v>
      </c>
      <c r="V89">
        <f t="shared" si="47"/>
        <v>6.5861525366423424E-4</v>
      </c>
      <c r="W89">
        <f t="shared" si="47"/>
        <v>1.0556699172248157E-5</v>
      </c>
      <c r="X89">
        <f t="shared" si="47"/>
        <v>0.66259599084767906</v>
      </c>
      <c r="Y89">
        <f t="shared" si="47"/>
        <v>0.13148746446416759</v>
      </c>
      <c r="Z89">
        <f t="shared" si="47"/>
        <v>6.6652567329136409E-8</v>
      </c>
      <c r="AA89">
        <f t="shared" si="47"/>
        <v>2.6073098737588822E-4</v>
      </c>
    </row>
    <row r="90" spans="1:27" x14ac:dyDescent="0.25">
      <c r="A90" s="4">
        <f t="shared" si="40"/>
        <v>1</v>
      </c>
      <c r="B90" s="2">
        <v>44197</v>
      </c>
      <c r="C90">
        <f t="shared" ref="C90:AA90" si="48">C52/$A52</f>
        <v>1.1844542800905722E-2</v>
      </c>
      <c r="D90">
        <f t="shared" si="48"/>
        <v>7.4025846760496466E-4</v>
      </c>
      <c r="E90">
        <f t="shared" si="48"/>
        <v>4.1428557957522487E-6</v>
      </c>
      <c r="F90">
        <f t="shared" si="48"/>
        <v>8.3715272815425568E-3</v>
      </c>
      <c r="G90">
        <f t="shared" si="48"/>
        <v>1.8109755174949938E-2</v>
      </c>
      <c r="H90">
        <f t="shared" si="48"/>
        <v>2.4400231898954607E-2</v>
      </c>
      <c r="I90">
        <f t="shared" si="48"/>
        <v>9.4954025154823291E-2</v>
      </c>
      <c r="J90">
        <f t="shared" si="48"/>
        <v>3.8557839375010392E-5</v>
      </c>
      <c r="K90">
        <f t="shared" si="48"/>
        <v>3.7129103039884502E-2</v>
      </c>
      <c r="L90">
        <f t="shared" si="48"/>
        <v>1.9113441009573042E-2</v>
      </c>
      <c r="M90">
        <f t="shared" si="48"/>
        <v>1.3290005229018822E-4</v>
      </c>
      <c r="N90">
        <f t="shared" si="48"/>
        <v>8.9652699421765379E-5</v>
      </c>
      <c r="O90">
        <f t="shared" si="48"/>
        <v>3.6821117057581467E-4</v>
      </c>
      <c r="P90">
        <f t="shared" si="48"/>
        <v>5.6479929108231417E-5</v>
      </c>
      <c r="Q90">
        <f t="shared" si="48"/>
        <v>2.9992354266236311E-5</v>
      </c>
      <c r="R90">
        <f t="shared" si="48"/>
        <v>1.3010195050341701E-3</v>
      </c>
      <c r="S90">
        <f t="shared" si="48"/>
        <v>1.8543845441414659E-4</v>
      </c>
      <c r="T90">
        <f t="shared" si="48"/>
        <v>8.7255665474671764E-5</v>
      </c>
      <c r="U90">
        <f t="shared" si="48"/>
        <v>2.2885567747183026E-5</v>
      </c>
      <c r="V90">
        <f t="shared" si="48"/>
        <v>7.7595685179785009E-4</v>
      </c>
      <c r="W90">
        <f t="shared" si="48"/>
        <v>1.0543583964367174E-5</v>
      </c>
      <c r="X90">
        <f t="shared" si="48"/>
        <v>0.65870352783899089</v>
      </c>
      <c r="Y90">
        <f t="shared" si="48"/>
        <v>0.12324849657538287</v>
      </c>
      <c r="Z90">
        <f t="shared" si="48"/>
        <v>7.9957582317172572E-8</v>
      </c>
      <c r="AA90">
        <f t="shared" si="48"/>
        <v>2.8197427053990493E-4</v>
      </c>
    </row>
    <row r="91" spans="1:27" x14ac:dyDescent="0.25">
      <c r="A91" s="4">
        <f t="shared" si="40"/>
        <v>1.0000000000000002</v>
      </c>
      <c r="B91" s="2">
        <v>44228</v>
      </c>
      <c r="C91">
        <f t="shared" ref="C91:AA91" si="49">C53/$A53</f>
        <v>1.5725163060469911E-2</v>
      </c>
      <c r="D91">
        <f t="shared" si="49"/>
        <v>7.0215536764389134E-4</v>
      </c>
      <c r="E91">
        <f t="shared" si="49"/>
        <v>4.1641948079700511E-6</v>
      </c>
      <c r="F91">
        <f t="shared" si="49"/>
        <v>9.6897969475205903E-3</v>
      </c>
      <c r="G91">
        <f t="shared" si="49"/>
        <v>1.7483489655112774E-2</v>
      </c>
      <c r="H91">
        <f t="shared" si="49"/>
        <v>2.3773068647195403E-2</v>
      </c>
      <c r="I91">
        <f t="shared" si="49"/>
        <v>9.5957202154183935E-2</v>
      </c>
      <c r="J91">
        <f t="shared" si="49"/>
        <v>3.5976627845113189E-5</v>
      </c>
      <c r="K91">
        <f t="shared" si="49"/>
        <v>4.1018465957647306E-2</v>
      </c>
      <c r="L91">
        <f t="shared" si="49"/>
        <v>1.9400215628498328E-2</v>
      </c>
      <c r="M91">
        <f t="shared" si="49"/>
        <v>1.3826648230778294E-4</v>
      </c>
      <c r="N91">
        <f t="shared" si="49"/>
        <v>1.0025536542178041E-4</v>
      </c>
      <c r="O91">
        <f t="shared" si="49"/>
        <v>3.6679572311180177E-4</v>
      </c>
      <c r="P91">
        <f t="shared" si="49"/>
        <v>5.8736914185688136E-5</v>
      </c>
      <c r="Q91">
        <f t="shared" si="49"/>
        <v>2.9329182391036515E-5</v>
      </c>
      <c r="R91">
        <f t="shared" si="49"/>
        <v>1.1398198677025401E-3</v>
      </c>
      <c r="S91">
        <f t="shared" si="49"/>
        <v>2.033638538100423E-4</v>
      </c>
      <c r="T91">
        <f t="shared" si="49"/>
        <v>8.8077768124548183E-5</v>
      </c>
      <c r="U91">
        <f t="shared" si="49"/>
        <v>2.755728580471737E-5</v>
      </c>
      <c r="V91">
        <f t="shared" si="49"/>
        <v>8.024237417959514E-4</v>
      </c>
      <c r="W91">
        <f t="shared" si="49"/>
        <v>1.3006988435638972E-5</v>
      </c>
      <c r="X91">
        <f t="shared" si="49"/>
        <v>0.63444752465306165</v>
      </c>
      <c r="Y91">
        <f t="shared" si="49"/>
        <v>0.138328935568728</v>
      </c>
      <c r="Z91">
        <f t="shared" si="49"/>
        <v>8.7251800761650658E-8</v>
      </c>
      <c r="AA91">
        <f t="shared" si="49"/>
        <v>4.661211123929057E-4</v>
      </c>
    </row>
    <row r="92" spans="1:27" x14ac:dyDescent="0.25">
      <c r="A92" s="4">
        <f t="shared" si="40"/>
        <v>1</v>
      </c>
      <c r="B92" s="2">
        <v>44256</v>
      </c>
      <c r="C92">
        <f t="shared" ref="C92:AA92" si="50">C54/$A54</f>
        <v>1.1249543711967867E-2</v>
      </c>
      <c r="D92">
        <f t="shared" si="50"/>
        <v>7.9072903406373707E-4</v>
      </c>
      <c r="E92">
        <f t="shared" si="50"/>
        <v>4.7652680715839105E-6</v>
      </c>
      <c r="F92">
        <f t="shared" si="50"/>
        <v>6.5037842065332136E-3</v>
      </c>
      <c r="G92">
        <f t="shared" si="50"/>
        <v>1.4248026783383445E-2</v>
      </c>
      <c r="H92">
        <f t="shared" si="50"/>
        <v>2.1199177091886456E-2</v>
      </c>
      <c r="I92">
        <f t="shared" si="50"/>
        <v>9.5028268099597107E-2</v>
      </c>
      <c r="J92">
        <f t="shared" si="50"/>
        <v>3.8312233521206436E-5</v>
      </c>
      <c r="K92">
        <f t="shared" si="50"/>
        <v>4.3752308324131683E-2</v>
      </c>
      <c r="L92">
        <f t="shared" si="50"/>
        <v>1.6347399780544572E-2</v>
      </c>
      <c r="M92">
        <f t="shared" si="50"/>
        <v>1.5462215704917492E-4</v>
      </c>
      <c r="N92">
        <f t="shared" si="50"/>
        <v>1.2233526037901864E-4</v>
      </c>
      <c r="O92">
        <f t="shared" si="50"/>
        <v>2.9269769728513194E-4</v>
      </c>
      <c r="P92">
        <f t="shared" si="50"/>
        <v>7.5043248165585568E-5</v>
      </c>
      <c r="Q92">
        <f t="shared" si="50"/>
        <v>2.8917336941170566E-5</v>
      </c>
      <c r="R92">
        <f t="shared" si="50"/>
        <v>1.1811718811150817E-3</v>
      </c>
      <c r="S92">
        <f t="shared" si="50"/>
        <v>1.9574660170200553E-4</v>
      </c>
      <c r="T92">
        <f t="shared" si="50"/>
        <v>1.4200448689869743E-4</v>
      </c>
      <c r="U92">
        <f t="shared" si="50"/>
        <v>3.0393982416084513E-5</v>
      </c>
      <c r="V92">
        <f t="shared" si="50"/>
        <v>8.208416049224215E-4</v>
      </c>
      <c r="W92">
        <f t="shared" si="50"/>
        <v>1.1989340035092682E-5</v>
      </c>
      <c r="X92">
        <f t="shared" si="50"/>
        <v>0.64925115662927357</v>
      </c>
      <c r="Y92">
        <f t="shared" si="50"/>
        <v>0.13812057853723811</v>
      </c>
      <c r="Z92">
        <f t="shared" si="50"/>
        <v>1.2159566863614039E-7</v>
      </c>
      <c r="AA92">
        <f t="shared" si="50"/>
        <v>4.1006510720942237E-4</v>
      </c>
    </row>
    <row r="93" spans="1:27" x14ac:dyDescent="0.25">
      <c r="A93" s="4">
        <f t="shared" si="40"/>
        <v>1.0000000000000002</v>
      </c>
      <c r="B93" s="2">
        <v>44287</v>
      </c>
      <c r="C93">
        <f t="shared" ref="C93:AA93" si="51">C55/$A55</f>
        <v>9.5515051742590517E-3</v>
      </c>
      <c r="D93">
        <f t="shared" si="51"/>
        <v>7.1991820994768332E-4</v>
      </c>
      <c r="E93">
        <f t="shared" si="51"/>
        <v>4.4537150388813233E-6</v>
      </c>
      <c r="F93">
        <f t="shared" si="51"/>
        <v>5.3736023414671921E-3</v>
      </c>
      <c r="G93">
        <f t="shared" si="51"/>
        <v>1.1307814863520831E-2</v>
      </c>
      <c r="H93">
        <f t="shared" si="51"/>
        <v>1.8620454879370384E-2</v>
      </c>
      <c r="I93">
        <f t="shared" si="51"/>
        <v>8.7316862897606637E-2</v>
      </c>
      <c r="J93">
        <f t="shared" si="51"/>
        <v>3.5823481288100125E-5</v>
      </c>
      <c r="K93">
        <f t="shared" si="51"/>
        <v>3.8394983928688398E-2</v>
      </c>
      <c r="L93">
        <f t="shared" si="51"/>
        <v>1.6066138975588548E-2</v>
      </c>
      <c r="M93">
        <f t="shared" si="51"/>
        <v>1.4267801695442458E-4</v>
      </c>
      <c r="N93">
        <f t="shared" si="51"/>
        <v>9.8472609307335762E-5</v>
      </c>
      <c r="O93">
        <f t="shared" si="51"/>
        <v>3.083225365702492E-4</v>
      </c>
      <c r="P93">
        <f t="shared" si="51"/>
        <v>6.2099507275177013E-5</v>
      </c>
      <c r="Q93">
        <f t="shared" si="51"/>
        <v>2.6829661373424272E-5</v>
      </c>
      <c r="R93">
        <f t="shared" si="51"/>
        <v>1.1145439056153062E-3</v>
      </c>
      <c r="S93">
        <f t="shared" si="51"/>
        <v>2.3148953532545029E-4</v>
      </c>
      <c r="T93">
        <f t="shared" si="51"/>
        <v>1.398760210758885E-4</v>
      </c>
      <c r="U93">
        <f t="shared" si="51"/>
        <v>3.3469202374433096E-5</v>
      </c>
      <c r="V93">
        <f t="shared" si="51"/>
        <v>8.1910736532927347E-4</v>
      </c>
      <c r="W93">
        <f t="shared" si="51"/>
        <v>9.047536973916656E-6</v>
      </c>
      <c r="X93">
        <f t="shared" si="51"/>
        <v>0.67921213704127781</v>
      </c>
      <c r="Y93">
        <f t="shared" si="51"/>
        <v>0.12998473619506135</v>
      </c>
      <c r="Z93">
        <f t="shared" si="51"/>
        <v>1.0254733881101072E-7</v>
      </c>
      <c r="AA93">
        <f t="shared" si="51"/>
        <v>4.2552985137146119E-4</v>
      </c>
    </row>
    <row r="94" spans="1:27" x14ac:dyDescent="0.25">
      <c r="A94" s="4">
        <f t="shared" si="40"/>
        <v>1.0000000000000002</v>
      </c>
      <c r="B94" s="2">
        <v>44317</v>
      </c>
      <c r="C94">
        <f t="shared" ref="C94:AA94" si="52">C56/$A56</f>
        <v>1.0471841278736878E-2</v>
      </c>
      <c r="D94">
        <f t="shared" si="52"/>
        <v>7.6822543026623018E-4</v>
      </c>
      <c r="E94">
        <f t="shared" si="52"/>
        <v>4.7217030895185999E-6</v>
      </c>
      <c r="F94">
        <f t="shared" si="52"/>
        <v>5.5226640496361138E-3</v>
      </c>
      <c r="G94">
        <f t="shared" si="52"/>
        <v>1.0832071419941211E-2</v>
      </c>
      <c r="H94">
        <f t="shared" si="52"/>
        <v>1.8914821894970943E-2</v>
      </c>
      <c r="I94">
        <f t="shared" si="52"/>
        <v>9.0649043681762104E-2</v>
      </c>
      <c r="J94">
        <f t="shared" si="52"/>
        <v>3.8912955573729312E-5</v>
      </c>
      <c r="K94">
        <f t="shared" si="52"/>
        <v>4.0275819855221183E-2</v>
      </c>
      <c r="L94">
        <f t="shared" si="52"/>
        <v>1.7218606036804404E-2</v>
      </c>
      <c r="M94">
        <f t="shared" si="52"/>
        <v>1.7418187824739463E-4</v>
      </c>
      <c r="N94">
        <f t="shared" si="52"/>
        <v>1.0367289815958211E-4</v>
      </c>
      <c r="O94">
        <f t="shared" si="52"/>
        <v>2.4157527154735695E-4</v>
      </c>
      <c r="P94">
        <f t="shared" si="52"/>
        <v>7.2519702067887524E-5</v>
      </c>
      <c r="Q94">
        <f t="shared" si="52"/>
        <v>3.4162828262324898E-5</v>
      </c>
      <c r="R94">
        <f t="shared" si="52"/>
        <v>1.2230995618102189E-3</v>
      </c>
      <c r="S94">
        <f t="shared" si="52"/>
        <v>3.1393945934139213E-4</v>
      </c>
      <c r="T94">
        <f t="shared" si="52"/>
        <v>1.5895417345760919E-4</v>
      </c>
      <c r="U94">
        <f t="shared" si="52"/>
        <v>5.8911276582771259E-5</v>
      </c>
      <c r="V94">
        <f t="shared" si="52"/>
        <v>8.6559325722844558E-4</v>
      </c>
      <c r="W94">
        <f t="shared" si="52"/>
        <v>1.4328705810846683E-5</v>
      </c>
      <c r="X94">
        <f t="shared" si="52"/>
        <v>0.66933722300646803</v>
      </c>
      <c r="Y94">
        <f t="shared" si="52"/>
        <v>0.13234634772021678</v>
      </c>
      <c r="Z94">
        <f t="shared" si="52"/>
        <v>1.1926771455292114E-7</v>
      </c>
      <c r="AA94">
        <f t="shared" si="52"/>
        <v>3.5864268708252298E-4</v>
      </c>
    </row>
    <row r="95" spans="1:27" x14ac:dyDescent="0.25">
      <c r="A95" s="4">
        <f t="shared" si="40"/>
        <v>1</v>
      </c>
      <c r="B95" s="2">
        <v>44348</v>
      </c>
      <c r="C95">
        <f t="shared" ref="C95:AA95" si="53">C57/$A57</f>
        <v>1.055696070426705E-2</v>
      </c>
      <c r="D95">
        <f t="shared" si="53"/>
        <v>7.1739707755215875E-4</v>
      </c>
      <c r="E95">
        <f t="shared" si="53"/>
        <v>4.3609518729071005E-6</v>
      </c>
      <c r="F95">
        <f t="shared" si="53"/>
        <v>5.7087970831830601E-3</v>
      </c>
      <c r="G95">
        <f t="shared" si="53"/>
        <v>1.0079193814869455E-2</v>
      </c>
      <c r="H95">
        <f t="shared" si="53"/>
        <v>2.0416004188921932E-2</v>
      </c>
      <c r="I95">
        <f t="shared" si="53"/>
        <v>9.0097763869675371E-2</v>
      </c>
      <c r="J95">
        <f t="shared" si="53"/>
        <v>3.8524765378758438E-5</v>
      </c>
      <c r="K95">
        <f t="shared" si="53"/>
        <v>3.8211916257013846E-2</v>
      </c>
      <c r="L95">
        <f t="shared" si="53"/>
        <v>2.1578877568508088E-2</v>
      </c>
      <c r="M95">
        <f t="shared" si="53"/>
        <v>1.5745848638161618E-4</v>
      </c>
      <c r="N95">
        <f t="shared" si="53"/>
        <v>8.848445197573386E-5</v>
      </c>
      <c r="O95">
        <f t="shared" si="53"/>
        <v>2.7589031592775535E-4</v>
      </c>
      <c r="P95">
        <f t="shared" si="53"/>
        <v>6.4948561582009359E-5</v>
      </c>
      <c r="Q95">
        <f t="shared" si="53"/>
        <v>3.0337568111489263E-5</v>
      </c>
      <c r="R95">
        <f t="shared" si="53"/>
        <v>1.0724332799422233E-3</v>
      </c>
      <c r="S95">
        <f t="shared" si="53"/>
        <v>3.1538502169894066E-4</v>
      </c>
      <c r="T95">
        <f t="shared" si="53"/>
        <v>1.3663514083051912E-4</v>
      </c>
      <c r="U95">
        <f t="shared" si="53"/>
        <v>8.617993790121206E-5</v>
      </c>
      <c r="V95">
        <f t="shared" si="53"/>
        <v>9.0111943319175279E-4</v>
      </c>
      <c r="W95">
        <f t="shared" si="53"/>
        <v>1.1988184735567741E-5</v>
      </c>
      <c r="X95">
        <f t="shared" si="53"/>
        <v>0.67593029923830317</v>
      </c>
      <c r="Y95">
        <f t="shared" si="53"/>
        <v>0.12319746504110415</v>
      </c>
      <c r="Z95">
        <f t="shared" si="53"/>
        <v>1.1757904303677472E-7</v>
      </c>
      <c r="AA95">
        <f t="shared" si="53"/>
        <v>3.2146147802822089E-4</v>
      </c>
    </row>
    <row r="96" spans="1:27" x14ac:dyDescent="0.25">
      <c r="A96" s="4">
        <f t="shared" si="40"/>
        <v>1</v>
      </c>
      <c r="B96" s="2">
        <v>44378</v>
      </c>
      <c r="C96">
        <f t="shared" ref="C96:AA96" si="54">C58/$A58</f>
        <v>9.8796393335156742E-3</v>
      </c>
      <c r="D96">
        <f t="shared" si="54"/>
        <v>7.3531296120067798E-4</v>
      </c>
      <c r="E96">
        <f t="shared" si="54"/>
        <v>4.9466232702039911E-6</v>
      </c>
      <c r="F96">
        <f t="shared" si="54"/>
        <v>4.2261045121173924E-3</v>
      </c>
      <c r="G96">
        <f t="shared" si="54"/>
        <v>7.1126053590912586E-3</v>
      </c>
      <c r="H96">
        <f t="shared" si="54"/>
        <v>1.7507146699612119E-2</v>
      </c>
      <c r="I96">
        <f t="shared" si="54"/>
        <v>9.1237917044151171E-2</v>
      </c>
      <c r="J96">
        <f t="shared" si="54"/>
        <v>3.938813521262555E-5</v>
      </c>
      <c r="K96">
        <f t="shared" si="54"/>
        <v>4.1535800432850566E-2</v>
      </c>
      <c r="L96">
        <f t="shared" si="54"/>
        <v>2.0798728388934318E-2</v>
      </c>
      <c r="M96">
        <f t="shared" si="54"/>
        <v>1.2204675055874252E-4</v>
      </c>
      <c r="N96">
        <f t="shared" si="54"/>
        <v>1.1413057793717192E-4</v>
      </c>
      <c r="O96">
        <f t="shared" si="54"/>
        <v>2.2973050321440074E-4</v>
      </c>
      <c r="P96">
        <f t="shared" si="54"/>
        <v>7.2741540053824225E-5</v>
      </c>
      <c r="Q96">
        <f t="shared" si="54"/>
        <v>3.4283230249142374E-5</v>
      </c>
      <c r="R96">
        <f t="shared" si="54"/>
        <v>1.3529272473185229E-3</v>
      </c>
      <c r="S96">
        <f t="shared" si="54"/>
        <v>2.8248281575615487E-4</v>
      </c>
      <c r="T96">
        <f t="shared" si="54"/>
        <v>1.2983613917888132E-4</v>
      </c>
      <c r="U96">
        <f t="shared" si="54"/>
        <v>8.2482710866381344E-5</v>
      </c>
      <c r="V96">
        <f t="shared" si="54"/>
        <v>9.586727176705167E-4</v>
      </c>
      <c r="W96">
        <f t="shared" si="54"/>
        <v>1.1486300897291704E-5</v>
      </c>
      <c r="X96">
        <f t="shared" si="54"/>
        <v>0.67569698811774204</v>
      </c>
      <c r="Y96">
        <f t="shared" si="54"/>
        <v>0.12750227119054469</v>
      </c>
      <c r="Z96">
        <f t="shared" si="54"/>
        <v>1.0910096490321938E-7</v>
      </c>
      <c r="AA96">
        <f t="shared" si="54"/>
        <v>3.3222156709139723E-4</v>
      </c>
    </row>
    <row r="97" spans="1:27" x14ac:dyDescent="0.25">
      <c r="A97" s="4">
        <f t="shared" si="40"/>
        <v>1</v>
      </c>
      <c r="B97" s="2">
        <v>44409</v>
      </c>
      <c r="C97">
        <f t="shared" ref="C97:AA97" si="55">C59/$A59</f>
        <v>9.6503849163964549E-3</v>
      </c>
      <c r="D97">
        <f t="shared" si="55"/>
        <v>7.2923474130380072E-4</v>
      </c>
      <c r="E97">
        <f t="shared" si="55"/>
        <v>4.463742591619576E-6</v>
      </c>
      <c r="F97">
        <f t="shared" si="55"/>
        <v>3.3092149744026766E-3</v>
      </c>
      <c r="G97">
        <f t="shared" si="55"/>
        <v>5.7375533281664457E-3</v>
      </c>
      <c r="H97">
        <f t="shared" si="55"/>
        <v>1.7305069422459709E-2</v>
      </c>
      <c r="I97">
        <f t="shared" si="55"/>
        <v>9.677969929433862E-2</v>
      </c>
      <c r="J97">
        <f t="shared" si="55"/>
        <v>3.6817087108979477E-5</v>
      </c>
      <c r="K97">
        <f t="shared" si="55"/>
        <v>4.0010156945603594E-2</v>
      </c>
      <c r="L97">
        <f t="shared" si="55"/>
        <v>1.6505747929400537E-2</v>
      </c>
      <c r="M97">
        <f t="shared" si="55"/>
        <v>1.1406117044514973E-4</v>
      </c>
      <c r="N97">
        <f t="shared" si="55"/>
        <v>1.2854486558542042E-4</v>
      </c>
      <c r="O97">
        <f t="shared" si="55"/>
        <v>2.5202970393637709E-4</v>
      </c>
      <c r="P97">
        <f t="shared" si="55"/>
        <v>5.7555394964716037E-5</v>
      </c>
      <c r="Q97">
        <f t="shared" si="55"/>
        <v>2.878104660250757E-5</v>
      </c>
      <c r="R97">
        <f t="shared" si="55"/>
        <v>1.4178117356613658E-3</v>
      </c>
      <c r="S97">
        <f t="shared" si="55"/>
        <v>1.8422608730468557E-4</v>
      </c>
      <c r="T97">
        <f t="shared" si="55"/>
        <v>1.261463987790966E-4</v>
      </c>
      <c r="U97">
        <f t="shared" si="55"/>
        <v>7.0156343392480585E-5</v>
      </c>
      <c r="V97">
        <f t="shared" si="55"/>
        <v>8.0314997883000107E-4</v>
      </c>
      <c r="W97">
        <f t="shared" si="55"/>
        <v>7.7731763151756265E-6</v>
      </c>
      <c r="X97">
        <f t="shared" si="55"/>
        <v>0.67978450943995294</v>
      </c>
      <c r="Y97">
        <f t="shared" si="55"/>
        <v>0.126670198144021</v>
      </c>
      <c r="Z97">
        <f t="shared" si="55"/>
        <v>9.7137568916559014E-8</v>
      </c>
      <c r="AA97">
        <f t="shared" si="55"/>
        <v>2.8661699486784198E-4</v>
      </c>
    </row>
    <row r="98" spans="1:27" x14ac:dyDescent="0.25">
      <c r="A98" s="4">
        <f t="shared" si="40"/>
        <v>0.99999999999999989</v>
      </c>
      <c r="B98" s="2">
        <v>44440</v>
      </c>
      <c r="C98">
        <f t="shared" ref="C98:AA98" si="56">C60/$A60</f>
        <v>9.5671805377086465E-3</v>
      </c>
      <c r="D98">
        <f t="shared" si="56"/>
        <v>7.462122378445765E-4</v>
      </c>
      <c r="E98">
        <f t="shared" si="56"/>
        <v>5.3130112307423711E-6</v>
      </c>
      <c r="F98">
        <f t="shared" si="56"/>
        <v>3.0504871474673332E-3</v>
      </c>
      <c r="G98">
        <f t="shared" si="56"/>
        <v>4.8940606578166757E-3</v>
      </c>
      <c r="H98">
        <f t="shared" si="56"/>
        <v>1.7307011451816946E-2</v>
      </c>
      <c r="I98">
        <f t="shared" si="56"/>
        <v>0.1079333679621837</v>
      </c>
      <c r="J98">
        <f t="shared" si="56"/>
        <v>3.7253629435703439E-5</v>
      </c>
      <c r="K98">
        <f t="shared" si="56"/>
        <v>4.5623912590175196E-2</v>
      </c>
      <c r="L98">
        <f t="shared" si="56"/>
        <v>1.5264616383670816E-2</v>
      </c>
      <c r="M98">
        <f t="shared" si="56"/>
        <v>1.0341219659671718E-4</v>
      </c>
      <c r="N98">
        <f t="shared" si="56"/>
        <v>1.7849558468584624E-4</v>
      </c>
      <c r="O98">
        <f t="shared" si="56"/>
        <v>2.2102387982119332E-4</v>
      </c>
      <c r="P98">
        <f t="shared" si="56"/>
        <v>5.8084022264264117E-5</v>
      </c>
      <c r="Q98">
        <f t="shared" si="56"/>
        <v>3.1942568403213609E-5</v>
      </c>
      <c r="R98">
        <f t="shared" si="56"/>
        <v>1.3979246893594975E-3</v>
      </c>
      <c r="S98">
        <f t="shared" si="56"/>
        <v>1.8062729848530179E-4</v>
      </c>
      <c r="T98">
        <f t="shared" si="56"/>
        <v>1.273964833292907E-4</v>
      </c>
      <c r="U98">
        <f t="shared" si="56"/>
        <v>7.6592947117881872E-5</v>
      </c>
      <c r="V98">
        <f t="shared" si="56"/>
        <v>7.9960026372468318E-4</v>
      </c>
      <c r="W98">
        <f t="shared" si="56"/>
        <v>9.9662885793719779E-6</v>
      </c>
      <c r="X98">
        <f t="shared" si="56"/>
        <v>0.66917613483285376</v>
      </c>
      <c r="Y98">
        <f t="shared" si="56"/>
        <v>0.12292970916952875</v>
      </c>
      <c r="Z98">
        <f t="shared" si="56"/>
        <v>9.1732516270371338E-8</v>
      </c>
      <c r="AA98">
        <f t="shared" si="56"/>
        <v>2.7958243338351165E-4</v>
      </c>
    </row>
    <row r="99" spans="1:27" x14ac:dyDescent="0.25">
      <c r="A99" s="4">
        <f t="shared" si="40"/>
        <v>1</v>
      </c>
      <c r="B99" s="2">
        <v>44470</v>
      </c>
      <c r="C99">
        <f t="shared" ref="C99:AA99" si="57">C61/$A61</f>
        <v>8.4441537944514016E-3</v>
      </c>
      <c r="D99">
        <f t="shared" si="57"/>
        <v>7.3022203933410389E-4</v>
      </c>
      <c r="E99">
        <f t="shared" si="57"/>
        <v>6.4764122887631522E-6</v>
      </c>
      <c r="F99">
        <f t="shared" si="57"/>
        <v>3.028410239517746E-3</v>
      </c>
      <c r="G99">
        <f t="shared" si="57"/>
        <v>5.1083965407039923E-3</v>
      </c>
      <c r="H99">
        <f t="shared" si="57"/>
        <v>2.1399963442457866E-2</v>
      </c>
      <c r="I99">
        <f t="shared" si="57"/>
        <v>0.11753271131578406</v>
      </c>
      <c r="J99">
        <f t="shared" si="57"/>
        <v>3.5808552257731394E-5</v>
      </c>
      <c r="K99">
        <f t="shared" si="57"/>
        <v>4.6342010872342868E-2</v>
      </c>
      <c r="L99">
        <f t="shared" si="57"/>
        <v>1.4300272650290949E-2</v>
      </c>
      <c r="M99">
        <f t="shared" si="57"/>
        <v>7.6254727257317578E-5</v>
      </c>
      <c r="N99">
        <f t="shared" si="57"/>
        <v>1.6158330026045802E-4</v>
      </c>
      <c r="O99">
        <f t="shared" si="57"/>
        <v>2.0129104778523734E-4</v>
      </c>
      <c r="P99">
        <f t="shared" si="57"/>
        <v>5.7220387565013263E-5</v>
      </c>
      <c r="Q99">
        <f t="shared" si="57"/>
        <v>2.9409620234438847E-5</v>
      </c>
      <c r="R99">
        <f t="shared" si="57"/>
        <v>1.4106449716134062E-3</v>
      </c>
      <c r="S99">
        <f t="shared" si="57"/>
        <v>1.4866018103940051E-4</v>
      </c>
      <c r="T99">
        <f t="shared" si="57"/>
        <v>1.4370868280445825E-4</v>
      </c>
      <c r="U99">
        <f t="shared" si="57"/>
        <v>9.0702993088393786E-5</v>
      </c>
      <c r="V99">
        <f t="shared" si="57"/>
        <v>7.8042769102404613E-4</v>
      </c>
      <c r="W99">
        <f t="shared" si="57"/>
        <v>8.3205071971798615E-6</v>
      </c>
      <c r="X99">
        <f t="shared" si="57"/>
        <v>0.6614141146746465</v>
      </c>
      <c r="Y99">
        <f t="shared" si="57"/>
        <v>0.11828530550889578</v>
      </c>
      <c r="Z99">
        <f t="shared" si="57"/>
        <v>9.9126651024264956E-8</v>
      </c>
      <c r="AA99">
        <f t="shared" si="57"/>
        <v>2.6383072050791185E-4</v>
      </c>
    </row>
    <row r="100" spans="1:27" x14ac:dyDescent="0.25">
      <c r="A100" s="4">
        <f t="shared" si="40"/>
        <v>0.99999999999999978</v>
      </c>
      <c r="B100" s="2">
        <v>44501</v>
      </c>
      <c r="C100">
        <f t="shared" ref="C100:AA100" si="58">C62/$A62</f>
        <v>7.2624540256080302E-3</v>
      </c>
      <c r="D100">
        <f t="shared" si="58"/>
        <v>7.4445411703601074E-4</v>
      </c>
      <c r="E100">
        <f t="shared" si="58"/>
        <v>5.53006275178606E-6</v>
      </c>
      <c r="F100">
        <f t="shared" si="58"/>
        <v>2.2971217345866286E-3</v>
      </c>
      <c r="G100">
        <f t="shared" si="58"/>
        <v>4.7033359280590388E-3</v>
      </c>
      <c r="H100">
        <f t="shared" si="58"/>
        <v>1.7750800752387733E-2</v>
      </c>
      <c r="I100">
        <f t="shared" si="58"/>
        <v>0.11000110186335608</v>
      </c>
      <c r="J100">
        <f t="shared" si="58"/>
        <v>3.6100594788402426E-5</v>
      </c>
      <c r="K100">
        <f t="shared" si="58"/>
        <v>4.9074931454631807E-2</v>
      </c>
      <c r="L100">
        <f t="shared" si="58"/>
        <v>1.0744675276612662E-2</v>
      </c>
      <c r="M100">
        <f t="shared" si="58"/>
        <v>6.1333455254938582E-5</v>
      </c>
      <c r="N100">
        <f t="shared" si="58"/>
        <v>1.0130172904307101E-4</v>
      </c>
      <c r="O100">
        <f t="shared" si="58"/>
        <v>1.4732700524550308E-4</v>
      </c>
      <c r="P100">
        <f t="shared" si="58"/>
        <v>5.0645766002264718E-5</v>
      </c>
      <c r="Q100">
        <f t="shared" si="58"/>
        <v>2.682356346277494E-5</v>
      </c>
      <c r="R100">
        <f t="shared" si="58"/>
        <v>1.2820662735457736E-3</v>
      </c>
      <c r="S100">
        <f t="shared" si="58"/>
        <v>1.0064419321439825E-4</v>
      </c>
      <c r="T100">
        <f t="shared" si="58"/>
        <v>1.2161085440571681E-4</v>
      </c>
      <c r="U100">
        <f t="shared" si="58"/>
        <v>7.8610506583441815E-5</v>
      </c>
      <c r="V100">
        <f t="shared" si="58"/>
        <v>7.9881637966695677E-4</v>
      </c>
      <c r="W100">
        <f t="shared" si="58"/>
        <v>7.991904137745548E-6</v>
      </c>
      <c r="X100">
        <f t="shared" si="58"/>
        <v>0.69229307474538171</v>
      </c>
      <c r="Y100">
        <f t="shared" si="58"/>
        <v>0.10203464170023968</v>
      </c>
      <c r="Z100">
        <f t="shared" si="58"/>
        <v>8.8553372988297329E-8</v>
      </c>
      <c r="AA100">
        <f t="shared" si="58"/>
        <v>2.745175606246416E-4</v>
      </c>
    </row>
    <row r="101" spans="1:27" x14ac:dyDescent="0.25">
      <c r="A101" s="4">
        <f t="shared" si="40"/>
        <v>1</v>
      </c>
      <c r="B101" s="2">
        <v>44531</v>
      </c>
      <c r="C101">
        <f t="shared" ref="C101:AA101" si="59">C63/$A63</f>
        <v>7.3221771775131041E-3</v>
      </c>
      <c r="D101">
        <f t="shared" si="59"/>
        <v>7.6604906321186997E-4</v>
      </c>
      <c r="E101">
        <f t="shared" si="59"/>
        <v>5.8559025946462167E-6</v>
      </c>
      <c r="F101">
        <f t="shared" si="59"/>
        <v>1.735651521026123E-3</v>
      </c>
      <c r="G101">
        <f t="shared" si="59"/>
        <v>4.6330389251346893E-3</v>
      </c>
      <c r="H101">
        <f t="shared" si="59"/>
        <v>1.80094050474916E-2</v>
      </c>
      <c r="I101">
        <f t="shared" si="59"/>
        <v>0.10674356767643121</v>
      </c>
      <c r="J101">
        <f t="shared" si="59"/>
        <v>3.8855859213862527E-5</v>
      </c>
      <c r="K101">
        <f t="shared" si="59"/>
        <v>5.3126524226811481E-2</v>
      </c>
      <c r="L101">
        <f t="shared" si="59"/>
        <v>1.1138221694669203E-2</v>
      </c>
      <c r="M101">
        <f t="shared" si="59"/>
        <v>4.435622530574635E-5</v>
      </c>
      <c r="N101">
        <f t="shared" si="59"/>
        <v>8.2652459568806439E-5</v>
      </c>
      <c r="O101">
        <f t="shared" si="59"/>
        <v>1.2459405399945319E-4</v>
      </c>
      <c r="P101">
        <f t="shared" si="59"/>
        <v>5.2610593865957766E-5</v>
      </c>
      <c r="Q101">
        <f t="shared" si="59"/>
        <v>3.0311208783419886E-5</v>
      </c>
      <c r="R101">
        <f t="shared" si="59"/>
        <v>1.3864604466475355E-3</v>
      </c>
      <c r="S101">
        <f t="shared" si="59"/>
        <v>1.0952098205389927E-4</v>
      </c>
      <c r="T101">
        <f t="shared" si="59"/>
        <v>1.2669174522642371E-4</v>
      </c>
      <c r="U101">
        <f t="shared" si="59"/>
        <v>1.1506462299712589E-4</v>
      </c>
      <c r="V101">
        <f t="shared" si="59"/>
        <v>8.2593378376098509E-4</v>
      </c>
      <c r="W101">
        <f t="shared" si="59"/>
        <v>8.8218448390459665E-6</v>
      </c>
      <c r="X101">
        <f t="shared" si="59"/>
        <v>0.6805400540695804</v>
      </c>
      <c r="Y101">
        <f t="shared" si="59"/>
        <v>0.11277190684448084</v>
      </c>
      <c r="Z101">
        <f t="shared" si="59"/>
        <v>9.9116226173489816E-8</v>
      </c>
      <c r="AA101">
        <f t="shared" si="59"/>
        <v>2.6157490856643887E-4</v>
      </c>
    </row>
    <row r="102" spans="1:27" x14ac:dyDescent="0.25">
      <c r="A102" s="4">
        <f t="shared" si="40"/>
        <v>1</v>
      </c>
      <c r="B102" s="2">
        <v>44562</v>
      </c>
      <c r="C102">
        <f t="shared" ref="C102:AA102" si="60">C64/$A64</f>
        <v>9.248935108067036E-3</v>
      </c>
      <c r="D102">
        <f t="shared" si="60"/>
        <v>8.2554098193413463E-4</v>
      </c>
      <c r="E102">
        <f t="shared" si="60"/>
        <v>6.1096082783142303E-6</v>
      </c>
      <c r="F102">
        <f t="shared" si="60"/>
        <v>1.7698336695853522E-3</v>
      </c>
      <c r="G102">
        <f t="shared" si="60"/>
        <v>4.7636347188559323E-3</v>
      </c>
      <c r="H102">
        <f t="shared" si="60"/>
        <v>1.7212114156399276E-2</v>
      </c>
      <c r="I102">
        <f t="shared" si="60"/>
        <v>8.6252714258090599E-2</v>
      </c>
      <c r="J102">
        <f t="shared" si="60"/>
        <v>4.4352132549722722E-5</v>
      </c>
      <c r="K102">
        <f t="shared" si="60"/>
        <v>5.3205256537216146E-2</v>
      </c>
      <c r="L102">
        <f t="shared" si="60"/>
        <v>9.1253822470293063E-3</v>
      </c>
      <c r="M102">
        <f t="shared" si="60"/>
        <v>3.7044355968359593E-5</v>
      </c>
      <c r="N102">
        <f t="shared" si="60"/>
        <v>6.9022600469248289E-5</v>
      </c>
      <c r="O102">
        <f t="shared" si="60"/>
        <v>1.0607693168640045E-4</v>
      </c>
      <c r="P102">
        <f t="shared" si="60"/>
        <v>5.1352671468274434E-5</v>
      </c>
      <c r="Q102">
        <f t="shared" si="60"/>
        <v>3.4963983826137355E-5</v>
      </c>
      <c r="R102">
        <f t="shared" si="60"/>
        <v>1.2049371396425897E-3</v>
      </c>
      <c r="S102">
        <f t="shared" si="60"/>
        <v>9.1718467890282933E-5</v>
      </c>
      <c r="T102">
        <f t="shared" si="60"/>
        <v>1.3352924348559319E-4</v>
      </c>
      <c r="U102">
        <f t="shared" si="60"/>
        <v>1.6576019187098507E-4</v>
      </c>
      <c r="V102">
        <f t="shared" si="60"/>
        <v>8.7853002078898575E-4</v>
      </c>
      <c r="W102">
        <f t="shared" si="60"/>
        <v>1.0186524367080868E-5</v>
      </c>
      <c r="X102">
        <f t="shared" si="60"/>
        <v>0.69582988467062978</v>
      </c>
      <c r="Y102">
        <f t="shared" si="60"/>
        <v>0.11863069262067039</v>
      </c>
      <c r="Z102">
        <f t="shared" si="60"/>
        <v>9.2730210219592621E-8</v>
      </c>
      <c r="AA102">
        <f t="shared" si="60"/>
        <v>3.0233442901991608E-4</v>
      </c>
    </row>
    <row r="103" spans="1:27" x14ac:dyDescent="0.25">
      <c r="A103" s="4">
        <f t="shared" si="40"/>
        <v>0.99999999999999978</v>
      </c>
      <c r="B103" s="2">
        <v>44593</v>
      </c>
      <c r="C103">
        <f t="shared" ref="C103:AA103" si="61">C65/$A65</f>
        <v>8.4117255201850757E-3</v>
      </c>
      <c r="D103">
        <f t="shared" si="61"/>
        <v>7.4828337586950997E-4</v>
      </c>
      <c r="E103">
        <f t="shared" si="61"/>
        <v>6.8142273266055847E-6</v>
      </c>
      <c r="F103">
        <f t="shared" si="61"/>
        <v>1.7848379142326588E-3</v>
      </c>
      <c r="G103">
        <f t="shared" si="61"/>
        <v>4.1291902561064273E-3</v>
      </c>
      <c r="H103">
        <f t="shared" si="61"/>
        <v>1.3613876818710272E-2</v>
      </c>
      <c r="I103">
        <f t="shared" si="61"/>
        <v>7.9176750938454971E-2</v>
      </c>
      <c r="J103">
        <f t="shared" si="61"/>
        <v>4.2693745303473511E-5</v>
      </c>
      <c r="K103">
        <f t="shared" si="61"/>
        <v>4.9095702622458902E-2</v>
      </c>
      <c r="L103">
        <f t="shared" si="61"/>
        <v>7.7138033964442923E-3</v>
      </c>
      <c r="M103">
        <f t="shared" si="61"/>
        <v>3.3559190545386193E-5</v>
      </c>
      <c r="N103">
        <f t="shared" si="61"/>
        <v>6.3756671345980466E-5</v>
      </c>
      <c r="O103">
        <f t="shared" si="61"/>
        <v>8.7101264539498886E-5</v>
      </c>
      <c r="P103">
        <f t="shared" si="61"/>
        <v>4.7213142461551186E-5</v>
      </c>
      <c r="Q103">
        <f t="shared" si="61"/>
        <v>4.2005052428656233E-5</v>
      </c>
      <c r="R103">
        <f t="shared" si="61"/>
        <v>1.0837448565309065E-3</v>
      </c>
      <c r="S103">
        <f t="shared" si="61"/>
        <v>8.6942820438871689E-5</v>
      </c>
      <c r="T103">
        <f t="shared" si="61"/>
        <v>1.2623601916740467E-4</v>
      </c>
      <c r="U103">
        <f t="shared" si="61"/>
        <v>1.3762507622320095E-4</v>
      </c>
      <c r="V103">
        <f t="shared" si="61"/>
        <v>8.1388910422868584E-4</v>
      </c>
      <c r="W103">
        <f t="shared" si="61"/>
        <v>1.2786823539613454E-5</v>
      </c>
      <c r="X103">
        <f t="shared" si="61"/>
        <v>0.71000460572059476</v>
      </c>
      <c r="Y103">
        <f t="shared" si="61"/>
        <v>0.12242997839727617</v>
      </c>
      <c r="Z103">
        <f t="shared" si="61"/>
        <v>9.4549669436048128E-8</v>
      </c>
      <c r="AA103">
        <f t="shared" si="61"/>
        <v>3.0678249591753367E-4</v>
      </c>
    </row>
    <row r="104" spans="1:27" x14ac:dyDescent="0.25">
      <c r="A104" s="4">
        <f t="shared" si="40"/>
        <v>0.99999999999999989</v>
      </c>
      <c r="B104" s="2">
        <v>44621</v>
      </c>
      <c r="C104">
        <f t="shared" ref="C104:AA104" si="62">C66/$A66</f>
        <v>1.0040369077817538E-2</v>
      </c>
      <c r="D104">
        <f t="shared" si="62"/>
        <v>8.1028072593870653E-4</v>
      </c>
      <c r="E104">
        <f t="shared" si="62"/>
        <v>6.0393262958998634E-6</v>
      </c>
      <c r="F104">
        <f t="shared" si="62"/>
        <v>1.8913658098927712E-3</v>
      </c>
      <c r="G104">
        <f t="shared" si="62"/>
        <v>3.6051748220040465E-3</v>
      </c>
      <c r="H104">
        <f t="shared" si="62"/>
        <v>1.2719917752434898E-2</v>
      </c>
      <c r="I104">
        <f t="shared" si="62"/>
        <v>7.2645058546466162E-2</v>
      </c>
      <c r="J104">
        <f t="shared" si="62"/>
        <v>4.4336639401767749E-5</v>
      </c>
      <c r="K104">
        <f t="shared" si="62"/>
        <v>5.1137939526625042E-2</v>
      </c>
      <c r="L104">
        <f t="shared" si="62"/>
        <v>6.6922056936003929E-3</v>
      </c>
      <c r="M104">
        <f t="shared" si="62"/>
        <v>3.0949722578715644E-5</v>
      </c>
      <c r="N104">
        <f t="shared" si="62"/>
        <v>6.3169116401363786E-5</v>
      </c>
      <c r="O104">
        <f t="shared" si="62"/>
        <v>6.6690290954837263E-5</v>
      </c>
      <c r="P104">
        <f t="shared" si="62"/>
        <v>3.3058220765470514E-5</v>
      </c>
      <c r="Q104">
        <f t="shared" si="62"/>
        <v>3.811892689619849E-5</v>
      </c>
      <c r="R104">
        <f t="shared" si="62"/>
        <v>1.2393585708230666E-3</v>
      </c>
      <c r="S104">
        <f t="shared" si="62"/>
        <v>6.9203810654087119E-5</v>
      </c>
      <c r="T104">
        <f t="shared" si="62"/>
        <v>1.1989926167441537E-4</v>
      </c>
      <c r="U104">
        <f t="shared" si="62"/>
        <v>1.4904410193399865E-4</v>
      </c>
      <c r="V104">
        <f t="shared" si="62"/>
        <v>7.6839786071636383E-4</v>
      </c>
      <c r="W104">
        <f t="shared" si="62"/>
        <v>1.5846470900329944E-5</v>
      </c>
      <c r="X104">
        <f t="shared" si="62"/>
        <v>0.72824371370739804</v>
      </c>
      <c r="Y104">
        <f t="shared" si="62"/>
        <v>0.10930172713771849</v>
      </c>
      <c r="Z104">
        <f t="shared" si="62"/>
        <v>1.1136948423550101E-7</v>
      </c>
      <c r="AA104">
        <f t="shared" si="62"/>
        <v>2.6802351062307073E-4</v>
      </c>
    </row>
    <row r="105" spans="1:27" x14ac:dyDescent="0.25">
      <c r="A105" s="4">
        <f t="shared" si="40"/>
        <v>1.0000000000000002</v>
      </c>
      <c r="B105" s="2">
        <v>44652</v>
      </c>
      <c r="C105">
        <f t="shared" ref="C105:AA105" si="63">C67/$A67</f>
        <v>1.022334828309153E-2</v>
      </c>
      <c r="D105">
        <f t="shared" si="63"/>
        <v>1.0357863883719469E-3</v>
      </c>
      <c r="E105">
        <f t="shared" si="63"/>
        <v>7.9940848148114072E-6</v>
      </c>
      <c r="F105">
        <f t="shared" si="63"/>
        <v>1.9607781617713193E-3</v>
      </c>
      <c r="G105">
        <f t="shared" si="63"/>
        <v>4.1595378478997812E-3</v>
      </c>
      <c r="H105">
        <f t="shared" si="63"/>
        <v>1.1319206927411138E-2</v>
      </c>
      <c r="I105">
        <f t="shared" si="63"/>
        <v>4.8807255117545252E-2</v>
      </c>
      <c r="J105">
        <f t="shared" si="63"/>
        <v>5.3126941536912359E-5</v>
      </c>
      <c r="K105">
        <f t="shared" si="63"/>
        <v>5.9589049851618392E-2</v>
      </c>
      <c r="L105">
        <f t="shared" si="63"/>
        <v>6.5614031011817682E-3</v>
      </c>
      <c r="M105">
        <f t="shared" si="63"/>
        <v>3.4098423204900802E-5</v>
      </c>
      <c r="N105">
        <f t="shared" si="63"/>
        <v>7.2173307020935668E-5</v>
      </c>
      <c r="O105">
        <f t="shared" si="63"/>
        <v>6.171907865849169E-5</v>
      </c>
      <c r="P105">
        <f t="shared" si="63"/>
        <v>4.3883383366904153E-5</v>
      </c>
      <c r="Q105">
        <f t="shared" si="63"/>
        <v>4.2902640260453356E-5</v>
      </c>
      <c r="R105">
        <f t="shared" si="63"/>
        <v>1.3969452749477335E-3</v>
      </c>
      <c r="S105">
        <f t="shared" si="63"/>
        <v>9.9737887874334842E-5</v>
      </c>
      <c r="T105">
        <f t="shared" si="63"/>
        <v>1.557599840477308E-4</v>
      </c>
      <c r="U105">
        <f t="shared" si="63"/>
        <v>1.6798223128949898E-4</v>
      </c>
      <c r="V105">
        <f t="shared" si="63"/>
        <v>1.2349985355416589E-3</v>
      </c>
      <c r="W105">
        <f t="shared" si="63"/>
        <v>1.9636745415284314E-5</v>
      </c>
      <c r="X105">
        <f t="shared" si="63"/>
        <v>0.73497612955783809</v>
      </c>
      <c r="Y105">
        <f t="shared" si="63"/>
        <v>0.11760864129022418</v>
      </c>
      <c r="Z105">
        <f t="shared" si="63"/>
        <v>1.3325322044299936E-7</v>
      </c>
      <c r="AA105">
        <f t="shared" si="63"/>
        <v>3.6777170184664908E-4</v>
      </c>
    </row>
    <row r="106" spans="1:27" x14ac:dyDescent="0.25">
      <c r="A106" s="4">
        <f t="shared" si="40"/>
        <v>1</v>
      </c>
      <c r="B106" s="2">
        <v>44682</v>
      </c>
      <c r="C106">
        <f t="shared" ref="C106:AA106" si="64">C68/$A68</f>
        <v>1.2252669385424148E-2</v>
      </c>
      <c r="D106">
        <f t="shared" si="64"/>
        <v>1.007915853663451E-3</v>
      </c>
      <c r="E106">
        <f t="shared" si="64"/>
        <v>6.5015043017286336E-6</v>
      </c>
      <c r="F106">
        <f t="shared" si="64"/>
        <v>2.2957121652735892E-3</v>
      </c>
      <c r="G106">
        <f t="shared" si="64"/>
        <v>4.1589868539198861E-3</v>
      </c>
      <c r="H106">
        <f t="shared" si="64"/>
        <v>1.2766072082093519E-2</v>
      </c>
      <c r="I106">
        <f t="shared" si="64"/>
        <v>5.1463456024042675E-2</v>
      </c>
      <c r="J106">
        <f t="shared" si="64"/>
        <v>5.7610103293701418E-5</v>
      </c>
      <c r="K106">
        <f t="shared" si="64"/>
        <v>6.5411203195550757E-2</v>
      </c>
      <c r="L106">
        <f t="shared" si="64"/>
        <v>6.814003202564008E-3</v>
      </c>
      <c r="M106">
        <f t="shared" si="64"/>
        <v>4.2821293861552858E-5</v>
      </c>
      <c r="N106">
        <f t="shared" si="64"/>
        <v>7.3372230364193448E-5</v>
      </c>
      <c r="O106">
        <f t="shared" si="64"/>
        <v>4.6671897634508709E-5</v>
      </c>
      <c r="P106">
        <f t="shared" si="64"/>
        <v>4.6960381256841545E-5</v>
      </c>
      <c r="Q106">
        <f t="shared" si="64"/>
        <v>4.0690786786703576E-5</v>
      </c>
      <c r="R106">
        <f t="shared" si="64"/>
        <v>1.3497301920166248E-3</v>
      </c>
      <c r="S106">
        <f t="shared" si="64"/>
        <v>7.7297457107016303E-5</v>
      </c>
      <c r="T106">
        <f t="shared" si="64"/>
        <v>1.555448172129055E-4</v>
      </c>
      <c r="U106">
        <f t="shared" si="64"/>
        <v>1.4675642728202663E-4</v>
      </c>
      <c r="V106">
        <f t="shared" si="64"/>
        <v>1.2798142661391439E-3</v>
      </c>
      <c r="W106">
        <f t="shared" si="64"/>
        <v>1.9141144149383878E-5</v>
      </c>
      <c r="X106">
        <f t="shared" si="64"/>
        <v>0.72185257070787012</v>
      </c>
      <c r="Y106">
        <f t="shared" si="64"/>
        <v>0.11828776927811126</v>
      </c>
      <c r="Z106">
        <f t="shared" si="64"/>
        <v>1.3831055511567461E-7</v>
      </c>
      <c r="AA106">
        <f t="shared" si="64"/>
        <v>3.4659043952509706E-4</v>
      </c>
    </row>
    <row r="107" spans="1:27" x14ac:dyDescent="0.25">
      <c r="A107" s="4">
        <f t="shared" si="40"/>
        <v>1</v>
      </c>
      <c r="B107" s="2">
        <v>44713</v>
      </c>
      <c r="C107">
        <f t="shared" ref="C107:AA107" si="65">C69/$A69</f>
        <v>4.9180592829781121E-3</v>
      </c>
      <c r="D107">
        <f t="shared" si="65"/>
        <v>5.5268354032719292E-4</v>
      </c>
      <c r="E107">
        <f t="shared" si="65"/>
        <v>3.7216482946661225E-6</v>
      </c>
      <c r="F107">
        <f t="shared" si="65"/>
        <v>1.3130298129642864E-3</v>
      </c>
      <c r="G107">
        <f t="shared" si="65"/>
        <v>2.7887314903313008E-3</v>
      </c>
      <c r="H107">
        <f t="shared" si="65"/>
        <v>5.9305799742202315E-3</v>
      </c>
      <c r="I107">
        <f t="shared" si="65"/>
        <v>2.5449005554198094E-2</v>
      </c>
      <c r="J107">
        <f t="shared" si="65"/>
        <v>3.0808522576698013E-5</v>
      </c>
      <c r="K107">
        <f t="shared" si="65"/>
        <v>3.3446274026389486E-2</v>
      </c>
      <c r="L107">
        <f t="shared" si="65"/>
        <v>3.2929301823466568E-3</v>
      </c>
      <c r="M107">
        <f t="shared" si="65"/>
        <v>2.4363853639972464E-5</v>
      </c>
      <c r="N107">
        <f t="shared" si="65"/>
        <v>2.8676191946998129E-5</v>
      </c>
      <c r="O107">
        <f t="shared" si="65"/>
        <v>2.9164661109377695E-5</v>
      </c>
      <c r="P107">
        <f t="shared" si="65"/>
        <v>2.1429346063651383E-5</v>
      </c>
      <c r="Q107">
        <f t="shared" si="65"/>
        <v>1.6510028267974813E-5</v>
      </c>
      <c r="R107">
        <f t="shared" si="65"/>
        <v>5.0943584796698908E-4</v>
      </c>
      <c r="S107">
        <f t="shared" si="65"/>
        <v>4.8162281676743586E-5</v>
      </c>
      <c r="T107">
        <f t="shared" si="65"/>
        <v>8.6845488557222441E-5</v>
      </c>
      <c r="U107">
        <f t="shared" si="65"/>
        <v>7.1322009185805415E-5</v>
      </c>
      <c r="V107">
        <f t="shared" si="65"/>
        <v>6.1958678314118232E-4</v>
      </c>
      <c r="W107">
        <f t="shared" si="65"/>
        <v>9.1193979398929368E-6</v>
      </c>
      <c r="X107">
        <f t="shared" si="65"/>
        <v>0.35609578091145611</v>
      </c>
      <c r="Y107">
        <f t="shared" si="65"/>
        <v>0.56451716686764786</v>
      </c>
      <c r="Z107">
        <f t="shared" si="65"/>
        <v>5.2684895697314879E-8</v>
      </c>
      <c r="AA107">
        <f t="shared" si="65"/>
        <v>1.9655961187796535E-4</v>
      </c>
    </row>
    <row r="108" spans="1:27" x14ac:dyDescent="0.25">
      <c r="A108" s="4">
        <f t="shared" si="40"/>
        <v>1.0000000000000002</v>
      </c>
      <c r="B108" s="2">
        <v>44743</v>
      </c>
      <c r="C108">
        <f t="shared" ref="C108:AA108" si="66">C70/$A70</f>
        <v>7.7963113451924573E-3</v>
      </c>
      <c r="D108">
        <f t="shared" si="66"/>
        <v>9.1929031621363613E-4</v>
      </c>
      <c r="E108">
        <f t="shared" si="66"/>
        <v>5.5546503931970701E-6</v>
      </c>
      <c r="F108">
        <f t="shared" si="66"/>
        <v>1.9755957567470861E-3</v>
      </c>
      <c r="G108">
        <f t="shared" si="66"/>
        <v>3.8689623595400831E-3</v>
      </c>
      <c r="H108">
        <f t="shared" si="66"/>
        <v>1.1817351614053515E-2</v>
      </c>
      <c r="I108">
        <f t="shared" si="66"/>
        <v>5.414450502414813E-2</v>
      </c>
      <c r="J108">
        <f t="shared" si="66"/>
        <v>5.5538773575432846E-5</v>
      </c>
      <c r="K108">
        <f t="shared" si="66"/>
        <v>5.832168841445106E-2</v>
      </c>
      <c r="L108">
        <f t="shared" si="66"/>
        <v>4.3452135337000396E-3</v>
      </c>
      <c r="M108">
        <f t="shared" si="66"/>
        <v>5.461848273836689E-5</v>
      </c>
      <c r="N108">
        <f t="shared" si="66"/>
        <v>5.4215423029651925E-5</v>
      </c>
      <c r="O108">
        <f t="shared" si="66"/>
        <v>4.8817525887173838E-5</v>
      </c>
      <c r="P108">
        <f t="shared" si="66"/>
        <v>3.3114631012237364E-5</v>
      </c>
      <c r="Q108">
        <f t="shared" si="66"/>
        <v>3.1080587777107626E-5</v>
      </c>
      <c r="R108">
        <f t="shared" si="66"/>
        <v>1.2045026388485887E-3</v>
      </c>
      <c r="S108">
        <f t="shared" si="66"/>
        <v>9.9350542224503404E-5</v>
      </c>
      <c r="T108">
        <f t="shared" si="66"/>
        <v>1.4366688908408403E-4</v>
      </c>
      <c r="U108">
        <f t="shared" si="66"/>
        <v>1.5951870197983322E-4</v>
      </c>
      <c r="V108">
        <f t="shared" si="66"/>
        <v>1.1409348517487322E-3</v>
      </c>
      <c r="W108">
        <f t="shared" si="66"/>
        <v>1.4896289434258901E-5</v>
      </c>
      <c r="X108">
        <f t="shared" si="66"/>
        <v>0.74848607871556538</v>
      </c>
      <c r="Y108">
        <f t="shared" si="66"/>
        <v>0.10496148215898435</v>
      </c>
      <c r="Z108">
        <f t="shared" si="66"/>
        <v>1.0781034601695709E-7</v>
      </c>
      <c r="AA108">
        <f t="shared" si="66"/>
        <v>3.1760296332517728E-4</v>
      </c>
    </row>
    <row r="109" spans="1:27" x14ac:dyDescent="0.25">
      <c r="A109" s="4">
        <f t="shared" si="40"/>
        <v>1.0000000000000002</v>
      </c>
      <c r="B109" s="2">
        <v>44774</v>
      </c>
      <c r="C109">
        <f t="shared" ref="C109:AA109" si="67">C71/$A71</f>
        <v>8.0527867943013445E-3</v>
      </c>
      <c r="D109">
        <f t="shared" si="67"/>
        <v>9.8269787264927883E-4</v>
      </c>
      <c r="E109">
        <f t="shared" si="67"/>
        <v>5.1740058337797059E-6</v>
      </c>
      <c r="F109">
        <f t="shared" si="67"/>
        <v>1.9768502663552964E-3</v>
      </c>
      <c r="G109">
        <f t="shared" si="67"/>
        <v>4.9044609078845395E-3</v>
      </c>
      <c r="H109">
        <f t="shared" si="67"/>
        <v>1.1809985556842303E-2</v>
      </c>
      <c r="I109">
        <f t="shared" si="67"/>
        <v>5.6210443183142868E-2</v>
      </c>
      <c r="J109">
        <f t="shared" si="67"/>
        <v>5.288044288802568E-5</v>
      </c>
      <c r="K109">
        <f t="shared" si="67"/>
        <v>5.7993330681563295E-2</v>
      </c>
      <c r="L109">
        <f t="shared" si="67"/>
        <v>4.7098181149062644E-3</v>
      </c>
      <c r="M109">
        <f t="shared" si="67"/>
        <v>4.9174461272791916E-5</v>
      </c>
      <c r="N109">
        <f t="shared" si="67"/>
        <v>5.4599234276072612E-5</v>
      </c>
      <c r="O109">
        <f t="shared" si="67"/>
        <v>5.0685827895378182E-5</v>
      </c>
      <c r="P109">
        <f t="shared" si="67"/>
        <v>2.874758201549129E-5</v>
      </c>
      <c r="Q109">
        <f t="shared" si="67"/>
        <v>3.7718965291873764E-5</v>
      </c>
      <c r="R109">
        <f t="shared" si="67"/>
        <v>1.1405474910198784E-3</v>
      </c>
      <c r="S109">
        <f t="shared" si="67"/>
        <v>9.6685064281323848E-5</v>
      </c>
      <c r="T109">
        <f t="shared" si="67"/>
        <v>1.5004262590844101E-4</v>
      </c>
      <c r="U109">
        <f t="shared" si="67"/>
        <v>1.3911091729482919E-4</v>
      </c>
      <c r="V109">
        <f t="shared" si="67"/>
        <v>1.1681272733701223E-3</v>
      </c>
      <c r="W109">
        <f t="shared" si="67"/>
        <v>2.8670477555605759E-5</v>
      </c>
      <c r="X109">
        <f t="shared" si="67"/>
        <v>0.73431989598493652</v>
      </c>
      <c r="Y109">
        <f t="shared" si="67"/>
        <v>0.11579789768515568</v>
      </c>
      <c r="Z109">
        <f t="shared" si="67"/>
        <v>1.0910350707813737E-7</v>
      </c>
      <c r="AA109">
        <f t="shared" si="67"/>
        <v>2.395594798520262E-4</v>
      </c>
    </row>
    <row r="110" spans="1:27" x14ac:dyDescent="0.25">
      <c r="A110" s="4">
        <f t="shared" si="40"/>
        <v>1</v>
      </c>
      <c r="B110" s="2">
        <v>44805</v>
      </c>
      <c r="C110">
        <f t="shared" ref="C110:AA110" si="68">C72/$A72</f>
        <v>3.7111620918380676E-3</v>
      </c>
      <c r="D110">
        <f t="shared" si="68"/>
        <v>4.3867837455002399E-4</v>
      </c>
      <c r="E110">
        <f t="shared" si="68"/>
        <v>3.2177177333726648E-6</v>
      </c>
      <c r="F110">
        <f t="shared" si="68"/>
        <v>8.2868397376098849E-4</v>
      </c>
      <c r="G110">
        <f t="shared" si="68"/>
        <v>2.2060907293009087E-3</v>
      </c>
      <c r="H110">
        <f t="shared" si="68"/>
        <v>5.3353216202323174E-3</v>
      </c>
      <c r="I110">
        <f t="shared" si="68"/>
        <v>3.3514297775552301E-2</v>
      </c>
      <c r="J110">
        <f t="shared" si="68"/>
        <v>2.8069899540576638E-5</v>
      </c>
      <c r="K110">
        <f t="shared" si="68"/>
        <v>2.7380632030695306E-2</v>
      </c>
      <c r="L110">
        <f t="shared" si="68"/>
        <v>2.2115731125920404E-3</v>
      </c>
      <c r="M110">
        <f t="shared" si="68"/>
        <v>1.9766278874340409E-5</v>
      </c>
      <c r="N110">
        <f t="shared" si="68"/>
        <v>2.2324634540291932E-5</v>
      </c>
      <c r="O110">
        <f t="shared" si="68"/>
        <v>2.4644353964792271E-5</v>
      </c>
      <c r="P110">
        <f t="shared" si="68"/>
        <v>1.1984519166337967E-5</v>
      </c>
      <c r="Q110">
        <f t="shared" si="68"/>
        <v>1.9560047789156525E-5</v>
      </c>
      <c r="R110">
        <f t="shared" si="68"/>
        <v>5.1989488327181151E-4</v>
      </c>
      <c r="S110">
        <f t="shared" si="68"/>
        <v>4.3739280627045801E-5</v>
      </c>
      <c r="T110">
        <f t="shared" si="68"/>
        <v>8.7241573028259121E-5</v>
      </c>
      <c r="U110">
        <f t="shared" si="68"/>
        <v>7.8083387862767773E-5</v>
      </c>
      <c r="V110">
        <f t="shared" si="68"/>
        <v>6.4142211931161332E-4</v>
      </c>
      <c r="W110">
        <f t="shared" si="68"/>
        <v>1.5708019317666037E-5</v>
      </c>
      <c r="X110">
        <f t="shared" si="68"/>
        <v>0.37094395352167842</v>
      </c>
      <c r="Y110">
        <f t="shared" si="68"/>
        <v>0.55175890008403705</v>
      </c>
      <c r="Z110">
        <f t="shared" si="68"/>
        <v>4.9767604136176394E-8</v>
      </c>
      <c r="AA110">
        <f t="shared" si="68"/>
        <v>1.5500020313042581E-4</v>
      </c>
    </row>
    <row r="111" spans="1:27" x14ac:dyDescent="0.25">
      <c r="A111" s="4">
        <f t="shared" si="40"/>
        <v>1</v>
      </c>
      <c r="B111" s="2">
        <v>44835</v>
      </c>
      <c r="C111">
        <f t="shared" ref="C111:AA111" si="69">C73/$A73</f>
        <v>7.3682961396006764E-3</v>
      </c>
      <c r="D111">
        <f t="shared" si="69"/>
        <v>8.9402538407806385E-4</v>
      </c>
      <c r="E111">
        <f t="shared" si="69"/>
        <v>6.6854622978610485E-6</v>
      </c>
      <c r="F111">
        <f t="shared" si="69"/>
        <v>1.2745875292197672E-3</v>
      </c>
      <c r="G111">
        <f t="shared" si="69"/>
        <v>4.047652165185941E-3</v>
      </c>
      <c r="H111">
        <f t="shared" si="69"/>
        <v>1.0279588121305734E-2</v>
      </c>
      <c r="I111">
        <f t="shared" si="69"/>
        <v>8.5733955806035642E-2</v>
      </c>
      <c r="J111">
        <f t="shared" si="69"/>
        <v>6.1268935541043028E-5</v>
      </c>
      <c r="K111">
        <f t="shared" si="69"/>
        <v>6.0770382457832325E-2</v>
      </c>
      <c r="L111">
        <f t="shared" si="69"/>
        <v>4.4939342249403769E-3</v>
      </c>
      <c r="M111">
        <f t="shared" si="69"/>
        <v>4.1016956096075373E-5</v>
      </c>
      <c r="N111">
        <f t="shared" si="69"/>
        <v>6.2602873377785506E-5</v>
      </c>
      <c r="O111">
        <f t="shared" si="69"/>
        <v>4.2841862202618145E-5</v>
      </c>
      <c r="P111">
        <f t="shared" si="69"/>
        <v>2.3813807822492527E-5</v>
      </c>
      <c r="Q111">
        <f t="shared" si="69"/>
        <v>3.8896881742946244E-5</v>
      </c>
      <c r="R111">
        <f t="shared" si="69"/>
        <v>9.8755346127536899E-4</v>
      </c>
      <c r="S111">
        <f t="shared" si="69"/>
        <v>9.4321507781699982E-5</v>
      </c>
      <c r="T111">
        <f t="shared" si="69"/>
        <v>1.7370405940713069E-4</v>
      </c>
      <c r="U111">
        <f t="shared" si="69"/>
        <v>1.7925504797221804E-4</v>
      </c>
      <c r="V111">
        <f t="shared" si="69"/>
        <v>1.3235567854092873E-3</v>
      </c>
      <c r="W111">
        <f t="shared" si="69"/>
        <v>2.5390234215083945E-5</v>
      </c>
      <c r="X111">
        <f t="shared" si="69"/>
        <v>0.6932086958178002</v>
      </c>
      <c r="Y111">
        <f t="shared" si="69"/>
        <v>0.12859108092779867</v>
      </c>
      <c r="Z111">
        <f t="shared" si="69"/>
        <v>1.1012300628080421E-7</v>
      </c>
      <c r="AA111">
        <f t="shared" si="69"/>
        <v>2.7678342805481594E-4</v>
      </c>
    </row>
    <row r="112" spans="1:27" x14ac:dyDescent="0.25">
      <c r="A112" s="4">
        <f t="shared" si="40"/>
        <v>1</v>
      </c>
      <c r="B112" s="2">
        <v>44866</v>
      </c>
      <c r="C112">
        <f t="shared" ref="C112:AA112" si="70">C74/$A74</f>
        <v>1.0210854518403851E-3</v>
      </c>
      <c r="D112">
        <f t="shared" si="70"/>
        <v>1.0532653744678032E-4</v>
      </c>
      <c r="E112">
        <f t="shared" si="70"/>
        <v>8.4525591982087716E-7</v>
      </c>
      <c r="F112">
        <f t="shared" si="70"/>
        <v>2.3693625618350291E-4</v>
      </c>
      <c r="G112">
        <f t="shared" si="70"/>
        <v>9.9373543767746213E-4</v>
      </c>
      <c r="H112">
        <f t="shared" si="70"/>
        <v>1.2809585856493355E-3</v>
      </c>
      <c r="I112">
        <f t="shared" si="70"/>
        <v>1.1346427786782366E-2</v>
      </c>
      <c r="J112">
        <f t="shared" si="70"/>
        <v>8.3234786602585459E-6</v>
      </c>
      <c r="K112">
        <f t="shared" si="70"/>
        <v>8.6579627371424842E-3</v>
      </c>
      <c r="L112">
        <f t="shared" si="70"/>
        <v>6.0735784725546771E-4</v>
      </c>
      <c r="M112">
        <f t="shared" si="70"/>
        <v>4.9389076531644489E-6</v>
      </c>
      <c r="N112">
        <f t="shared" si="70"/>
        <v>7.1683039503360923E-6</v>
      </c>
      <c r="O112">
        <f t="shared" si="70"/>
        <v>5.900988985602138E-6</v>
      </c>
      <c r="P112">
        <f t="shared" si="70"/>
        <v>3.3324951674675501E-6</v>
      </c>
      <c r="Q112">
        <f t="shared" si="70"/>
        <v>4.8509342876651495E-6</v>
      </c>
      <c r="R112">
        <f t="shared" si="70"/>
        <v>1.2702597145928591E-4</v>
      </c>
      <c r="S112">
        <f t="shared" si="70"/>
        <v>1.0880339844881678E-5</v>
      </c>
      <c r="T112">
        <f t="shared" si="70"/>
        <v>2.1961739961912526E-5</v>
      </c>
      <c r="U112">
        <f t="shared" si="70"/>
        <v>2.361386427774259E-5</v>
      </c>
      <c r="V112">
        <f t="shared" si="70"/>
        <v>1.5868433342255291E-4</v>
      </c>
      <c r="W112">
        <f t="shared" si="70"/>
        <v>2.9613262424269754E-6</v>
      </c>
      <c r="X112">
        <f t="shared" si="70"/>
        <v>0.82595901472532229</v>
      </c>
      <c r="Y112">
        <f t="shared" si="70"/>
        <v>0.1493756980291974</v>
      </c>
      <c r="Z112">
        <f t="shared" si="70"/>
        <v>1.4401900079728824E-8</v>
      </c>
      <c r="AA112">
        <f t="shared" si="70"/>
        <v>3.4994263769388104E-5</v>
      </c>
    </row>
    <row r="113" spans="1:27" x14ac:dyDescent="0.25">
      <c r="A113" s="4">
        <f t="shared" si="40"/>
        <v>0.99999999999999989</v>
      </c>
      <c r="B113" s="2">
        <v>44896</v>
      </c>
      <c r="C113">
        <f t="shared" ref="C113:AA113" si="71">C75/$A75</f>
        <v>3.7564502678737745E-3</v>
      </c>
      <c r="D113">
        <f t="shared" si="71"/>
        <v>4.8511154746090662E-4</v>
      </c>
      <c r="E113">
        <f t="shared" si="71"/>
        <v>3.8946872425883256E-6</v>
      </c>
      <c r="F113">
        <f t="shared" si="71"/>
        <v>1.8503666362501274E-3</v>
      </c>
      <c r="G113">
        <f t="shared" si="71"/>
        <v>5.1367679031410363E-3</v>
      </c>
      <c r="H113">
        <f t="shared" si="71"/>
        <v>5.5726809828904088E-3</v>
      </c>
      <c r="I113">
        <f t="shared" si="71"/>
        <v>4.7924486363942684E-2</v>
      </c>
      <c r="J113">
        <f t="shared" si="71"/>
        <v>3.2777805033092178E-5</v>
      </c>
      <c r="K113">
        <f t="shared" si="71"/>
        <v>3.3782706237673155E-2</v>
      </c>
      <c r="L113">
        <f t="shared" si="71"/>
        <v>1.8221279599973377E-3</v>
      </c>
      <c r="M113">
        <f t="shared" si="71"/>
        <v>2.0469852225784907E-5</v>
      </c>
      <c r="N113">
        <f t="shared" si="71"/>
        <v>2.5488637956214555E-5</v>
      </c>
      <c r="O113">
        <f t="shared" si="71"/>
        <v>2.1970083317701128E-5</v>
      </c>
      <c r="P113">
        <f t="shared" si="71"/>
        <v>1.3401504860344527E-5</v>
      </c>
      <c r="Q113">
        <f t="shared" si="71"/>
        <v>2.0396174335470707E-5</v>
      </c>
      <c r="R113">
        <f t="shared" si="71"/>
        <v>5.3679511149168596E-4</v>
      </c>
      <c r="S113">
        <f t="shared" si="71"/>
        <v>3.7163399090550812E-5</v>
      </c>
      <c r="T113">
        <f t="shared" si="71"/>
        <v>8.9121210863529277E-5</v>
      </c>
      <c r="U113">
        <f t="shared" si="71"/>
        <v>1.0088031115962844E-4</v>
      </c>
      <c r="V113">
        <f t="shared" si="71"/>
        <v>6.5152023844386702E-4</v>
      </c>
      <c r="W113">
        <f t="shared" si="71"/>
        <v>1.2404536134011122E-5</v>
      </c>
      <c r="X113">
        <f t="shared" si="71"/>
        <v>0.31765720162968902</v>
      </c>
      <c r="Y113">
        <f t="shared" si="71"/>
        <v>0.58025858434767785</v>
      </c>
      <c r="Z113">
        <f t="shared" si="71"/>
        <v>5.4967281912119341E-8</v>
      </c>
      <c r="AA113">
        <f t="shared" si="71"/>
        <v>1.871776039672519E-4</v>
      </c>
    </row>
    <row r="114" spans="1:27" x14ac:dyDescent="0.25">
      <c r="A114" s="4">
        <f t="shared" si="40"/>
        <v>1</v>
      </c>
      <c r="B114" s="2">
        <v>44927</v>
      </c>
      <c r="C114">
        <f t="shared" ref="C114:AA114" si="72">C76/$A76</f>
        <v>8.8714237226172818E-3</v>
      </c>
      <c r="D114">
        <f t="shared" si="72"/>
        <v>8.0694958686035431E-4</v>
      </c>
      <c r="E114">
        <f t="shared" si="72"/>
        <v>6.7160276243146592E-6</v>
      </c>
      <c r="F114">
        <f t="shared" si="72"/>
        <v>4.0263012228459816E-3</v>
      </c>
      <c r="G114">
        <f t="shared" si="72"/>
        <v>8.9592387093141643E-3</v>
      </c>
      <c r="H114">
        <f t="shared" si="72"/>
        <v>1.3695017411985488E-2</v>
      </c>
      <c r="I114">
        <f t="shared" si="72"/>
        <v>9.8990413246168599E-2</v>
      </c>
      <c r="J114">
        <f t="shared" si="72"/>
        <v>5.5936478925343056E-5</v>
      </c>
      <c r="K114">
        <f t="shared" si="72"/>
        <v>6.7101952937098794E-2</v>
      </c>
      <c r="L114">
        <f t="shared" si="72"/>
        <v>4.431000895980722E-3</v>
      </c>
      <c r="M114">
        <f t="shared" si="72"/>
        <v>4.2127831628519451E-5</v>
      </c>
      <c r="N114">
        <f t="shared" si="72"/>
        <v>6.5246850947319815E-5</v>
      </c>
      <c r="O114">
        <f t="shared" si="72"/>
        <v>5.72223240911498E-5</v>
      </c>
      <c r="P114">
        <f t="shared" si="72"/>
        <v>3.5376838287121855E-5</v>
      </c>
      <c r="Q114">
        <f t="shared" si="72"/>
        <v>3.2549877177929965E-5</v>
      </c>
      <c r="R114">
        <f t="shared" si="72"/>
        <v>1.1989922140342652E-3</v>
      </c>
      <c r="S114">
        <f t="shared" si="72"/>
        <v>7.7711518215927162E-5</v>
      </c>
      <c r="T114">
        <f t="shared" si="72"/>
        <v>1.564097373722182E-4</v>
      </c>
      <c r="U114">
        <f t="shared" si="72"/>
        <v>1.5673774674062019E-4</v>
      </c>
      <c r="V114">
        <f t="shared" si="72"/>
        <v>1.0866701923239385E-3</v>
      </c>
      <c r="W114">
        <f t="shared" si="72"/>
        <v>1.951409687147908E-5</v>
      </c>
      <c r="X114">
        <f t="shared" si="72"/>
        <v>0.66464936292145915</v>
      </c>
      <c r="Y114">
        <f t="shared" si="72"/>
        <v>0.12512259941189896</v>
      </c>
      <c r="Z114">
        <f t="shared" si="72"/>
        <v>1.2624402146741239E-7</v>
      </c>
      <c r="AA114">
        <f t="shared" si="72"/>
        <v>3.5440195550893587E-4</v>
      </c>
    </row>
    <row r="115" spans="1:27" x14ac:dyDescent="0.25">
      <c r="A115" s="4">
        <f t="shared" si="40"/>
        <v>1.0000000000000002</v>
      </c>
      <c r="B115" s="2">
        <v>44958</v>
      </c>
      <c r="C115">
        <f t="shared" ref="C115:AA115" si="73">C77/$A77</f>
        <v>1.1060387623647201E-3</v>
      </c>
      <c r="D115">
        <f t="shared" si="73"/>
        <v>1.1269125315937437E-4</v>
      </c>
      <c r="E115">
        <f t="shared" si="73"/>
        <v>9.0533349229728208E-7</v>
      </c>
      <c r="F115">
        <f t="shared" si="73"/>
        <v>6.2619135492697985E-4</v>
      </c>
      <c r="G115">
        <f t="shared" si="73"/>
        <v>1.0853669837092102E-3</v>
      </c>
      <c r="H115">
        <f t="shared" si="73"/>
        <v>1.9047476396567224E-3</v>
      </c>
      <c r="I115">
        <f t="shared" si="73"/>
        <v>1.2147557827726869E-2</v>
      </c>
      <c r="J115">
        <f t="shared" si="73"/>
        <v>5.7171185114273042E-6</v>
      </c>
      <c r="K115">
        <f t="shared" si="73"/>
        <v>8.9283034915369486E-3</v>
      </c>
      <c r="L115">
        <f t="shared" si="73"/>
        <v>6.7199690225585727E-4</v>
      </c>
      <c r="M115">
        <f t="shared" si="73"/>
        <v>7.1465801910094369E-6</v>
      </c>
      <c r="N115">
        <f t="shared" si="73"/>
        <v>7.4305978175313146E-6</v>
      </c>
      <c r="O115">
        <f t="shared" si="73"/>
        <v>7.4677363694937785E-6</v>
      </c>
      <c r="P115">
        <f t="shared" si="73"/>
        <v>4.2723814219636662E-6</v>
      </c>
      <c r="Q115">
        <f t="shared" si="73"/>
        <v>4.4295749467309728E-6</v>
      </c>
      <c r="R115">
        <f t="shared" si="73"/>
        <v>1.6898456525058606E-4</v>
      </c>
      <c r="S115">
        <f t="shared" si="73"/>
        <v>7.3935947459225668E-6</v>
      </c>
      <c r="T115">
        <f t="shared" si="73"/>
        <v>2.088160063566955E-5</v>
      </c>
      <c r="U115">
        <f t="shared" si="73"/>
        <v>1.994869900185722E-5</v>
      </c>
      <c r="V115">
        <f t="shared" si="73"/>
        <v>1.2304760182483637E-4</v>
      </c>
      <c r="W115">
        <f t="shared" si="73"/>
        <v>2.8336492620878818E-6</v>
      </c>
      <c r="X115">
        <f t="shared" si="73"/>
        <v>0.81863989714388197</v>
      </c>
      <c r="Y115">
        <f t="shared" si="73"/>
        <v>0.15435132845592581</v>
      </c>
      <c r="Z115">
        <f t="shared" si="73"/>
        <v>1.604548427643952E-8</v>
      </c>
      <c r="AA115">
        <f t="shared" si="73"/>
        <v>4.5405105900034723E-5</v>
      </c>
    </row>
    <row r="116" spans="1:27" x14ac:dyDescent="0.25">
      <c r="A116" s="4">
        <f t="shared" si="40"/>
        <v>0.99999999999999989</v>
      </c>
      <c r="B116" s="2">
        <v>44986</v>
      </c>
      <c r="C116">
        <f t="shared" ref="C116:AA116" si="74">C78/$A78</f>
        <v>8.598563060995483E-3</v>
      </c>
      <c r="D116">
        <f t="shared" si="74"/>
        <v>7.8856395827137896E-4</v>
      </c>
      <c r="E116">
        <f t="shared" si="74"/>
        <v>7.020746590943417E-6</v>
      </c>
      <c r="F116">
        <f t="shared" si="74"/>
        <v>4.4018415116787932E-3</v>
      </c>
      <c r="G116">
        <f t="shared" si="74"/>
        <v>8.8963333166000077E-3</v>
      </c>
      <c r="H116">
        <f t="shared" si="74"/>
        <v>1.6334453845487845E-2</v>
      </c>
      <c r="I116">
        <f t="shared" si="74"/>
        <v>9.7242512051806007E-2</v>
      </c>
      <c r="J116">
        <f t="shared" si="74"/>
        <v>3.8590342245307854E-5</v>
      </c>
      <c r="K116">
        <f t="shared" si="74"/>
        <v>6.9877313727261761E-2</v>
      </c>
      <c r="L116">
        <f t="shared" si="74"/>
        <v>5.1034449356125167E-3</v>
      </c>
      <c r="M116">
        <f t="shared" si="74"/>
        <v>6.2755933527882998E-5</v>
      </c>
      <c r="N116">
        <f t="shared" si="74"/>
        <v>4.7539259742921013E-5</v>
      </c>
      <c r="O116">
        <f t="shared" si="74"/>
        <v>4.5059018137753815E-5</v>
      </c>
      <c r="P116">
        <f t="shared" si="74"/>
        <v>2.7110811036436774E-5</v>
      </c>
      <c r="Q116">
        <f t="shared" si="74"/>
        <v>2.8929805385018104E-5</v>
      </c>
      <c r="R116">
        <f t="shared" si="74"/>
        <v>1.2373718096524947E-3</v>
      </c>
      <c r="S116">
        <f t="shared" si="74"/>
        <v>2.5141811546913067E-5</v>
      </c>
      <c r="T116">
        <f t="shared" si="74"/>
        <v>1.4829553847705871E-4</v>
      </c>
      <c r="U116">
        <f t="shared" si="74"/>
        <v>1.4458178767080433E-4</v>
      </c>
      <c r="V116">
        <f t="shared" si="74"/>
        <v>1.0059054099564163E-3</v>
      </c>
      <c r="W116">
        <f t="shared" si="74"/>
        <v>1.6010813927891415E-5</v>
      </c>
      <c r="X116">
        <f t="shared" si="74"/>
        <v>0.66978810429331903</v>
      </c>
      <c r="Y116">
        <f t="shared" si="74"/>
        <v>0.11581027208856702</v>
      </c>
      <c r="Z116">
        <f t="shared" si="74"/>
        <v>1.1250609010533074E-7</v>
      </c>
      <c r="AA116">
        <f t="shared" si="74"/>
        <v>3.2417161641213921E-4</v>
      </c>
    </row>
    <row r="117" spans="1:27" x14ac:dyDescent="0.25">
      <c r="A117" s="4">
        <f t="shared" si="40"/>
        <v>1</v>
      </c>
      <c r="B117" s="2">
        <v>45017</v>
      </c>
      <c r="C117">
        <f t="shared" ref="C117:AA117" si="75">C79/$A79</f>
        <v>8.4489305653951026E-3</v>
      </c>
      <c r="D117">
        <f t="shared" si="75"/>
        <v>8.3652045306921159E-4</v>
      </c>
      <c r="E117">
        <f t="shared" si="75"/>
        <v>7.1055918324373835E-6</v>
      </c>
      <c r="F117">
        <f t="shared" si="75"/>
        <v>4.1062227181836294E-3</v>
      </c>
      <c r="G117">
        <f t="shared" si="75"/>
        <v>8.2752729048506026E-3</v>
      </c>
      <c r="H117">
        <f t="shared" si="75"/>
        <v>1.6390810607430525E-2</v>
      </c>
      <c r="I117">
        <f t="shared" si="75"/>
        <v>9.6665709739614275E-2</v>
      </c>
      <c r="J117">
        <f t="shared" si="75"/>
        <v>3.9253463100691277E-5</v>
      </c>
      <c r="K117">
        <f t="shared" si="75"/>
        <v>6.8508954740166605E-2</v>
      </c>
      <c r="L117">
        <f t="shared" si="75"/>
        <v>5.0285761449107924E-3</v>
      </c>
      <c r="M117">
        <f t="shared" si="75"/>
        <v>6.5742907831393307E-5</v>
      </c>
      <c r="N117">
        <f t="shared" si="75"/>
        <v>4.811376843955103E-5</v>
      </c>
      <c r="O117">
        <f t="shared" si="75"/>
        <v>3.9523079513259449E-5</v>
      </c>
      <c r="P117">
        <f t="shared" si="75"/>
        <v>3.1090322478457995E-5</v>
      </c>
      <c r="Q117">
        <f t="shared" si="75"/>
        <v>3.0660524897033073E-5</v>
      </c>
      <c r="R117">
        <f t="shared" si="75"/>
        <v>1.211467983096225E-3</v>
      </c>
      <c r="S117">
        <f t="shared" si="75"/>
        <v>2.5318420373671034E-5</v>
      </c>
      <c r="T117">
        <f t="shared" si="75"/>
        <v>1.5008767989842757E-4</v>
      </c>
      <c r="U117">
        <f t="shared" si="75"/>
        <v>1.5852856383103951E-4</v>
      </c>
      <c r="V117">
        <f t="shared" si="75"/>
        <v>9.7379815539377131E-4</v>
      </c>
      <c r="W117">
        <f t="shared" si="75"/>
        <v>1.8674244293644221E-5</v>
      </c>
      <c r="X117">
        <f t="shared" si="75"/>
        <v>0.67121452890529287</v>
      </c>
      <c r="Y117">
        <f t="shared" si="75"/>
        <v>0.11740883610013772</v>
      </c>
      <c r="Z117">
        <f t="shared" si="75"/>
        <v>1.1372444589180772E-7</v>
      </c>
      <c r="AA117">
        <f t="shared" si="75"/>
        <v>3.1615869152317231E-4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4DE7-9F6A-4CEB-B29F-98C340409F68}">
  <dimension ref="B1:BF342"/>
  <sheetViews>
    <sheetView topLeftCell="B31" workbookViewId="0">
      <selection activeCell="E270" sqref="E270"/>
    </sheetView>
  </sheetViews>
  <sheetFormatPr defaultRowHeight="15" x14ac:dyDescent="0.25"/>
  <cols>
    <col min="2" max="2" width="13.85546875" style="16" bestFit="1" customWidth="1"/>
    <col min="3" max="3" width="18.5703125" style="16" bestFit="1" customWidth="1"/>
    <col min="4" max="4" width="17.85546875" bestFit="1" customWidth="1"/>
    <col min="5" max="5" width="16" bestFit="1" customWidth="1"/>
    <col min="6" max="6" width="12.42578125" bestFit="1" customWidth="1"/>
    <col min="7" max="7" width="12.28515625" bestFit="1" customWidth="1"/>
    <col min="8" max="8" width="15.7109375" bestFit="1" customWidth="1"/>
    <col min="9" max="9" width="15" bestFit="1" customWidth="1"/>
    <col min="10" max="11" width="13.42578125" bestFit="1" customWidth="1"/>
    <col min="12" max="12" width="12.42578125" bestFit="1" customWidth="1"/>
    <col min="13" max="13" width="13.42578125" bestFit="1" customWidth="1"/>
    <col min="14" max="14" width="12.42578125" bestFit="1" customWidth="1"/>
    <col min="15" max="15" width="13.42578125" bestFit="1" customWidth="1"/>
    <col min="16" max="17" width="12.42578125" bestFit="1" customWidth="1"/>
    <col min="18" max="18" width="18" bestFit="1" customWidth="1"/>
    <col min="19" max="19" width="15.140625" bestFit="1" customWidth="1"/>
    <col min="20" max="20" width="12.42578125" bestFit="1" customWidth="1"/>
    <col min="21" max="21" width="16.5703125" bestFit="1" customWidth="1"/>
    <col min="22" max="22" width="18.42578125" bestFit="1" customWidth="1"/>
    <col min="23" max="23" width="13.42578125" bestFit="1" customWidth="1"/>
    <col min="24" max="24" width="18.85546875" bestFit="1" customWidth="1"/>
    <col min="25" max="25" width="18.5703125" bestFit="1" customWidth="1"/>
    <col min="26" max="26" width="16.42578125" bestFit="1" customWidth="1"/>
    <col min="27" max="27" width="12.42578125" bestFit="1" customWidth="1"/>
    <col min="28" max="28" width="15" bestFit="1" customWidth="1"/>
    <col min="29" max="29" width="8.7109375" style="16"/>
    <col min="30" max="30" width="17.140625" style="16" bestFit="1" customWidth="1"/>
    <col min="31" max="31" width="15" bestFit="1" customWidth="1"/>
    <col min="44" max="44" width="8.7109375" style="16"/>
    <col min="45" max="45" width="18.5703125" style="16" bestFit="1" customWidth="1"/>
    <col min="46" max="46" width="16" bestFit="1" customWidth="1"/>
    <col min="47" max="47" width="13.42578125" bestFit="1" customWidth="1"/>
    <col min="48" max="48" width="15" bestFit="1" customWidth="1"/>
    <col min="49" max="51" width="12.42578125" bestFit="1" customWidth="1"/>
    <col min="52" max="52" width="18" bestFit="1" customWidth="1"/>
    <col min="53" max="53" width="15.140625" bestFit="1" customWidth="1"/>
    <col min="54" max="54" width="16.5703125" bestFit="1" customWidth="1"/>
    <col min="55" max="56" width="18.5703125" bestFit="1" customWidth="1"/>
  </cols>
  <sheetData>
    <row r="1" spans="3:56" x14ac:dyDescent="0.25">
      <c r="C1" s="17" t="s">
        <v>156</v>
      </c>
      <c r="D1" t="s">
        <v>0</v>
      </c>
      <c r="E1" s="10">
        <v>609810000</v>
      </c>
      <c r="F1" s="7">
        <v>12379269.43747304</v>
      </c>
      <c r="G1" s="7">
        <v>277710</v>
      </c>
      <c r="H1" s="10">
        <v>956690000</v>
      </c>
      <c r="I1" s="10">
        <v>1700000000</v>
      </c>
      <c r="J1" s="7">
        <v>193420000</v>
      </c>
      <c r="K1" s="7">
        <v>445350000</v>
      </c>
      <c r="L1" s="10">
        <v>15380000</v>
      </c>
      <c r="M1" s="7">
        <v>122680000</v>
      </c>
      <c r="N1" s="10">
        <v>87100000</v>
      </c>
      <c r="O1" s="7">
        <v>179090000</v>
      </c>
      <c r="P1" s="10">
        <v>52810000</v>
      </c>
      <c r="Q1" s="7">
        <v>15430000</v>
      </c>
      <c r="R1" s="10">
        <v>101130000</v>
      </c>
      <c r="S1" s="10">
        <v>77690000</v>
      </c>
      <c r="T1" s="7">
        <v>19890000</v>
      </c>
      <c r="U1" s="10">
        <v>819950000</v>
      </c>
      <c r="V1" s="7">
        <v>12840000</v>
      </c>
      <c r="W1" s="7">
        <v>222450000</v>
      </c>
      <c r="X1" s="7">
        <v>95910000</v>
      </c>
      <c r="Y1" s="10">
        <v>10260000000</v>
      </c>
      <c r="Z1" s="10">
        <v>1830000000</v>
      </c>
      <c r="AA1" s="7">
        <v>58120000</v>
      </c>
      <c r="AB1" s="7">
        <v>3660000000</v>
      </c>
      <c r="AD1" s="17" t="s">
        <v>157</v>
      </c>
      <c r="AE1" s="7">
        <v>12379269.43747304</v>
      </c>
      <c r="AF1" s="7">
        <v>277710</v>
      </c>
      <c r="AG1" s="7">
        <v>193420000</v>
      </c>
      <c r="AH1" s="7">
        <v>445350000</v>
      </c>
      <c r="AI1" s="7">
        <v>122680000</v>
      </c>
      <c r="AJ1" s="7">
        <v>179090000</v>
      </c>
      <c r="AK1" s="7">
        <v>15430000</v>
      </c>
      <c r="AL1" s="7">
        <v>19890000</v>
      </c>
      <c r="AM1" s="7">
        <v>12840000</v>
      </c>
      <c r="AN1" s="7">
        <v>222450000</v>
      </c>
      <c r="AO1" s="7">
        <v>95910000</v>
      </c>
      <c r="AP1" s="7">
        <v>58120000</v>
      </c>
      <c r="AQ1" s="7">
        <v>3660000000</v>
      </c>
      <c r="AS1" s="17" t="s">
        <v>158</v>
      </c>
      <c r="AT1" s="10">
        <v>609810000</v>
      </c>
      <c r="AU1" s="10">
        <v>956690000</v>
      </c>
      <c r="AV1" s="10">
        <v>1700000000</v>
      </c>
      <c r="AW1" s="10">
        <v>15380000</v>
      </c>
      <c r="AX1" s="10">
        <v>87100000</v>
      </c>
      <c r="AY1" s="10">
        <v>52810000</v>
      </c>
      <c r="AZ1" s="10">
        <v>101130000</v>
      </c>
      <c r="BA1" s="10">
        <v>77690000</v>
      </c>
      <c r="BB1" s="10">
        <v>819950000</v>
      </c>
      <c r="BC1" s="10">
        <v>10260000000</v>
      </c>
      <c r="BD1" s="10">
        <v>1830000000</v>
      </c>
    </row>
    <row r="2" spans="3:56" x14ac:dyDescent="0.25">
      <c r="D2" t="s">
        <v>1</v>
      </c>
      <c r="E2" s="11">
        <v>1</v>
      </c>
      <c r="F2" s="8">
        <v>1.2443</v>
      </c>
      <c r="G2" s="8">
        <v>1</v>
      </c>
      <c r="H2" s="11">
        <v>1</v>
      </c>
      <c r="I2" s="11">
        <v>1</v>
      </c>
      <c r="J2" s="8">
        <v>1</v>
      </c>
      <c r="K2" s="8">
        <v>1</v>
      </c>
      <c r="L2" s="11">
        <v>1</v>
      </c>
      <c r="M2" s="8">
        <v>1</v>
      </c>
      <c r="N2" s="11">
        <v>1</v>
      </c>
      <c r="O2" s="8">
        <v>1</v>
      </c>
      <c r="P2" s="11">
        <v>1</v>
      </c>
      <c r="Q2" s="8">
        <v>1</v>
      </c>
      <c r="R2" s="11">
        <v>1.2200000000000001E-2</v>
      </c>
      <c r="S2" s="11">
        <v>9.5600000000000004E-2</v>
      </c>
      <c r="T2" s="8">
        <v>1</v>
      </c>
      <c r="U2" s="11">
        <v>2.92E-2</v>
      </c>
      <c r="V2" s="8">
        <v>1.2200000000000001E-2</v>
      </c>
      <c r="W2" s="8">
        <v>1.2443</v>
      </c>
      <c r="X2" s="8">
        <v>1.2200000000000001E-2</v>
      </c>
      <c r="Y2" s="11">
        <v>1</v>
      </c>
      <c r="Z2" s="11">
        <v>1</v>
      </c>
      <c r="AA2" s="8">
        <v>7.6000000000000004E-4</v>
      </c>
      <c r="AB2" s="8">
        <v>0.12740000000000001</v>
      </c>
      <c r="AE2" s="8">
        <v>1.2443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1.2200000000000001E-2</v>
      </c>
      <c r="AN2" s="8">
        <v>1.2443</v>
      </c>
      <c r="AO2" s="8">
        <v>1.2200000000000001E-2</v>
      </c>
      <c r="AP2" s="8">
        <v>7.6000000000000004E-4</v>
      </c>
      <c r="AQ2" s="8">
        <v>0.12740000000000001</v>
      </c>
      <c r="AT2" s="11">
        <v>1</v>
      </c>
      <c r="AU2" s="11">
        <v>1</v>
      </c>
      <c r="AV2" s="11">
        <v>1</v>
      </c>
      <c r="AW2" s="11">
        <v>1</v>
      </c>
      <c r="AX2" s="11">
        <v>1</v>
      </c>
      <c r="AY2" s="11">
        <v>1</v>
      </c>
      <c r="AZ2" s="11">
        <v>1.2200000000000001E-2</v>
      </c>
      <c r="BA2" s="11">
        <v>9.5600000000000004E-2</v>
      </c>
      <c r="BB2" s="11">
        <v>2.92E-2</v>
      </c>
      <c r="BC2" s="11">
        <v>1</v>
      </c>
      <c r="BD2" s="11">
        <v>1</v>
      </c>
    </row>
    <row r="3" spans="3:56" x14ac:dyDescent="0.25">
      <c r="D3" t="s">
        <v>2</v>
      </c>
      <c r="E3" s="11" t="s">
        <v>3</v>
      </c>
      <c r="F3" s="8" t="s">
        <v>4</v>
      </c>
      <c r="G3" s="8" t="s">
        <v>3</v>
      </c>
      <c r="H3" s="11" t="s">
        <v>3</v>
      </c>
      <c r="I3" s="11" t="s">
        <v>3</v>
      </c>
      <c r="J3" s="8" t="s">
        <v>3</v>
      </c>
      <c r="K3" s="8" t="s">
        <v>3</v>
      </c>
      <c r="L3" s="11" t="s">
        <v>3</v>
      </c>
      <c r="M3" s="8" t="s">
        <v>3</v>
      </c>
      <c r="N3" s="11" t="s">
        <v>3</v>
      </c>
      <c r="O3" s="8" t="s">
        <v>3</v>
      </c>
      <c r="P3" s="11" t="s">
        <v>3</v>
      </c>
      <c r="Q3" s="8" t="s">
        <v>3</v>
      </c>
      <c r="R3" s="11" t="s">
        <v>9</v>
      </c>
      <c r="S3" s="11" t="s">
        <v>11</v>
      </c>
      <c r="T3" s="8" t="s">
        <v>3</v>
      </c>
      <c r="U3" s="11" t="s">
        <v>12</v>
      </c>
      <c r="V3" s="8" t="s">
        <v>9</v>
      </c>
      <c r="W3" s="8" t="s">
        <v>4</v>
      </c>
      <c r="X3" s="8" t="s">
        <v>9</v>
      </c>
      <c r="Y3" s="11" t="s">
        <v>3</v>
      </c>
      <c r="Z3" s="11" t="s">
        <v>3</v>
      </c>
      <c r="AA3" s="8" t="s">
        <v>5</v>
      </c>
      <c r="AB3" s="8" t="s">
        <v>8</v>
      </c>
      <c r="AE3" s="8" t="s">
        <v>4</v>
      </c>
      <c r="AF3" s="8" t="s">
        <v>3</v>
      </c>
      <c r="AG3" s="8" t="s">
        <v>3</v>
      </c>
      <c r="AH3" s="8" t="s">
        <v>3</v>
      </c>
      <c r="AI3" s="8" t="s">
        <v>3</v>
      </c>
      <c r="AJ3" s="8" t="s">
        <v>3</v>
      </c>
      <c r="AK3" s="8" t="s">
        <v>3</v>
      </c>
      <c r="AL3" s="8" t="s">
        <v>3</v>
      </c>
      <c r="AM3" s="8" t="s">
        <v>9</v>
      </c>
      <c r="AN3" s="8" t="s">
        <v>4</v>
      </c>
      <c r="AO3" s="8" t="s">
        <v>9</v>
      </c>
      <c r="AP3" s="8" t="s">
        <v>5</v>
      </c>
      <c r="AQ3" s="8" t="s">
        <v>8</v>
      </c>
      <c r="AT3" s="11" t="s">
        <v>3</v>
      </c>
      <c r="AU3" s="11" t="s">
        <v>3</v>
      </c>
      <c r="AV3" s="11" t="s">
        <v>3</v>
      </c>
      <c r="AW3" s="11" t="s">
        <v>3</v>
      </c>
      <c r="AX3" s="11" t="s">
        <v>3</v>
      </c>
      <c r="AY3" s="11" t="s">
        <v>3</v>
      </c>
      <c r="AZ3" s="11" t="s">
        <v>9</v>
      </c>
      <c r="BA3" s="11" t="s">
        <v>11</v>
      </c>
      <c r="BB3" s="11" t="s">
        <v>12</v>
      </c>
      <c r="BC3" s="11" t="s">
        <v>3</v>
      </c>
      <c r="BD3" s="11" t="s">
        <v>3</v>
      </c>
    </row>
    <row r="4" spans="3:56" x14ac:dyDescent="0.25">
      <c r="D4" t="s">
        <v>13</v>
      </c>
      <c r="E4" s="11" t="s">
        <v>14</v>
      </c>
      <c r="F4" s="8" t="s">
        <v>15</v>
      </c>
      <c r="G4" s="8" t="s">
        <v>17</v>
      </c>
      <c r="H4" s="11" t="s">
        <v>20</v>
      </c>
      <c r="I4" s="11" t="s">
        <v>21</v>
      </c>
      <c r="J4" s="8" t="s">
        <v>23</v>
      </c>
      <c r="K4" s="8" t="s">
        <v>24</v>
      </c>
      <c r="L4" s="11" t="s">
        <v>26</v>
      </c>
      <c r="M4" s="8" t="s">
        <v>30</v>
      </c>
      <c r="N4" s="11" t="s">
        <v>32</v>
      </c>
      <c r="O4" s="8" t="s">
        <v>33</v>
      </c>
      <c r="P4" s="11" t="s">
        <v>34</v>
      </c>
      <c r="Q4" s="8" t="s">
        <v>35</v>
      </c>
      <c r="R4" s="11" t="s">
        <v>36</v>
      </c>
      <c r="S4" s="11" t="s">
        <v>38</v>
      </c>
      <c r="T4" s="8" t="s">
        <v>39</v>
      </c>
      <c r="U4" s="11" t="s">
        <v>40</v>
      </c>
      <c r="V4" s="8" t="s">
        <v>41</v>
      </c>
      <c r="W4" s="8" t="s">
        <v>42</v>
      </c>
      <c r="X4" s="8" t="s">
        <v>43</v>
      </c>
      <c r="Y4" s="11" t="s">
        <v>44</v>
      </c>
      <c r="Z4" s="11" t="s">
        <v>45</v>
      </c>
      <c r="AA4" s="8" t="s">
        <v>46</v>
      </c>
      <c r="AB4" s="8" t="s">
        <v>47</v>
      </c>
      <c r="AE4" s="8" t="s">
        <v>15</v>
      </c>
      <c r="AF4" s="8" t="s">
        <v>17</v>
      </c>
      <c r="AG4" s="8" t="s">
        <v>23</v>
      </c>
      <c r="AH4" s="8" t="s">
        <v>24</v>
      </c>
      <c r="AI4" s="8" t="s">
        <v>30</v>
      </c>
      <c r="AJ4" s="8" t="s">
        <v>33</v>
      </c>
      <c r="AK4" s="8" t="s">
        <v>35</v>
      </c>
      <c r="AL4" s="8" t="s">
        <v>39</v>
      </c>
      <c r="AM4" s="8" t="s">
        <v>41</v>
      </c>
      <c r="AN4" s="8" t="s">
        <v>42</v>
      </c>
      <c r="AO4" s="8" t="s">
        <v>43</v>
      </c>
      <c r="AP4" s="8" t="s">
        <v>46</v>
      </c>
      <c r="AQ4" s="8" t="s">
        <v>47</v>
      </c>
      <c r="AT4" s="11" t="s">
        <v>14</v>
      </c>
      <c r="AU4" s="11" t="s">
        <v>20</v>
      </c>
      <c r="AV4" s="11" t="s">
        <v>21</v>
      </c>
      <c r="AW4" s="11" t="s">
        <v>26</v>
      </c>
      <c r="AX4" s="11" t="s">
        <v>32</v>
      </c>
      <c r="AY4" s="11" t="s">
        <v>34</v>
      </c>
      <c r="AZ4" s="11" t="s">
        <v>36</v>
      </c>
      <c r="BA4" s="11" t="s">
        <v>38</v>
      </c>
      <c r="BB4" s="11" t="s">
        <v>40</v>
      </c>
      <c r="BC4" s="11" t="s">
        <v>44</v>
      </c>
      <c r="BD4" s="11" t="s">
        <v>45</v>
      </c>
    </row>
    <row r="5" spans="3:56" x14ac:dyDescent="0.25">
      <c r="D5" t="s">
        <v>151</v>
      </c>
      <c r="E5" s="12">
        <v>7.1999999999999995E-2</v>
      </c>
      <c r="F5" s="9">
        <v>1</v>
      </c>
      <c r="G5" s="9">
        <v>1</v>
      </c>
      <c r="H5" s="12">
        <v>0.54700000000000004</v>
      </c>
      <c r="I5" s="12">
        <v>0.32100000000000001</v>
      </c>
      <c r="J5" s="9">
        <v>1</v>
      </c>
      <c r="K5" s="9">
        <v>0.995</v>
      </c>
      <c r="L5" s="12">
        <v>0.21110000000000001</v>
      </c>
      <c r="M5" s="9">
        <v>0.7</v>
      </c>
      <c r="N5" s="12">
        <v>0.41</v>
      </c>
      <c r="O5" s="9">
        <v>0.68</v>
      </c>
      <c r="P5" s="12">
        <v>0.61</v>
      </c>
      <c r="Q5" s="9">
        <v>1</v>
      </c>
      <c r="R5" s="12">
        <v>0.14000000000000001</v>
      </c>
      <c r="S5" s="12">
        <v>0.30199999999999999</v>
      </c>
      <c r="T5" s="9">
        <v>1</v>
      </c>
      <c r="U5" s="12">
        <v>0.37</v>
      </c>
      <c r="V5" s="9">
        <v>1</v>
      </c>
      <c r="W5" s="9">
        <v>1</v>
      </c>
      <c r="X5" s="9">
        <v>0.8</v>
      </c>
      <c r="Y5" s="12">
        <v>6.5000000000000002E-2</v>
      </c>
      <c r="Z5" s="12">
        <v>0.1169</v>
      </c>
      <c r="AA5" s="9">
        <v>0.77800000000000002</v>
      </c>
      <c r="AB5" s="9">
        <v>1</v>
      </c>
      <c r="AE5" s="9">
        <v>1</v>
      </c>
      <c r="AF5" s="9">
        <v>1</v>
      </c>
      <c r="AG5" s="9">
        <v>1</v>
      </c>
      <c r="AH5" s="9">
        <v>0.995</v>
      </c>
      <c r="AI5" s="9">
        <v>0.7</v>
      </c>
      <c r="AJ5" s="9">
        <v>0.68</v>
      </c>
      <c r="AK5" s="9">
        <v>1</v>
      </c>
      <c r="AL5" s="9">
        <v>1</v>
      </c>
      <c r="AM5" s="9">
        <v>1</v>
      </c>
      <c r="AN5" s="9">
        <v>1</v>
      </c>
      <c r="AO5" s="9">
        <v>0.8</v>
      </c>
      <c r="AP5" s="9">
        <v>0.77800000000000002</v>
      </c>
      <c r="AQ5" s="9">
        <v>1</v>
      </c>
      <c r="AT5" s="12">
        <v>7.1999999999999995E-2</v>
      </c>
      <c r="AU5" s="12">
        <v>0.54700000000000004</v>
      </c>
      <c r="AV5" s="12">
        <v>0.32100000000000001</v>
      </c>
      <c r="AW5" s="12">
        <v>0.21110000000000001</v>
      </c>
      <c r="AX5" s="12">
        <v>0.41</v>
      </c>
      <c r="AY5" s="12">
        <v>0.61</v>
      </c>
      <c r="AZ5" s="12">
        <v>0.14000000000000001</v>
      </c>
      <c r="BA5" s="12">
        <v>0.30199999999999999</v>
      </c>
      <c r="BB5" s="12">
        <v>0.37</v>
      </c>
      <c r="BC5" s="12">
        <v>6.5000000000000002E-2</v>
      </c>
      <c r="BD5" s="12">
        <v>0.1169</v>
      </c>
    </row>
    <row r="6" spans="3:56" x14ac:dyDescent="0.25">
      <c r="D6" s="2">
        <v>43952</v>
      </c>
      <c r="E6" s="11">
        <v>20.74</v>
      </c>
      <c r="F6" s="8">
        <v>107.5</v>
      </c>
      <c r="G6" s="8">
        <v>46</v>
      </c>
      <c r="H6" s="11">
        <v>16.59</v>
      </c>
      <c r="I6" s="11">
        <v>12.92</v>
      </c>
      <c r="J6" s="8">
        <v>180.929993</v>
      </c>
      <c r="K6" s="8">
        <v>419.73001099999999</v>
      </c>
      <c r="L6" s="11">
        <v>5.82</v>
      </c>
      <c r="M6" s="8">
        <v>109.510002</v>
      </c>
      <c r="N6" s="11">
        <v>2.86</v>
      </c>
      <c r="O6" s="8">
        <v>0.85</v>
      </c>
      <c r="P6" s="11">
        <v>9.7799999999999994</v>
      </c>
      <c r="Q6" s="8">
        <v>7.83</v>
      </c>
      <c r="R6" s="11">
        <v>58.599997999999999</v>
      </c>
      <c r="S6" s="11">
        <v>283</v>
      </c>
      <c r="T6" s="8">
        <v>7.4</v>
      </c>
      <c r="U6" s="11">
        <v>8.85</v>
      </c>
      <c r="V6" s="8">
        <v>106.349998</v>
      </c>
      <c r="W6" s="8">
        <v>7.2</v>
      </c>
      <c r="X6" s="8">
        <v>15.7</v>
      </c>
      <c r="Y6" s="11" t="s">
        <v>50</v>
      </c>
      <c r="Z6" s="11" t="s">
        <v>51</v>
      </c>
      <c r="AA6" s="8">
        <v>3.65</v>
      </c>
      <c r="AB6" s="8">
        <v>1.42</v>
      </c>
      <c r="AE6" s="8">
        <v>107.5</v>
      </c>
      <c r="AF6" s="8">
        <v>46</v>
      </c>
      <c r="AG6" s="8">
        <v>180.929993</v>
      </c>
      <c r="AH6" s="8">
        <v>419.73001099999999</v>
      </c>
      <c r="AI6" s="8">
        <v>109.510002</v>
      </c>
      <c r="AJ6" s="8">
        <v>0.85</v>
      </c>
      <c r="AK6" s="8">
        <v>7.83</v>
      </c>
      <c r="AL6" s="8">
        <v>7.4</v>
      </c>
      <c r="AM6" s="8">
        <v>106.349998</v>
      </c>
      <c r="AN6" s="8">
        <v>7.2</v>
      </c>
      <c r="AO6" s="8">
        <v>15.7</v>
      </c>
      <c r="AP6" s="8">
        <v>3.65</v>
      </c>
      <c r="AQ6" s="8">
        <v>1.42</v>
      </c>
      <c r="AT6" s="11">
        <v>20.74</v>
      </c>
      <c r="AU6" s="11">
        <v>16.59</v>
      </c>
      <c r="AV6" s="11">
        <v>12.92</v>
      </c>
      <c r="AW6" s="11">
        <v>5.82</v>
      </c>
      <c r="AX6" s="11">
        <v>2.86</v>
      </c>
      <c r="AY6" s="11">
        <v>9.7799999999999994</v>
      </c>
      <c r="AZ6" s="11">
        <v>58.599997999999999</v>
      </c>
      <c r="BA6" s="11">
        <v>283</v>
      </c>
      <c r="BB6" s="11">
        <v>8.85</v>
      </c>
      <c r="BC6" s="11" t="s">
        <v>50</v>
      </c>
      <c r="BD6" s="11" t="s">
        <v>51</v>
      </c>
    </row>
    <row r="7" spans="3:56" x14ac:dyDescent="0.25">
      <c r="D7" s="2">
        <v>43983</v>
      </c>
      <c r="E7" s="11">
        <v>23.32</v>
      </c>
      <c r="F7" s="8">
        <v>116</v>
      </c>
      <c r="G7" s="8">
        <v>34</v>
      </c>
      <c r="H7" s="11">
        <v>23.190000999999999</v>
      </c>
      <c r="I7" s="11">
        <v>13.46</v>
      </c>
      <c r="J7" s="8">
        <v>258.19000199999999</v>
      </c>
      <c r="K7" s="8">
        <v>455.040009</v>
      </c>
      <c r="L7" s="11">
        <v>5.87</v>
      </c>
      <c r="M7" s="8">
        <v>116.529999</v>
      </c>
      <c r="N7" s="11">
        <v>3.62</v>
      </c>
      <c r="O7" s="8">
        <v>1.91</v>
      </c>
      <c r="P7" s="11">
        <v>10.050000000000001</v>
      </c>
      <c r="Q7" s="8">
        <v>8.3800000000000008</v>
      </c>
      <c r="R7" s="11">
        <v>74.75</v>
      </c>
      <c r="S7" s="11">
        <v>285</v>
      </c>
      <c r="T7" s="8">
        <v>6.95</v>
      </c>
      <c r="U7" s="11">
        <v>9.8000000000000007</v>
      </c>
      <c r="V7" s="8">
        <v>136.14999399999999</v>
      </c>
      <c r="W7" s="8">
        <v>7.5</v>
      </c>
      <c r="X7" s="8">
        <v>18.100000000000001</v>
      </c>
      <c r="Y7" s="11" t="s">
        <v>52</v>
      </c>
      <c r="Z7" s="11" t="s">
        <v>53</v>
      </c>
      <c r="AA7" s="8">
        <v>3.125</v>
      </c>
      <c r="AB7" s="8">
        <v>1.52</v>
      </c>
      <c r="AE7" s="8">
        <v>116</v>
      </c>
      <c r="AF7" s="8">
        <v>34</v>
      </c>
      <c r="AG7" s="8">
        <v>258.19000199999999</v>
      </c>
      <c r="AH7" s="8">
        <v>455.040009</v>
      </c>
      <c r="AI7" s="8">
        <v>116.529999</v>
      </c>
      <c r="AJ7" s="8">
        <v>1.91</v>
      </c>
      <c r="AK7" s="8">
        <v>8.3800000000000008</v>
      </c>
      <c r="AL7" s="8">
        <v>6.95</v>
      </c>
      <c r="AM7" s="8">
        <v>136.14999399999999</v>
      </c>
      <c r="AN7" s="8">
        <v>7.5</v>
      </c>
      <c r="AO7" s="8">
        <v>18.100000000000001</v>
      </c>
      <c r="AP7" s="8">
        <v>3.125</v>
      </c>
      <c r="AQ7" s="8">
        <v>1.52</v>
      </c>
      <c r="AT7" s="11">
        <v>23.32</v>
      </c>
      <c r="AU7" s="11">
        <v>23.190000999999999</v>
      </c>
      <c r="AV7" s="11">
        <v>13.46</v>
      </c>
      <c r="AW7" s="11">
        <v>5.87</v>
      </c>
      <c r="AX7" s="11">
        <v>3.62</v>
      </c>
      <c r="AY7" s="11">
        <v>10.050000000000001</v>
      </c>
      <c r="AZ7" s="11">
        <v>74.75</v>
      </c>
      <c r="BA7" s="11">
        <v>285</v>
      </c>
      <c r="BB7" s="11">
        <v>9.8000000000000007</v>
      </c>
      <c r="BC7" s="11" t="s">
        <v>52</v>
      </c>
      <c r="BD7" s="11" t="s">
        <v>53</v>
      </c>
    </row>
    <row r="8" spans="3:56" x14ac:dyDescent="0.25">
      <c r="D8" s="2">
        <v>44013</v>
      </c>
      <c r="E8" s="11">
        <v>26.07</v>
      </c>
      <c r="F8" s="8">
        <v>117</v>
      </c>
      <c r="G8" s="8">
        <v>39</v>
      </c>
      <c r="H8" s="11">
        <v>21.1</v>
      </c>
      <c r="I8" s="11">
        <v>16.139999</v>
      </c>
      <c r="J8" s="8">
        <v>257.82000699999998</v>
      </c>
      <c r="K8" s="8">
        <v>488.88000499999998</v>
      </c>
      <c r="L8" s="11">
        <v>5.88</v>
      </c>
      <c r="M8" s="8">
        <v>154.88999899999999</v>
      </c>
      <c r="N8" s="11">
        <v>3.03</v>
      </c>
      <c r="O8" s="8">
        <v>1.42</v>
      </c>
      <c r="P8" s="11">
        <v>10.1</v>
      </c>
      <c r="Q8" s="8">
        <v>9.18</v>
      </c>
      <c r="R8" s="11">
        <v>87.599997999999999</v>
      </c>
      <c r="S8" s="11">
        <v>365.79998799999998</v>
      </c>
      <c r="T8" s="8">
        <v>9.66</v>
      </c>
      <c r="U8" s="11">
        <v>9.75</v>
      </c>
      <c r="V8" s="8">
        <v>145.35000600000001</v>
      </c>
      <c r="W8" s="8">
        <v>8</v>
      </c>
      <c r="X8" s="8">
        <v>18.299999</v>
      </c>
      <c r="Y8" s="11" t="s">
        <v>54</v>
      </c>
      <c r="Z8" s="11" t="s">
        <v>55</v>
      </c>
      <c r="AA8" s="8">
        <v>3.54</v>
      </c>
      <c r="AB8" s="8">
        <v>1.38</v>
      </c>
      <c r="AE8" s="8">
        <v>117</v>
      </c>
      <c r="AF8" s="8">
        <v>39</v>
      </c>
      <c r="AG8" s="8">
        <v>257.82000699999998</v>
      </c>
      <c r="AH8" s="8">
        <v>488.88000499999998</v>
      </c>
      <c r="AI8" s="8">
        <v>154.88999899999999</v>
      </c>
      <c r="AJ8" s="8">
        <v>1.42</v>
      </c>
      <c r="AK8" s="8">
        <v>9.18</v>
      </c>
      <c r="AL8" s="8">
        <v>9.66</v>
      </c>
      <c r="AM8" s="8">
        <v>145.35000600000001</v>
      </c>
      <c r="AN8" s="8">
        <v>8</v>
      </c>
      <c r="AO8" s="8">
        <v>18.299999</v>
      </c>
      <c r="AP8" s="8">
        <v>3.54</v>
      </c>
      <c r="AQ8" s="8">
        <v>1.38</v>
      </c>
      <c r="AT8" s="11">
        <v>26.07</v>
      </c>
      <c r="AU8" s="11">
        <v>21.1</v>
      </c>
      <c r="AV8" s="11">
        <v>16.139999</v>
      </c>
      <c r="AW8" s="11">
        <v>5.88</v>
      </c>
      <c r="AX8" s="11">
        <v>3.03</v>
      </c>
      <c r="AY8" s="11">
        <v>10.1</v>
      </c>
      <c r="AZ8" s="11">
        <v>87.599997999999999</v>
      </c>
      <c r="BA8" s="11">
        <v>365.79998799999998</v>
      </c>
      <c r="BB8" s="11">
        <v>9.75</v>
      </c>
      <c r="BC8" s="11" t="s">
        <v>54</v>
      </c>
      <c r="BD8" s="11" t="s">
        <v>55</v>
      </c>
    </row>
    <row r="9" spans="3:56" x14ac:dyDescent="0.25">
      <c r="D9" s="2">
        <v>44044</v>
      </c>
      <c r="E9" s="11">
        <v>27.85</v>
      </c>
      <c r="F9" s="8">
        <v>120.5</v>
      </c>
      <c r="G9" s="8">
        <v>36.5</v>
      </c>
      <c r="H9" s="11">
        <v>21.65</v>
      </c>
      <c r="I9" s="11">
        <v>15.63</v>
      </c>
      <c r="J9" s="8">
        <v>282.16000400000001</v>
      </c>
      <c r="K9" s="8">
        <v>529.55999799999995</v>
      </c>
      <c r="L9" s="11">
        <v>5.87</v>
      </c>
      <c r="M9" s="8">
        <v>173.479996</v>
      </c>
      <c r="N9" s="11">
        <v>2.7</v>
      </c>
      <c r="O9" s="8">
        <v>0.88</v>
      </c>
      <c r="P9" s="11">
        <v>9.9499999999999993</v>
      </c>
      <c r="Q9" s="8">
        <v>11.7</v>
      </c>
      <c r="R9" s="11">
        <v>80.849997999999999</v>
      </c>
      <c r="S9" s="11">
        <v>360.79998799999998</v>
      </c>
      <c r="T9" s="8">
        <v>14.96</v>
      </c>
      <c r="U9" s="11">
        <v>9.8000000000000007</v>
      </c>
      <c r="V9" s="8">
        <v>188.64999399999999</v>
      </c>
      <c r="W9" s="8">
        <v>7.35</v>
      </c>
      <c r="X9" s="8">
        <v>23.049999</v>
      </c>
      <c r="Y9" s="11" t="s">
        <v>56</v>
      </c>
      <c r="Z9" s="11" t="s">
        <v>57</v>
      </c>
      <c r="AA9" s="8">
        <v>3.6150000000000002</v>
      </c>
      <c r="AB9" s="8">
        <v>1.6</v>
      </c>
      <c r="AE9" s="8">
        <v>120.5</v>
      </c>
      <c r="AF9" s="8">
        <v>36.5</v>
      </c>
      <c r="AG9" s="8">
        <v>282.16000400000001</v>
      </c>
      <c r="AH9" s="8">
        <v>529.55999799999995</v>
      </c>
      <c r="AI9" s="8">
        <v>173.479996</v>
      </c>
      <c r="AJ9" s="8">
        <v>0.88</v>
      </c>
      <c r="AK9" s="8">
        <v>11.7</v>
      </c>
      <c r="AL9" s="8">
        <v>14.96</v>
      </c>
      <c r="AM9" s="8">
        <v>188.64999399999999</v>
      </c>
      <c r="AN9" s="8">
        <v>7.35</v>
      </c>
      <c r="AO9" s="8">
        <v>23.049999</v>
      </c>
      <c r="AP9" s="8">
        <v>3.6150000000000002</v>
      </c>
      <c r="AQ9" s="8">
        <v>1.6</v>
      </c>
      <c r="AT9" s="11">
        <v>27.85</v>
      </c>
      <c r="AU9" s="11">
        <v>21.65</v>
      </c>
      <c r="AV9" s="11">
        <v>15.63</v>
      </c>
      <c r="AW9" s="11">
        <v>5.87</v>
      </c>
      <c r="AX9" s="11">
        <v>2.7</v>
      </c>
      <c r="AY9" s="11">
        <v>9.9499999999999993</v>
      </c>
      <c r="AZ9" s="11">
        <v>80.849997999999999</v>
      </c>
      <c r="BA9" s="11">
        <v>360.79998799999998</v>
      </c>
      <c r="BB9" s="11">
        <v>9.8000000000000007</v>
      </c>
      <c r="BC9" s="11" t="s">
        <v>56</v>
      </c>
      <c r="BD9" s="11" t="s">
        <v>57</v>
      </c>
    </row>
    <row r="10" spans="3:56" x14ac:dyDescent="0.25">
      <c r="D10" s="2">
        <v>44075</v>
      </c>
      <c r="E10" s="11">
        <v>28.01</v>
      </c>
      <c r="F10" s="8">
        <v>117</v>
      </c>
      <c r="G10" s="8">
        <v>35</v>
      </c>
      <c r="H10" s="11">
        <v>22.58</v>
      </c>
      <c r="I10" s="11">
        <v>14.77</v>
      </c>
      <c r="J10" s="8">
        <v>242.570007</v>
      </c>
      <c r="K10" s="8">
        <v>500.02999899999998</v>
      </c>
      <c r="L10" s="11">
        <v>5.36</v>
      </c>
      <c r="M10" s="8">
        <v>188.800003</v>
      </c>
      <c r="N10" s="11">
        <v>2.5950000000000002</v>
      </c>
      <c r="O10" s="8">
        <v>0.56999999999999995</v>
      </c>
      <c r="P10" s="11">
        <v>9.9600000000000009</v>
      </c>
      <c r="Q10" s="8">
        <v>9.83</v>
      </c>
      <c r="R10" s="11">
        <v>67.849997999999999</v>
      </c>
      <c r="S10" s="11">
        <v>379.60000600000001</v>
      </c>
      <c r="T10" s="8">
        <v>14.43</v>
      </c>
      <c r="U10" s="11">
        <v>9.6</v>
      </c>
      <c r="V10" s="8">
        <v>309.85000600000001</v>
      </c>
      <c r="W10" s="8">
        <v>6.75</v>
      </c>
      <c r="X10" s="8">
        <v>20.65</v>
      </c>
      <c r="Y10" s="11" t="s">
        <v>58</v>
      </c>
      <c r="Z10" s="11" t="s">
        <v>59</v>
      </c>
      <c r="AA10" s="8">
        <v>4.7</v>
      </c>
      <c r="AB10" s="8">
        <v>1.39</v>
      </c>
      <c r="AE10" s="8">
        <v>117</v>
      </c>
      <c r="AF10" s="8">
        <v>35</v>
      </c>
      <c r="AG10" s="8">
        <v>242.570007</v>
      </c>
      <c r="AH10" s="8">
        <v>500.02999899999998</v>
      </c>
      <c r="AI10" s="8">
        <v>188.800003</v>
      </c>
      <c r="AJ10" s="8">
        <v>0.56999999999999995</v>
      </c>
      <c r="AK10" s="8">
        <v>9.83</v>
      </c>
      <c r="AL10" s="8">
        <v>14.43</v>
      </c>
      <c r="AM10" s="8">
        <v>309.85000600000001</v>
      </c>
      <c r="AN10" s="8">
        <v>6.75</v>
      </c>
      <c r="AO10" s="8">
        <v>20.65</v>
      </c>
      <c r="AP10" s="8">
        <v>4.7</v>
      </c>
      <c r="AQ10" s="8">
        <v>1.39</v>
      </c>
      <c r="AT10" s="11">
        <v>28.01</v>
      </c>
      <c r="AU10" s="11">
        <v>22.58</v>
      </c>
      <c r="AV10" s="11">
        <v>14.77</v>
      </c>
      <c r="AW10" s="11">
        <v>5.36</v>
      </c>
      <c r="AX10" s="11">
        <v>2.5950000000000002</v>
      </c>
      <c r="AY10" s="11">
        <v>9.9600000000000009</v>
      </c>
      <c r="AZ10" s="11">
        <v>67.849997999999999</v>
      </c>
      <c r="BA10" s="11">
        <v>379.60000600000001</v>
      </c>
      <c r="BB10" s="11">
        <v>9.6</v>
      </c>
      <c r="BC10" s="11" t="s">
        <v>58</v>
      </c>
      <c r="BD10" s="11" t="s">
        <v>59</v>
      </c>
    </row>
    <row r="11" spans="3:56" x14ac:dyDescent="0.25">
      <c r="D11" s="2">
        <v>44105</v>
      </c>
      <c r="E11" s="11">
        <v>28.57</v>
      </c>
      <c r="F11" s="8">
        <v>117</v>
      </c>
      <c r="G11" s="8">
        <v>35</v>
      </c>
      <c r="H11" s="11">
        <v>24.700001</v>
      </c>
      <c r="I11" s="11">
        <v>14.88</v>
      </c>
      <c r="J11" s="8">
        <v>239.88999899999999</v>
      </c>
      <c r="K11" s="8">
        <v>475.73998999999998</v>
      </c>
      <c r="L11" s="11">
        <v>5.73</v>
      </c>
      <c r="M11" s="8">
        <v>202.39999399999999</v>
      </c>
      <c r="N11" s="11">
        <v>2.0099999999999998</v>
      </c>
      <c r="O11" s="8">
        <v>0.47</v>
      </c>
      <c r="P11" s="11">
        <v>8.6300000000000008</v>
      </c>
      <c r="Q11" s="8">
        <v>10.14</v>
      </c>
      <c r="R11" s="11">
        <v>62.599997999999999</v>
      </c>
      <c r="S11" s="11">
        <v>317.79998799999998</v>
      </c>
      <c r="T11" s="8">
        <v>14.82</v>
      </c>
      <c r="U11" s="11">
        <v>9.1</v>
      </c>
      <c r="V11" s="8">
        <v>255.60000600000001</v>
      </c>
      <c r="W11" s="8">
        <v>5.9</v>
      </c>
      <c r="X11" s="8">
        <v>18.549999</v>
      </c>
      <c r="Y11" s="11" t="s">
        <v>60</v>
      </c>
      <c r="Z11" s="11" t="s">
        <v>61</v>
      </c>
      <c r="AA11" s="8">
        <v>3.9950000000000001</v>
      </c>
      <c r="AB11" s="8">
        <v>1.36</v>
      </c>
      <c r="AE11" s="8">
        <v>117</v>
      </c>
      <c r="AF11" s="8">
        <v>35</v>
      </c>
      <c r="AG11" s="8">
        <v>239.88999899999999</v>
      </c>
      <c r="AH11" s="8">
        <v>475.73998999999998</v>
      </c>
      <c r="AI11" s="8">
        <v>202.39999399999999</v>
      </c>
      <c r="AJ11" s="8">
        <v>0.47</v>
      </c>
      <c r="AK11" s="8">
        <v>10.14</v>
      </c>
      <c r="AL11" s="8">
        <v>14.82</v>
      </c>
      <c r="AM11" s="8">
        <v>255.60000600000001</v>
      </c>
      <c r="AN11" s="8">
        <v>5.9</v>
      </c>
      <c r="AO11" s="8">
        <v>18.549999</v>
      </c>
      <c r="AP11" s="8">
        <v>3.9950000000000001</v>
      </c>
      <c r="AQ11" s="8">
        <v>1.36</v>
      </c>
      <c r="AT11" s="11">
        <v>28.57</v>
      </c>
      <c r="AU11" s="11">
        <v>24.700001</v>
      </c>
      <c r="AV11" s="11">
        <v>14.88</v>
      </c>
      <c r="AW11" s="11">
        <v>5.73</v>
      </c>
      <c r="AX11" s="11">
        <v>2.0099999999999998</v>
      </c>
      <c r="AY11" s="11">
        <v>8.6300000000000008</v>
      </c>
      <c r="AZ11" s="11">
        <v>62.599997999999999</v>
      </c>
      <c r="BA11" s="11">
        <v>317.79998799999998</v>
      </c>
      <c r="BB11" s="11">
        <v>9.1</v>
      </c>
      <c r="BC11" s="11" t="s">
        <v>60</v>
      </c>
      <c r="BD11" s="11" t="s">
        <v>61</v>
      </c>
    </row>
    <row r="12" spans="3:56" x14ac:dyDescent="0.25">
      <c r="D12" s="2">
        <v>44136</v>
      </c>
      <c r="E12" s="11">
        <v>35.279998999999997</v>
      </c>
      <c r="F12" s="8">
        <v>120</v>
      </c>
      <c r="G12" s="8">
        <v>35.25</v>
      </c>
      <c r="H12" s="11">
        <v>22.360001</v>
      </c>
      <c r="I12" s="11">
        <v>16.760000000000002</v>
      </c>
      <c r="J12" s="8">
        <v>291.36999500000002</v>
      </c>
      <c r="K12" s="8">
        <v>490.70001200000002</v>
      </c>
      <c r="L12" s="11">
        <v>6.49</v>
      </c>
      <c r="M12" s="8">
        <v>293.57000699999998</v>
      </c>
      <c r="N12" s="11">
        <v>2.5</v>
      </c>
      <c r="O12" s="8">
        <v>0.54</v>
      </c>
      <c r="P12" s="11">
        <v>9.7899999999999991</v>
      </c>
      <c r="Q12" s="8">
        <v>9.9700000000000006</v>
      </c>
      <c r="R12" s="11">
        <v>59.75</v>
      </c>
      <c r="S12" s="11">
        <v>426.39999399999999</v>
      </c>
      <c r="T12" s="8">
        <v>17.200001</v>
      </c>
      <c r="U12" s="11">
        <v>9.25</v>
      </c>
      <c r="V12" s="8">
        <v>258.39999399999999</v>
      </c>
      <c r="W12" s="8">
        <v>6</v>
      </c>
      <c r="X12" s="8">
        <v>21.6</v>
      </c>
      <c r="Y12" s="11" t="s">
        <v>62</v>
      </c>
      <c r="Z12" s="11" t="s">
        <v>63</v>
      </c>
      <c r="AA12" s="8">
        <v>3.94</v>
      </c>
      <c r="AB12" s="8">
        <v>1.38</v>
      </c>
      <c r="AE12" s="8">
        <v>120</v>
      </c>
      <c r="AF12" s="8">
        <v>35.25</v>
      </c>
      <c r="AG12" s="8">
        <v>291.36999500000002</v>
      </c>
      <c r="AH12" s="8">
        <v>490.70001200000002</v>
      </c>
      <c r="AI12" s="8">
        <v>293.57000699999998</v>
      </c>
      <c r="AJ12" s="8">
        <v>0.54</v>
      </c>
      <c r="AK12" s="8">
        <v>9.9700000000000006</v>
      </c>
      <c r="AL12" s="8">
        <v>17.200001</v>
      </c>
      <c r="AM12" s="8">
        <v>258.39999399999999</v>
      </c>
      <c r="AN12" s="8">
        <v>6</v>
      </c>
      <c r="AO12" s="8">
        <v>21.6</v>
      </c>
      <c r="AP12" s="8">
        <v>3.94</v>
      </c>
      <c r="AQ12" s="8">
        <v>1.38</v>
      </c>
      <c r="AT12" s="11">
        <v>35.279998999999997</v>
      </c>
      <c r="AU12" s="11">
        <v>22.360001</v>
      </c>
      <c r="AV12" s="11">
        <v>16.760000000000002</v>
      </c>
      <c r="AW12" s="11">
        <v>6.49</v>
      </c>
      <c r="AX12" s="11">
        <v>2.5</v>
      </c>
      <c r="AY12" s="11">
        <v>9.7899999999999991</v>
      </c>
      <c r="AZ12" s="11">
        <v>59.75</v>
      </c>
      <c r="BA12" s="11">
        <v>426.39999399999999</v>
      </c>
      <c r="BB12" s="11">
        <v>9.25</v>
      </c>
      <c r="BC12" s="11" t="s">
        <v>62</v>
      </c>
      <c r="BD12" s="11" t="s">
        <v>63</v>
      </c>
    </row>
    <row r="13" spans="3:56" x14ac:dyDescent="0.25">
      <c r="D13" s="2">
        <v>44166</v>
      </c>
      <c r="E13" s="11">
        <v>37.259998000000003</v>
      </c>
      <c r="F13" s="8">
        <v>123.5</v>
      </c>
      <c r="G13" s="8">
        <v>37.5</v>
      </c>
      <c r="H13" s="11">
        <v>17.48</v>
      </c>
      <c r="I13" s="11">
        <v>19.239999999999998</v>
      </c>
      <c r="J13" s="8">
        <v>314.66000400000001</v>
      </c>
      <c r="K13" s="8">
        <v>540.72997999999995</v>
      </c>
      <c r="L13" s="11">
        <v>6.37</v>
      </c>
      <c r="M13" s="8">
        <v>332.01998900000001</v>
      </c>
      <c r="N13" s="11">
        <v>3.28</v>
      </c>
      <c r="O13" s="8">
        <v>0.64</v>
      </c>
      <c r="P13" s="11">
        <v>13.95</v>
      </c>
      <c r="Q13" s="8">
        <v>9.8800000000000008</v>
      </c>
      <c r="R13" s="11">
        <v>68.199996999999996</v>
      </c>
      <c r="S13" s="11">
        <v>458.60000600000001</v>
      </c>
      <c r="T13" s="8">
        <v>19.989999999999998</v>
      </c>
      <c r="U13" s="11">
        <v>9.1</v>
      </c>
      <c r="V13" s="8">
        <v>317.60000600000001</v>
      </c>
      <c r="W13" s="8">
        <v>6</v>
      </c>
      <c r="X13" s="8">
        <v>22.75</v>
      </c>
      <c r="Y13" s="11" t="s">
        <v>64</v>
      </c>
      <c r="Z13" s="11" t="s">
        <v>65</v>
      </c>
      <c r="AA13" s="8">
        <v>3.8050000000000002</v>
      </c>
      <c r="AB13" s="8">
        <v>1.41</v>
      </c>
      <c r="AE13" s="8">
        <v>123.5</v>
      </c>
      <c r="AF13" s="8">
        <v>37.5</v>
      </c>
      <c r="AG13" s="8">
        <v>314.66000400000001</v>
      </c>
      <c r="AH13" s="8">
        <v>540.72997999999995</v>
      </c>
      <c r="AI13" s="8">
        <v>332.01998900000001</v>
      </c>
      <c r="AJ13" s="8">
        <v>0.64</v>
      </c>
      <c r="AK13" s="8">
        <v>9.8800000000000008</v>
      </c>
      <c r="AL13" s="8">
        <v>19.989999999999998</v>
      </c>
      <c r="AM13" s="8">
        <v>317.60000600000001</v>
      </c>
      <c r="AN13" s="8">
        <v>6</v>
      </c>
      <c r="AO13" s="8">
        <v>22.75</v>
      </c>
      <c r="AP13" s="8">
        <v>3.8050000000000002</v>
      </c>
      <c r="AQ13" s="8">
        <v>1.41</v>
      </c>
      <c r="AT13" s="11">
        <v>37.259998000000003</v>
      </c>
      <c r="AU13" s="11">
        <v>17.48</v>
      </c>
      <c r="AV13" s="11">
        <v>19.239999999999998</v>
      </c>
      <c r="AW13" s="11">
        <v>6.37</v>
      </c>
      <c r="AX13" s="11">
        <v>3.28</v>
      </c>
      <c r="AY13" s="11">
        <v>13.95</v>
      </c>
      <c r="AZ13" s="11">
        <v>68.199996999999996</v>
      </c>
      <c r="BA13" s="11">
        <v>458.60000600000001</v>
      </c>
      <c r="BB13" s="11">
        <v>9.1</v>
      </c>
      <c r="BC13" s="11" t="s">
        <v>64</v>
      </c>
      <c r="BD13" s="11" t="s">
        <v>65</v>
      </c>
    </row>
    <row r="14" spans="3:56" x14ac:dyDescent="0.25">
      <c r="D14" s="2">
        <v>44197</v>
      </c>
      <c r="E14" s="11">
        <v>48.5</v>
      </c>
      <c r="F14" s="8">
        <v>120</v>
      </c>
      <c r="G14" s="8">
        <v>37.25</v>
      </c>
      <c r="H14" s="11">
        <v>21.85</v>
      </c>
      <c r="I14" s="11">
        <v>26.6</v>
      </c>
      <c r="J14" s="8">
        <v>315</v>
      </c>
      <c r="K14" s="8">
        <v>532.39001499999995</v>
      </c>
      <c r="L14" s="11">
        <v>6.26</v>
      </c>
      <c r="M14" s="8">
        <v>389.02999899999998</v>
      </c>
      <c r="N14" s="11">
        <v>3.81</v>
      </c>
      <c r="O14" s="8">
        <v>1.25</v>
      </c>
      <c r="P14" s="11">
        <v>17.41</v>
      </c>
      <c r="Q14" s="8">
        <v>9.14</v>
      </c>
      <c r="R14" s="11">
        <v>60.700001</v>
      </c>
      <c r="S14" s="11">
        <v>437.39999399999999</v>
      </c>
      <c r="T14" s="8">
        <v>23.280000999999999</v>
      </c>
      <c r="U14" s="11">
        <v>9.1</v>
      </c>
      <c r="V14" s="8">
        <v>364.79998799999998</v>
      </c>
      <c r="W14" s="8">
        <v>7</v>
      </c>
      <c r="X14" s="8">
        <v>22.5</v>
      </c>
      <c r="Y14" s="11" t="s">
        <v>66</v>
      </c>
      <c r="Z14" s="11" t="s">
        <v>67</v>
      </c>
      <c r="AA14" s="8">
        <v>4.5199999999999996</v>
      </c>
      <c r="AB14" s="8">
        <v>1.51</v>
      </c>
      <c r="AE14" s="8">
        <v>120</v>
      </c>
      <c r="AF14" s="8">
        <v>37.25</v>
      </c>
      <c r="AG14" s="8">
        <v>315</v>
      </c>
      <c r="AH14" s="8">
        <v>532.39001499999995</v>
      </c>
      <c r="AI14" s="8">
        <v>389.02999899999998</v>
      </c>
      <c r="AJ14" s="8">
        <v>1.25</v>
      </c>
      <c r="AK14" s="8">
        <v>9.14</v>
      </c>
      <c r="AL14" s="8">
        <v>23.280000999999999</v>
      </c>
      <c r="AM14" s="8">
        <v>364.79998799999998</v>
      </c>
      <c r="AN14" s="8">
        <v>7</v>
      </c>
      <c r="AO14" s="8">
        <v>22.5</v>
      </c>
      <c r="AP14" s="8">
        <v>4.5199999999999996</v>
      </c>
      <c r="AQ14" s="8">
        <v>1.51</v>
      </c>
      <c r="AT14" s="11">
        <v>48.5</v>
      </c>
      <c r="AU14" s="11">
        <v>21.85</v>
      </c>
      <c r="AV14" s="11">
        <v>26.6</v>
      </c>
      <c r="AW14" s="11">
        <v>6.26</v>
      </c>
      <c r="AX14" s="11">
        <v>3.81</v>
      </c>
      <c r="AY14" s="11">
        <v>17.41</v>
      </c>
      <c r="AZ14" s="11">
        <v>60.700001</v>
      </c>
      <c r="BA14" s="11">
        <v>437.39999399999999</v>
      </c>
      <c r="BB14" s="11">
        <v>9.1</v>
      </c>
      <c r="BC14" s="11" t="s">
        <v>66</v>
      </c>
      <c r="BD14" s="11" t="s">
        <v>67</v>
      </c>
    </row>
    <row r="15" spans="3:56" x14ac:dyDescent="0.25">
      <c r="D15" s="2">
        <v>44228</v>
      </c>
      <c r="E15" s="11">
        <v>64.489998</v>
      </c>
      <c r="F15" s="8">
        <v>114</v>
      </c>
      <c r="G15" s="8">
        <v>37.5</v>
      </c>
      <c r="H15" s="11">
        <v>25.33</v>
      </c>
      <c r="I15" s="11">
        <v>25.719999000000001</v>
      </c>
      <c r="J15" s="8">
        <v>307.38000499999998</v>
      </c>
      <c r="K15" s="8">
        <v>538.84997599999997</v>
      </c>
      <c r="L15" s="11">
        <v>5.85</v>
      </c>
      <c r="M15" s="8">
        <v>395.48001099999999</v>
      </c>
      <c r="N15" s="11">
        <v>3.97</v>
      </c>
      <c r="O15" s="8">
        <v>1.4</v>
      </c>
      <c r="P15" s="11">
        <v>17.370000999999998</v>
      </c>
      <c r="Q15" s="8">
        <v>9.52</v>
      </c>
      <c r="R15" s="11">
        <v>59.450001</v>
      </c>
      <c r="S15" s="11">
        <v>383.79998799999998</v>
      </c>
      <c r="T15" s="8">
        <v>25.57</v>
      </c>
      <c r="U15" s="11">
        <v>9.1999999999999993</v>
      </c>
      <c r="V15" s="8">
        <v>439.95001200000002</v>
      </c>
      <c r="W15" s="8">
        <v>7.25</v>
      </c>
      <c r="X15" s="8">
        <v>27.799999</v>
      </c>
      <c r="Y15" s="11" t="s">
        <v>68</v>
      </c>
      <c r="Z15" s="11" t="s">
        <v>69</v>
      </c>
      <c r="AA15" s="8">
        <v>4.9400000000000004</v>
      </c>
      <c r="AB15" s="8">
        <v>2.5</v>
      </c>
      <c r="AE15" s="8">
        <v>114</v>
      </c>
      <c r="AF15" s="8">
        <v>37.5</v>
      </c>
      <c r="AG15" s="8">
        <v>307.38000499999998</v>
      </c>
      <c r="AH15" s="8">
        <v>538.84997599999997</v>
      </c>
      <c r="AI15" s="8">
        <v>395.48001099999999</v>
      </c>
      <c r="AJ15" s="8">
        <v>1.4</v>
      </c>
      <c r="AK15" s="8">
        <v>9.52</v>
      </c>
      <c r="AL15" s="8">
        <v>25.57</v>
      </c>
      <c r="AM15" s="8">
        <v>439.95001200000002</v>
      </c>
      <c r="AN15" s="8">
        <v>7.25</v>
      </c>
      <c r="AO15" s="8">
        <v>27.799999</v>
      </c>
      <c r="AP15" s="8">
        <v>4.9400000000000004</v>
      </c>
      <c r="AQ15" s="8">
        <v>2.5</v>
      </c>
      <c r="AT15" s="11">
        <v>64.489998</v>
      </c>
      <c r="AU15" s="11">
        <v>25.33</v>
      </c>
      <c r="AV15" s="11">
        <v>25.719999000000001</v>
      </c>
      <c r="AW15" s="11">
        <v>5.85</v>
      </c>
      <c r="AX15" s="11">
        <v>3.97</v>
      </c>
      <c r="AY15" s="11">
        <v>17.370000999999998</v>
      </c>
      <c r="AZ15" s="11">
        <v>59.450001</v>
      </c>
      <c r="BA15" s="11">
        <v>383.79998799999998</v>
      </c>
      <c r="BB15" s="11">
        <v>9.1999999999999993</v>
      </c>
      <c r="BC15" s="11" t="s">
        <v>68</v>
      </c>
      <c r="BD15" s="11" t="s">
        <v>69</v>
      </c>
    </row>
    <row r="16" spans="3:56" x14ac:dyDescent="0.25">
      <c r="D16" s="2">
        <v>44256</v>
      </c>
      <c r="E16" s="11">
        <v>45.099997999999999</v>
      </c>
      <c r="F16" s="8">
        <v>125.5</v>
      </c>
      <c r="G16" s="8">
        <v>41.950001</v>
      </c>
      <c r="H16" s="11">
        <v>16.620000999999998</v>
      </c>
      <c r="I16" s="11">
        <v>20.49</v>
      </c>
      <c r="J16" s="8">
        <v>267.95001200000002</v>
      </c>
      <c r="K16" s="8">
        <v>521.65997300000004</v>
      </c>
      <c r="L16" s="11">
        <v>6.09</v>
      </c>
      <c r="M16" s="8">
        <v>325.76998900000001</v>
      </c>
      <c r="N16" s="11">
        <v>4.34</v>
      </c>
      <c r="O16" s="8">
        <v>1.67</v>
      </c>
      <c r="P16" s="11">
        <v>13.55</v>
      </c>
      <c r="Q16" s="8">
        <v>11.89</v>
      </c>
      <c r="R16" s="11">
        <v>57.299999</v>
      </c>
      <c r="S16" s="11">
        <v>388.79998799999998</v>
      </c>
      <c r="T16" s="8">
        <v>24.059999000000001</v>
      </c>
      <c r="U16" s="11">
        <v>14.5</v>
      </c>
      <c r="V16" s="8">
        <v>474.35000600000001</v>
      </c>
      <c r="W16" s="8">
        <v>7.25</v>
      </c>
      <c r="X16" s="8">
        <v>25.049999</v>
      </c>
      <c r="Y16" s="11" t="s">
        <v>70</v>
      </c>
      <c r="Z16" s="11" t="s">
        <v>71</v>
      </c>
      <c r="AA16" s="8">
        <v>6.73</v>
      </c>
      <c r="AB16" s="8">
        <v>2.15</v>
      </c>
      <c r="AE16" s="8">
        <v>125.5</v>
      </c>
      <c r="AF16" s="8">
        <v>41.950001</v>
      </c>
      <c r="AG16" s="8">
        <v>267.95001200000002</v>
      </c>
      <c r="AH16" s="8">
        <v>521.65997300000004</v>
      </c>
      <c r="AI16" s="8">
        <v>325.76998900000001</v>
      </c>
      <c r="AJ16" s="8">
        <v>1.67</v>
      </c>
      <c r="AK16" s="8">
        <v>11.89</v>
      </c>
      <c r="AL16" s="8">
        <v>24.059999000000001</v>
      </c>
      <c r="AM16" s="8">
        <v>474.35000600000001</v>
      </c>
      <c r="AN16" s="8">
        <v>7.25</v>
      </c>
      <c r="AO16" s="8">
        <v>25.049999</v>
      </c>
      <c r="AP16" s="8">
        <v>6.73</v>
      </c>
      <c r="AQ16" s="8">
        <v>2.15</v>
      </c>
      <c r="AT16" s="11">
        <v>45.099997999999999</v>
      </c>
      <c r="AU16" s="11">
        <v>16.620000999999998</v>
      </c>
      <c r="AV16" s="11">
        <v>20.49</v>
      </c>
      <c r="AW16" s="11">
        <v>6.09</v>
      </c>
      <c r="AX16" s="11">
        <v>4.34</v>
      </c>
      <c r="AY16" s="11">
        <v>13.55</v>
      </c>
      <c r="AZ16" s="11">
        <v>57.299999</v>
      </c>
      <c r="BA16" s="11">
        <v>388.79998799999998</v>
      </c>
      <c r="BB16" s="11">
        <v>14.5</v>
      </c>
      <c r="BC16" s="11" t="s">
        <v>70</v>
      </c>
      <c r="BD16" s="11" t="s">
        <v>71</v>
      </c>
    </row>
    <row r="17" spans="4:56" x14ac:dyDescent="0.25">
      <c r="D17" s="2">
        <v>44287</v>
      </c>
      <c r="E17" s="11">
        <v>41.02</v>
      </c>
      <c r="F17" s="8">
        <v>122.400002</v>
      </c>
      <c r="G17" s="8">
        <v>42</v>
      </c>
      <c r="H17" s="11">
        <v>14.71</v>
      </c>
      <c r="I17" s="11">
        <v>17.420000000000002</v>
      </c>
      <c r="J17" s="8">
        <v>252.11999499999999</v>
      </c>
      <c r="K17" s="8">
        <v>513.46997099999999</v>
      </c>
      <c r="L17" s="11">
        <v>6.1</v>
      </c>
      <c r="M17" s="8">
        <v>342.97000100000002</v>
      </c>
      <c r="N17" s="11">
        <v>4.29</v>
      </c>
      <c r="O17" s="8">
        <v>1.44</v>
      </c>
      <c r="P17" s="11">
        <v>15.29</v>
      </c>
      <c r="Q17" s="8">
        <v>10.54</v>
      </c>
      <c r="R17" s="11">
        <v>56.950001</v>
      </c>
      <c r="S17" s="11">
        <v>393</v>
      </c>
      <c r="T17" s="8">
        <v>30.48</v>
      </c>
      <c r="U17" s="11">
        <v>15.3</v>
      </c>
      <c r="V17" s="8">
        <v>559.54998799999998</v>
      </c>
      <c r="W17" s="8">
        <v>7.75</v>
      </c>
      <c r="X17" s="8">
        <v>20.25</v>
      </c>
      <c r="Y17" s="11" t="s">
        <v>73</v>
      </c>
      <c r="Z17" s="11" t="s">
        <v>74</v>
      </c>
      <c r="AA17" s="8">
        <v>6.08</v>
      </c>
      <c r="AB17" s="8">
        <v>2.39</v>
      </c>
      <c r="AE17" s="8">
        <v>122.400002</v>
      </c>
      <c r="AF17" s="8">
        <v>42</v>
      </c>
      <c r="AG17" s="8">
        <v>252.11999499999999</v>
      </c>
      <c r="AH17" s="8">
        <v>513.46997099999999</v>
      </c>
      <c r="AI17" s="8">
        <v>342.97000100000002</v>
      </c>
      <c r="AJ17" s="8">
        <v>1.44</v>
      </c>
      <c r="AK17" s="8">
        <v>10.54</v>
      </c>
      <c r="AL17" s="8">
        <v>30.48</v>
      </c>
      <c r="AM17" s="8">
        <v>559.54998799999998</v>
      </c>
      <c r="AN17" s="8">
        <v>7.75</v>
      </c>
      <c r="AO17" s="8">
        <v>20.25</v>
      </c>
      <c r="AP17" s="8">
        <v>6.08</v>
      </c>
      <c r="AQ17" s="8">
        <v>2.39</v>
      </c>
      <c r="AT17" s="11">
        <v>41.02</v>
      </c>
      <c r="AU17" s="11">
        <v>14.71</v>
      </c>
      <c r="AV17" s="11">
        <v>17.420000000000002</v>
      </c>
      <c r="AW17" s="11">
        <v>6.1</v>
      </c>
      <c r="AX17" s="11">
        <v>4.29</v>
      </c>
      <c r="AY17" s="11">
        <v>15.29</v>
      </c>
      <c r="AZ17" s="11">
        <v>56.950001</v>
      </c>
      <c r="BA17" s="11">
        <v>393</v>
      </c>
      <c r="BB17" s="11">
        <v>15.3</v>
      </c>
      <c r="BC17" s="11" t="s">
        <v>73</v>
      </c>
      <c r="BD17" s="11" t="s">
        <v>74</v>
      </c>
    </row>
    <row r="18" spans="4:56" x14ac:dyDescent="0.25">
      <c r="D18" s="2">
        <v>44317</v>
      </c>
      <c r="E18" s="11">
        <v>42.419998</v>
      </c>
      <c r="F18" s="8">
        <v>123.199997</v>
      </c>
      <c r="G18" s="8">
        <v>42</v>
      </c>
      <c r="H18" s="11">
        <v>14.26</v>
      </c>
      <c r="I18" s="11">
        <v>15.74</v>
      </c>
      <c r="J18" s="8">
        <v>241.570007</v>
      </c>
      <c r="K18" s="8">
        <v>502.80999800000001</v>
      </c>
      <c r="L18" s="11">
        <v>6.25</v>
      </c>
      <c r="M18" s="8">
        <v>346.709991</v>
      </c>
      <c r="N18" s="11">
        <v>4.9400000000000004</v>
      </c>
      <c r="O18" s="8">
        <v>1.43</v>
      </c>
      <c r="P18" s="11">
        <v>11.3</v>
      </c>
      <c r="Q18" s="8">
        <v>11.61</v>
      </c>
      <c r="R18" s="11">
        <v>68.400002000000001</v>
      </c>
      <c r="S18" s="11">
        <v>406.79998799999998</v>
      </c>
      <c r="T18" s="8">
        <v>38.990001999999997</v>
      </c>
      <c r="U18" s="11">
        <v>16.399999999999999</v>
      </c>
      <c r="V18" s="8">
        <v>929</v>
      </c>
      <c r="W18" s="8">
        <v>7.7249999999999996</v>
      </c>
      <c r="X18" s="8">
        <v>30.25</v>
      </c>
      <c r="Y18" s="11" t="s">
        <v>76</v>
      </c>
      <c r="Z18" s="11" t="s">
        <v>77</v>
      </c>
      <c r="AA18" s="8">
        <v>6.67</v>
      </c>
      <c r="AB18" s="8">
        <v>1.9</v>
      </c>
      <c r="AE18" s="8">
        <v>123.199997</v>
      </c>
      <c r="AF18" s="8">
        <v>42</v>
      </c>
      <c r="AG18" s="8">
        <v>241.570007</v>
      </c>
      <c r="AH18" s="8">
        <v>502.80999800000001</v>
      </c>
      <c r="AI18" s="8">
        <v>346.709991</v>
      </c>
      <c r="AJ18" s="8">
        <v>1.43</v>
      </c>
      <c r="AK18" s="8">
        <v>11.61</v>
      </c>
      <c r="AL18" s="8">
        <v>38.990001999999997</v>
      </c>
      <c r="AM18" s="8">
        <v>929</v>
      </c>
      <c r="AN18" s="8">
        <v>7.7249999999999996</v>
      </c>
      <c r="AO18" s="8">
        <v>30.25</v>
      </c>
      <c r="AP18" s="8">
        <v>6.67</v>
      </c>
      <c r="AQ18" s="8">
        <v>1.9</v>
      </c>
      <c r="AT18" s="11">
        <v>42.419998</v>
      </c>
      <c r="AU18" s="11">
        <v>14.26</v>
      </c>
      <c r="AV18" s="11">
        <v>15.74</v>
      </c>
      <c r="AW18" s="11">
        <v>6.25</v>
      </c>
      <c r="AX18" s="11">
        <v>4.9400000000000004</v>
      </c>
      <c r="AY18" s="11">
        <v>11.3</v>
      </c>
      <c r="AZ18" s="11">
        <v>68.400002000000001</v>
      </c>
      <c r="BA18" s="11">
        <v>406.79998799999998</v>
      </c>
      <c r="BB18" s="11">
        <v>16.399999999999999</v>
      </c>
      <c r="BC18" s="11" t="s">
        <v>76</v>
      </c>
      <c r="BD18" s="11" t="s">
        <v>77</v>
      </c>
    </row>
    <row r="19" spans="4:56" x14ac:dyDescent="0.25">
      <c r="D19" s="2">
        <v>44348</v>
      </c>
      <c r="E19" s="11">
        <v>45.200001</v>
      </c>
      <c r="F19" s="8">
        <v>121.599998</v>
      </c>
      <c r="G19" s="8">
        <v>41</v>
      </c>
      <c r="H19" s="11">
        <v>15.58</v>
      </c>
      <c r="I19" s="11">
        <v>15.48</v>
      </c>
      <c r="J19" s="8">
        <v>275.58999599999999</v>
      </c>
      <c r="K19" s="8">
        <v>528.21002199999998</v>
      </c>
      <c r="L19" s="11">
        <v>6.54</v>
      </c>
      <c r="M19" s="8">
        <v>459.25</v>
      </c>
      <c r="N19" s="11">
        <v>4.72</v>
      </c>
      <c r="O19" s="8">
        <v>1.29</v>
      </c>
      <c r="P19" s="11">
        <v>13.64</v>
      </c>
      <c r="Q19" s="8">
        <v>10.99</v>
      </c>
      <c r="R19" s="11">
        <v>64.199996999999996</v>
      </c>
      <c r="S19" s="11">
        <v>377</v>
      </c>
      <c r="T19" s="8">
        <v>41.400002000000001</v>
      </c>
      <c r="U19" s="11">
        <v>14.9</v>
      </c>
      <c r="V19" s="8">
        <v>1436.400024</v>
      </c>
      <c r="W19" s="8">
        <v>8.5</v>
      </c>
      <c r="X19" s="8">
        <v>26.75</v>
      </c>
      <c r="Y19" s="11" t="s">
        <v>79</v>
      </c>
      <c r="Z19" s="11" t="s">
        <v>80</v>
      </c>
      <c r="AA19" s="8">
        <v>6.95</v>
      </c>
      <c r="AB19" s="8">
        <v>1.8</v>
      </c>
      <c r="AE19" s="8">
        <v>121.599998</v>
      </c>
      <c r="AF19" s="8">
        <v>41</v>
      </c>
      <c r="AG19" s="8">
        <v>275.58999599999999</v>
      </c>
      <c r="AH19" s="8">
        <v>528.21002199999998</v>
      </c>
      <c r="AI19" s="8">
        <v>459.25</v>
      </c>
      <c r="AJ19" s="8">
        <v>1.29</v>
      </c>
      <c r="AK19" s="8">
        <v>10.99</v>
      </c>
      <c r="AL19" s="8">
        <v>41.400002000000001</v>
      </c>
      <c r="AM19" s="8">
        <v>1436.400024</v>
      </c>
      <c r="AN19" s="8">
        <v>8.5</v>
      </c>
      <c r="AO19" s="8">
        <v>26.75</v>
      </c>
      <c r="AP19" s="8">
        <v>6.95</v>
      </c>
      <c r="AQ19" s="8">
        <v>1.8</v>
      </c>
      <c r="AT19" s="11">
        <v>45.200001</v>
      </c>
      <c r="AU19" s="11">
        <v>15.58</v>
      </c>
      <c r="AV19" s="11">
        <v>15.48</v>
      </c>
      <c r="AW19" s="11">
        <v>6.54</v>
      </c>
      <c r="AX19" s="11">
        <v>4.72</v>
      </c>
      <c r="AY19" s="11">
        <v>13.64</v>
      </c>
      <c r="AZ19" s="11">
        <v>64.199996999999996</v>
      </c>
      <c r="BA19" s="11">
        <v>377</v>
      </c>
      <c r="BB19" s="11">
        <v>14.9</v>
      </c>
      <c r="BC19" s="11" t="s">
        <v>79</v>
      </c>
      <c r="BD19" s="11" t="s">
        <v>80</v>
      </c>
    </row>
    <row r="20" spans="4:56" x14ac:dyDescent="0.25">
      <c r="D20" s="2">
        <v>44378</v>
      </c>
      <c r="E20" s="11">
        <v>40.93</v>
      </c>
      <c r="F20" s="8">
        <v>120.599998</v>
      </c>
      <c r="G20" s="8">
        <v>45</v>
      </c>
      <c r="H20" s="11">
        <v>11.16</v>
      </c>
      <c r="I20" s="11">
        <v>10.57</v>
      </c>
      <c r="J20" s="8">
        <v>228.66999799999999</v>
      </c>
      <c r="K20" s="8">
        <v>517.57000700000003</v>
      </c>
      <c r="L20" s="11">
        <v>6.47</v>
      </c>
      <c r="M20" s="8">
        <v>428.30999800000001</v>
      </c>
      <c r="N20" s="11">
        <v>3.54</v>
      </c>
      <c r="O20" s="8">
        <v>1.61</v>
      </c>
      <c r="P20" s="11">
        <v>10.99</v>
      </c>
      <c r="Q20" s="8">
        <v>11.91</v>
      </c>
      <c r="R20" s="11">
        <v>70.199996999999996</v>
      </c>
      <c r="S20" s="11">
        <v>460.20001200000002</v>
      </c>
      <c r="T20" s="8">
        <v>35.880001</v>
      </c>
      <c r="U20" s="11">
        <v>13.7</v>
      </c>
      <c r="V20" s="8">
        <v>1330.25</v>
      </c>
      <c r="W20" s="8">
        <v>8.75</v>
      </c>
      <c r="X20" s="8">
        <v>24.799999</v>
      </c>
      <c r="Y20" s="11" t="s">
        <v>83</v>
      </c>
      <c r="Z20" s="11" t="s">
        <v>84</v>
      </c>
      <c r="AA20" s="8">
        <v>6.24</v>
      </c>
      <c r="AB20" s="8">
        <v>1.8</v>
      </c>
      <c r="AE20" s="8">
        <v>120.599998</v>
      </c>
      <c r="AF20" s="8">
        <v>45</v>
      </c>
      <c r="AG20" s="8">
        <v>228.66999799999999</v>
      </c>
      <c r="AH20" s="8">
        <v>517.57000700000003</v>
      </c>
      <c r="AI20" s="8">
        <v>428.30999800000001</v>
      </c>
      <c r="AJ20" s="8">
        <v>1.61</v>
      </c>
      <c r="AK20" s="8">
        <v>11.91</v>
      </c>
      <c r="AL20" s="8">
        <v>35.880001</v>
      </c>
      <c r="AM20" s="8">
        <v>1330.25</v>
      </c>
      <c r="AN20" s="8">
        <v>8.75</v>
      </c>
      <c r="AO20" s="8">
        <v>24.799999</v>
      </c>
      <c r="AP20" s="8">
        <v>6.24</v>
      </c>
      <c r="AQ20" s="8">
        <v>1.8</v>
      </c>
      <c r="AT20" s="11">
        <v>40.93</v>
      </c>
      <c r="AU20" s="11">
        <v>11.16</v>
      </c>
      <c r="AV20" s="11">
        <v>10.57</v>
      </c>
      <c r="AW20" s="11">
        <v>6.47</v>
      </c>
      <c r="AX20" s="11">
        <v>3.54</v>
      </c>
      <c r="AY20" s="11">
        <v>10.99</v>
      </c>
      <c r="AZ20" s="11">
        <v>70.199996999999996</v>
      </c>
      <c r="BA20" s="11">
        <v>460.20001200000002</v>
      </c>
      <c r="BB20" s="11">
        <v>13.7</v>
      </c>
      <c r="BC20" s="11" t="s">
        <v>83</v>
      </c>
      <c r="BD20" s="11" t="s">
        <v>84</v>
      </c>
    </row>
    <row r="21" spans="4:56" x14ac:dyDescent="0.25">
      <c r="D21" s="2">
        <v>44409</v>
      </c>
      <c r="E21" s="11">
        <v>41.450001</v>
      </c>
      <c r="F21" s="8">
        <v>124</v>
      </c>
      <c r="G21" s="8">
        <v>42.099997999999999</v>
      </c>
      <c r="H21" s="11">
        <v>9.06</v>
      </c>
      <c r="I21" s="11">
        <v>8.84</v>
      </c>
      <c r="J21" s="8">
        <v>234.33999600000001</v>
      </c>
      <c r="K21" s="8">
        <v>569.19000200000005</v>
      </c>
      <c r="L21" s="11">
        <v>6.27</v>
      </c>
      <c r="M21" s="8">
        <v>352.39999399999999</v>
      </c>
      <c r="N21" s="11">
        <v>3.43</v>
      </c>
      <c r="O21" s="8">
        <v>1.88</v>
      </c>
      <c r="P21" s="11">
        <v>12.5</v>
      </c>
      <c r="Q21" s="8">
        <v>9.77</v>
      </c>
      <c r="R21" s="11">
        <v>61.099997999999999</v>
      </c>
      <c r="S21" s="11">
        <v>500</v>
      </c>
      <c r="T21" s="8">
        <v>24.26</v>
      </c>
      <c r="U21" s="11">
        <v>13.8</v>
      </c>
      <c r="V21" s="8">
        <v>1173.0500489999999</v>
      </c>
      <c r="W21" s="8">
        <v>7.6</v>
      </c>
      <c r="X21" s="8">
        <v>17.399999999999999</v>
      </c>
      <c r="Y21" s="11" t="s">
        <v>86</v>
      </c>
      <c r="Z21" s="11" t="s">
        <v>87</v>
      </c>
      <c r="AA21" s="8">
        <v>5.76</v>
      </c>
      <c r="AB21" s="8">
        <v>1.61</v>
      </c>
      <c r="AE21" s="8">
        <v>124</v>
      </c>
      <c r="AF21" s="8">
        <v>42.099997999999999</v>
      </c>
      <c r="AG21" s="8">
        <v>234.33999600000001</v>
      </c>
      <c r="AH21" s="8">
        <v>569.19000200000005</v>
      </c>
      <c r="AI21" s="8">
        <v>352.39999399999999</v>
      </c>
      <c r="AJ21" s="8">
        <v>1.88</v>
      </c>
      <c r="AK21" s="8">
        <v>9.77</v>
      </c>
      <c r="AL21" s="8">
        <v>24.26</v>
      </c>
      <c r="AM21" s="8">
        <v>1173.0500489999999</v>
      </c>
      <c r="AN21" s="8">
        <v>7.6</v>
      </c>
      <c r="AO21" s="8">
        <v>17.399999999999999</v>
      </c>
      <c r="AP21" s="8">
        <v>5.76</v>
      </c>
      <c r="AQ21" s="8">
        <v>1.61</v>
      </c>
      <c r="AT21" s="11">
        <v>41.450001</v>
      </c>
      <c r="AU21" s="11">
        <v>9.06</v>
      </c>
      <c r="AV21" s="11">
        <v>8.84</v>
      </c>
      <c r="AW21" s="11">
        <v>6.27</v>
      </c>
      <c r="AX21" s="11">
        <v>3.43</v>
      </c>
      <c r="AY21" s="11">
        <v>12.5</v>
      </c>
      <c r="AZ21" s="11">
        <v>61.099997999999999</v>
      </c>
      <c r="BA21" s="11">
        <v>500</v>
      </c>
      <c r="BB21" s="11">
        <v>13.8</v>
      </c>
      <c r="BC21" s="11" t="s">
        <v>86</v>
      </c>
      <c r="BD21" s="11" t="s">
        <v>87</v>
      </c>
    </row>
    <row r="22" spans="4:56" x14ac:dyDescent="0.25">
      <c r="D22" s="2">
        <v>44440</v>
      </c>
      <c r="E22" s="11">
        <v>39.509998000000003</v>
      </c>
      <c r="F22" s="8">
        <v>122</v>
      </c>
      <c r="G22" s="8">
        <v>48.18</v>
      </c>
      <c r="H22" s="11">
        <v>8.0299999999999994</v>
      </c>
      <c r="I22" s="11">
        <v>7.25</v>
      </c>
      <c r="J22" s="8">
        <v>225.33999600000001</v>
      </c>
      <c r="K22" s="8">
        <v>610.34002699999996</v>
      </c>
      <c r="L22" s="11">
        <v>6.1</v>
      </c>
      <c r="M22" s="8">
        <v>313.35000600000001</v>
      </c>
      <c r="N22" s="11">
        <v>2.99</v>
      </c>
      <c r="O22" s="8">
        <v>2.5099999999999998</v>
      </c>
      <c r="P22" s="11">
        <v>10.54</v>
      </c>
      <c r="Q22" s="8">
        <v>9.48</v>
      </c>
      <c r="R22" s="11">
        <v>65.199996999999996</v>
      </c>
      <c r="S22" s="11">
        <v>474</v>
      </c>
      <c r="T22" s="8">
        <v>22.870000999999998</v>
      </c>
      <c r="U22" s="11">
        <v>13.4</v>
      </c>
      <c r="V22" s="8">
        <v>1231.349976</v>
      </c>
      <c r="W22" s="8">
        <v>7.2750000000000004</v>
      </c>
      <c r="X22" s="8">
        <v>21.450001</v>
      </c>
      <c r="Y22" s="11" t="s">
        <v>89</v>
      </c>
      <c r="Z22" s="11" t="s">
        <v>90</v>
      </c>
      <c r="AA22" s="8">
        <v>5.23</v>
      </c>
      <c r="AB22" s="8">
        <v>1.51</v>
      </c>
      <c r="AE22" s="8">
        <v>122</v>
      </c>
      <c r="AF22" s="8">
        <v>48.18</v>
      </c>
      <c r="AG22" s="8">
        <v>225.33999600000001</v>
      </c>
      <c r="AH22" s="8">
        <v>610.34002699999996</v>
      </c>
      <c r="AI22" s="8">
        <v>313.35000600000001</v>
      </c>
      <c r="AJ22" s="8">
        <v>2.5099999999999998</v>
      </c>
      <c r="AK22" s="8">
        <v>9.48</v>
      </c>
      <c r="AL22" s="8">
        <v>22.870000999999998</v>
      </c>
      <c r="AM22" s="8">
        <v>1231.349976</v>
      </c>
      <c r="AN22" s="8">
        <v>7.2750000000000004</v>
      </c>
      <c r="AO22" s="8">
        <v>21.450001</v>
      </c>
      <c r="AP22" s="8">
        <v>5.23</v>
      </c>
      <c r="AQ22" s="8">
        <v>1.51</v>
      </c>
      <c r="AT22" s="11">
        <v>39.509998000000003</v>
      </c>
      <c r="AU22" s="11">
        <v>8.0299999999999994</v>
      </c>
      <c r="AV22" s="11">
        <v>7.25</v>
      </c>
      <c r="AW22" s="11">
        <v>6.1</v>
      </c>
      <c r="AX22" s="11">
        <v>2.99</v>
      </c>
      <c r="AY22" s="11">
        <v>10.54</v>
      </c>
      <c r="AZ22" s="11">
        <v>65.199996999999996</v>
      </c>
      <c r="BA22" s="11">
        <v>474</v>
      </c>
      <c r="BB22" s="11">
        <v>13.4</v>
      </c>
      <c r="BC22" s="11" t="s">
        <v>89</v>
      </c>
      <c r="BD22" s="11" t="s">
        <v>90</v>
      </c>
    </row>
    <row r="23" spans="4:56" x14ac:dyDescent="0.25">
      <c r="D23" s="2">
        <v>44470</v>
      </c>
      <c r="E23" s="11">
        <v>36.220001000000003</v>
      </c>
      <c r="F23" s="8">
        <v>124</v>
      </c>
      <c r="G23" s="8">
        <v>61</v>
      </c>
      <c r="H23" s="11">
        <v>8.2799999999999994</v>
      </c>
      <c r="I23" s="11">
        <v>7.86</v>
      </c>
      <c r="J23" s="8">
        <v>289.39999399999999</v>
      </c>
      <c r="K23" s="8">
        <v>690.30999799999995</v>
      </c>
      <c r="L23" s="11">
        <v>6.09</v>
      </c>
      <c r="M23" s="8">
        <v>304.89999399999999</v>
      </c>
      <c r="N23" s="11">
        <v>2.29</v>
      </c>
      <c r="O23" s="8">
        <v>2.36</v>
      </c>
      <c r="P23" s="11">
        <v>9.9700000000000006</v>
      </c>
      <c r="Q23" s="8">
        <v>9.6999999999999993</v>
      </c>
      <c r="R23" s="11">
        <v>62.349997999999999</v>
      </c>
      <c r="S23" s="11">
        <v>496.79998799999998</v>
      </c>
      <c r="T23" s="8">
        <v>19.549999</v>
      </c>
      <c r="U23" s="11">
        <v>15.7</v>
      </c>
      <c r="V23" s="8">
        <v>1514.5500489999999</v>
      </c>
      <c r="W23" s="8">
        <v>7.375</v>
      </c>
      <c r="X23" s="8">
        <v>18.600000000000001</v>
      </c>
      <c r="Y23" s="11" t="s">
        <v>92</v>
      </c>
      <c r="Z23" s="11" t="s">
        <v>93</v>
      </c>
      <c r="AA23" s="8">
        <v>5.87</v>
      </c>
      <c r="AB23" s="8">
        <v>1.48</v>
      </c>
      <c r="AE23" s="8">
        <v>124</v>
      </c>
      <c r="AF23" s="8">
        <v>61</v>
      </c>
      <c r="AG23" s="8">
        <v>289.39999399999999</v>
      </c>
      <c r="AH23" s="8">
        <v>690.30999799999995</v>
      </c>
      <c r="AI23" s="8">
        <v>304.89999399999999</v>
      </c>
      <c r="AJ23" s="8">
        <v>2.36</v>
      </c>
      <c r="AK23" s="8">
        <v>9.6999999999999993</v>
      </c>
      <c r="AL23" s="8">
        <v>19.549999</v>
      </c>
      <c r="AM23" s="8">
        <v>1514.5500489999999</v>
      </c>
      <c r="AN23" s="8">
        <v>7.375</v>
      </c>
      <c r="AO23" s="8">
        <v>18.600000000000001</v>
      </c>
      <c r="AP23" s="8">
        <v>5.87</v>
      </c>
      <c r="AQ23" s="8">
        <v>1.48</v>
      </c>
      <c r="AT23" s="11">
        <v>36.220001000000003</v>
      </c>
      <c r="AU23" s="11">
        <v>8.2799999999999994</v>
      </c>
      <c r="AV23" s="11">
        <v>7.86</v>
      </c>
      <c r="AW23" s="11">
        <v>6.09</v>
      </c>
      <c r="AX23" s="11">
        <v>2.29</v>
      </c>
      <c r="AY23" s="11">
        <v>9.9700000000000006</v>
      </c>
      <c r="AZ23" s="11">
        <v>62.349997999999999</v>
      </c>
      <c r="BA23" s="11">
        <v>496.79998799999998</v>
      </c>
      <c r="BB23" s="11">
        <v>15.7</v>
      </c>
      <c r="BC23" s="11" t="s">
        <v>92</v>
      </c>
      <c r="BD23" s="11" t="s">
        <v>93</v>
      </c>
    </row>
    <row r="24" spans="4:56" x14ac:dyDescent="0.25">
      <c r="D24" s="2">
        <v>44501</v>
      </c>
      <c r="E24" s="11">
        <v>30.950001</v>
      </c>
      <c r="F24" s="8">
        <v>125.599998</v>
      </c>
      <c r="G24" s="8">
        <v>51.75</v>
      </c>
      <c r="H24" s="11">
        <v>6.24</v>
      </c>
      <c r="I24" s="11">
        <v>7.19</v>
      </c>
      <c r="J24" s="8">
        <v>238.5</v>
      </c>
      <c r="K24" s="8">
        <v>641.90002400000003</v>
      </c>
      <c r="L24" s="11">
        <v>6.1</v>
      </c>
      <c r="M24" s="8">
        <v>227.61000100000001</v>
      </c>
      <c r="N24" s="11">
        <v>1.83</v>
      </c>
      <c r="O24" s="8">
        <v>1.47</v>
      </c>
      <c r="P24" s="11">
        <v>7.25</v>
      </c>
      <c r="Q24" s="8">
        <v>8.5299999999999994</v>
      </c>
      <c r="R24" s="11">
        <v>56.5</v>
      </c>
      <c r="S24" s="11">
        <v>448.60000600000001</v>
      </c>
      <c r="T24" s="8">
        <v>13.15</v>
      </c>
      <c r="U24" s="11">
        <v>13.2</v>
      </c>
      <c r="V24" s="8">
        <v>1304.150024</v>
      </c>
      <c r="W24" s="8">
        <v>7.5</v>
      </c>
      <c r="X24" s="8">
        <v>17.75</v>
      </c>
      <c r="Y24" s="11" t="s">
        <v>95</v>
      </c>
      <c r="Z24" s="11" t="s">
        <v>96</v>
      </c>
      <c r="AA24" s="8">
        <v>5.21</v>
      </c>
      <c r="AB24" s="8">
        <v>1.53</v>
      </c>
      <c r="AE24" s="8">
        <v>125.599998</v>
      </c>
      <c r="AF24" s="8">
        <v>51.75</v>
      </c>
      <c r="AG24" s="8">
        <v>238.5</v>
      </c>
      <c r="AH24" s="8">
        <v>641.90002400000003</v>
      </c>
      <c r="AI24" s="8">
        <v>227.61000100000001</v>
      </c>
      <c r="AJ24" s="8">
        <v>1.47</v>
      </c>
      <c r="AK24" s="8">
        <v>8.5299999999999994</v>
      </c>
      <c r="AL24" s="8">
        <v>13.15</v>
      </c>
      <c r="AM24" s="8">
        <v>1304.150024</v>
      </c>
      <c r="AN24" s="8">
        <v>7.5</v>
      </c>
      <c r="AO24" s="8">
        <v>17.75</v>
      </c>
      <c r="AP24" s="8">
        <v>5.21</v>
      </c>
      <c r="AQ24" s="8">
        <v>1.53</v>
      </c>
      <c r="AT24" s="11">
        <v>30.950001</v>
      </c>
      <c r="AU24" s="11">
        <v>6.24</v>
      </c>
      <c r="AV24" s="11">
        <v>7.19</v>
      </c>
      <c r="AW24" s="11">
        <v>6.1</v>
      </c>
      <c r="AX24" s="11">
        <v>1.83</v>
      </c>
      <c r="AY24" s="11">
        <v>7.25</v>
      </c>
      <c r="AZ24" s="11">
        <v>56.5</v>
      </c>
      <c r="BA24" s="11">
        <v>448.60000600000001</v>
      </c>
      <c r="BB24" s="11">
        <v>13.2</v>
      </c>
      <c r="BC24" s="11" t="s">
        <v>95</v>
      </c>
      <c r="BD24" s="11" t="s">
        <v>96</v>
      </c>
    </row>
    <row r="25" spans="4:56" x14ac:dyDescent="0.25">
      <c r="D25" s="2">
        <v>44531</v>
      </c>
      <c r="E25" s="11">
        <v>30.18</v>
      </c>
      <c r="F25" s="8">
        <v>125</v>
      </c>
      <c r="G25" s="8">
        <v>53</v>
      </c>
      <c r="H25" s="11">
        <v>4.5599999999999996</v>
      </c>
      <c r="I25" s="11">
        <v>6.85</v>
      </c>
      <c r="J25" s="8">
        <v>234.029999</v>
      </c>
      <c r="K25" s="8">
        <v>602.44000200000005</v>
      </c>
      <c r="L25" s="11">
        <v>6.35</v>
      </c>
      <c r="M25" s="8">
        <v>228.199997</v>
      </c>
      <c r="N25" s="11">
        <v>1.28</v>
      </c>
      <c r="O25" s="8">
        <v>1.1599999999999999</v>
      </c>
      <c r="P25" s="11">
        <v>5.93</v>
      </c>
      <c r="Q25" s="8">
        <v>8.57</v>
      </c>
      <c r="R25" s="11">
        <v>61.75</v>
      </c>
      <c r="S25" s="11">
        <v>469.20001200000002</v>
      </c>
      <c r="T25" s="8">
        <v>13.84</v>
      </c>
      <c r="U25" s="11">
        <v>13.3</v>
      </c>
      <c r="V25" s="8">
        <v>1846.25</v>
      </c>
      <c r="W25" s="8">
        <v>7.5</v>
      </c>
      <c r="X25" s="8">
        <v>18.950001</v>
      </c>
      <c r="Y25" s="11" t="s">
        <v>98</v>
      </c>
      <c r="Z25" s="11" t="s">
        <v>99</v>
      </c>
      <c r="AA25" s="8">
        <v>5.64</v>
      </c>
      <c r="AB25" s="8">
        <v>1.41</v>
      </c>
      <c r="AE25" s="8">
        <v>125</v>
      </c>
      <c r="AF25" s="8">
        <v>53</v>
      </c>
      <c r="AG25" s="8">
        <v>234.029999</v>
      </c>
      <c r="AH25" s="8">
        <v>602.44000200000005</v>
      </c>
      <c r="AI25" s="8">
        <v>228.199997</v>
      </c>
      <c r="AJ25" s="8">
        <v>1.1599999999999999</v>
      </c>
      <c r="AK25" s="8">
        <v>8.57</v>
      </c>
      <c r="AL25" s="8">
        <v>13.84</v>
      </c>
      <c r="AM25" s="8">
        <v>1846.25</v>
      </c>
      <c r="AN25" s="8">
        <v>7.5</v>
      </c>
      <c r="AO25" s="8">
        <v>18.950001</v>
      </c>
      <c r="AP25" s="8">
        <v>5.64</v>
      </c>
      <c r="AQ25" s="8">
        <v>1.41</v>
      </c>
      <c r="AT25" s="11">
        <v>30.18</v>
      </c>
      <c r="AU25" s="11">
        <v>4.5599999999999996</v>
      </c>
      <c r="AV25" s="11">
        <v>6.85</v>
      </c>
      <c r="AW25" s="11">
        <v>6.35</v>
      </c>
      <c r="AX25" s="11">
        <v>1.28</v>
      </c>
      <c r="AY25" s="11">
        <v>5.93</v>
      </c>
      <c r="AZ25" s="11">
        <v>61.75</v>
      </c>
      <c r="BA25" s="11">
        <v>469.20001200000002</v>
      </c>
      <c r="BB25" s="11">
        <v>13.3</v>
      </c>
      <c r="BC25" s="11" t="s">
        <v>98</v>
      </c>
      <c r="BD25" s="11" t="s">
        <v>99</v>
      </c>
    </row>
    <row r="26" spans="4:56" x14ac:dyDescent="0.25">
      <c r="D26" s="2">
        <v>44562</v>
      </c>
      <c r="E26" s="11">
        <v>33.450001</v>
      </c>
      <c r="F26" s="8">
        <v>118.199997</v>
      </c>
      <c r="G26" s="8">
        <v>48.52</v>
      </c>
      <c r="H26" s="11">
        <v>4.08</v>
      </c>
      <c r="I26" s="11">
        <v>6.18</v>
      </c>
      <c r="J26" s="8">
        <v>196.259995</v>
      </c>
      <c r="K26" s="8">
        <v>427.14001500000001</v>
      </c>
      <c r="L26" s="11">
        <v>6.36</v>
      </c>
      <c r="M26" s="8">
        <v>164.050003</v>
      </c>
      <c r="N26" s="11">
        <v>0.93799999999999994</v>
      </c>
      <c r="O26" s="8">
        <v>0.85</v>
      </c>
      <c r="P26" s="11">
        <v>4.43</v>
      </c>
      <c r="Q26" s="8">
        <v>7.34</v>
      </c>
      <c r="R26" s="11">
        <v>62.5</v>
      </c>
      <c r="S26" s="11">
        <v>357.79998799999998</v>
      </c>
      <c r="T26" s="8">
        <v>10.17</v>
      </c>
      <c r="U26" s="11">
        <v>12.3</v>
      </c>
      <c r="V26" s="8">
        <v>2333.75</v>
      </c>
      <c r="W26" s="8">
        <v>7</v>
      </c>
      <c r="X26" s="8">
        <v>19.200001</v>
      </c>
      <c r="Y26" s="11" t="s">
        <v>102</v>
      </c>
      <c r="Z26" s="11" t="s">
        <v>103</v>
      </c>
      <c r="AA26" s="8">
        <v>4.63</v>
      </c>
      <c r="AB26" s="8">
        <v>1.43</v>
      </c>
      <c r="AE26" s="8">
        <v>118.199997</v>
      </c>
      <c r="AF26" s="8">
        <v>48.52</v>
      </c>
      <c r="AG26" s="8">
        <v>196.259995</v>
      </c>
      <c r="AH26" s="8">
        <v>427.14001500000001</v>
      </c>
      <c r="AI26" s="8">
        <v>164.050003</v>
      </c>
      <c r="AJ26" s="8">
        <v>0.85</v>
      </c>
      <c r="AK26" s="8">
        <v>7.34</v>
      </c>
      <c r="AL26" s="8">
        <v>10.17</v>
      </c>
      <c r="AM26" s="8">
        <v>2333.75</v>
      </c>
      <c r="AN26" s="8">
        <v>7</v>
      </c>
      <c r="AO26" s="8">
        <v>19.200001</v>
      </c>
      <c r="AP26" s="8">
        <v>4.63</v>
      </c>
      <c r="AQ26" s="8">
        <v>1.43</v>
      </c>
      <c r="AT26" s="11">
        <v>33.450001</v>
      </c>
      <c r="AU26" s="11">
        <v>4.08</v>
      </c>
      <c r="AV26" s="11">
        <v>6.18</v>
      </c>
      <c r="AW26" s="11">
        <v>6.36</v>
      </c>
      <c r="AX26" s="11">
        <v>0.93799999999999994</v>
      </c>
      <c r="AY26" s="11">
        <v>4.43</v>
      </c>
      <c r="AZ26" s="11">
        <v>62.5</v>
      </c>
      <c r="BA26" s="11">
        <v>357.79998799999998</v>
      </c>
      <c r="BB26" s="11">
        <v>12.3</v>
      </c>
      <c r="BC26" s="11" t="s">
        <v>102</v>
      </c>
      <c r="BD26" s="11" t="s">
        <v>103</v>
      </c>
    </row>
    <row r="27" spans="4:56" x14ac:dyDescent="0.25">
      <c r="D27" s="2">
        <v>44593</v>
      </c>
      <c r="E27" s="11">
        <v>30.610001</v>
      </c>
      <c r="F27" s="8">
        <v>107.800003</v>
      </c>
      <c r="G27" s="8">
        <v>54.450001</v>
      </c>
      <c r="H27" s="11">
        <v>4.1399999999999997</v>
      </c>
      <c r="I27" s="11">
        <v>5.39</v>
      </c>
      <c r="J27" s="8">
        <v>156.19000199999999</v>
      </c>
      <c r="K27" s="8">
        <v>394.51998900000001</v>
      </c>
      <c r="L27" s="11">
        <v>6.16</v>
      </c>
      <c r="M27" s="8">
        <v>139.529999</v>
      </c>
      <c r="N27" s="11">
        <v>0.85499999999999998</v>
      </c>
      <c r="O27" s="8">
        <v>0.79</v>
      </c>
      <c r="P27" s="11">
        <v>3.66</v>
      </c>
      <c r="Q27" s="8">
        <v>6.79</v>
      </c>
      <c r="R27" s="11">
        <v>75.550003000000004</v>
      </c>
      <c r="S27" s="11">
        <v>323.79998799999998</v>
      </c>
      <c r="T27" s="8">
        <v>9.6999999999999993</v>
      </c>
      <c r="U27" s="11">
        <v>11.7</v>
      </c>
      <c r="V27" s="8">
        <v>1949.599976</v>
      </c>
      <c r="W27" s="8">
        <v>6.5250000000000004</v>
      </c>
      <c r="X27" s="8">
        <v>24.25</v>
      </c>
      <c r="Y27" s="11" t="s">
        <v>105</v>
      </c>
      <c r="Z27" s="11" t="s">
        <v>106</v>
      </c>
      <c r="AA27" s="8">
        <v>4.75</v>
      </c>
      <c r="AB27" s="8">
        <v>1.46</v>
      </c>
      <c r="AE27" s="8">
        <v>107.800003</v>
      </c>
      <c r="AF27" s="8">
        <v>54.450001</v>
      </c>
      <c r="AG27" s="8">
        <v>156.19000199999999</v>
      </c>
      <c r="AH27" s="8">
        <v>394.51998900000001</v>
      </c>
      <c r="AI27" s="8">
        <v>139.529999</v>
      </c>
      <c r="AJ27" s="8">
        <v>0.79</v>
      </c>
      <c r="AK27" s="8">
        <v>6.79</v>
      </c>
      <c r="AL27" s="8">
        <v>9.6999999999999993</v>
      </c>
      <c r="AM27" s="8">
        <v>1949.599976</v>
      </c>
      <c r="AN27" s="8">
        <v>6.5250000000000004</v>
      </c>
      <c r="AO27" s="8">
        <v>24.25</v>
      </c>
      <c r="AP27" s="8">
        <v>4.75</v>
      </c>
      <c r="AQ27" s="8">
        <v>1.46</v>
      </c>
      <c r="AT27" s="11">
        <v>30.610001</v>
      </c>
      <c r="AU27" s="11">
        <v>4.1399999999999997</v>
      </c>
      <c r="AV27" s="11">
        <v>5.39</v>
      </c>
      <c r="AW27" s="11">
        <v>6.16</v>
      </c>
      <c r="AX27" s="11">
        <v>0.85499999999999998</v>
      </c>
      <c r="AY27" s="11">
        <v>3.66</v>
      </c>
      <c r="AZ27" s="11">
        <v>75.550003000000004</v>
      </c>
      <c r="BA27" s="11">
        <v>323.79998799999998</v>
      </c>
      <c r="BB27" s="11">
        <v>11.7</v>
      </c>
      <c r="BC27" s="11" t="s">
        <v>105</v>
      </c>
      <c r="BD27" s="11" t="s">
        <v>106</v>
      </c>
    </row>
    <row r="28" spans="4:56" x14ac:dyDescent="0.25">
      <c r="D28" s="2">
        <v>44621</v>
      </c>
      <c r="E28" s="11">
        <v>37.810001</v>
      </c>
      <c r="F28" s="8">
        <v>120.800003</v>
      </c>
      <c r="G28" s="8">
        <v>49.939999</v>
      </c>
      <c r="H28" s="11">
        <v>4.54</v>
      </c>
      <c r="I28" s="11">
        <v>4.87</v>
      </c>
      <c r="J28" s="8">
        <v>151.020004</v>
      </c>
      <c r="K28" s="8">
        <v>374.58999599999999</v>
      </c>
      <c r="L28" s="11">
        <v>6.62</v>
      </c>
      <c r="M28" s="8">
        <v>125.269997</v>
      </c>
      <c r="N28" s="11">
        <v>0.81599999999999995</v>
      </c>
      <c r="O28" s="8">
        <v>0.81</v>
      </c>
      <c r="P28" s="11">
        <v>2.9</v>
      </c>
      <c r="Q28" s="8">
        <v>4.92</v>
      </c>
      <c r="R28" s="11">
        <v>70.949996999999996</v>
      </c>
      <c r="S28" s="11">
        <v>383.20001200000002</v>
      </c>
      <c r="T28" s="8">
        <v>7.99</v>
      </c>
      <c r="U28" s="11">
        <v>11.5</v>
      </c>
      <c r="V28" s="8">
        <v>2184.9499510000001</v>
      </c>
      <c r="W28" s="8">
        <v>6.375</v>
      </c>
      <c r="X28" s="8">
        <v>31.1</v>
      </c>
      <c r="Y28" s="11" t="s">
        <v>109</v>
      </c>
      <c r="Z28" s="11" t="s">
        <v>110</v>
      </c>
      <c r="AA28" s="8">
        <v>5.79</v>
      </c>
      <c r="AB28" s="8">
        <v>1.32</v>
      </c>
      <c r="AE28" s="8">
        <v>120.800003</v>
      </c>
      <c r="AF28" s="8">
        <v>49.939999</v>
      </c>
      <c r="AG28" s="8">
        <v>151.020004</v>
      </c>
      <c r="AH28" s="8">
        <v>374.58999599999999</v>
      </c>
      <c r="AI28" s="8">
        <v>125.269997</v>
      </c>
      <c r="AJ28" s="8">
        <v>0.81</v>
      </c>
      <c r="AK28" s="8">
        <v>4.92</v>
      </c>
      <c r="AL28" s="8">
        <v>7.99</v>
      </c>
      <c r="AM28" s="8">
        <v>2184.9499510000001</v>
      </c>
      <c r="AN28" s="8">
        <v>6.375</v>
      </c>
      <c r="AO28" s="8">
        <v>31.1</v>
      </c>
      <c r="AP28" s="8">
        <v>5.79</v>
      </c>
      <c r="AQ28" s="8">
        <v>1.32</v>
      </c>
      <c r="AT28" s="11">
        <v>37.810001</v>
      </c>
      <c r="AU28" s="11">
        <v>4.54</v>
      </c>
      <c r="AV28" s="11">
        <v>4.87</v>
      </c>
      <c r="AW28" s="11">
        <v>6.62</v>
      </c>
      <c r="AX28" s="11">
        <v>0.81599999999999995</v>
      </c>
      <c r="AY28" s="11">
        <v>2.9</v>
      </c>
      <c r="AZ28" s="11">
        <v>70.949996999999996</v>
      </c>
      <c r="BA28" s="11">
        <v>383.20001200000002</v>
      </c>
      <c r="BB28" s="11">
        <v>11.5</v>
      </c>
      <c r="BC28" s="11" t="s">
        <v>109</v>
      </c>
      <c r="BD28" s="11" t="s">
        <v>110</v>
      </c>
    </row>
    <row r="29" spans="4:56" x14ac:dyDescent="0.25">
      <c r="D29" s="2">
        <v>44652</v>
      </c>
      <c r="E29" s="11">
        <v>29.120000999999998</v>
      </c>
      <c r="F29" s="8">
        <v>116.800003</v>
      </c>
      <c r="G29" s="8">
        <v>50</v>
      </c>
      <c r="H29" s="11">
        <v>3.56</v>
      </c>
      <c r="I29" s="11">
        <v>4.25</v>
      </c>
      <c r="J29" s="8">
        <v>101.650002</v>
      </c>
      <c r="K29" s="8">
        <v>190.36000100000001</v>
      </c>
      <c r="L29" s="11">
        <v>6</v>
      </c>
      <c r="M29" s="8">
        <v>92.900002000000001</v>
      </c>
      <c r="N29" s="11">
        <v>0.68</v>
      </c>
      <c r="O29" s="8">
        <v>0.7</v>
      </c>
      <c r="P29" s="11">
        <v>2.0299999999999998</v>
      </c>
      <c r="Q29" s="8">
        <v>4.9400000000000004</v>
      </c>
      <c r="R29" s="11">
        <v>60.400002000000001</v>
      </c>
      <c r="S29" s="11">
        <v>326.70001200000002</v>
      </c>
      <c r="T29" s="8">
        <v>8.7100000000000009</v>
      </c>
      <c r="U29" s="11">
        <v>11.3</v>
      </c>
      <c r="V29" s="8">
        <v>1862.650024</v>
      </c>
      <c r="W29" s="8">
        <v>7.75</v>
      </c>
      <c r="X29" s="8">
        <v>29.15</v>
      </c>
      <c r="Y29" s="11" t="s">
        <v>112</v>
      </c>
      <c r="Z29" s="11" t="s">
        <v>113</v>
      </c>
      <c r="AA29" s="8">
        <v>5.24</v>
      </c>
      <c r="AB29" s="8">
        <v>1.37</v>
      </c>
      <c r="AE29" s="8">
        <v>116.800003</v>
      </c>
      <c r="AF29" s="8">
        <v>50</v>
      </c>
      <c r="AG29" s="8">
        <v>101.650002</v>
      </c>
      <c r="AH29" s="8">
        <v>190.36000100000001</v>
      </c>
      <c r="AI29" s="8">
        <v>92.900002000000001</v>
      </c>
      <c r="AJ29" s="8">
        <v>0.7</v>
      </c>
      <c r="AK29" s="8">
        <v>4.9400000000000004</v>
      </c>
      <c r="AL29" s="8">
        <v>8.7100000000000009</v>
      </c>
      <c r="AM29" s="8">
        <v>1862.650024</v>
      </c>
      <c r="AN29" s="8">
        <v>7.75</v>
      </c>
      <c r="AO29" s="8">
        <v>29.15</v>
      </c>
      <c r="AP29" s="8">
        <v>5.24</v>
      </c>
      <c r="AQ29" s="8">
        <v>1.37</v>
      </c>
      <c r="AT29" s="11">
        <v>29.120000999999998</v>
      </c>
      <c r="AU29" s="11">
        <v>3.56</v>
      </c>
      <c r="AV29" s="11">
        <v>4.25</v>
      </c>
      <c r="AW29" s="11">
        <v>6</v>
      </c>
      <c r="AX29" s="11">
        <v>0.68</v>
      </c>
      <c r="AY29" s="11">
        <v>2.0299999999999998</v>
      </c>
      <c r="AZ29" s="11">
        <v>60.400002000000001</v>
      </c>
      <c r="BA29" s="11">
        <v>326.70001200000002</v>
      </c>
      <c r="BB29" s="11">
        <v>11.3</v>
      </c>
      <c r="BC29" s="11" t="s">
        <v>112</v>
      </c>
      <c r="BD29" s="11" t="s">
        <v>113</v>
      </c>
    </row>
    <row r="30" spans="4:56" x14ac:dyDescent="0.25">
      <c r="D30" s="2">
        <v>44682</v>
      </c>
      <c r="E30" s="11">
        <v>34.330002</v>
      </c>
      <c r="F30" s="8">
        <v>111.800003</v>
      </c>
      <c r="G30" s="8">
        <v>40</v>
      </c>
      <c r="H30" s="11">
        <v>4.0999999999999996</v>
      </c>
      <c r="I30" s="11">
        <v>4.18</v>
      </c>
      <c r="J30" s="8">
        <v>112.769997</v>
      </c>
      <c r="K30" s="8">
        <v>197.44000199999999</v>
      </c>
      <c r="L30" s="11">
        <v>6.4</v>
      </c>
      <c r="M30" s="8">
        <v>94.900002000000001</v>
      </c>
      <c r="N30" s="11">
        <v>0.84</v>
      </c>
      <c r="O30" s="8">
        <v>0.7</v>
      </c>
      <c r="P30" s="11">
        <v>1.51</v>
      </c>
      <c r="Q30" s="8">
        <v>5.2</v>
      </c>
      <c r="R30" s="11">
        <v>56.349997999999999</v>
      </c>
      <c r="S30" s="11">
        <v>310.5</v>
      </c>
      <c r="T30" s="8">
        <v>6.64</v>
      </c>
      <c r="U30" s="11">
        <v>11.1</v>
      </c>
      <c r="V30" s="8">
        <v>1600.6999510000001</v>
      </c>
      <c r="W30" s="8">
        <v>7.9</v>
      </c>
      <c r="X30" s="8">
        <v>27.950001</v>
      </c>
      <c r="Y30" s="11" t="s">
        <v>115</v>
      </c>
      <c r="Z30" s="11" t="s">
        <v>116</v>
      </c>
      <c r="AA30" s="8">
        <v>5.35</v>
      </c>
      <c r="AB30" s="8">
        <v>1.27</v>
      </c>
      <c r="AE30" s="8">
        <v>111.800003</v>
      </c>
      <c r="AF30" s="8">
        <v>40</v>
      </c>
      <c r="AG30" s="8">
        <v>112.769997</v>
      </c>
      <c r="AH30" s="8">
        <v>197.44000199999999</v>
      </c>
      <c r="AI30" s="8">
        <v>94.900002000000001</v>
      </c>
      <c r="AJ30" s="8">
        <v>0.7</v>
      </c>
      <c r="AK30" s="8">
        <v>5.2</v>
      </c>
      <c r="AL30" s="8">
        <v>6.64</v>
      </c>
      <c r="AM30" s="8">
        <v>1600.6999510000001</v>
      </c>
      <c r="AN30" s="8">
        <v>7.9</v>
      </c>
      <c r="AO30" s="8">
        <v>27.950001</v>
      </c>
      <c r="AP30" s="8">
        <v>5.35</v>
      </c>
      <c r="AQ30" s="8">
        <v>1.27</v>
      </c>
      <c r="AT30" s="11">
        <v>34.330002</v>
      </c>
      <c r="AU30" s="11">
        <v>4.0999999999999996</v>
      </c>
      <c r="AV30" s="11">
        <v>4.18</v>
      </c>
      <c r="AW30" s="11">
        <v>6.4</v>
      </c>
      <c r="AX30" s="11">
        <v>0.84</v>
      </c>
      <c r="AY30" s="11">
        <v>1.51</v>
      </c>
      <c r="AZ30" s="11">
        <v>56.349997999999999</v>
      </c>
      <c r="BA30" s="11">
        <v>310.5</v>
      </c>
      <c r="BB30" s="11">
        <v>11.1</v>
      </c>
      <c r="BC30" s="11" t="s">
        <v>115</v>
      </c>
      <c r="BD30" s="11" t="s">
        <v>116</v>
      </c>
    </row>
    <row r="31" spans="4:56" x14ac:dyDescent="0.25">
      <c r="D31" s="2">
        <v>44713</v>
      </c>
      <c r="E31" s="11">
        <v>24.68</v>
      </c>
      <c r="F31" s="8">
        <v>109.800003</v>
      </c>
      <c r="G31" s="8">
        <v>41.009998000000003</v>
      </c>
      <c r="H31" s="11">
        <v>4.2</v>
      </c>
      <c r="I31" s="11">
        <v>5.0199999999999996</v>
      </c>
      <c r="J31" s="8">
        <v>93.830001999999993</v>
      </c>
      <c r="K31" s="8">
        <v>174.86999499999999</v>
      </c>
      <c r="L31" s="11">
        <v>6.13</v>
      </c>
      <c r="M31" s="8">
        <v>82.139999000000003</v>
      </c>
      <c r="N31" s="11">
        <v>0.85599999999999998</v>
      </c>
      <c r="O31" s="8">
        <v>0.49</v>
      </c>
      <c r="P31" s="11">
        <v>1.69</v>
      </c>
      <c r="Q31" s="8">
        <v>4.25</v>
      </c>
      <c r="R31" s="11">
        <v>40.950001</v>
      </c>
      <c r="S31" s="11">
        <v>209.89999399999999</v>
      </c>
      <c r="T31" s="8">
        <v>7.41</v>
      </c>
      <c r="U31" s="11">
        <v>11.1</v>
      </c>
      <c r="V31" s="8">
        <v>1393.3000489999999</v>
      </c>
      <c r="W31" s="8">
        <v>6.85</v>
      </c>
      <c r="X31" s="8">
        <v>23.85</v>
      </c>
      <c r="Y31" s="11" t="s">
        <v>118</v>
      </c>
      <c r="Z31" s="11">
        <v>94.400001525878906</v>
      </c>
      <c r="AA31" s="8">
        <v>3.65</v>
      </c>
      <c r="AB31" s="8">
        <v>1.29</v>
      </c>
      <c r="AE31" s="8">
        <v>109.800003</v>
      </c>
      <c r="AF31" s="8">
        <v>41.009998000000003</v>
      </c>
      <c r="AG31" s="8">
        <v>93.830001999999993</v>
      </c>
      <c r="AH31" s="8">
        <v>174.86999499999999</v>
      </c>
      <c r="AI31" s="8">
        <v>82.139999000000003</v>
      </c>
      <c r="AJ31" s="8">
        <v>0.49</v>
      </c>
      <c r="AK31" s="8">
        <v>4.25</v>
      </c>
      <c r="AL31" s="8">
        <v>7.41</v>
      </c>
      <c r="AM31" s="8">
        <v>1393.3000489999999</v>
      </c>
      <c r="AN31" s="8">
        <v>6.85</v>
      </c>
      <c r="AO31" s="8">
        <v>23.85</v>
      </c>
      <c r="AP31" s="8">
        <v>3.65</v>
      </c>
      <c r="AQ31" s="8">
        <v>1.29</v>
      </c>
      <c r="AT31" s="11">
        <v>24.68</v>
      </c>
      <c r="AU31" s="11">
        <v>4.2</v>
      </c>
      <c r="AV31" s="11">
        <v>5.0199999999999996</v>
      </c>
      <c r="AW31" s="11">
        <v>6.13</v>
      </c>
      <c r="AX31" s="11">
        <v>0.85599999999999998</v>
      </c>
      <c r="AY31" s="11">
        <v>1.69</v>
      </c>
      <c r="AZ31" s="11">
        <v>40.950001</v>
      </c>
      <c r="BA31" s="11">
        <v>209.89999399999999</v>
      </c>
      <c r="BB31" s="11">
        <v>11.1</v>
      </c>
      <c r="BC31" s="11" t="s">
        <v>118</v>
      </c>
      <c r="BD31" s="11">
        <v>94.400001525878906</v>
      </c>
    </row>
    <row r="32" spans="4:56" x14ac:dyDescent="0.25">
      <c r="D32" s="2">
        <v>44743</v>
      </c>
      <c r="E32" s="11">
        <v>23.65</v>
      </c>
      <c r="F32" s="8">
        <v>110.400002</v>
      </c>
      <c r="G32" s="8">
        <v>37</v>
      </c>
      <c r="H32" s="11">
        <v>3.82</v>
      </c>
      <c r="I32" s="11">
        <v>4.21</v>
      </c>
      <c r="J32" s="8">
        <v>113.019997</v>
      </c>
      <c r="K32" s="8">
        <v>224.89999399999999</v>
      </c>
      <c r="L32" s="11">
        <v>6.68</v>
      </c>
      <c r="M32" s="8">
        <v>65.519997000000004</v>
      </c>
      <c r="N32" s="11">
        <v>1.1599999999999999</v>
      </c>
      <c r="O32" s="8">
        <v>0.56000000000000005</v>
      </c>
      <c r="P32" s="11">
        <v>1.71</v>
      </c>
      <c r="Q32" s="8">
        <v>3.97</v>
      </c>
      <c r="R32" s="11">
        <v>46.599997999999999</v>
      </c>
      <c r="S32" s="11">
        <v>300</v>
      </c>
      <c r="T32" s="8">
        <v>9.24</v>
      </c>
      <c r="U32" s="11">
        <v>11.1</v>
      </c>
      <c r="V32" s="8">
        <v>1883.75</v>
      </c>
      <c r="W32" s="8">
        <v>7.625</v>
      </c>
      <c r="X32" s="8">
        <v>23.549999</v>
      </c>
      <c r="Y32" s="11" t="s">
        <v>122</v>
      </c>
      <c r="Z32" s="11" t="s">
        <v>123</v>
      </c>
      <c r="AA32" s="8">
        <v>4.5149999999999997</v>
      </c>
      <c r="AB32" s="8">
        <v>1.26</v>
      </c>
      <c r="AE32" s="8">
        <v>110.400002</v>
      </c>
      <c r="AF32" s="8">
        <v>37</v>
      </c>
      <c r="AG32" s="8">
        <v>113.019997</v>
      </c>
      <c r="AH32" s="8">
        <v>224.89999399999999</v>
      </c>
      <c r="AI32" s="8">
        <v>65.519997000000004</v>
      </c>
      <c r="AJ32" s="8">
        <v>0.56000000000000005</v>
      </c>
      <c r="AK32" s="8">
        <v>3.97</v>
      </c>
      <c r="AL32" s="8">
        <v>9.24</v>
      </c>
      <c r="AM32" s="8">
        <v>1883.75</v>
      </c>
      <c r="AN32" s="8">
        <v>7.625</v>
      </c>
      <c r="AO32" s="8">
        <v>23.549999</v>
      </c>
      <c r="AP32" s="8">
        <v>4.5149999999999997</v>
      </c>
      <c r="AQ32" s="8">
        <v>1.26</v>
      </c>
      <c r="AT32" s="11">
        <v>23.65</v>
      </c>
      <c r="AU32" s="11">
        <v>3.82</v>
      </c>
      <c r="AV32" s="11">
        <v>4.21</v>
      </c>
      <c r="AW32" s="11">
        <v>6.68</v>
      </c>
      <c r="AX32" s="11">
        <v>1.1599999999999999</v>
      </c>
      <c r="AY32" s="11">
        <v>1.71</v>
      </c>
      <c r="AZ32" s="11">
        <v>46.599997999999999</v>
      </c>
      <c r="BA32" s="11">
        <v>300</v>
      </c>
      <c r="BB32" s="11">
        <v>11.1</v>
      </c>
      <c r="BC32" s="11" t="s">
        <v>122</v>
      </c>
      <c r="BD32" s="11" t="s">
        <v>123</v>
      </c>
    </row>
    <row r="33" spans="3:58" x14ac:dyDescent="0.25">
      <c r="D33" s="2">
        <v>44774</v>
      </c>
      <c r="E33" s="11">
        <v>23.389999</v>
      </c>
      <c r="F33" s="8">
        <v>113</v>
      </c>
      <c r="G33" s="8">
        <v>33</v>
      </c>
      <c r="H33" s="11">
        <v>3.66</v>
      </c>
      <c r="I33" s="11">
        <v>5.1100000000000003</v>
      </c>
      <c r="J33" s="8">
        <v>108.150002</v>
      </c>
      <c r="K33" s="8">
        <v>223.55999800000001</v>
      </c>
      <c r="L33" s="11">
        <v>6.09</v>
      </c>
      <c r="M33" s="8">
        <v>68</v>
      </c>
      <c r="N33" s="11">
        <v>1</v>
      </c>
      <c r="O33" s="8">
        <v>0.54</v>
      </c>
      <c r="P33" s="11">
        <v>1.7</v>
      </c>
      <c r="Q33" s="8">
        <v>3.3</v>
      </c>
      <c r="R33" s="11">
        <v>54.150002000000001</v>
      </c>
      <c r="S33" s="11">
        <v>272</v>
      </c>
      <c r="T33" s="8">
        <v>8.61</v>
      </c>
      <c r="U33" s="11">
        <v>11.1</v>
      </c>
      <c r="V33" s="8">
        <v>1572.9499510000001</v>
      </c>
      <c r="W33" s="8">
        <v>7.4749999999999996</v>
      </c>
      <c r="X33" s="8">
        <v>43.400002000000001</v>
      </c>
      <c r="Y33" s="11" t="s">
        <v>126</v>
      </c>
      <c r="Z33" s="11" t="s">
        <v>127</v>
      </c>
      <c r="AA33" s="8">
        <v>4.375</v>
      </c>
      <c r="AB33" s="8">
        <v>0.91</v>
      </c>
      <c r="AE33" s="8">
        <v>113</v>
      </c>
      <c r="AF33" s="8">
        <v>33</v>
      </c>
      <c r="AG33" s="8">
        <v>108.150002</v>
      </c>
      <c r="AH33" s="8">
        <v>223.55999800000001</v>
      </c>
      <c r="AI33" s="8">
        <v>68</v>
      </c>
      <c r="AJ33" s="8">
        <v>0.54</v>
      </c>
      <c r="AK33" s="8">
        <v>3.3</v>
      </c>
      <c r="AL33" s="8">
        <v>8.61</v>
      </c>
      <c r="AM33" s="8">
        <v>1572.9499510000001</v>
      </c>
      <c r="AN33" s="8">
        <v>7.4749999999999996</v>
      </c>
      <c r="AO33" s="8">
        <v>43.400002000000001</v>
      </c>
      <c r="AP33" s="8">
        <v>4.375</v>
      </c>
      <c r="AQ33" s="8">
        <v>0.91</v>
      </c>
      <c r="AT33" s="11">
        <v>23.389999</v>
      </c>
      <c r="AU33" s="11">
        <v>3.66</v>
      </c>
      <c r="AV33" s="11">
        <v>5.1100000000000003</v>
      </c>
      <c r="AW33" s="11">
        <v>6.09</v>
      </c>
      <c r="AX33" s="11">
        <v>1</v>
      </c>
      <c r="AY33" s="11">
        <v>1.7</v>
      </c>
      <c r="AZ33" s="11">
        <v>54.150002000000001</v>
      </c>
      <c r="BA33" s="11">
        <v>272</v>
      </c>
      <c r="BB33" s="11">
        <v>11.1</v>
      </c>
      <c r="BC33" s="11" t="s">
        <v>126</v>
      </c>
      <c r="BD33" s="11" t="s">
        <v>127</v>
      </c>
    </row>
    <row r="34" spans="3:58" x14ac:dyDescent="0.25">
      <c r="D34" s="2">
        <v>44805</v>
      </c>
      <c r="E34" s="11">
        <v>19.040001</v>
      </c>
      <c r="F34" s="8">
        <v>89.099997999999999</v>
      </c>
      <c r="G34" s="8">
        <v>36.25</v>
      </c>
      <c r="H34" s="11">
        <v>2.71</v>
      </c>
      <c r="I34" s="11">
        <v>4.0599999999999996</v>
      </c>
      <c r="J34" s="8">
        <v>86.300003000000004</v>
      </c>
      <c r="K34" s="8">
        <v>235.44000199999999</v>
      </c>
      <c r="L34" s="11">
        <v>5.71</v>
      </c>
      <c r="M34" s="8">
        <v>56.400002000000001</v>
      </c>
      <c r="N34" s="11">
        <v>0.71</v>
      </c>
      <c r="O34" s="8">
        <v>0.39</v>
      </c>
      <c r="P34" s="11">
        <v>1.46</v>
      </c>
      <c r="Q34" s="8">
        <v>2.4300000000000002</v>
      </c>
      <c r="R34" s="11">
        <v>49.599997999999999</v>
      </c>
      <c r="S34" s="11">
        <v>219</v>
      </c>
      <c r="T34" s="8">
        <v>6.88</v>
      </c>
      <c r="U34" s="11">
        <v>11.4</v>
      </c>
      <c r="V34" s="8">
        <v>1559.5</v>
      </c>
      <c r="W34" s="8">
        <v>7.25</v>
      </c>
      <c r="X34" s="8">
        <v>42</v>
      </c>
      <c r="Y34" s="11" t="s">
        <v>129</v>
      </c>
      <c r="Z34" s="11">
        <v>94.330001831054702</v>
      </c>
      <c r="AA34" s="8">
        <v>3.5249999999999999</v>
      </c>
      <c r="AB34" s="8">
        <v>1.04</v>
      </c>
      <c r="AE34" s="8">
        <v>89.099997999999999</v>
      </c>
      <c r="AF34" s="8">
        <v>36.25</v>
      </c>
      <c r="AG34" s="8">
        <v>86.300003000000004</v>
      </c>
      <c r="AH34" s="8">
        <v>235.44000199999999</v>
      </c>
      <c r="AI34" s="8">
        <v>56.400002000000001</v>
      </c>
      <c r="AJ34" s="8">
        <v>0.39</v>
      </c>
      <c r="AK34" s="8">
        <v>2.4300000000000002</v>
      </c>
      <c r="AL34" s="8">
        <v>6.88</v>
      </c>
      <c r="AM34" s="8">
        <v>1559.5</v>
      </c>
      <c r="AN34" s="8">
        <v>7.25</v>
      </c>
      <c r="AO34" s="8">
        <v>42</v>
      </c>
      <c r="AP34" s="8">
        <v>3.5249999999999999</v>
      </c>
      <c r="AQ34" s="8">
        <v>1.04</v>
      </c>
      <c r="AT34" s="11">
        <v>19.040001</v>
      </c>
      <c r="AU34" s="11">
        <v>2.71</v>
      </c>
      <c r="AV34" s="11">
        <v>4.0599999999999996</v>
      </c>
      <c r="AW34" s="11">
        <v>5.71</v>
      </c>
      <c r="AX34" s="11">
        <v>0.71</v>
      </c>
      <c r="AY34" s="11">
        <v>1.46</v>
      </c>
      <c r="AZ34" s="11">
        <v>49.599997999999999</v>
      </c>
      <c r="BA34" s="11">
        <v>219</v>
      </c>
      <c r="BB34" s="11">
        <v>11.4</v>
      </c>
      <c r="BC34" s="11" t="s">
        <v>129</v>
      </c>
      <c r="BD34" s="11">
        <v>94.330001831054702</v>
      </c>
    </row>
    <row r="35" spans="3:58" x14ac:dyDescent="0.25">
      <c r="D35" s="2">
        <v>44835</v>
      </c>
      <c r="E35" s="11">
        <v>18.32</v>
      </c>
      <c r="F35" s="8">
        <v>88</v>
      </c>
      <c r="G35" s="8">
        <v>36.5</v>
      </c>
      <c r="H35" s="11">
        <v>2.02</v>
      </c>
      <c r="I35" s="11">
        <v>3.61</v>
      </c>
      <c r="J35" s="8">
        <v>80.580001999999993</v>
      </c>
      <c r="K35" s="8">
        <v>291.88000499999998</v>
      </c>
      <c r="L35" s="11">
        <v>6.04</v>
      </c>
      <c r="M35" s="8">
        <v>55.540000999999997</v>
      </c>
      <c r="N35" s="11">
        <v>0.71399999999999997</v>
      </c>
      <c r="O35" s="8">
        <v>0.53</v>
      </c>
      <c r="P35" s="11">
        <v>1.23</v>
      </c>
      <c r="Q35" s="8">
        <v>2.34</v>
      </c>
      <c r="R35" s="11">
        <v>47.799999</v>
      </c>
      <c r="S35" s="11">
        <v>201.60000600000001</v>
      </c>
      <c r="T35" s="8">
        <v>7.19</v>
      </c>
      <c r="U35" s="11">
        <v>11</v>
      </c>
      <c r="V35" s="8">
        <v>1735</v>
      </c>
      <c r="W35" s="8">
        <v>7.25</v>
      </c>
      <c r="X35" s="8">
        <v>32.900002000000001</v>
      </c>
      <c r="Y35" s="11" t="s">
        <v>132</v>
      </c>
      <c r="Z35" s="11" t="s">
        <v>133</v>
      </c>
      <c r="AA35" s="8">
        <v>3.78</v>
      </c>
      <c r="AB35" s="8">
        <v>0.9</v>
      </c>
      <c r="AE35" s="8">
        <v>88</v>
      </c>
      <c r="AF35" s="8">
        <v>36.5</v>
      </c>
      <c r="AG35" s="8">
        <v>80.580001999999993</v>
      </c>
      <c r="AH35" s="8">
        <v>291.88000499999998</v>
      </c>
      <c r="AI35" s="8">
        <v>55.540000999999997</v>
      </c>
      <c r="AJ35" s="8">
        <v>0.53</v>
      </c>
      <c r="AK35" s="8">
        <v>2.34</v>
      </c>
      <c r="AL35" s="8">
        <v>7.19</v>
      </c>
      <c r="AM35" s="8">
        <v>1735</v>
      </c>
      <c r="AN35" s="8">
        <v>7.25</v>
      </c>
      <c r="AO35" s="8">
        <v>32.900002000000001</v>
      </c>
      <c r="AP35" s="8">
        <v>3.78</v>
      </c>
      <c r="AQ35" s="8">
        <v>0.9</v>
      </c>
      <c r="AT35" s="11">
        <v>18.32</v>
      </c>
      <c r="AU35" s="11">
        <v>2.02</v>
      </c>
      <c r="AV35" s="11">
        <v>3.61</v>
      </c>
      <c r="AW35" s="11">
        <v>6.04</v>
      </c>
      <c r="AX35" s="11">
        <v>0.71399999999999997</v>
      </c>
      <c r="AY35" s="11">
        <v>1.23</v>
      </c>
      <c r="AZ35" s="11">
        <v>47.799999</v>
      </c>
      <c r="BA35" s="11">
        <v>201.60000600000001</v>
      </c>
      <c r="BB35" s="11">
        <v>11</v>
      </c>
      <c r="BC35" s="11" t="s">
        <v>132</v>
      </c>
      <c r="BD35" s="11" t="s">
        <v>133</v>
      </c>
    </row>
    <row r="36" spans="3:58" x14ac:dyDescent="0.25">
      <c r="D36" s="2">
        <v>44866</v>
      </c>
      <c r="E36" s="11">
        <v>20.079999999999998</v>
      </c>
      <c r="F36" s="8">
        <v>82</v>
      </c>
      <c r="G36" s="8">
        <v>36.5</v>
      </c>
      <c r="H36" s="11">
        <v>2.97</v>
      </c>
      <c r="I36" s="11">
        <v>7.01</v>
      </c>
      <c r="J36" s="8">
        <v>79.419998000000007</v>
      </c>
      <c r="K36" s="8">
        <v>305.52999899999998</v>
      </c>
      <c r="L36" s="11">
        <v>6.49</v>
      </c>
      <c r="M36" s="8">
        <v>59.369999</v>
      </c>
      <c r="N36" s="11">
        <v>0.68</v>
      </c>
      <c r="O36" s="8">
        <v>0.48</v>
      </c>
      <c r="P36" s="11">
        <v>1.34</v>
      </c>
      <c r="Q36" s="8">
        <v>2.59</v>
      </c>
      <c r="R36" s="11">
        <v>47.150002000000001</v>
      </c>
      <c r="S36" s="11">
        <v>205.10000600000001</v>
      </c>
      <c r="T36" s="8">
        <v>6.56</v>
      </c>
      <c r="U36" s="11">
        <v>11</v>
      </c>
      <c r="V36" s="8">
        <v>1807.75</v>
      </c>
      <c r="W36" s="8">
        <v>6.875</v>
      </c>
      <c r="X36" s="8">
        <v>30.35</v>
      </c>
      <c r="Y36" s="11">
        <v>96.540000915527301</v>
      </c>
      <c r="Z36" s="11">
        <v>97.887000274658206</v>
      </c>
      <c r="AA36" s="8">
        <v>3.91</v>
      </c>
      <c r="AB36" s="8">
        <v>0.9</v>
      </c>
      <c r="AE36" s="8">
        <v>82</v>
      </c>
      <c r="AF36" s="8">
        <v>36.5</v>
      </c>
      <c r="AG36" s="8">
        <v>79.419998000000007</v>
      </c>
      <c r="AH36" s="8">
        <v>305.52999899999998</v>
      </c>
      <c r="AI36" s="8">
        <v>59.369999</v>
      </c>
      <c r="AJ36" s="8">
        <v>0.48</v>
      </c>
      <c r="AK36" s="8">
        <v>2.59</v>
      </c>
      <c r="AL36" s="8">
        <v>6.56</v>
      </c>
      <c r="AM36" s="8">
        <v>1807.75</v>
      </c>
      <c r="AN36" s="8">
        <v>6.875</v>
      </c>
      <c r="AO36" s="8">
        <v>30.35</v>
      </c>
      <c r="AP36" s="8">
        <v>3.91</v>
      </c>
      <c r="AQ36" s="8">
        <v>0.9</v>
      </c>
      <c r="AT36" s="11">
        <v>20.079999999999998</v>
      </c>
      <c r="AU36" s="11">
        <v>2.97</v>
      </c>
      <c r="AV36" s="11">
        <v>7.01</v>
      </c>
      <c r="AW36" s="11">
        <v>6.49</v>
      </c>
      <c r="AX36" s="11">
        <v>0.68</v>
      </c>
      <c r="AY36" s="11">
        <v>1.34</v>
      </c>
      <c r="AZ36" s="11">
        <v>47.150002000000001</v>
      </c>
      <c r="BA36" s="11">
        <v>205.10000600000001</v>
      </c>
      <c r="BB36" s="11">
        <v>11</v>
      </c>
      <c r="BC36" s="11">
        <v>96.540000915527301</v>
      </c>
      <c r="BD36" s="11">
        <v>97.887000274658206</v>
      </c>
    </row>
    <row r="37" spans="3:58" x14ac:dyDescent="0.25">
      <c r="D37" s="2">
        <v>44896</v>
      </c>
      <c r="E37" s="11">
        <v>16.879999000000002</v>
      </c>
      <c r="F37" s="8">
        <v>86.300003000000004</v>
      </c>
      <c r="G37" s="8">
        <v>38.43</v>
      </c>
      <c r="H37" s="11">
        <v>5.3</v>
      </c>
      <c r="I37" s="11">
        <v>8.2799999999999994</v>
      </c>
      <c r="J37" s="8">
        <v>78.949996999999996</v>
      </c>
      <c r="K37" s="8">
        <v>294.88000499999998</v>
      </c>
      <c r="L37" s="11">
        <v>5.84</v>
      </c>
      <c r="M37" s="8">
        <v>40.700001</v>
      </c>
      <c r="N37" s="11">
        <v>0.64400000000000002</v>
      </c>
      <c r="O37" s="8">
        <v>0.39</v>
      </c>
      <c r="P37" s="11">
        <v>1.1399999999999999</v>
      </c>
      <c r="Q37" s="8">
        <v>2.38</v>
      </c>
      <c r="R37" s="11">
        <v>45.299999</v>
      </c>
      <c r="S37" s="11">
        <v>198.050003</v>
      </c>
      <c r="T37" s="8">
        <v>5.12</v>
      </c>
      <c r="U37" s="11">
        <v>10.199999999999999</v>
      </c>
      <c r="V37" s="8">
        <v>1764.6999510000001</v>
      </c>
      <c r="W37" s="8">
        <v>6.45</v>
      </c>
      <c r="X37" s="8">
        <v>29.049999</v>
      </c>
      <c r="Y37" s="11" t="s">
        <v>138</v>
      </c>
      <c r="Z37" s="11">
        <v>86.8879997253418</v>
      </c>
      <c r="AA37" s="8">
        <v>3.41</v>
      </c>
      <c r="AB37" s="8">
        <v>1.1000000000000001</v>
      </c>
      <c r="AE37" s="8">
        <v>86.300003000000004</v>
      </c>
      <c r="AF37" s="8">
        <v>38.43</v>
      </c>
      <c r="AG37" s="8">
        <v>78.949996999999996</v>
      </c>
      <c r="AH37" s="8">
        <v>294.88000499999998</v>
      </c>
      <c r="AI37" s="8">
        <v>40.700001</v>
      </c>
      <c r="AJ37" s="8">
        <v>0.39</v>
      </c>
      <c r="AK37" s="8">
        <v>2.38</v>
      </c>
      <c r="AL37" s="8">
        <v>5.12</v>
      </c>
      <c r="AM37" s="8">
        <v>1764.6999510000001</v>
      </c>
      <c r="AN37" s="8">
        <v>6.45</v>
      </c>
      <c r="AO37" s="8">
        <v>29.049999</v>
      </c>
      <c r="AP37" s="8">
        <v>3.41</v>
      </c>
      <c r="AQ37" s="8">
        <v>1.1000000000000001</v>
      </c>
      <c r="AT37" s="11">
        <v>16.879999000000002</v>
      </c>
      <c r="AU37" s="11">
        <v>5.3</v>
      </c>
      <c r="AV37" s="11">
        <v>8.2799999999999994</v>
      </c>
      <c r="AW37" s="11">
        <v>5.84</v>
      </c>
      <c r="AX37" s="11">
        <v>0.64400000000000002</v>
      </c>
      <c r="AY37" s="11">
        <v>1.1399999999999999</v>
      </c>
      <c r="AZ37" s="11">
        <v>45.299999</v>
      </c>
      <c r="BA37" s="11">
        <v>198.050003</v>
      </c>
      <c r="BB37" s="11">
        <v>10.199999999999999</v>
      </c>
      <c r="BC37" s="11" t="s">
        <v>138</v>
      </c>
      <c r="BD37" s="11">
        <v>86.8879997253418</v>
      </c>
    </row>
    <row r="38" spans="3:58" x14ac:dyDescent="0.25">
      <c r="D38" s="2">
        <v>44927</v>
      </c>
      <c r="E38" s="11">
        <v>23.16</v>
      </c>
      <c r="F38" s="8">
        <v>83.400002000000001</v>
      </c>
      <c r="G38" s="8">
        <v>38.5</v>
      </c>
      <c r="H38" s="11">
        <v>6.7</v>
      </c>
      <c r="I38" s="11">
        <v>8.39</v>
      </c>
      <c r="J38" s="8">
        <v>112.720001</v>
      </c>
      <c r="K38" s="8">
        <v>353.85998499999999</v>
      </c>
      <c r="L38" s="11">
        <v>5.79</v>
      </c>
      <c r="M38" s="8">
        <v>57.5</v>
      </c>
      <c r="N38" s="11">
        <v>0.77</v>
      </c>
      <c r="O38" s="8">
        <v>0.57999999999999996</v>
      </c>
      <c r="P38" s="11">
        <v>1.7250000000000001</v>
      </c>
      <c r="Q38" s="8">
        <v>3.65</v>
      </c>
      <c r="R38" s="11">
        <v>42</v>
      </c>
      <c r="S38" s="11">
        <v>257</v>
      </c>
      <c r="T38" s="8">
        <v>6.22</v>
      </c>
      <c r="U38" s="11">
        <v>10.4</v>
      </c>
      <c r="V38" s="8">
        <v>1592.900024</v>
      </c>
      <c r="W38" s="8">
        <v>6.25</v>
      </c>
      <c r="X38" s="8">
        <v>26.549999</v>
      </c>
      <c r="Y38" s="11" t="s">
        <v>141</v>
      </c>
      <c r="Z38" s="11" t="s">
        <v>142</v>
      </c>
      <c r="AA38" s="8">
        <v>4.55</v>
      </c>
      <c r="AB38" s="8">
        <v>1.21</v>
      </c>
      <c r="AE38" s="8">
        <v>83.400002000000001</v>
      </c>
      <c r="AF38" s="8">
        <v>38.5</v>
      </c>
      <c r="AG38" s="8">
        <v>112.720001</v>
      </c>
      <c r="AH38" s="8">
        <v>353.85998499999999</v>
      </c>
      <c r="AI38" s="8">
        <v>57.5</v>
      </c>
      <c r="AJ38" s="8">
        <v>0.57999999999999996</v>
      </c>
      <c r="AK38" s="8">
        <v>3.65</v>
      </c>
      <c r="AL38" s="8">
        <v>6.22</v>
      </c>
      <c r="AM38" s="8">
        <v>1592.900024</v>
      </c>
      <c r="AN38" s="8">
        <v>6.25</v>
      </c>
      <c r="AO38" s="8">
        <v>26.549999</v>
      </c>
      <c r="AP38" s="8">
        <v>4.55</v>
      </c>
      <c r="AQ38" s="8">
        <v>1.21</v>
      </c>
      <c r="AT38" s="11">
        <v>23.16</v>
      </c>
      <c r="AU38" s="11">
        <v>6.7</v>
      </c>
      <c r="AV38" s="11">
        <v>8.39</v>
      </c>
      <c r="AW38" s="11">
        <v>5.79</v>
      </c>
      <c r="AX38" s="11">
        <v>0.77</v>
      </c>
      <c r="AY38" s="11">
        <v>1.7250000000000001</v>
      </c>
      <c r="AZ38" s="11">
        <v>42</v>
      </c>
      <c r="BA38" s="11">
        <v>257</v>
      </c>
      <c r="BB38" s="11">
        <v>10.4</v>
      </c>
      <c r="BC38" s="11" t="s">
        <v>141</v>
      </c>
      <c r="BD38" s="11" t="s">
        <v>142</v>
      </c>
    </row>
    <row r="39" spans="3:58" x14ac:dyDescent="0.25">
      <c r="D39" s="2">
        <v>44958</v>
      </c>
      <c r="E39" s="11">
        <v>21.42</v>
      </c>
      <c r="F39" s="8">
        <v>86.400002000000001</v>
      </c>
      <c r="G39" s="8">
        <v>38.5</v>
      </c>
      <c r="H39" s="11">
        <v>7.73</v>
      </c>
      <c r="I39" s="11">
        <v>7.54</v>
      </c>
      <c r="J39" s="8">
        <v>116.300003</v>
      </c>
      <c r="K39" s="8">
        <v>322.13000499999998</v>
      </c>
      <c r="L39" s="11">
        <v>4.3899999999999997</v>
      </c>
      <c r="M39" s="8">
        <v>64.690002000000007</v>
      </c>
      <c r="N39" s="11">
        <v>0.96899999999999997</v>
      </c>
      <c r="O39" s="8">
        <v>0.49</v>
      </c>
      <c r="P39" s="11">
        <v>1.67</v>
      </c>
      <c r="Q39" s="8">
        <v>3.27</v>
      </c>
      <c r="R39" s="11">
        <v>42.400002000000001</v>
      </c>
      <c r="S39" s="11">
        <v>268.70001200000002</v>
      </c>
      <c r="T39" s="8">
        <v>4.3899999999999997</v>
      </c>
      <c r="U39" s="11">
        <v>10.3</v>
      </c>
      <c r="V39" s="8">
        <v>1503.9499510000001</v>
      </c>
      <c r="W39" s="8">
        <v>5.25</v>
      </c>
      <c r="X39" s="8">
        <v>28.6</v>
      </c>
      <c r="Y39" s="11">
        <v>94.230003356933594</v>
      </c>
      <c r="Z39" s="11">
        <v>99.610000610351605</v>
      </c>
      <c r="AA39" s="8">
        <v>4.29</v>
      </c>
      <c r="AB39" s="8">
        <v>1.1499999999999999</v>
      </c>
      <c r="AE39" s="8">
        <v>86.400002000000001</v>
      </c>
      <c r="AF39" s="8">
        <v>38.5</v>
      </c>
      <c r="AG39" s="8">
        <v>116.300003</v>
      </c>
      <c r="AH39" s="8">
        <v>322.13000499999998</v>
      </c>
      <c r="AI39" s="8">
        <v>64.690002000000007</v>
      </c>
      <c r="AJ39" s="8">
        <v>0.49</v>
      </c>
      <c r="AK39" s="8">
        <v>3.27</v>
      </c>
      <c r="AL39" s="8">
        <v>4.3899999999999997</v>
      </c>
      <c r="AM39" s="8">
        <v>1503.9499510000001</v>
      </c>
      <c r="AN39" s="8">
        <v>5.25</v>
      </c>
      <c r="AO39" s="8">
        <v>28.6</v>
      </c>
      <c r="AP39" s="8">
        <v>4.29</v>
      </c>
      <c r="AQ39" s="8">
        <v>1.1499999999999999</v>
      </c>
      <c r="AT39" s="11">
        <v>21.42</v>
      </c>
      <c r="AU39" s="11">
        <v>7.73</v>
      </c>
      <c r="AV39" s="11">
        <v>7.54</v>
      </c>
      <c r="AW39" s="11">
        <v>4.3899999999999997</v>
      </c>
      <c r="AX39" s="11">
        <v>0.96899999999999997</v>
      </c>
      <c r="AY39" s="11">
        <v>1.67</v>
      </c>
      <c r="AZ39" s="11">
        <v>42.400002000000001</v>
      </c>
      <c r="BA39" s="11">
        <v>268.70001200000002</v>
      </c>
      <c r="BB39" s="11">
        <v>10.3</v>
      </c>
      <c r="BC39" s="11">
        <v>94.230003356933594</v>
      </c>
      <c r="BD39" s="11">
        <v>99.610000610351605</v>
      </c>
    </row>
    <row r="40" spans="3:58" x14ac:dyDescent="0.25">
      <c r="D40" s="2">
        <v>44986</v>
      </c>
      <c r="E40" s="11">
        <v>22.309999000000001</v>
      </c>
      <c r="F40" s="8">
        <v>81</v>
      </c>
      <c r="G40" s="8">
        <v>40</v>
      </c>
      <c r="H40" s="11">
        <v>7.28</v>
      </c>
      <c r="I40" s="11">
        <v>8.2799999999999994</v>
      </c>
      <c r="J40" s="8">
        <v>133.61999499999999</v>
      </c>
      <c r="K40" s="8">
        <v>345.48001099999999</v>
      </c>
      <c r="L40" s="11">
        <v>3.97</v>
      </c>
      <c r="M40" s="8">
        <v>65.819999999999993</v>
      </c>
      <c r="N40" s="11">
        <v>1.1399999999999999</v>
      </c>
      <c r="O40" s="8">
        <v>0.42</v>
      </c>
      <c r="P40" s="11">
        <v>1.35</v>
      </c>
      <c r="Q40" s="8">
        <v>2.78</v>
      </c>
      <c r="R40" s="11">
        <v>37.099997999999999</v>
      </c>
      <c r="S40" s="11">
        <v>263.60000600000001</v>
      </c>
      <c r="T40" s="8">
        <v>2</v>
      </c>
      <c r="U40" s="11">
        <v>9.8000000000000007</v>
      </c>
      <c r="V40" s="8">
        <v>1460.349976</v>
      </c>
      <c r="W40" s="8">
        <v>5.75</v>
      </c>
      <c r="X40" s="8">
        <v>21.65</v>
      </c>
      <c r="Y40" s="11" t="s">
        <v>146</v>
      </c>
      <c r="Z40" s="11" t="s">
        <v>147</v>
      </c>
      <c r="AA40" s="8">
        <v>4.03</v>
      </c>
      <c r="AB40" s="8">
        <v>1.1000000000000001</v>
      </c>
      <c r="AE40" s="8">
        <v>81</v>
      </c>
      <c r="AF40" s="8">
        <v>40</v>
      </c>
      <c r="AG40" s="8">
        <v>133.61999499999999</v>
      </c>
      <c r="AH40" s="8">
        <v>345.48001099999999</v>
      </c>
      <c r="AI40" s="8">
        <v>65.819999999999993</v>
      </c>
      <c r="AJ40" s="8">
        <v>0.42</v>
      </c>
      <c r="AK40" s="8">
        <v>2.78</v>
      </c>
      <c r="AL40" s="8">
        <v>2</v>
      </c>
      <c r="AM40" s="8">
        <v>1460.349976</v>
      </c>
      <c r="AN40" s="8">
        <v>5.75</v>
      </c>
      <c r="AO40" s="8">
        <v>21.65</v>
      </c>
      <c r="AP40" s="8">
        <v>4.03</v>
      </c>
      <c r="AQ40" s="8">
        <v>1.1000000000000001</v>
      </c>
      <c r="AT40" s="11">
        <v>22.309999000000001</v>
      </c>
      <c r="AU40" s="11">
        <v>7.28</v>
      </c>
      <c r="AV40" s="11">
        <v>8.2799999999999994</v>
      </c>
      <c r="AW40" s="11">
        <v>3.97</v>
      </c>
      <c r="AX40" s="11">
        <v>1.1399999999999999</v>
      </c>
      <c r="AY40" s="11">
        <v>1.35</v>
      </c>
      <c r="AZ40" s="11">
        <v>37.099997999999999</v>
      </c>
      <c r="BA40" s="11">
        <v>263.60000600000001</v>
      </c>
      <c r="BB40" s="11">
        <v>9.8000000000000007</v>
      </c>
      <c r="BC40" s="11" t="s">
        <v>146</v>
      </c>
      <c r="BD40" s="11" t="s">
        <v>147</v>
      </c>
    </row>
    <row r="41" spans="3:58" x14ac:dyDescent="0.25">
      <c r="D41" s="2">
        <v>45017</v>
      </c>
      <c r="E41" s="11">
        <v>21.66</v>
      </c>
      <c r="F41" s="8">
        <v>84.900002000000001</v>
      </c>
      <c r="G41" s="8">
        <v>40</v>
      </c>
      <c r="H41" s="11">
        <v>6.71</v>
      </c>
      <c r="I41" s="11">
        <v>7.61</v>
      </c>
      <c r="J41" s="8">
        <v>132.479996</v>
      </c>
      <c r="K41" s="8">
        <v>339.32998700000002</v>
      </c>
      <c r="L41" s="11">
        <v>3.99</v>
      </c>
      <c r="M41" s="8">
        <v>64.080001999999993</v>
      </c>
      <c r="N41" s="11">
        <v>1.18</v>
      </c>
      <c r="O41" s="8">
        <v>0.42</v>
      </c>
      <c r="P41" s="11">
        <v>1.17</v>
      </c>
      <c r="Q41" s="8">
        <v>3.15</v>
      </c>
      <c r="R41" s="11">
        <v>38.849997999999999</v>
      </c>
      <c r="S41" s="11">
        <v>255</v>
      </c>
      <c r="T41" s="8">
        <v>1.99</v>
      </c>
      <c r="U41" s="11">
        <v>9.8000000000000007</v>
      </c>
      <c r="V41" s="8">
        <v>1582.099976</v>
      </c>
      <c r="W41" s="8">
        <v>5.5</v>
      </c>
      <c r="X41" s="8">
        <v>24.950001</v>
      </c>
      <c r="Y41" s="11" t="s">
        <v>149</v>
      </c>
      <c r="Z41" s="11" t="s">
        <v>150</v>
      </c>
      <c r="AA41" s="8">
        <v>4.0250000000000004</v>
      </c>
      <c r="AB41" s="8">
        <v>1.06</v>
      </c>
      <c r="AE41" s="8">
        <v>84.900002000000001</v>
      </c>
      <c r="AF41" s="8">
        <v>40</v>
      </c>
      <c r="AG41" s="8">
        <v>132.479996</v>
      </c>
      <c r="AH41" s="8">
        <v>339.32998700000002</v>
      </c>
      <c r="AI41" s="8">
        <v>64.080001999999993</v>
      </c>
      <c r="AJ41" s="8">
        <v>0.42</v>
      </c>
      <c r="AK41" s="8">
        <v>3.15</v>
      </c>
      <c r="AL41" s="8">
        <v>1.99</v>
      </c>
      <c r="AM41" s="8">
        <v>1582.099976</v>
      </c>
      <c r="AN41" s="8">
        <v>5.5</v>
      </c>
      <c r="AO41" s="8">
        <v>24.950001</v>
      </c>
      <c r="AP41" s="8">
        <v>4.0250000000000004</v>
      </c>
      <c r="AQ41" s="8">
        <v>1.06</v>
      </c>
      <c r="AT41" s="11">
        <v>21.66</v>
      </c>
      <c r="AU41" s="11">
        <v>6.71</v>
      </c>
      <c r="AV41" s="11">
        <v>7.61</v>
      </c>
      <c r="AW41" s="11">
        <v>3.99</v>
      </c>
      <c r="AX41" s="11">
        <v>1.18</v>
      </c>
      <c r="AY41" s="11">
        <v>1.17</v>
      </c>
      <c r="AZ41" s="11">
        <v>38.849997999999999</v>
      </c>
      <c r="BA41" s="11">
        <v>255</v>
      </c>
      <c r="BB41" s="11">
        <v>9.8000000000000007</v>
      </c>
      <c r="BC41" s="11" t="s">
        <v>149</v>
      </c>
      <c r="BD41" s="11" t="s">
        <v>150</v>
      </c>
    </row>
    <row r="42" spans="3:58" x14ac:dyDescent="0.25">
      <c r="C42" s="16" t="s">
        <v>159</v>
      </c>
      <c r="AD42" s="16" t="s">
        <v>159</v>
      </c>
      <c r="AS42" s="16" t="s">
        <v>159</v>
      </c>
      <c r="BF42" t="s">
        <v>160</v>
      </c>
    </row>
    <row r="43" spans="3:58" x14ac:dyDescent="0.25">
      <c r="C43" s="18">
        <f>SUM(E43:AB43)</f>
        <v>1761454982684.312</v>
      </c>
      <c r="D43" s="2">
        <v>43952</v>
      </c>
      <c r="E43" s="1">
        <f>E6*E$1*E$2</f>
        <v>12647459400</v>
      </c>
      <c r="F43" s="1">
        <f t="shared" ref="F43:AB43" si="0">F6*F$1*F$2</f>
        <v>1655878933.312628</v>
      </c>
      <c r="G43" s="1">
        <f t="shared" si="0"/>
        <v>12774660</v>
      </c>
      <c r="H43" s="1">
        <f t="shared" si="0"/>
        <v>15871487100</v>
      </c>
      <c r="I43" s="1">
        <f t="shared" si="0"/>
        <v>21964000000</v>
      </c>
      <c r="J43" s="1">
        <f t="shared" si="0"/>
        <v>34995479246.059998</v>
      </c>
      <c r="K43" s="1">
        <f t="shared" si="0"/>
        <v>186926760398.85001</v>
      </c>
      <c r="L43" s="1">
        <f t="shared" si="0"/>
        <v>89511600</v>
      </c>
      <c r="M43" s="1">
        <f t="shared" si="0"/>
        <v>13434687045.360001</v>
      </c>
      <c r="N43" s="1">
        <f t="shared" si="0"/>
        <v>249106000</v>
      </c>
      <c r="O43" s="1">
        <f t="shared" si="0"/>
        <v>152226500</v>
      </c>
      <c r="P43" s="1">
        <f t="shared" si="0"/>
        <v>516481799.99999994</v>
      </c>
      <c r="Q43" s="1">
        <f t="shared" si="0"/>
        <v>120816900</v>
      </c>
      <c r="R43" s="1">
        <f t="shared" si="0"/>
        <v>72299857.132428005</v>
      </c>
      <c r="S43" s="1">
        <f t="shared" si="0"/>
        <v>2101887412</v>
      </c>
      <c r="T43" s="1">
        <f t="shared" si="0"/>
        <v>147186000</v>
      </c>
      <c r="U43" s="1">
        <f t="shared" si="0"/>
        <v>211891479</v>
      </c>
      <c r="V43" s="1">
        <f t="shared" si="0"/>
        <v>16659514.486703999</v>
      </c>
      <c r="W43" s="1">
        <f t="shared" si="0"/>
        <v>1992920652</v>
      </c>
      <c r="X43" s="1">
        <f t="shared" si="0"/>
        <v>18370601.400000002</v>
      </c>
      <c r="Y43" s="1">
        <f t="shared" si="0"/>
        <v>1252935807495.1133</v>
      </c>
      <c r="Z43" s="1">
        <f t="shared" si="0"/>
        <v>214659005584.71713</v>
      </c>
      <c r="AA43" s="1">
        <f t="shared" si="0"/>
        <v>161224.88</v>
      </c>
      <c r="AB43" s="1">
        <f t="shared" si="0"/>
        <v>662123280.00000012</v>
      </c>
      <c r="AD43" s="18">
        <f>SUM(AE43:AQ43)</f>
        <v>240136044956.34933</v>
      </c>
      <c r="AE43" s="1">
        <f t="shared" ref="AE43:AQ58" si="1">AE6*AE$1*AE$2</f>
        <v>1655878933.312628</v>
      </c>
      <c r="AF43" s="1">
        <f t="shared" si="1"/>
        <v>12774660</v>
      </c>
      <c r="AG43" s="1">
        <f t="shared" si="1"/>
        <v>34995479246.059998</v>
      </c>
      <c r="AH43" s="1">
        <f t="shared" si="1"/>
        <v>186926760398.85001</v>
      </c>
      <c r="AI43" s="1">
        <f t="shared" si="1"/>
        <v>13434687045.360001</v>
      </c>
      <c r="AJ43" s="1">
        <f t="shared" si="1"/>
        <v>152226500</v>
      </c>
      <c r="AK43" s="1">
        <f t="shared" si="1"/>
        <v>120816900</v>
      </c>
      <c r="AL43" s="1">
        <f t="shared" si="1"/>
        <v>147186000</v>
      </c>
      <c r="AM43" s="1">
        <f t="shared" si="1"/>
        <v>16659514.486703999</v>
      </c>
      <c r="AN43" s="1">
        <f t="shared" si="1"/>
        <v>1992920652</v>
      </c>
      <c r="AO43" s="1">
        <f t="shared" si="1"/>
        <v>18370601.400000002</v>
      </c>
      <c r="AP43" s="1">
        <f t="shared" si="1"/>
        <v>161224.88</v>
      </c>
      <c r="AQ43" s="1">
        <f t="shared" si="1"/>
        <v>662123280.00000012</v>
      </c>
      <c r="AS43" s="18">
        <f>SUM(AT43:BD43)</f>
        <v>1521318937727.9626</v>
      </c>
      <c r="AT43" s="1">
        <f t="shared" ref="AT43:BD43" si="2">AT6*AT$1*AT$2</f>
        <v>12647459400</v>
      </c>
      <c r="AU43" s="1">
        <f t="shared" si="2"/>
        <v>15871487100</v>
      </c>
      <c r="AV43" s="1">
        <f t="shared" si="2"/>
        <v>21964000000</v>
      </c>
      <c r="AW43" s="1">
        <f t="shared" si="2"/>
        <v>89511600</v>
      </c>
      <c r="AX43" s="1">
        <f t="shared" si="2"/>
        <v>249106000</v>
      </c>
      <c r="AY43" s="1">
        <f t="shared" si="2"/>
        <v>516481799.99999994</v>
      </c>
      <c r="AZ43" s="1">
        <f t="shared" si="2"/>
        <v>72299857.132428005</v>
      </c>
      <c r="BA43" s="1">
        <f t="shared" si="2"/>
        <v>2101887412</v>
      </c>
      <c r="BB43" s="1">
        <f t="shared" si="2"/>
        <v>211891479</v>
      </c>
      <c r="BC43" s="1">
        <f t="shared" si="2"/>
        <v>1252935807495.1133</v>
      </c>
      <c r="BD43" s="1">
        <f t="shared" si="2"/>
        <v>214659005584.71713</v>
      </c>
      <c r="BF43" s="1" t="str">
        <f>IF(AS43+AD43=C43,"TRUE","FALSE")</f>
        <v>TRUE</v>
      </c>
    </row>
    <row r="44" spans="3:58" x14ac:dyDescent="0.25">
      <c r="C44" s="18">
        <f t="shared" ref="C44:C78" si="3">SUM(E44:AB44)</f>
        <v>1953469555524.1226</v>
      </c>
      <c r="D44" s="2">
        <v>43983</v>
      </c>
      <c r="E44" s="1">
        <f t="shared" ref="E44:AB44" si="4">E7*E$1*E$2</f>
        <v>14220769200</v>
      </c>
      <c r="F44" s="1">
        <f t="shared" si="4"/>
        <v>1786808895.4815335</v>
      </c>
      <c r="G44" s="1">
        <f t="shared" si="4"/>
        <v>9442140</v>
      </c>
      <c r="H44" s="1">
        <f t="shared" si="4"/>
        <v>22185642056.689999</v>
      </c>
      <c r="I44" s="1">
        <f t="shared" si="4"/>
        <v>22882000000</v>
      </c>
      <c r="J44" s="1">
        <f t="shared" si="4"/>
        <v>49939110186.839996</v>
      </c>
      <c r="K44" s="1">
        <f t="shared" si="4"/>
        <v>202652068008.14999</v>
      </c>
      <c r="L44" s="1">
        <f t="shared" si="4"/>
        <v>90280600</v>
      </c>
      <c r="M44" s="1">
        <f t="shared" si="4"/>
        <v>14295900277.32</v>
      </c>
      <c r="N44" s="1">
        <f t="shared" si="4"/>
        <v>315302000</v>
      </c>
      <c r="O44" s="1">
        <f t="shared" si="4"/>
        <v>342061900</v>
      </c>
      <c r="P44" s="1">
        <f t="shared" si="4"/>
        <v>530740500.00000006</v>
      </c>
      <c r="Q44" s="1">
        <f t="shared" si="4"/>
        <v>129303400.00000001</v>
      </c>
      <c r="R44" s="1">
        <f t="shared" si="4"/>
        <v>92225503.5</v>
      </c>
      <c r="S44" s="1">
        <f t="shared" si="4"/>
        <v>2116741740</v>
      </c>
      <c r="T44" s="1">
        <f t="shared" si="4"/>
        <v>138235500</v>
      </c>
      <c r="U44" s="1">
        <f t="shared" si="4"/>
        <v>234636892.00000003</v>
      </c>
      <c r="V44" s="1">
        <f t="shared" si="4"/>
        <v>21327624.260111999</v>
      </c>
      <c r="W44" s="1">
        <f t="shared" si="4"/>
        <v>2075959012.5</v>
      </c>
      <c r="X44" s="1">
        <f t="shared" si="4"/>
        <v>21178846.200000003</v>
      </c>
      <c r="Y44" s="1">
        <f t="shared" si="4"/>
        <v>1415274601135.2507</v>
      </c>
      <c r="Z44" s="1">
        <f t="shared" si="4"/>
        <v>203406330390.93011</v>
      </c>
      <c r="AA44" s="1">
        <f t="shared" si="4"/>
        <v>138035</v>
      </c>
      <c r="AB44" s="1">
        <f t="shared" si="4"/>
        <v>708751680.00000012</v>
      </c>
      <c r="AD44" s="18">
        <f t="shared" ref="AD44:AD78" si="5">SUM(AE44:AQ44)</f>
        <v>272120285505.75165</v>
      </c>
      <c r="AE44" s="1">
        <f t="shared" si="1"/>
        <v>1786808895.4815335</v>
      </c>
      <c r="AF44" s="1">
        <f t="shared" si="1"/>
        <v>9442140</v>
      </c>
      <c r="AG44" s="1">
        <f t="shared" si="1"/>
        <v>49939110186.839996</v>
      </c>
      <c r="AH44" s="1">
        <f t="shared" si="1"/>
        <v>202652068008.14999</v>
      </c>
      <c r="AI44" s="1">
        <f t="shared" si="1"/>
        <v>14295900277.32</v>
      </c>
      <c r="AJ44" s="1">
        <f t="shared" si="1"/>
        <v>342061900</v>
      </c>
      <c r="AK44" s="1">
        <f t="shared" si="1"/>
        <v>129303400.00000001</v>
      </c>
      <c r="AL44" s="1">
        <f t="shared" si="1"/>
        <v>138235500</v>
      </c>
      <c r="AM44" s="1">
        <f t="shared" si="1"/>
        <v>21327624.260111999</v>
      </c>
      <c r="AN44" s="1">
        <f t="shared" si="1"/>
        <v>2075959012.5</v>
      </c>
      <c r="AO44" s="1">
        <f t="shared" si="1"/>
        <v>21178846.200000003</v>
      </c>
      <c r="AP44" s="1">
        <f t="shared" si="1"/>
        <v>138035</v>
      </c>
      <c r="AQ44" s="1">
        <f t="shared" si="1"/>
        <v>708751680.00000012</v>
      </c>
      <c r="AS44" s="18">
        <f t="shared" ref="AS44:AS78" si="6">SUM(AT44:BD44)</f>
        <v>1681349270018.3708</v>
      </c>
      <c r="AT44" s="1">
        <f t="shared" ref="AT44:BD44" si="7">AT7*AT$1*AT$2</f>
        <v>14220769200</v>
      </c>
      <c r="AU44" s="1">
        <f t="shared" si="7"/>
        <v>22185642056.689999</v>
      </c>
      <c r="AV44" s="1">
        <f t="shared" si="7"/>
        <v>22882000000</v>
      </c>
      <c r="AW44" s="1">
        <f t="shared" si="7"/>
        <v>90280600</v>
      </c>
      <c r="AX44" s="1">
        <f t="shared" si="7"/>
        <v>315302000</v>
      </c>
      <c r="AY44" s="1">
        <f t="shared" si="7"/>
        <v>530740500.00000006</v>
      </c>
      <c r="AZ44" s="1">
        <f t="shared" si="7"/>
        <v>92225503.5</v>
      </c>
      <c r="BA44" s="1">
        <f t="shared" si="7"/>
        <v>2116741740</v>
      </c>
      <c r="BB44" s="1">
        <f t="shared" si="7"/>
        <v>234636892.00000003</v>
      </c>
      <c r="BC44" s="1">
        <f t="shared" si="7"/>
        <v>1415274601135.2507</v>
      </c>
      <c r="BD44" s="1">
        <f t="shared" si="7"/>
        <v>203406330390.93011</v>
      </c>
      <c r="BF44" s="1" t="str">
        <f t="shared" ref="BF44:BF78" si="8">IF(AS44+AD44=C44,"TRUE","FALSE")</f>
        <v>TRUE</v>
      </c>
    </row>
    <row r="45" spans="3:58" x14ac:dyDescent="0.25">
      <c r="C45" s="18">
        <f t="shared" si="3"/>
        <v>2196844449394.251</v>
      </c>
      <c r="D45" s="2">
        <v>44013</v>
      </c>
      <c r="E45" s="1">
        <f t="shared" ref="E45:AB45" si="9">E8*E$1*E$2</f>
        <v>15897746700</v>
      </c>
      <c r="F45" s="1">
        <f t="shared" si="9"/>
        <v>1802212420.4425814</v>
      </c>
      <c r="G45" s="1">
        <f t="shared" si="9"/>
        <v>10830690</v>
      </c>
      <c r="H45" s="1">
        <f t="shared" si="9"/>
        <v>20186159000</v>
      </c>
      <c r="I45" s="1">
        <f t="shared" si="9"/>
        <v>27437998300</v>
      </c>
      <c r="J45" s="1">
        <f t="shared" si="9"/>
        <v>49867545753.939995</v>
      </c>
      <c r="K45" s="1">
        <f t="shared" si="9"/>
        <v>217722710226.75</v>
      </c>
      <c r="L45" s="1">
        <f t="shared" si="9"/>
        <v>90434400</v>
      </c>
      <c r="M45" s="1">
        <f t="shared" si="9"/>
        <v>19001905077.32</v>
      </c>
      <c r="N45" s="1">
        <f t="shared" si="9"/>
        <v>263912999.99999997</v>
      </c>
      <c r="O45" s="1">
        <f t="shared" si="9"/>
        <v>254307800</v>
      </c>
      <c r="P45" s="1">
        <f t="shared" si="9"/>
        <v>533381000</v>
      </c>
      <c r="Q45" s="1">
        <f t="shared" si="9"/>
        <v>141647400</v>
      </c>
      <c r="R45" s="1">
        <f t="shared" si="9"/>
        <v>108079651.13242801</v>
      </c>
      <c r="S45" s="1">
        <f t="shared" si="9"/>
        <v>2716856502.0740318</v>
      </c>
      <c r="T45" s="1">
        <f t="shared" si="9"/>
        <v>192137400</v>
      </c>
      <c r="U45" s="1">
        <f t="shared" si="9"/>
        <v>233439765</v>
      </c>
      <c r="V45" s="1">
        <f t="shared" si="9"/>
        <v>22768787.739888005</v>
      </c>
      <c r="W45" s="1">
        <f t="shared" si="9"/>
        <v>2214356280</v>
      </c>
      <c r="X45" s="1">
        <f t="shared" si="9"/>
        <v>21412865.429898001</v>
      </c>
      <c r="Y45" s="1">
        <f t="shared" si="9"/>
        <v>1623480773620.6011</v>
      </c>
      <c r="Z45" s="1">
        <f t="shared" si="9"/>
        <v>214000204467.77298</v>
      </c>
      <c r="AA45" s="1">
        <f t="shared" si="9"/>
        <v>156366.04800000001</v>
      </c>
      <c r="AB45" s="1">
        <f t="shared" si="9"/>
        <v>643471920.00000012</v>
      </c>
      <c r="AD45" s="18">
        <f t="shared" si="5"/>
        <v>291895462987.67029</v>
      </c>
      <c r="AE45" s="1">
        <f t="shared" si="1"/>
        <v>1802212420.4425814</v>
      </c>
      <c r="AF45" s="1">
        <f t="shared" si="1"/>
        <v>10830690</v>
      </c>
      <c r="AG45" s="1">
        <f t="shared" si="1"/>
        <v>49867545753.939995</v>
      </c>
      <c r="AH45" s="1">
        <f t="shared" si="1"/>
        <v>217722710226.75</v>
      </c>
      <c r="AI45" s="1">
        <f t="shared" si="1"/>
        <v>19001905077.32</v>
      </c>
      <c r="AJ45" s="1">
        <f t="shared" si="1"/>
        <v>254307800</v>
      </c>
      <c r="AK45" s="1">
        <f t="shared" si="1"/>
        <v>141647400</v>
      </c>
      <c r="AL45" s="1">
        <f t="shared" si="1"/>
        <v>192137400</v>
      </c>
      <c r="AM45" s="1">
        <f t="shared" si="1"/>
        <v>22768787.739888005</v>
      </c>
      <c r="AN45" s="1">
        <f t="shared" si="1"/>
        <v>2214356280</v>
      </c>
      <c r="AO45" s="1">
        <f t="shared" si="1"/>
        <v>21412865.429898001</v>
      </c>
      <c r="AP45" s="1">
        <f t="shared" si="1"/>
        <v>156366.04800000001</v>
      </c>
      <c r="AQ45" s="1">
        <f t="shared" si="1"/>
        <v>643471920.00000012</v>
      </c>
      <c r="AS45" s="18">
        <f t="shared" si="6"/>
        <v>1904948986406.5806</v>
      </c>
      <c r="AT45" s="1">
        <f t="shared" ref="AT45:BD45" si="10">AT8*AT$1*AT$2</f>
        <v>15897746700</v>
      </c>
      <c r="AU45" s="1">
        <f t="shared" si="10"/>
        <v>20186159000</v>
      </c>
      <c r="AV45" s="1">
        <f t="shared" si="10"/>
        <v>27437998300</v>
      </c>
      <c r="AW45" s="1">
        <f t="shared" si="10"/>
        <v>90434400</v>
      </c>
      <c r="AX45" s="1">
        <f t="shared" si="10"/>
        <v>263912999.99999997</v>
      </c>
      <c r="AY45" s="1">
        <f t="shared" si="10"/>
        <v>533381000</v>
      </c>
      <c r="AZ45" s="1">
        <f t="shared" si="10"/>
        <v>108079651.13242801</v>
      </c>
      <c r="BA45" s="1">
        <f t="shared" si="10"/>
        <v>2716856502.0740318</v>
      </c>
      <c r="BB45" s="1">
        <f t="shared" si="10"/>
        <v>233439765</v>
      </c>
      <c r="BC45" s="1">
        <f t="shared" si="10"/>
        <v>1623480773620.6011</v>
      </c>
      <c r="BD45" s="1">
        <f t="shared" si="10"/>
        <v>214000204467.77298</v>
      </c>
      <c r="BF45" s="1" t="str">
        <f t="shared" si="8"/>
        <v>TRUE</v>
      </c>
    </row>
    <row r="46" spans="3:58" x14ac:dyDescent="0.25">
      <c r="C46" s="18">
        <f t="shared" si="3"/>
        <v>2396832761087.5669</v>
      </c>
      <c r="D46" s="2">
        <v>44044</v>
      </c>
      <c r="E46" s="1">
        <f t="shared" ref="E46:AB46" si="11">E9*E$1*E$2</f>
        <v>16983208500</v>
      </c>
      <c r="F46" s="1">
        <f t="shared" si="11"/>
        <v>1856124757.8062482</v>
      </c>
      <c r="G46" s="1">
        <f t="shared" si="11"/>
        <v>10136415</v>
      </c>
      <c r="H46" s="1">
        <f t="shared" si="11"/>
        <v>20712338500</v>
      </c>
      <c r="I46" s="1">
        <f t="shared" si="11"/>
        <v>26571000000</v>
      </c>
      <c r="J46" s="1">
        <f t="shared" si="11"/>
        <v>54575387973.68</v>
      </c>
      <c r="K46" s="1">
        <f t="shared" si="11"/>
        <v>235839545109.29999</v>
      </c>
      <c r="L46" s="1">
        <f t="shared" si="11"/>
        <v>90280600</v>
      </c>
      <c r="M46" s="1">
        <f t="shared" si="11"/>
        <v>21282525909.279999</v>
      </c>
      <c r="N46" s="1">
        <f t="shared" si="11"/>
        <v>235170000.00000003</v>
      </c>
      <c r="O46" s="1">
        <f t="shared" si="11"/>
        <v>157599200</v>
      </c>
      <c r="P46" s="1">
        <f t="shared" si="11"/>
        <v>525459499.99999994</v>
      </c>
      <c r="Q46" s="1">
        <f t="shared" si="11"/>
        <v>180531000</v>
      </c>
      <c r="R46" s="1">
        <f t="shared" si="11"/>
        <v>99751595.632428005</v>
      </c>
      <c r="S46" s="1">
        <f t="shared" si="11"/>
        <v>2679720682.0740318</v>
      </c>
      <c r="T46" s="1">
        <f t="shared" si="11"/>
        <v>297554400</v>
      </c>
      <c r="U46" s="1">
        <f t="shared" si="11"/>
        <v>234636892.00000003</v>
      </c>
      <c r="V46" s="1">
        <f t="shared" si="11"/>
        <v>29551644.260112002</v>
      </c>
      <c r="W46" s="1">
        <f t="shared" si="11"/>
        <v>2034439832.25</v>
      </c>
      <c r="X46" s="1">
        <f t="shared" si="11"/>
        <v>26970849.929898005</v>
      </c>
      <c r="Y46" s="1">
        <f t="shared" si="11"/>
        <v>1770342522583.0117</v>
      </c>
      <c r="Z46" s="1">
        <f t="shared" si="11"/>
        <v>241322091064.45407</v>
      </c>
      <c r="AA46" s="1">
        <f t="shared" si="11"/>
        <v>159678.88800000001</v>
      </c>
      <c r="AB46" s="1">
        <f t="shared" si="11"/>
        <v>746054400.00000012</v>
      </c>
      <c r="AD46" s="18">
        <f t="shared" si="5"/>
        <v>317036581170.39429</v>
      </c>
      <c r="AE46" s="1">
        <f t="shared" si="1"/>
        <v>1856124757.8062482</v>
      </c>
      <c r="AF46" s="1">
        <f t="shared" si="1"/>
        <v>10136415</v>
      </c>
      <c r="AG46" s="1">
        <f t="shared" si="1"/>
        <v>54575387973.68</v>
      </c>
      <c r="AH46" s="1">
        <f t="shared" si="1"/>
        <v>235839545109.29999</v>
      </c>
      <c r="AI46" s="1">
        <f t="shared" si="1"/>
        <v>21282525909.279999</v>
      </c>
      <c r="AJ46" s="1">
        <f t="shared" si="1"/>
        <v>157599200</v>
      </c>
      <c r="AK46" s="1">
        <f t="shared" si="1"/>
        <v>180531000</v>
      </c>
      <c r="AL46" s="1">
        <f t="shared" si="1"/>
        <v>297554400</v>
      </c>
      <c r="AM46" s="1">
        <f t="shared" si="1"/>
        <v>29551644.260112002</v>
      </c>
      <c r="AN46" s="1">
        <f t="shared" si="1"/>
        <v>2034439832.25</v>
      </c>
      <c r="AO46" s="1">
        <f t="shared" si="1"/>
        <v>26970849.929898005</v>
      </c>
      <c r="AP46" s="1">
        <f t="shared" si="1"/>
        <v>159678.88800000001</v>
      </c>
      <c r="AQ46" s="1">
        <f t="shared" si="1"/>
        <v>746054400.00000012</v>
      </c>
      <c r="AS46" s="18">
        <f t="shared" si="6"/>
        <v>2079796179917.1724</v>
      </c>
      <c r="AT46" s="1">
        <f t="shared" ref="AT46:BD46" si="12">AT9*AT$1*AT$2</f>
        <v>16983208500</v>
      </c>
      <c r="AU46" s="1">
        <f t="shared" si="12"/>
        <v>20712338500</v>
      </c>
      <c r="AV46" s="1">
        <f t="shared" si="12"/>
        <v>26571000000</v>
      </c>
      <c r="AW46" s="1">
        <f t="shared" si="12"/>
        <v>90280600</v>
      </c>
      <c r="AX46" s="1">
        <f t="shared" si="12"/>
        <v>235170000.00000003</v>
      </c>
      <c r="AY46" s="1">
        <f t="shared" si="12"/>
        <v>525459499.99999994</v>
      </c>
      <c r="AZ46" s="1">
        <f t="shared" si="12"/>
        <v>99751595.632428005</v>
      </c>
      <c r="BA46" s="1">
        <f t="shared" si="12"/>
        <v>2679720682.0740318</v>
      </c>
      <c r="BB46" s="1">
        <f t="shared" si="12"/>
        <v>234636892.00000003</v>
      </c>
      <c r="BC46" s="1">
        <f t="shared" si="12"/>
        <v>1770342522583.0117</v>
      </c>
      <c r="BD46" s="1">
        <f t="shared" si="12"/>
        <v>241322091064.45407</v>
      </c>
      <c r="BF46" s="1" t="str">
        <f t="shared" si="8"/>
        <v>TRUE</v>
      </c>
    </row>
    <row r="47" spans="3:58" x14ac:dyDescent="0.25">
      <c r="C47" s="18">
        <f t="shared" si="3"/>
        <v>2207834363982.8281</v>
      </c>
      <c r="D47" s="2">
        <v>44075</v>
      </c>
      <c r="E47" s="1">
        <f t="shared" ref="E47:AB47" si="13">E10*E$1*E$2</f>
        <v>17080778100</v>
      </c>
      <c r="F47" s="1">
        <f t="shared" si="13"/>
        <v>1802212420.4425814</v>
      </c>
      <c r="G47" s="1">
        <f t="shared" si="13"/>
        <v>9719850</v>
      </c>
      <c r="H47" s="1">
        <f t="shared" si="13"/>
        <v>21602060200</v>
      </c>
      <c r="I47" s="1">
        <f t="shared" si="13"/>
        <v>25109000000</v>
      </c>
      <c r="J47" s="1">
        <f t="shared" si="13"/>
        <v>46917890753.940002</v>
      </c>
      <c r="K47" s="1">
        <f t="shared" si="13"/>
        <v>222688360054.64999</v>
      </c>
      <c r="L47" s="1">
        <f t="shared" si="13"/>
        <v>82436800</v>
      </c>
      <c r="M47" s="1">
        <f t="shared" si="13"/>
        <v>23161984368.040001</v>
      </c>
      <c r="N47" s="1">
        <f t="shared" si="13"/>
        <v>226024500.00000003</v>
      </c>
      <c r="O47" s="1">
        <f t="shared" si="13"/>
        <v>102081299.99999999</v>
      </c>
      <c r="P47" s="1">
        <f t="shared" si="13"/>
        <v>525987600.00000006</v>
      </c>
      <c r="Q47" s="1">
        <f t="shared" si="13"/>
        <v>151676900</v>
      </c>
      <c r="R47" s="1">
        <f t="shared" si="13"/>
        <v>83712377.632428005</v>
      </c>
      <c r="S47" s="1">
        <f t="shared" si="13"/>
        <v>2819351498.9629841</v>
      </c>
      <c r="T47" s="1">
        <f t="shared" si="13"/>
        <v>287012700</v>
      </c>
      <c r="U47" s="1">
        <f t="shared" si="13"/>
        <v>229848384</v>
      </c>
      <c r="V47" s="1">
        <f t="shared" si="13"/>
        <v>48537383.739888005</v>
      </c>
      <c r="W47" s="1">
        <f t="shared" si="13"/>
        <v>1868363111.25</v>
      </c>
      <c r="X47" s="1">
        <f t="shared" si="13"/>
        <v>24162606.299999997</v>
      </c>
      <c r="Y47" s="1">
        <f t="shared" si="13"/>
        <v>1615298417358.3997</v>
      </c>
      <c r="Z47" s="1">
        <f t="shared" si="13"/>
        <v>227066403350.83066</v>
      </c>
      <c r="AA47" s="1">
        <f t="shared" si="13"/>
        <v>207604.64</v>
      </c>
      <c r="AB47" s="1">
        <f t="shared" si="13"/>
        <v>648134760.00000012</v>
      </c>
      <c r="AD47" s="18">
        <f t="shared" si="5"/>
        <v>297710343813.00244</v>
      </c>
      <c r="AE47" s="1">
        <f t="shared" si="1"/>
        <v>1802212420.4425814</v>
      </c>
      <c r="AF47" s="1">
        <f t="shared" si="1"/>
        <v>9719850</v>
      </c>
      <c r="AG47" s="1">
        <f t="shared" si="1"/>
        <v>46917890753.940002</v>
      </c>
      <c r="AH47" s="1">
        <f t="shared" si="1"/>
        <v>222688360054.64999</v>
      </c>
      <c r="AI47" s="1">
        <f t="shared" si="1"/>
        <v>23161984368.040001</v>
      </c>
      <c r="AJ47" s="1">
        <f t="shared" si="1"/>
        <v>102081299.99999999</v>
      </c>
      <c r="AK47" s="1">
        <f t="shared" si="1"/>
        <v>151676900</v>
      </c>
      <c r="AL47" s="1">
        <f t="shared" si="1"/>
        <v>287012700</v>
      </c>
      <c r="AM47" s="1">
        <f t="shared" si="1"/>
        <v>48537383.739888005</v>
      </c>
      <c r="AN47" s="1">
        <f t="shared" si="1"/>
        <v>1868363111.25</v>
      </c>
      <c r="AO47" s="1">
        <f t="shared" si="1"/>
        <v>24162606.299999997</v>
      </c>
      <c r="AP47" s="1">
        <f t="shared" si="1"/>
        <v>207604.64</v>
      </c>
      <c r="AQ47" s="1">
        <f t="shared" si="1"/>
        <v>648134760.00000012</v>
      </c>
      <c r="AS47" s="18">
        <f t="shared" si="6"/>
        <v>1910124020169.8257</v>
      </c>
      <c r="AT47" s="1">
        <f t="shared" ref="AT47:BD47" si="14">AT10*AT$1*AT$2</f>
        <v>17080778100</v>
      </c>
      <c r="AU47" s="1">
        <f t="shared" si="14"/>
        <v>21602060200</v>
      </c>
      <c r="AV47" s="1">
        <f t="shared" si="14"/>
        <v>25109000000</v>
      </c>
      <c r="AW47" s="1">
        <f t="shared" si="14"/>
        <v>82436800</v>
      </c>
      <c r="AX47" s="1">
        <f t="shared" si="14"/>
        <v>226024500.00000003</v>
      </c>
      <c r="AY47" s="1">
        <f t="shared" si="14"/>
        <v>525987600.00000006</v>
      </c>
      <c r="AZ47" s="1">
        <f t="shared" si="14"/>
        <v>83712377.632428005</v>
      </c>
      <c r="BA47" s="1">
        <f t="shared" si="14"/>
        <v>2819351498.9629841</v>
      </c>
      <c r="BB47" s="1">
        <f t="shared" si="14"/>
        <v>229848384</v>
      </c>
      <c r="BC47" s="1">
        <f t="shared" si="14"/>
        <v>1615298417358.3997</v>
      </c>
      <c r="BD47" s="1">
        <f t="shared" si="14"/>
        <v>227066403350.83066</v>
      </c>
      <c r="BF47" s="1" t="str">
        <f t="shared" si="8"/>
        <v>TRUE</v>
      </c>
    </row>
    <row r="48" spans="3:58" x14ac:dyDescent="0.25">
      <c r="C48" s="18">
        <f t="shared" si="3"/>
        <v>2136696965572.8018</v>
      </c>
      <c r="D48" s="2">
        <v>44105</v>
      </c>
      <c r="E48" s="1">
        <f t="shared" ref="E48:AB48" si="15">E11*E$1*E$2</f>
        <v>17422271700</v>
      </c>
      <c r="F48" s="1">
        <f t="shared" si="15"/>
        <v>1802212420.4425814</v>
      </c>
      <c r="G48" s="1">
        <f t="shared" si="15"/>
        <v>9719850</v>
      </c>
      <c r="H48" s="1">
        <f t="shared" si="15"/>
        <v>23630243956.689999</v>
      </c>
      <c r="I48" s="1">
        <f t="shared" si="15"/>
        <v>25296000000</v>
      </c>
      <c r="J48" s="1">
        <f t="shared" si="15"/>
        <v>46399523606.579994</v>
      </c>
      <c r="K48" s="1">
        <f t="shared" si="15"/>
        <v>211870804546.5</v>
      </c>
      <c r="L48" s="1">
        <f t="shared" si="15"/>
        <v>88127400</v>
      </c>
      <c r="M48" s="1">
        <f t="shared" si="15"/>
        <v>24830431263.919998</v>
      </c>
      <c r="N48" s="1">
        <f t="shared" si="15"/>
        <v>175070999.99999997</v>
      </c>
      <c r="O48" s="1">
        <f t="shared" si="15"/>
        <v>84172300</v>
      </c>
      <c r="P48" s="1">
        <f t="shared" si="15"/>
        <v>455750300.00000006</v>
      </c>
      <c r="Q48" s="1">
        <f t="shared" si="15"/>
        <v>156460200</v>
      </c>
      <c r="R48" s="1">
        <f t="shared" si="15"/>
        <v>77235001.132428005</v>
      </c>
      <c r="S48" s="1">
        <f t="shared" si="15"/>
        <v>2360352630.0740318</v>
      </c>
      <c r="T48" s="1">
        <f t="shared" si="15"/>
        <v>294769800</v>
      </c>
      <c r="U48" s="1">
        <f t="shared" si="15"/>
        <v>217877114</v>
      </c>
      <c r="V48" s="1">
        <f t="shared" si="15"/>
        <v>40039229.739888005</v>
      </c>
      <c r="W48" s="1">
        <f t="shared" si="15"/>
        <v>1633087756.5</v>
      </c>
      <c r="X48" s="1">
        <f t="shared" si="15"/>
        <v>21705390.929898001</v>
      </c>
      <c r="Y48" s="1">
        <f t="shared" si="15"/>
        <v>1557544899902.3489</v>
      </c>
      <c r="Z48" s="1">
        <f t="shared" si="15"/>
        <v>221651887500</v>
      </c>
      <c r="AA48" s="1">
        <f t="shared" si="15"/>
        <v>176463.94400000002</v>
      </c>
      <c r="AB48" s="1">
        <f t="shared" si="15"/>
        <v>634146240.00000012</v>
      </c>
      <c r="AD48" s="18">
        <f t="shared" si="5"/>
        <v>287777249068.55627</v>
      </c>
      <c r="AE48" s="1">
        <f t="shared" si="1"/>
        <v>1802212420.4425814</v>
      </c>
      <c r="AF48" s="1">
        <f t="shared" si="1"/>
        <v>9719850</v>
      </c>
      <c r="AG48" s="1">
        <f t="shared" si="1"/>
        <v>46399523606.579994</v>
      </c>
      <c r="AH48" s="1">
        <f t="shared" si="1"/>
        <v>211870804546.5</v>
      </c>
      <c r="AI48" s="1">
        <f t="shared" si="1"/>
        <v>24830431263.919998</v>
      </c>
      <c r="AJ48" s="1">
        <f t="shared" si="1"/>
        <v>84172300</v>
      </c>
      <c r="AK48" s="1">
        <f t="shared" si="1"/>
        <v>156460200</v>
      </c>
      <c r="AL48" s="1">
        <f t="shared" si="1"/>
        <v>294769800</v>
      </c>
      <c r="AM48" s="1">
        <f t="shared" si="1"/>
        <v>40039229.739888005</v>
      </c>
      <c r="AN48" s="1">
        <f t="shared" si="1"/>
        <v>1633087756.5</v>
      </c>
      <c r="AO48" s="1">
        <f t="shared" si="1"/>
        <v>21705390.929898001</v>
      </c>
      <c r="AP48" s="1">
        <f t="shared" si="1"/>
        <v>176463.94400000002</v>
      </c>
      <c r="AQ48" s="1">
        <f t="shared" si="1"/>
        <v>634146240.00000012</v>
      </c>
      <c r="AS48" s="18">
        <f t="shared" si="6"/>
        <v>1848919716504.2454</v>
      </c>
      <c r="AT48" s="1">
        <f t="shared" ref="AT48:BD48" si="16">AT11*AT$1*AT$2</f>
        <v>17422271700</v>
      </c>
      <c r="AU48" s="1">
        <f t="shared" si="16"/>
        <v>23630243956.689999</v>
      </c>
      <c r="AV48" s="1">
        <f t="shared" si="16"/>
        <v>25296000000</v>
      </c>
      <c r="AW48" s="1">
        <f t="shared" si="16"/>
        <v>88127400</v>
      </c>
      <c r="AX48" s="1">
        <f t="shared" si="16"/>
        <v>175070999.99999997</v>
      </c>
      <c r="AY48" s="1">
        <f t="shared" si="16"/>
        <v>455750300.00000006</v>
      </c>
      <c r="AZ48" s="1">
        <f t="shared" si="16"/>
        <v>77235001.132428005</v>
      </c>
      <c r="BA48" s="1">
        <f t="shared" si="16"/>
        <v>2360352630.0740318</v>
      </c>
      <c r="BB48" s="1">
        <f t="shared" si="16"/>
        <v>217877114</v>
      </c>
      <c r="BC48" s="1">
        <f t="shared" si="16"/>
        <v>1557544899902.3489</v>
      </c>
      <c r="BD48" s="1">
        <f t="shared" si="16"/>
        <v>221651887500</v>
      </c>
      <c r="BF48" s="1" t="str">
        <f t="shared" si="8"/>
        <v>TRUE</v>
      </c>
    </row>
    <row r="49" spans="3:58" x14ac:dyDescent="0.25">
      <c r="C49" s="18">
        <f t="shared" si="3"/>
        <v>2287483362032.4521</v>
      </c>
      <c r="D49" s="2">
        <v>44136</v>
      </c>
      <c r="E49" s="1">
        <f t="shared" ref="E49:AB49" si="17">E12*E$1*E$2</f>
        <v>21514096190.189999</v>
      </c>
      <c r="F49" s="1">
        <f t="shared" si="17"/>
        <v>1848422995.3257246</v>
      </c>
      <c r="G49" s="1">
        <f t="shared" si="17"/>
        <v>9789277.5</v>
      </c>
      <c r="H49" s="1">
        <f t="shared" si="17"/>
        <v>21391589356.689999</v>
      </c>
      <c r="I49" s="1">
        <f t="shared" si="17"/>
        <v>28492000000.000004</v>
      </c>
      <c r="J49" s="1">
        <f t="shared" si="17"/>
        <v>56356784432.900002</v>
      </c>
      <c r="K49" s="1">
        <f t="shared" si="17"/>
        <v>218533250344.20001</v>
      </c>
      <c r="L49" s="1">
        <f t="shared" si="17"/>
        <v>99816200</v>
      </c>
      <c r="M49" s="1">
        <f t="shared" si="17"/>
        <v>36015168458.759995</v>
      </c>
      <c r="N49" s="1">
        <f t="shared" si="17"/>
        <v>217750000</v>
      </c>
      <c r="O49" s="1">
        <f t="shared" si="17"/>
        <v>96708600</v>
      </c>
      <c r="P49" s="1">
        <f t="shared" si="17"/>
        <v>517009899.99999994</v>
      </c>
      <c r="Q49" s="1">
        <f t="shared" si="17"/>
        <v>153837100</v>
      </c>
      <c r="R49" s="1">
        <f t="shared" si="17"/>
        <v>73718713.5</v>
      </c>
      <c r="S49" s="1">
        <f t="shared" si="17"/>
        <v>3166942685.0370164</v>
      </c>
      <c r="T49" s="1">
        <f t="shared" si="17"/>
        <v>342108019.88999999</v>
      </c>
      <c r="U49" s="1">
        <f t="shared" si="17"/>
        <v>221468495</v>
      </c>
      <c r="V49" s="1">
        <f t="shared" si="17"/>
        <v>40477842.260112002</v>
      </c>
      <c r="W49" s="1">
        <f t="shared" si="17"/>
        <v>1660767210</v>
      </c>
      <c r="X49" s="1">
        <f t="shared" si="17"/>
        <v>25274203.200000003</v>
      </c>
      <c r="Y49" s="1">
        <f t="shared" si="17"/>
        <v>1625204446105.9614</v>
      </c>
      <c r="Z49" s="1">
        <f t="shared" si="17"/>
        <v>270858289947.50986</v>
      </c>
      <c r="AA49" s="1">
        <f t="shared" si="17"/>
        <v>174034.52800000002</v>
      </c>
      <c r="AB49" s="1">
        <f t="shared" si="17"/>
        <v>643471920.00000012</v>
      </c>
      <c r="AD49" s="18">
        <f t="shared" si="5"/>
        <v>315726234438.5639</v>
      </c>
      <c r="AE49" s="1">
        <f t="shared" si="1"/>
        <v>1848422995.3257246</v>
      </c>
      <c r="AF49" s="1">
        <f t="shared" si="1"/>
        <v>9789277.5</v>
      </c>
      <c r="AG49" s="1">
        <f t="shared" si="1"/>
        <v>56356784432.900002</v>
      </c>
      <c r="AH49" s="1">
        <f t="shared" si="1"/>
        <v>218533250344.20001</v>
      </c>
      <c r="AI49" s="1">
        <f t="shared" si="1"/>
        <v>36015168458.759995</v>
      </c>
      <c r="AJ49" s="1">
        <f t="shared" si="1"/>
        <v>96708600</v>
      </c>
      <c r="AK49" s="1">
        <f t="shared" si="1"/>
        <v>153837100</v>
      </c>
      <c r="AL49" s="1">
        <f t="shared" si="1"/>
        <v>342108019.88999999</v>
      </c>
      <c r="AM49" s="1">
        <f t="shared" si="1"/>
        <v>40477842.260112002</v>
      </c>
      <c r="AN49" s="1">
        <f t="shared" si="1"/>
        <v>1660767210</v>
      </c>
      <c r="AO49" s="1">
        <f t="shared" si="1"/>
        <v>25274203.200000003</v>
      </c>
      <c r="AP49" s="1">
        <f t="shared" si="1"/>
        <v>174034.52800000002</v>
      </c>
      <c r="AQ49" s="1">
        <f t="shared" si="1"/>
        <v>643471920.00000012</v>
      </c>
      <c r="AS49" s="18">
        <f t="shared" si="6"/>
        <v>1971757127593.8882</v>
      </c>
      <c r="AT49" s="1">
        <f t="shared" ref="AT49:BD49" si="18">AT12*AT$1*AT$2</f>
        <v>21514096190.189999</v>
      </c>
      <c r="AU49" s="1">
        <f t="shared" si="18"/>
        <v>21391589356.689999</v>
      </c>
      <c r="AV49" s="1">
        <f t="shared" si="18"/>
        <v>28492000000.000004</v>
      </c>
      <c r="AW49" s="1">
        <f t="shared" si="18"/>
        <v>99816200</v>
      </c>
      <c r="AX49" s="1">
        <f t="shared" si="18"/>
        <v>217750000</v>
      </c>
      <c r="AY49" s="1">
        <f t="shared" si="18"/>
        <v>517009899.99999994</v>
      </c>
      <c r="AZ49" s="1">
        <f t="shared" si="18"/>
        <v>73718713.5</v>
      </c>
      <c r="BA49" s="1">
        <f t="shared" si="18"/>
        <v>3166942685.0370164</v>
      </c>
      <c r="BB49" s="1">
        <f t="shared" si="18"/>
        <v>221468495</v>
      </c>
      <c r="BC49" s="1">
        <f t="shared" si="18"/>
        <v>1625204446105.9614</v>
      </c>
      <c r="BD49" s="1">
        <f t="shared" si="18"/>
        <v>270858289947.50986</v>
      </c>
      <c r="BF49" s="1" t="str">
        <f t="shared" si="8"/>
        <v>TRUE</v>
      </c>
    </row>
    <row r="50" spans="3:58" x14ac:dyDescent="0.25">
      <c r="C50" s="18">
        <f t="shared" si="3"/>
        <v>2426725409301.7041</v>
      </c>
      <c r="D50" s="2">
        <v>44166</v>
      </c>
      <c r="E50" s="1">
        <f t="shared" ref="E50:AB50" si="19">E13*E$1*E$2</f>
        <v>22721519380.380001</v>
      </c>
      <c r="F50" s="1">
        <f t="shared" si="19"/>
        <v>1902335332.6893914</v>
      </c>
      <c r="G50" s="1">
        <f t="shared" si="19"/>
        <v>10414125</v>
      </c>
      <c r="H50" s="1">
        <f t="shared" si="19"/>
        <v>16722941200</v>
      </c>
      <c r="I50" s="1">
        <f t="shared" si="19"/>
        <v>32707999999.999996</v>
      </c>
      <c r="J50" s="1">
        <f t="shared" si="19"/>
        <v>60861537973.68</v>
      </c>
      <c r="K50" s="1">
        <f t="shared" si="19"/>
        <v>240814096592.99997</v>
      </c>
      <c r="L50" s="1">
        <f t="shared" si="19"/>
        <v>97970600</v>
      </c>
      <c r="M50" s="1">
        <f t="shared" si="19"/>
        <v>40732212250.520004</v>
      </c>
      <c r="N50" s="1">
        <f t="shared" si="19"/>
        <v>285688000</v>
      </c>
      <c r="O50" s="1">
        <f t="shared" si="19"/>
        <v>114617600</v>
      </c>
      <c r="P50" s="1">
        <f t="shared" si="19"/>
        <v>736699500</v>
      </c>
      <c r="Q50" s="1">
        <f t="shared" si="19"/>
        <v>152448400</v>
      </c>
      <c r="R50" s="1">
        <f t="shared" si="19"/>
        <v>84144201.498641998</v>
      </c>
      <c r="S50" s="1">
        <f t="shared" si="19"/>
        <v>3406097454.9629841</v>
      </c>
      <c r="T50" s="1">
        <f t="shared" si="19"/>
        <v>397601099.99999994</v>
      </c>
      <c r="U50" s="1">
        <f t="shared" si="19"/>
        <v>217877114</v>
      </c>
      <c r="V50" s="1">
        <f t="shared" si="19"/>
        <v>49751405.739888005</v>
      </c>
      <c r="W50" s="1">
        <f t="shared" si="19"/>
        <v>1660767210</v>
      </c>
      <c r="X50" s="1">
        <f t="shared" si="19"/>
        <v>26619820.5</v>
      </c>
      <c r="Y50" s="1">
        <f t="shared" si="19"/>
        <v>1670805054931.6379</v>
      </c>
      <c r="Z50" s="1">
        <f t="shared" si="19"/>
        <v>331559386596.6792</v>
      </c>
      <c r="AA50" s="1">
        <f t="shared" si="19"/>
        <v>168071.416</v>
      </c>
      <c r="AB50" s="1">
        <f t="shared" si="19"/>
        <v>657460440.00000012</v>
      </c>
      <c r="AD50" s="18">
        <f t="shared" si="5"/>
        <v>347380030322.54529</v>
      </c>
      <c r="AE50" s="1">
        <f t="shared" si="1"/>
        <v>1902335332.6893914</v>
      </c>
      <c r="AF50" s="1">
        <f t="shared" si="1"/>
        <v>10414125</v>
      </c>
      <c r="AG50" s="1">
        <f t="shared" si="1"/>
        <v>60861537973.68</v>
      </c>
      <c r="AH50" s="1">
        <f t="shared" si="1"/>
        <v>240814096592.99997</v>
      </c>
      <c r="AI50" s="1">
        <f t="shared" si="1"/>
        <v>40732212250.520004</v>
      </c>
      <c r="AJ50" s="1">
        <f t="shared" si="1"/>
        <v>114617600</v>
      </c>
      <c r="AK50" s="1">
        <f t="shared" si="1"/>
        <v>152448400</v>
      </c>
      <c r="AL50" s="1">
        <f t="shared" si="1"/>
        <v>397601099.99999994</v>
      </c>
      <c r="AM50" s="1">
        <f t="shared" si="1"/>
        <v>49751405.739888005</v>
      </c>
      <c r="AN50" s="1">
        <f t="shared" si="1"/>
        <v>1660767210</v>
      </c>
      <c r="AO50" s="1">
        <f t="shared" si="1"/>
        <v>26619820.5</v>
      </c>
      <c r="AP50" s="1">
        <f t="shared" si="1"/>
        <v>168071.416</v>
      </c>
      <c r="AQ50" s="1">
        <f t="shared" si="1"/>
        <v>657460440.00000012</v>
      </c>
      <c r="AS50" s="18">
        <f t="shared" si="6"/>
        <v>2079345378979.1587</v>
      </c>
      <c r="AT50" s="1">
        <f t="shared" ref="AT50:BD50" si="20">AT13*AT$1*AT$2</f>
        <v>22721519380.380001</v>
      </c>
      <c r="AU50" s="1">
        <f t="shared" si="20"/>
        <v>16722941200</v>
      </c>
      <c r="AV50" s="1">
        <f t="shared" si="20"/>
        <v>32707999999.999996</v>
      </c>
      <c r="AW50" s="1">
        <f t="shared" si="20"/>
        <v>97970600</v>
      </c>
      <c r="AX50" s="1">
        <f t="shared" si="20"/>
        <v>285688000</v>
      </c>
      <c r="AY50" s="1">
        <f t="shared" si="20"/>
        <v>736699500</v>
      </c>
      <c r="AZ50" s="1">
        <f t="shared" si="20"/>
        <v>84144201.498641998</v>
      </c>
      <c r="BA50" s="1">
        <f t="shared" si="20"/>
        <v>3406097454.9629841</v>
      </c>
      <c r="BB50" s="1">
        <f t="shared" si="20"/>
        <v>217877114</v>
      </c>
      <c r="BC50" s="1">
        <f t="shared" si="20"/>
        <v>1670805054931.6379</v>
      </c>
      <c r="BD50" s="1">
        <f t="shared" si="20"/>
        <v>331559386596.6792</v>
      </c>
      <c r="BF50" s="1" t="str">
        <f t="shared" si="8"/>
        <v>TRUE</v>
      </c>
    </row>
    <row r="51" spans="3:58" x14ac:dyDescent="0.25">
      <c r="C51" s="18">
        <f t="shared" si="3"/>
        <v>2404285510207.4448</v>
      </c>
      <c r="D51" s="2">
        <v>44197</v>
      </c>
      <c r="E51" s="1">
        <f t="shared" ref="E51:AB51" si="21">E14*E$1*E$2</f>
        <v>29575785000</v>
      </c>
      <c r="F51" s="1">
        <f t="shared" si="21"/>
        <v>1848422995.3257246</v>
      </c>
      <c r="G51" s="1">
        <f t="shared" si="21"/>
        <v>10344697.5</v>
      </c>
      <c r="H51" s="1">
        <f t="shared" si="21"/>
        <v>20903676500</v>
      </c>
      <c r="I51" s="1">
        <f t="shared" si="21"/>
        <v>45220000000</v>
      </c>
      <c r="J51" s="1">
        <f t="shared" si="21"/>
        <v>60927300000</v>
      </c>
      <c r="K51" s="1">
        <f t="shared" si="21"/>
        <v>237099893180.24997</v>
      </c>
      <c r="L51" s="1">
        <f t="shared" si="21"/>
        <v>96278800</v>
      </c>
      <c r="M51" s="1">
        <f t="shared" si="21"/>
        <v>47726200277.32</v>
      </c>
      <c r="N51" s="1">
        <f t="shared" si="21"/>
        <v>331851000</v>
      </c>
      <c r="O51" s="1">
        <f t="shared" si="21"/>
        <v>223862500</v>
      </c>
      <c r="P51" s="1">
        <f t="shared" si="21"/>
        <v>919422100</v>
      </c>
      <c r="Q51" s="1">
        <f t="shared" si="21"/>
        <v>141030200</v>
      </c>
      <c r="R51" s="1">
        <f t="shared" si="21"/>
        <v>74890811.433786005</v>
      </c>
      <c r="S51" s="1">
        <f t="shared" si="21"/>
        <v>3248641489.0370164</v>
      </c>
      <c r="T51" s="1">
        <f t="shared" si="21"/>
        <v>463039219.88999999</v>
      </c>
      <c r="U51" s="1">
        <f t="shared" si="21"/>
        <v>217877114</v>
      </c>
      <c r="V51" s="1">
        <f t="shared" si="21"/>
        <v>57145188.520224005</v>
      </c>
      <c r="W51" s="1">
        <f t="shared" si="21"/>
        <v>1937561745</v>
      </c>
      <c r="X51" s="1">
        <f t="shared" si="21"/>
        <v>26327295</v>
      </c>
      <c r="Y51" s="1">
        <f t="shared" si="21"/>
        <v>1644780574951.1746</v>
      </c>
      <c r="Z51" s="1">
        <f t="shared" si="21"/>
        <v>307751096649.16937</v>
      </c>
      <c r="AA51" s="1">
        <f t="shared" si="21"/>
        <v>199653.82399999999</v>
      </c>
      <c r="AB51" s="1">
        <f t="shared" si="21"/>
        <v>704088840.00000012</v>
      </c>
      <c r="AD51" s="18">
        <f t="shared" si="5"/>
        <v>351165415792.62988</v>
      </c>
      <c r="AE51" s="1">
        <f t="shared" si="1"/>
        <v>1848422995.3257246</v>
      </c>
      <c r="AF51" s="1">
        <f t="shared" si="1"/>
        <v>10344697.5</v>
      </c>
      <c r="AG51" s="1">
        <f t="shared" si="1"/>
        <v>60927300000</v>
      </c>
      <c r="AH51" s="1">
        <f t="shared" si="1"/>
        <v>237099893180.24997</v>
      </c>
      <c r="AI51" s="1">
        <f t="shared" si="1"/>
        <v>47726200277.32</v>
      </c>
      <c r="AJ51" s="1">
        <f t="shared" si="1"/>
        <v>223862500</v>
      </c>
      <c r="AK51" s="1">
        <f t="shared" si="1"/>
        <v>141030200</v>
      </c>
      <c r="AL51" s="1">
        <f t="shared" si="1"/>
        <v>463039219.88999999</v>
      </c>
      <c r="AM51" s="1">
        <f t="shared" si="1"/>
        <v>57145188.520224005</v>
      </c>
      <c r="AN51" s="1">
        <f t="shared" si="1"/>
        <v>1937561745</v>
      </c>
      <c r="AO51" s="1">
        <f t="shared" si="1"/>
        <v>26327295</v>
      </c>
      <c r="AP51" s="1">
        <f t="shared" si="1"/>
        <v>199653.82399999999</v>
      </c>
      <c r="AQ51" s="1">
        <f t="shared" si="1"/>
        <v>704088840.00000012</v>
      </c>
      <c r="AS51" s="18">
        <f t="shared" si="6"/>
        <v>2053120094414.8147</v>
      </c>
      <c r="AT51" s="1">
        <f t="shared" ref="AT51:BD51" si="22">AT14*AT$1*AT$2</f>
        <v>29575785000</v>
      </c>
      <c r="AU51" s="1">
        <f t="shared" si="22"/>
        <v>20903676500</v>
      </c>
      <c r="AV51" s="1">
        <f t="shared" si="22"/>
        <v>45220000000</v>
      </c>
      <c r="AW51" s="1">
        <f t="shared" si="22"/>
        <v>96278800</v>
      </c>
      <c r="AX51" s="1">
        <f t="shared" si="22"/>
        <v>331851000</v>
      </c>
      <c r="AY51" s="1">
        <f t="shared" si="22"/>
        <v>919422100</v>
      </c>
      <c r="AZ51" s="1">
        <f t="shared" si="22"/>
        <v>74890811.433786005</v>
      </c>
      <c r="BA51" s="1">
        <f t="shared" si="22"/>
        <v>3248641489.0370164</v>
      </c>
      <c r="BB51" s="1">
        <f t="shared" si="22"/>
        <v>217877114</v>
      </c>
      <c r="BC51" s="1">
        <f t="shared" si="22"/>
        <v>1644780574951.1746</v>
      </c>
      <c r="BD51" s="1">
        <f t="shared" si="22"/>
        <v>307751096649.16937</v>
      </c>
      <c r="BF51" s="1" t="str">
        <f t="shared" si="8"/>
        <v>TRUE</v>
      </c>
    </row>
    <row r="52" spans="3:58" x14ac:dyDescent="0.25">
      <c r="C52" s="18">
        <f t="shared" si="3"/>
        <v>2398291633497.6235</v>
      </c>
      <c r="D52" s="2">
        <v>44228</v>
      </c>
      <c r="E52" s="1">
        <f t="shared" ref="E52:AB52" si="23">E15*E$1*E$2</f>
        <v>39326645680.379997</v>
      </c>
      <c r="F52" s="1">
        <f t="shared" si="23"/>
        <v>1756001845.5594382</v>
      </c>
      <c r="G52" s="1">
        <f t="shared" si="23"/>
        <v>10414125</v>
      </c>
      <c r="H52" s="1">
        <f t="shared" si="23"/>
        <v>24232957700</v>
      </c>
      <c r="I52" s="1">
        <f t="shared" si="23"/>
        <v>43723998300</v>
      </c>
      <c r="J52" s="1">
        <f t="shared" si="23"/>
        <v>59453440567.099998</v>
      </c>
      <c r="K52" s="1">
        <f t="shared" si="23"/>
        <v>239976836811.59998</v>
      </c>
      <c r="L52" s="1">
        <f t="shared" si="23"/>
        <v>89973000</v>
      </c>
      <c r="M52" s="1">
        <f t="shared" si="23"/>
        <v>48517487749.479996</v>
      </c>
      <c r="N52" s="1">
        <f t="shared" si="23"/>
        <v>345787000</v>
      </c>
      <c r="O52" s="1">
        <f t="shared" si="23"/>
        <v>250725999.99999997</v>
      </c>
      <c r="P52" s="1">
        <f t="shared" si="23"/>
        <v>917309752.80999994</v>
      </c>
      <c r="Q52" s="1">
        <f t="shared" si="23"/>
        <v>146893600</v>
      </c>
      <c r="R52" s="1">
        <f t="shared" si="23"/>
        <v>73348578.933786005</v>
      </c>
      <c r="S52" s="1">
        <f t="shared" si="23"/>
        <v>2850545454.0740318</v>
      </c>
      <c r="T52" s="1">
        <f t="shared" si="23"/>
        <v>508587300</v>
      </c>
      <c r="U52" s="1">
        <f t="shared" si="23"/>
        <v>220271367.99999997</v>
      </c>
      <c r="V52" s="1">
        <f t="shared" si="23"/>
        <v>68917289.47977601</v>
      </c>
      <c r="W52" s="1">
        <f t="shared" si="23"/>
        <v>2006760378.75</v>
      </c>
      <c r="X52" s="1">
        <f t="shared" si="23"/>
        <v>32528834.429898005</v>
      </c>
      <c r="Y52" s="1">
        <f t="shared" si="23"/>
        <v>1586673086242.6753</v>
      </c>
      <c r="Z52" s="1">
        <f t="shared" si="23"/>
        <v>345943187713.62341</v>
      </c>
      <c r="AA52" s="1">
        <f t="shared" si="23"/>
        <v>218205.728</v>
      </c>
      <c r="AB52" s="1">
        <f t="shared" si="23"/>
        <v>1165710000.0000002</v>
      </c>
      <c r="AD52" s="18">
        <f t="shared" si="5"/>
        <v>353894522707.12708</v>
      </c>
      <c r="AE52" s="1">
        <f t="shared" si="1"/>
        <v>1756001845.5594382</v>
      </c>
      <c r="AF52" s="1">
        <f t="shared" si="1"/>
        <v>10414125</v>
      </c>
      <c r="AG52" s="1">
        <f t="shared" si="1"/>
        <v>59453440567.099998</v>
      </c>
      <c r="AH52" s="1">
        <f t="shared" si="1"/>
        <v>239976836811.59998</v>
      </c>
      <c r="AI52" s="1">
        <f t="shared" si="1"/>
        <v>48517487749.479996</v>
      </c>
      <c r="AJ52" s="1">
        <f t="shared" si="1"/>
        <v>250725999.99999997</v>
      </c>
      <c r="AK52" s="1">
        <f t="shared" si="1"/>
        <v>146893600</v>
      </c>
      <c r="AL52" s="1">
        <f t="shared" si="1"/>
        <v>508587300</v>
      </c>
      <c r="AM52" s="1">
        <f t="shared" si="1"/>
        <v>68917289.47977601</v>
      </c>
      <c r="AN52" s="1">
        <f t="shared" si="1"/>
        <v>2006760378.75</v>
      </c>
      <c r="AO52" s="1">
        <f t="shared" si="1"/>
        <v>32528834.429898005</v>
      </c>
      <c r="AP52" s="1">
        <f t="shared" si="1"/>
        <v>218205.728</v>
      </c>
      <c r="AQ52" s="1">
        <f t="shared" si="1"/>
        <v>1165710000.0000002</v>
      </c>
      <c r="AS52" s="18">
        <f t="shared" si="6"/>
        <v>2044397110790.4966</v>
      </c>
      <c r="AT52" s="1">
        <f t="shared" ref="AT52:BD52" si="24">AT15*AT$1*AT$2</f>
        <v>39326645680.379997</v>
      </c>
      <c r="AU52" s="1">
        <f t="shared" si="24"/>
        <v>24232957700</v>
      </c>
      <c r="AV52" s="1">
        <f t="shared" si="24"/>
        <v>43723998300</v>
      </c>
      <c r="AW52" s="1">
        <f t="shared" si="24"/>
        <v>89973000</v>
      </c>
      <c r="AX52" s="1">
        <f t="shared" si="24"/>
        <v>345787000</v>
      </c>
      <c r="AY52" s="1">
        <f t="shared" si="24"/>
        <v>917309752.80999994</v>
      </c>
      <c r="AZ52" s="1">
        <f t="shared" si="24"/>
        <v>73348578.933786005</v>
      </c>
      <c r="BA52" s="1">
        <f t="shared" si="24"/>
        <v>2850545454.0740318</v>
      </c>
      <c r="BB52" s="1">
        <f t="shared" si="24"/>
        <v>220271367.99999997</v>
      </c>
      <c r="BC52" s="1">
        <f t="shared" si="24"/>
        <v>1586673086242.6753</v>
      </c>
      <c r="BD52" s="1">
        <f t="shared" si="24"/>
        <v>345943187713.62341</v>
      </c>
      <c r="BF52" s="1" t="str">
        <f t="shared" si="8"/>
        <v>TRUE</v>
      </c>
    </row>
    <row r="53" spans="3:58" x14ac:dyDescent="0.25">
      <c r="C53" s="18">
        <f t="shared" si="3"/>
        <v>2337795706770.5425</v>
      </c>
      <c r="D53" s="2">
        <v>44256</v>
      </c>
      <c r="E53" s="1">
        <f t="shared" ref="E53:AB53" si="25">E16*E$1*E$2</f>
        <v>27502429780.380001</v>
      </c>
      <c r="F53" s="1">
        <f t="shared" si="25"/>
        <v>1933142382.6114869</v>
      </c>
      <c r="G53" s="1">
        <f t="shared" si="25"/>
        <v>11649934.77771</v>
      </c>
      <c r="H53" s="1">
        <f t="shared" si="25"/>
        <v>15900188756.689999</v>
      </c>
      <c r="I53" s="1">
        <f t="shared" si="25"/>
        <v>34833000000</v>
      </c>
      <c r="J53" s="1">
        <f t="shared" si="25"/>
        <v>51826891321.040001</v>
      </c>
      <c r="K53" s="1">
        <f t="shared" si="25"/>
        <v>232321268975.55002</v>
      </c>
      <c r="L53" s="1">
        <f t="shared" si="25"/>
        <v>93664200</v>
      </c>
      <c r="M53" s="1">
        <f t="shared" si="25"/>
        <v>39965462250.520004</v>
      </c>
      <c r="N53" s="1">
        <f t="shared" si="25"/>
        <v>378014000</v>
      </c>
      <c r="O53" s="1">
        <f t="shared" si="25"/>
        <v>299080300</v>
      </c>
      <c r="P53" s="1">
        <f t="shared" si="25"/>
        <v>715575500</v>
      </c>
      <c r="Q53" s="1">
        <f t="shared" si="25"/>
        <v>183462700</v>
      </c>
      <c r="R53" s="1">
        <f t="shared" si="25"/>
        <v>70695936.56621401</v>
      </c>
      <c r="S53" s="1">
        <f t="shared" si="25"/>
        <v>2887681274.0740318</v>
      </c>
      <c r="T53" s="1">
        <f t="shared" si="25"/>
        <v>478553380.11000001</v>
      </c>
      <c r="U53" s="1">
        <f t="shared" si="25"/>
        <v>347166830</v>
      </c>
      <c r="V53" s="1">
        <f t="shared" si="25"/>
        <v>74305979.739887998</v>
      </c>
      <c r="W53" s="1">
        <f t="shared" si="25"/>
        <v>2006760378.75</v>
      </c>
      <c r="X53" s="1">
        <f t="shared" si="25"/>
        <v>29311053.929898005</v>
      </c>
      <c r="Y53" s="1">
        <f t="shared" si="25"/>
        <v>1587262986145.0239</v>
      </c>
      <c r="Z53" s="1">
        <f t="shared" si="25"/>
        <v>337671607818.60364</v>
      </c>
      <c r="AA53" s="1">
        <f t="shared" si="25"/>
        <v>297272.17600000004</v>
      </c>
      <c r="AB53" s="1">
        <f t="shared" si="25"/>
        <v>1002510600.0000001</v>
      </c>
      <c r="AD53" s="18">
        <f t="shared" si="5"/>
        <v>330132696529.20502</v>
      </c>
      <c r="AE53" s="1">
        <f t="shared" si="1"/>
        <v>1933142382.6114869</v>
      </c>
      <c r="AF53" s="1">
        <f t="shared" si="1"/>
        <v>11649934.77771</v>
      </c>
      <c r="AG53" s="1">
        <f t="shared" si="1"/>
        <v>51826891321.040001</v>
      </c>
      <c r="AH53" s="1">
        <f t="shared" si="1"/>
        <v>232321268975.55002</v>
      </c>
      <c r="AI53" s="1">
        <f t="shared" si="1"/>
        <v>39965462250.520004</v>
      </c>
      <c r="AJ53" s="1">
        <f t="shared" si="1"/>
        <v>299080300</v>
      </c>
      <c r="AK53" s="1">
        <f t="shared" si="1"/>
        <v>183462700</v>
      </c>
      <c r="AL53" s="1">
        <f t="shared" si="1"/>
        <v>478553380.11000001</v>
      </c>
      <c r="AM53" s="1">
        <f t="shared" si="1"/>
        <v>74305979.739887998</v>
      </c>
      <c r="AN53" s="1">
        <f t="shared" si="1"/>
        <v>2006760378.75</v>
      </c>
      <c r="AO53" s="1">
        <f t="shared" si="1"/>
        <v>29311053.929898005</v>
      </c>
      <c r="AP53" s="1">
        <f t="shared" si="1"/>
        <v>297272.17600000004</v>
      </c>
      <c r="AQ53" s="1">
        <f t="shared" si="1"/>
        <v>1002510600.0000001</v>
      </c>
      <c r="AS53" s="18">
        <f t="shared" si="6"/>
        <v>2007663010241.3379</v>
      </c>
      <c r="AT53" s="1">
        <f t="shared" ref="AT53:BD53" si="26">AT16*AT$1*AT$2</f>
        <v>27502429780.380001</v>
      </c>
      <c r="AU53" s="1">
        <f t="shared" si="26"/>
        <v>15900188756.689999</v>
      </c>
      <c r="AV53" s="1">
        <f t="shared" si="26"/>
        <v>34833000000</v>
      </c>
      <c r="AW53" s="1">
        <f t="shared" si="26"/>
        <v>93664200</v>
      </c>
      <c r="AX53" s="1">
        <f t="shared" si="26"/>
        <v>378014000</v>
      </c>
      <c r="AY53" s="1">
        <f t="shared" si="26"/>
        <v>715575500</v>
      </c>
      <c r="AZ53" s="1">
        <f t="shared" si="26"/>
        <v>70695936.56621401</v>
      </c>
      <c r="BA53" s="1">
        <f t="shared" si="26"/>
        <v>2887681274.0740318</v>
      </c>
      <c r="BB53" s="1">
        <f t="shared" si="26"/>
        <v>347166830</v>
      </c>
      <c r="BC53" s="1">
        <f t="shared" si="26"/>
        <v>1587262986145.0239</v>
      </c>
      <c r="BD53" s="1">
        <f t="shared" si="26"/>
        <v>337671607818.60364</v>
      </c>
      <c r="BF53" s="1" t="str">
        <f t="shared" si="8"/>
        <v>TRUE</v>
      </c>
    </row>
    <row r="54" spans="3:58" x14ac:dyDescent="0.25">
      <c r="C54" s="18">
        <f t="shared" si="3"/>
        <v>2518344285756.1221</v>
      </c>
      <c r="D54" s="2">
        <v>44287</v>
      </c>
      <c r="E54" s="1">
        <f t="shared" ref="E54:AB54" si="27">E17*E$1*E$2</f>
        <v>25014406200</v>
      </c>
      <c r="F54" s="1">
        <f t="shared" si="27"/>
        <v>1885391486.039289</v>
      </c>
      <c r="G54" s="1">
        <f t="shared" si="27"/>
        <v>11663820</v>
      </c>
      <c r="H54" s="1">
        <f t="shared" si="27"/>
        <v>14072909900</v>
      </c>
      <c r="I54" s="1">
        <f t="shared" si="27"/>
        <v>29614000000.000004</v>
      </c>
      <c r="J54" s="1">
        <f t="shared" si="27"/>
        <v>48765049432.900002</v>
      </c>
      <c r="K54" s="1">
        <f t="shared" si="27"/>
        <v>228673851584.85001</v>
      </c>
      <c r="L54" s="1">
        <f t="shared" si="27"/>
        <v>93818000</v>
      </c>
      <c r="M54" s="1">
        <f t="shared" si="27"/>
        <v>42075559722.68</v>
      </c>
      <c r="N54" s="1">
        <f t="shared" si="27"/>
        <v>373659000</v>
      </c>
      <c r="O54" s="1">
        <f t="shared" si="27"/>
        <v>257889600</v>
      </c>
      <c r="P54" s="1">
        <f t="shared" si="27"/>
        <v>807464900</v>
      </c>
      <c r="Q54" s="1">
        <f t="shared" si="27"/>
        <v>162632200</v>
      </c>
      <c r="R54" s="1">
        <f t="shared" si="27"/>
        <v>70264113.933786005</v>
      </c>
      <c r="S54" s="1">
        <f t="shared" si="27"/>
        <v>2918875452</v>
      </c>
      <c r="T54" s="1">
        <f t="shared" si="27"/>
        <v>606247200</v>
      </c>
      <c r="U54" s="1">
        <f t="shared" si="27"/>
        <v>366320862</v>
      </c>
      <c r="V54" s="1">
        <f t="shared" si="27"/>
        <v>87652386.520224005</v>
      </c>
      <c r="W54" s="1">
        <f t="shared" si="27"/>
        <v>2145157646.25</v>
      </c>
      <c r="X54" s="1">
        <f t="shared" si="27"/>
        <v>23694565.5</v>
      </c>
      <c r="Y54" s="1">
        <f t="shared" si="27"/>
        <v>1778786482543.9492</v>
      </c>
      <c r="Z54" s="1">
        <f t="shared" si="27"/>
        <v>340416607818.60364</v>
      </c>
      <c r="AA54" s="1">
        <f t="shared" si="27"/>
        <v>268560.89600000001</v>
      </c>
      <c r="AB54" s="1">
        <f t="shared" si="27"/>
        <v>1114418760</v>
      </c>
      <c r="AD54" s="18">
        <f t="shared" si="5"/>
        <v>325809476965.6355</v>
      </c>
      <c r="AE54" s="1">
        <f t="shared" si="1"/>
        <v>1885391486.039289</v>
      </c>
      <c r="AF54" s="1">
        <f t="shared" si="1"/>
        <v>11663820</v>
      </c>
      <c r="AG54" s="1">
        <f t="shared" si="1"/>
        <v>48765049432.900002</v>
      </c>
      <c r="AH54" s="1">
        <f t="shared" si="1"/>
        <v>228673851584.85001</v>
      </c>
      <c r="AI54" s="1">
        <f t="shared" si="1"/>
        <v>42075559722.68</v>
      </c>
      <c r="AJ54" s="1">
        <f t="shared" si="1"/>
        <v>257889600</v>
      </c>
      <c r="AK54" s="1">
        <f t="shared" si="1"/>
        <v>162632200</v>
      </c>
      <c r="AL54" s="1">
        <f t="shared" si="1"/>
        <v>606247200</v>
      </c>
      <c r="AM54" s="1">
        <f t="shared" si="1"/>
        <v>87652386.520224005</v>
      </c>
      <c r="AN54" s="1">
        <f t="shared" si="1"/>
        <v>2145157646.25</v>
      </c>
      <c r="AO54" s="1">
        <f t="shared" si="1"/>
        <v>23694565.5</v>
      </c>
      <c r="AP54" s="1">
        <f t="shared" si="1"/>
        <v>268560.89600000001</v>
      </c>
      <c r="AQ54" s="1">
        <f t="shared" si="1"/>
        <v>1114418760</v>
      </c>
      <c r="AS54" s="18">
        <f t="shared" si="6"/>
        <v>2192534808790.4868</v>
      </c>
      <c r="AT54" s="1">
        <f t="shared" ref="AT54:BD54" si="28">AT17*AT$1*AT$2</f>
        <v>25014406200</v>
      </c>
      <c r="AU54" s="1">
        <f t="shared" si="28"/>
        <v>14072909900</v>
      </c>
      <c r="AV54" s="1">
        <f t="shared" si="28"/>
        <v>29614000000.000004</v>
      </c>
      <c r="AW54" s="1">
        <f t="shared" si="28"/>
        <v>93818000</v>
      </c>
      <c r="AX54" s="1">
        <f t="shared" si="28"/>
        <v>373659000</v>
      </c>
      <c r="AY54" s="1">
        <f t="shared" si="28"/>
        <v>807464900</v>
      </c>
      <c r="AZ54" s="1">
        <f t="shared" si="28"/>
        <v>70264113.933786005</v>
      </c>
      <c r="BA54" s="1">
        <f t="shared" si="28"/>
        <v>2918875452</v>
      </c>
      <c r="BB54" s="1">
        <f t="shared" si="28"/>
        <v>366320862</v>
      </c>
      <c r="BC54" s="1">
        <f t="shared" si="28"/>
        <v>1778786482543.9492</v>
      </c>
      <c r="BD54" s="1">
        <f t="shared" si="28"/>
        <v>340416607818.60364</v>
      </c>
      <c r="BF54" s="1" t="str">
        <f t="shared" si="8"/>
        <v>TRUE</v>
      </c>
    </row>
    <row r="55" spans="3:58" x14ac:dyDescent="0.25">
      <c r="C55" s="18">
        <f t="shared" si="3"/>
        <v>2370765351956.4189</v>
      </c>
      <c r="D55" s="2">
        <v>44317</v>
      </c>
      <c r="E55" s="1">
        <f t="shared" ref="E55:AB55" si="29">E18*E$1*E$2</f>
        <v>25868138980.380001</v>
      </c>
      <c r="F55" s="1">
        <f t="shared" si="29"/>
        <v>1897714228.9905019</v>
      </c>
      <c r="G55" s="1">
        <f t="shared" si="29"/>
        <v>11663820</v>
      </c>
      <c r="H55" s="1">
        <f t="shared" si="29"/>
        <v>13642399400</v>
      </c>
      <c r="I55" s="1">
        <f t="shared" si="29"/>
        <v>26758000000</v>
      </c>
      <c r="J55" s="1">
        <f t="shared" si="29"/>
        <v>46724470753.940002</v>
      </c>
      <c r="K55" s="1">
        <f t="shared" si="29"/>
        <v>223926432609.30002</v>
      </c>
      <c r="L55" s="1">
        <f t="shared" si="29"/>
        <v>96125000</v>
      </c>
      <c r="M55" s="1">
        <f t="shared" si="29"/>
        <v>42534381695.879997</v>
      </c>
      <c r="N55" s="1">
        <f t="shared" si="29"/>
        <v>430274000.00000006</v>
      </c>
      <c r="O55" s="1">
        <f t="shared" si="29"/>
        <v>256098700</v>
      </c>
      <c r="P55" s="1">
        <f t="shared" si="29"/>
        <v>596753000</v>
      </c>
      <c r="Q55" s="1">
        <f t="shared" si="29"/>
        <v>179142300</v>
      </c>
      <c r="R55" s="1">
        <f t="shared" si="29"/>
        <v>84390964.86757201</v>
      </c>
      <c r="S55" s="1">
        <f t="shared" si="29"/>
        <v>3021370226.0740318</v>
      </c>
      <c r="T55" s="1">
        <f t="shared" si="29"/>
        <v>775511139.77999997</v>
      </c>
      <c r="U55" s="1">
        <f t="shared" si="29"/>
        <v>392657655.99999994</v>
      </c>
      <c r="V55" s="1">
        <f t="shared" si="29"/>
        <v>145525992</v>
      </c>
      <c r="W55" s="1">
        <f t="shared" si="29"/>
        <v>2138237782.875</v>
      </c>
      <c r="X55" s="1">
        <f t="shared" si="29"/>
        <v>35395585.5</v>
      </c>
      <c r="Y55" s="1">
        <f t="shared" si="29"/>
        <v>1653434945068.3621</v>
      </c>
      <c r="Z55" s="1">
        <f t="shared" si="29"/>
        <v>326929488830.56573</v>
      </c>
      <c r="AA55" s="1">
        <f t="shared" si="29"/>
        <v>294621.90400000004</v>
      </c>
      <c r="AB55" s="1">
        <f t="shared" si="29"/>
        <v>885939600.00000012</v>
      </c>
      <c r="AD55" s="18">
        <f t="shared" si="5"/>
        <v>319510808830.16956</v>
      </c>
      <c r="AE55" s="1">
        <f t="shared" si="1"/>
        <v>1897714228.9905019</v>
      </c>
      <c r="AF55" s="1">
        <f t="shared" si="1"/>
        <v>11663820</v>
      </c>
      <c r="AG55" s="1">
        <f t="shared" si="1"/>
        <v>46724470753.940002</v>
      </c>
      <c r="AH55" s="1">
        <f t="shared" si="1"/>
        <v>223926432609.30002</v>
      </c>
      <c r="AI55" s="1">
        <f t="shared" si="1"/>
        <v>42534381695.879997</v>
      </c>
      <c r="AJ55" s="1">
        <f t="shared" si="1"/>
        <v>256098700</v>
      </c>
      <c r="AK55" s="1">
        <f t="shared" si="1"/>
        <v>179142300</v>
      </c>
      <c r="AL55" s="1">
        <f t="shared" si="1"/>
        <v>775511139.77999997</v>
      </c>
      <c r="AM55" s="1">
        <f t="shared" si="1"/>
        <v>145525992</v>
      </c>
      <c r="AN55" s="1">
        <f t="shared" si="1"/>
        <v>2138237782.875</v>
      </c>
      <c r="AO55" s="1">
        <f t="shared" si="1"/>
        <v>35395585.5</v>
      </c>
      <c r="AP55" s="1">
        <f t="shared" si="1"/>
        <v>294621.90400000004</v>
      </c>
      <c r="AQ55" s="1">
        <f t="shared" si="1"/>
        <v>885939600.00000012</v>
      </c>
      <c r="AS55" s="18">
        <f t="shared" si="6"/>
        <v>2051254543126.2493</v>
      </c>
      <c r="AT55" s="1">
        <f t="shared" ref="AT55:BD55" si="30">AT18*AT$1*AT$2</f>
        <v>25868138980.380001</v>
      </c>
      <c r="AU55" s="1">
        <f t="shared" si="30"/>
        <v>13642399400</v>
      </c>
      <c r="AV55" s="1">
        <f t="shared" si="30"/>
        <v>26758000000</v>
      </c>
      <c r="AW55" s="1">
        <f t="shared" si="30"/>
        <v>96125000</v>
      </c>
      <c r="AX55" s="1">
        <f t="shared" si="30"/>
        <v>430274000.00000006</v>
      </c>
      <c r="AY55" s="1">
        <f t="shared" si="30"/>
        <v>596753000</v>
      </c>
      <c r="AZ55" s="1">
        <f t="shared" si="30"/>
        <v>84390964.86757201</v>
      </c>
      <c r="BA55" s="1">
        <f t="shared" si="30"/>
        <v>3021370226.0740318</v>
      </c>
      <c r="BB55" s="1">
        <f t="shared" si="30"/>
        <v>392657655.99999994</v>
      </c>
      <c r="BC55" s="1">
        <f t="shared" si="30"/>
        <v>1653434945068.3621</v>
      </c>
      <c r="BD55" s="1">
        <f t="shared" si="30"/>
        <v>326929488830.56573</v>
      </c>
      <c r="BF55" s="1" t="str">
        <f t="shared" si="8"/>
        <v>TRUE</v>
      </c>
    </row>
    <row r="56" spans="3:58" x14ac:dyDescent="0.25">
      <c r="C56" s="18">
        <f t="shared" si="3"/>
        <v>2511154728907.0801</v>
      </c>
      <c r="D56" s="2">
        <v>44348</v>
      </c>
      <c r="E56" s="1">
        <f t="shared" ref="E56:AB56" si="31">E19*E$1*E$2</f>
        <v>27563412609.810001</v>
      </c>
      <c r="F56" s="1">
        <f t="shared" si="31"/>
        <v>1873068604.4563506</v>
      </c>
      <c r="G56" s="1">
        <f t="shared" si="31"/>
        <v>11386110</v>
      </c>
      <c r="H56" s="1">
        <f t="shared" si="31"/>
        <v>14905230200</v>
      </c>
      <c r="I56" s="1">
        <f t="shared" si="31"/>
        <v>26316000000</v>
      </c>
      <c r="J56" s="1">
        <f t="shared" si="31"/>
        <v>53304617026.32</v>
      </c>
      <c r="K56" s="1">
        <f t="shared" si="31"/>
        <v>235238333297.69998</v>
      </c>
      <c r="L56" s="1">
        <f t="shared" si="31"/>
        <v>100585200</v>
      </c>
      <c r="M56" s="1">
        <f t="shared" si="31"/>
        <v>56340790000</v>
      </c>
      <c r="N56" s="1">
        <f t="shared" si="31"/>
        <v>411112000</v>
      </c>
      <c r="O56" s="1">
        <f t="shared" si="31"/>
        <v>231026100</v>
      </c>
      <c r="P56" s="1">
        <f t="shared" si="31"/>
        <v>720328400</v>
      </c>
      <c r="Q56" s="1">
        <f t="shared" si="31"/>
        <v>169575700</v>
      </c>
      <c r="R56" s="1">
        <f t="shared" si="31"/>
        <v>79209057.498641998</v>
      </c>
      <c r="S56" s="1">
        <f t="shared" si="31"/>
        <v>2800040828</v>
      </c>
      <c r="T56" s="1">
        <f t="shared" si="31"/>
        <v>823446039.77999997</v>
      </c>
      <c r="U56" s="1">
        <f t="shared" si="31"/>
        <v>356743846</v>
      </c>
      <c r="V56" s="1">
        <f t="shared" si="31"/>
        <v>225009190.95955202</v>
      </c>
      <c r="W56" s="1">
        <f t="shared" si="31"/>
        <v>2352753547.5</v>
      </c>
      <c r="X56" s="1">
        <f t="shared" si="31"/>
        <v>31300228.500000004</v>
      </c>
      <c r="Y56" s="1">
        <f t="shared" si="31"/>
        <v>1764802034912.1121</v>
      </c>
      <c r="Z56" s="1">
        <f t="shared" si="31"/>
        <v>321659107818.60364</v>
      </c>
      <c r="AA56" s="1">
        <f t="shared" si="31"/>
        <v>306989.84000000003</v>
      </c>
      <c r="AB56" s="1">
        <f t="shared" si="31"/>
        <v>839311200.00000012</v>
      </c>
      <c r="AD56" s="18">
        <f t="shared" si="5"/>
        <v>351440924035.05591</v>
      </c>
      <c r="AE56" s="1">
        <f t="shared" si="1"/>
        <v>1873068604.4563506</v>
      </c>
      <c r="AF56" s="1">
        <f t="shared" si="1"/>
        <v>11386110</v>
      </c>
      <c r="AG56" s="1">
        <f t="shared" si="1"/>
        <v>53304617026.32</v>
      </c>
      <c r="AH56" s="1">
        <f t="shared" si="1"/>
        <v>235238333297.69998</v>
      </c>
      <c r="AI56" s="1">
        <f t="shared" si="1"/>
        <v>56340790000</v>
      </c>
      <c r="AJ56" s="1">
        <f t="shared" si="1"/>
        <v>231026100</v>
      </c>
      <c r="AK56" s="1">
        <f t="shared" si="1"/>
        <v>169575700</v>
      </c>
      <c r="AL56" s="1">
        <f t="shared" si="1"/>
        <v>823446039.77999997</v>
      </c>
      <c r="AM56" s="1">
        <f t="shared" si="1"/>
        <v>225009190.95955202</v>
      </c>
      <c r="AN56" s="1">
        <f t="shared" si="1"/>
        <v>2352753547.5</v>
      </c>
      <c r="AO56" s="1">
        <f t="shared" si="1"/>
        <v>31300228.500000004</v>
      </c>
      <c r="AP56" s="1">
        <f t="shared" si="1"/>
        <v>306989.84000000003</v>
      </c>
      <c r="AQ56" s="1">
        <f t="shared" si="1"/>
        <v>839311200.00000012</v>
      </c>
      <c r="AS56" s="18">
        <f t="shared" si="6"/>
        <v>2159713804872.0244</v>
      </c>
      <c r="AT56" s="1">
        <f t="shared" ref="AT56:BD56" si="32">AT19*AT$1*AT$2</f>
        <v>27563412609.810001</v>
      </c>
      <c r="AU56" s="1">
        <f t="shared" si="32"/>
        <v>14905230200</v>
      </c>
      <c r="AV56" s="1">
        <f t="shared" si="32"/>
        <v>26316000000</v>
      </c>
      <c r="AW56" s="1">
        <f t="shared" si="32"/>
        <v>100585200</v>
      </c>
      <c r="AX56" s="1">
        <f t="shared" si="32"/>
        <v>411112000</v>
      </c>
      <c r="AY56" s="1">
        <f t="shared" si="32"/>
        <v>720328400</v>
      </c>
      <c r="AZ56" s="1">
        <f t="shared" si="32"/>
        <v>79209057.498641998</v>
      </c>
      <c r="BA56" s="1">
        <f t="shared" si="32"/>
        <v>2800040828</v>
      </c>
      <c r="BB56" s="1">
        <f t="shared" si="32"/>
        <v>356743846</v>
      </c>
      <c r="BC56" s="1">
        <f t="shared" si="32"/>
        <v>1764802034912.1121</v>
      </c>
      <c r="BD56" s="1">
        <f t="shared" si="32"/>
        <v>321659107818.60364</v>
      </c>
      <c r="BF56" s="1" t="str">
        <f t="shared" si="8"/>
        <v>TRUE</v>
      </c>
    </row>
    <row r="57" spans="3:58" x14ac:dyDescent="0.25">
      <c r="C57" s="18">
        <f t="shared" si="3"/>
        <v>2421425389503.4824</v>
      </c>
      <c r="D57" s="2">
        <v>44378</v>
      </c>
      <c r="E57" s="1">
        <f t="shared" ref="E57:AB57" si="33">E20*E$1*E$2</f>
        <v>24959523300</v>
      </c>
      <c r="F57" s="1">
        <f t="shared" si="33"/>
        <v>1857665079.4953032</v>
      </c>
      <c r="G57" s="1">
        <f t="shared" si="33"/>
        <v>12496950</v>
      </c>
      <c r="H57" s="1">
        <f t="shared" si="33"/>
        <v>10676660400</v>
      </c>
      <c r="I57" s="1">
        <f t="shared" si="33"/>
        <v>17969000000</v>
      </c>
      <c r="J57" s="1">
        <f t="shared" si="33"/>
        <v>44229351013.159996</v>
      </c>
      <c r="K57" s="1">
        <f t="shared" si="33"/>
        <v>230499802617.45001</v>
      </c>
      <c r="L57" s="1">
        <f t="shared" si="33"/>
        <v>99508600</v>
      </c>
      <c r="M57" s="1">
        <f t="shared" si="33"/>
        <v>52545070554.639999</v>
      </c>
      <c r="N57" s="1">
        <f t="shared" si="33"/>
        <v>308334000</v>
      </c>
      <c r="O57" s="1">
        <f t="shared" si="33"/>
        <v>288334900</v>
      </c>
      <c r="P57" s="1">
        <f t="shared" si="33"/>
        <v>580381900</v>
      </c>
      <c r="Q57" s="1">
        <f t="shared" si="33"/>
        <v>183771300</v>
      </c>
      <c r="R57" s="1">
        <f t="shared" si="33"/>
        <v>86611773.498641998</v>
      </c>
      <c r="S57" s="1">
        <f t="shared" si="33"/>
        <v>3417980961.9259682</v>
      </c>
      <c r="T57" s="1">
        <f t="shared" si="33"/>
        <v>713653219.88999999</v>
      </c>
      <c r="U57" s="1">
        <f t="shared" si="33"/>
        <v>328012798</v>
      </c>
      <c r="V57" s="1">
        <f t="shared" si="33"/>
        <v>208381002</v>
      </c>
      <c r="W57" s="1">
        <f t="shared" si="33"/>
        <v>2421952181.25</v>
      </c>
      <c r="X57" s="1">
        <f t="shared" si="33"/>
        <v>29018528.429898005</v>
      </c>
      <c r="Y57" s="1">
        <f t="shared" si="33"/>
        <v>1707053683776.8511</v>
      </c>
      <c r="Z57" s="1">
        <f t="shared" si="33"/>
        <v>322116607818.60364</v>
      </c>
      <c r="AA57" s="1">
        <f t="shared" si="33"/>
        <v>275628.288</v>
      </c>
      <c r="AB57" s="1">
        <f t="shared" si="33"/>
        <v>839311200.00000012</v>
      </c>
      <c r="AD57" s="18">
        <f t="shared" si="5"/>
        <v>333829084174.60321</v>
      </c>
      <c r="AE57" s="1">
        <f t="shared" si="1"/>
        <v>1857665079.4953032</v>
      </c>
      <c r="AF57" s="1">
        <f t="shared" si="1"/>
        <v>12496950</v>
      </c>
      <c r="AG57" s="1">
        <f t="shared" si="1"/>
        <v>44229351013.159996</v>
      </c>
      <c r="AH57" s="1">
        <f t="shared" si="1"/>
        <v>230499802617.45001</v>
      </c>
      <c r="AI57" s="1">
        <f t="shared" si="1"/>
        <v>52545070554.639999</v>
      </c>
      <c r="AJ57" s="1">
        <f t="shared" si="1"/>
        <v>288334900</v>
      </c>
      <c r="AK57" s="1">
        <f t="shared" si="1"/>
        <v>183771300</v>
      </c>
      <c r="AL57" s="1">
        <f t="shared" si="1"/>
        <v>713653219.88999999</v>
      </c>
      <c r="AM57" s="1">
        <f t="shared" si="1"/>
        <v>208381002</v>
      </c>
      <c r="AN57" s="1">
        <f t="shared" si="1"/>
        <v>2421952181.25</v>
      </c>
      <c r="AO57" s="1">
        <f t="shared" si="1"/>
        <v>29018528.429898005</v>
      </c>
      <c r="AP57" s="1">
        <f t="shared" si="1"/>
        <v>275628.288</v>
      </c>
      <c r="AQ57" s="1">
        <f t="shared" si="1"/>
        <v>839311200.00000012</v>
      </c>
      <c r="AS57" s="18">
        <f t="shared" si="6"/>
        <v>2087596305328.8794</v>
      </c>
      <c r="AT57" s="1">
        <f t="shared" ref="AT57:BD57" si="34">AT20*AT$1*AT$2</f>
        <v>24959523300</v>
      </c>
      <c r="AU57" s="1">
        <f t="shared" si="34"/>
        <v>10676660400</v>
      </c>
      <c r="AV57" s="1">
        <f t="shared" si="34"/>
        <v>17969000000</v>
      </c>
      <c r="AW57" s="1">
        <f t="shared" si="34"/>
        <v>99508600</v>
      </c>
      <c r="AX57" s="1">
        <f t="shared" si="34"/>
        <v>308334000</v>
      </c>
      <c r="AY57" s="1">
        <f t="shared" si="34"/>
        <v>580381900</v>
      </c>
      <c r="AZ57" s="1">
        <f t="shared" si="34"/>
        <v>86611773.498641998</v>
      </c>
      <c r="BA57" s="1">
        <f t="shared" si="34"/>
        <v>3417980961.9259682</v>
      </c>
      <c r="BB57" s="1">
        <f t="shared" si="34"/>
        <v>328012798</v>
      </c>
      <c r="BC57" s="1">
        <f t="shared" si="34"/>
        <v>1707053683776.8511</v>
      </c>
      <c r="BD57" s="1">
        <f t="shared" si="34"/>
        <v>322116607818.60364</v>
      </c>
      <c r="BF57" s="1" t="str">
        <f t="shared" si="8"/>
        <v>TRUE</v>
      </c>
    </row>
    <row r="58" spans="3:58" x14ac:dyDescent="0.25">
      <c r="C58" s="18">
        <f t="shared" si="3"/>
        <v>2514438914336.3013</v>
      </c>
      <c r="D58" s="2">
        <v>44409</v>
      </c>
      <c r="E58" s="1">
        <f t="shared" ref="E58:AB58" si="35">E21*E$1*E$2</f>
        <v>25276625109.810001</v>
      </c>
      <c r="F58" s="1">
        <f t="shared" si="35"/>
        <v>1910037095.1699152</v>
      </c>
      <c r="G58" s="1">
        <f t="shared" si="35"/>
        <v>11691590.44458</v>
      </c>
      <c r="H58" s="1">
        <f t="shared" si="35"/>
        <v>8667611400</v>
      </c>
      <c r="I58" s="1">
        <f t="shared" si="35"/>
        <v>15028000000</v>
      </c>
      <c r="J58" s="1">
        <f t="shared" si="35"/>
        <v>45326042026.32</v>
      </c>
      <c r="K58" s="1">
        <f t="shared" si="35"/>
        <v>253488767390.70001</v>
      </c>
      <c r="L58" s="1">
        <f t="shared" si="35"/>
        <v>96432600</v>
      </c>
      <c r="M58" s="1">
        <f t="shared" si="35"/>
        <v>43232431263.919998</v>
      </c>
      <c r="N58" s="1">
        <f t="shared" si="35"/>
        <v>298753000</v>
      </c>
      <c r="O58" s="1">
        <f t="shared" si="35"/>
        <v>336689200</v>
      </c>
      <c r="P58" s="1">
        <f t="shared" si="35"/>
        <v>660125000</v>
      </c>
      <c r="Q58" s="1">
        <f t="shared" si="35"/>
        <v>150751100</v>
      </c>
      <c r="R58" s="1">
        <f t="shared" si="35"/>
        <v>75384322.132428005</v>
      </c>
      <c r="S58" s="1">
        <f t="shared" si="35"/>
        <v>3713582000</v>
      </c>
      <c r="T58" s="1">
        <f t="shared" si="35"/>
        <v>482531400.00000006</v>
      </c>
      <c r="U58" s="1">
        <f t="shared" si="35"/>
        <v>330407052</v>
      </c>
      <c r="V58" s="1">
        <f t="shared" si="35"/>
        <v>183755944.07575202</v>
      </c>
      <c r="W58" s="1">
        <f t="shared" si="35"/>
        <v>2103638466</v>
      </c>
      <c r="X58" s="1">
        <f t="shared" si="35"/>
        <v>20359774.799999997</v>
      </c>
      <c r="Y58" s="1">
        <f t="shared" si="35"/>
        <v>1780515321350.0996</v>
      </c>
      <c r="Z58" s="1">
        <f t="shared" si="35"/>
        <v>331779005584.71716</v>
      </c>
      <c r="AA58" s="1">
        <f t="shared" si="35"/>
        <v>254426.11200000002</v>
      </c>
      <c r="AB58" s="1">
        <f t="shared" si="35"/>
        <v>750717240.00000012</v>
      </c>
      <c r="AD58" s="18">
        <f t="shared" si="5"/>
        <v>347997666917.54224</v>
      </c>
      <c r="AE58" s="1">
        <f t="shared" si="1"/>
        <v>1910037095.1699152</v>
      </c>
      <c r="AF58" s="1">
        <f t="shared" si="1"/>
        <v>11691590.44458</v>
      </c>
      <c r="AG58" s="1">
        <f t="shared" si="1"/>
        <v>45326042026.32</v>
      </c>
      <c r="AH58" s="1">
        <f t="shared" si="1"/>
        <v>253488767390.70001</v>
      </c>
      <c r="AI58" s="1">
        <f t="shared" si="1"/>
        <v>43232431263.919998</v>
      </c>
      <c r="AJ58" s="1">
        <f t="shared" si="1"/>
        <v>336689200</v>
      </c>
      <c r="AK58" s="1">
        <f t="shared" si="1"/>
        <v>150751100</v>
      </c>
      <c r="AL58" s="1">
        <f t="shared" si="1"/>
        <v>482531400.00000006</v>
      </c>
      <c r="AM58" s="1">
        <f t="shared" si="1"/>
        <v>183755944.07575202</v>
      </c>
      <c r="AN58" s="1">
        <f t="shared" si="1"/>
        <v>2103638466</v>
      </c>
      <c r="AO58" s="1">
        <f t="shared" si="1"/>
        <v>20359774.799999997</v>
      </c>
      <c r="AP58" s="1">
        <f t="shared" si="1"/>
        <v>254426.11200000002</v>
      </c>
      <c r="AQ58" s="1">
        <f t="shared" si="1"/>
        <v>750717240.00000012</v>
      </c>
      <c r="AS58" s="18">
        <f t="shared" si="6"/>
        <v>2166441247418.7593</v>
      </c>
      <c r="AT58" s="1">
        <f t="shared" ref="AT58:BD58" si="36">AT21*AT$1*AT$2</f>
        <v>25276625109.810001</v>
      </c>
      <c r="AU58" s="1">
        <f t="shared" si="36"/>
        <v>8667611400</v>
      </c>
      <c r="AV58" s="1">
        <f t="shared" si="36"/>
        <v>15028000000</v>
      </c>
      <c r="AW58" s="1">
        <f t="shared" si="36"/>
        <v>96432600</v>
      </c>
      <c r="AX58" s="1">
        <f t="shared" si="36"/>
        <v>298753000</v>
      </c>
      <c r="AY58" s="1">
        <f t="shared" si="36"/>
        <v>660125000</v>
      </c>
      <c r="AZ58" s="1">
        <f t="shared" si="36"/>
        <v>75384322.132428005</v>
      </c>
      <c r="BA58" s="1">
        <f t="shared" si="36"/>
        <v>3713582000</v>
      </c>
      <c r="BB58" s="1">
        <f t="shared" si="36"/>
        <v>330407052</v>
      </c>
      <c r="BC58" s="1">
        <f t="shared" si="36"/>
        <v>1780515321350.0996</v>
      </c>
      <c r="BD58" s="1">
        <f t="shared" si="36"/>
        <v>331779005584.71716</v>
      </c>
      <c r="BF58" s="1" t="str">
        <f t="shared" si="8"/>
        <v>TRUE</v>
      </c>
    </row>
    <row r="59" spans="3:58" x14ac:dyDescent="0.25">
      <c r="C59" s="18">
        <f t="shared" si="3"/>
        <v>2403461276790.4727</v>
      </c>
      <c r="D59" s="2">
        <v>44440</v>
      </c>
      <c r="E59" s="1">
        <f t="shared" ref="E59:AB59" si="37">E22*E$1*E$2</f>
        <v>24093591880.380001</v>
      </c>
      <c r="F59" s="1">
        <f t="shared" si="37"/>
        <v>1879230045.2478197</v>
      </c>
      <c r="G59" s="1">
        <f t="shared" si="37"/>
        <v>13380067.800000001</v>
      </c>
      <c r="H59" s="1">
        <f t="shared" si="37"/>
        <v>7682220699.999999</v>
      </c>
      <c r="I59" s="1">
        <f t="shared" si="37"/>
        <v>12325000000</v>
      </c>
      <c r="J59" s="1">
        <f t="shared" si="37"/>
        <v>43585262026.32</v>
      </c>
      <c r="K59" s="1">
        <f t="shared" si="37"/>
        <v>271814931024.44998</v>
      </c>
      <c r="L59" s="1">
        <f t="shared" si="37"/>
        <v>93818000</v>
      </c>
      <c r="M59" s="1">
        <f t="shared" si="37"/>
        <v>38441778736.080002</v>
      </c>
      <c r="N59" s="1">
        <f t="shared" si="37"/>
        <v>260429000.00000003</v>
      </c>
      <c r="O59" s="1">
        <f t="shared" si="37"/>
        <v>449515899.99999994</v>
      </c>
      <c r="P59" s="1">
        <f t="shared" si="37"/>
        <v>556617400</v>
      </c>
      <c r="Q59" s="1">
        <f t="shared" si="37"/>
        <v>146276400</v>
      </c>
      <c r="R59" s="1">
        <f t="shared" si="37"/>
        <v>80442843.498641998</v>
      </c>
      <c r="S59" s="1">
        <f t="shared" si="37"/>
        <v>3520475736</v>
      </c>
      <c r="T59" s="1">
        <f t="shared" si="37"/>
        <v>454884319.88999999</v>
      </c>
      <c r="U59" s="1">
        <f t="shared" si="37"/>
        <v>320830036</v>
      </c>
      <c r="V59" s="1">
        <f t="shared" si="37"/>
        <v>192888511.04044801</v>
      </c>
      <c r="W59" s="1">
        <f t="shared" si="37"/>
        <v>2013680242.125</v>
      </c>
      <c r="X59" s="1">
        <f t="shared" si="37"/>
        <v>25098689.070102002</v>
      </c>
      <c r="Y59" s="1">
        <f t="shared" si="37"/>
        <v>1685225508728.0254</v>
      </c>
      <c r="Z59" s="1">
        <f t="shared" si="37"/>
        <v>309581096649.16937</v>
      </c>
      <c r="AA59" s="1">
        <f t="shared" si="37"/>
        <v>231015.37600000002</v>
      </c>
      <c r="AB59" s="1">
        <f t="shared" si="37"/>
        <v>704088840.00000012</v>
      </c>
      <c r="AD59" s="18">
        <f t="shared" si="5"/>
        <v>359721245817.39941</v>
      </c>
      <c r="AE59" s="1">
        <f t="shared" ref="AE59:AQ78" si="38">AE22*AE$1*AE$2</f>
        <v>1879230045.2478197</v>
      </c>
      <c r="AF59" s="1">
        <f t="shared" si="38"/>
        <v>13380067.800000001</v>
      </c>
      <c r="AG59" s="1">
        <f t="shared" si="38"/>
        <v>43585262026.32</v>
      </c>
      <c r="AH59" s="1">
        <f t="shared" si="38"/>
        <v>271814931024.44998</v>
      </c>
      <c r="AI59" s="1">
        <f t="shared" si="38"/>
        <v>38441778736.080002</v>
      </c>
      <c r="AJ59" s="1">
        <f t="shared" si="38"/>
        <v>449515899.99999994</v>
      </c>
      <c r="AK59" s="1">
        <f t="shared" si="38"/>
        <v>146276400</v>
      </c>
      <c r="AL59" s="1">
        <f t="shared" si="38"/>
        <v>454884319.88999999</v>
      </c>
      <c r="AM59" s="1">
        <f t="shared" si="38"/>
        <v>192888511.04044801</v>
      </c>
      <c r="AN59" s="1">
        <f t="shared" si="38"/>
        <v>2013680242.125</v>
      </c>
      <c r="AO59" s="1">
        <f t="shared" si="38"/>
        <v>25098689.070102002</v>
      </c>
      <c r="AP59" s="1">
        <f t="shared" si="38"/>
        <v>231015.37600000002</v>
      </c>
      <c r="AQ59" s="1">
        <f t="shared" si="38"/>
        <v>704088840.00000012</v>
      </c>
      <c r="AS59" s="18">
        <f t="shared" si="6"/>
        <v>2043740030973.0735</v>
      </c>
      <c r="AT59" s="1">
        <f t="shared" ref="AT59:BD59" si="39">AT22*AT$1*AT$2</f>
        <v>24093591880.380001</v>
      </c>
      <c r="AU59" s="1">
        <f t="shared" si="39"/>
        <v>7682220699.999999</v>
      </c>
      <c r="AV59" s="1">
        <f t="shared" si="39"/>
        <v>12325000000</v>
      </c>
      <c r="AW59" s="1">
        <f t="shared" si="39"/>
        <v>93818000</v>
      </c>
      <c r="AX59" s="1">
        <f t="shared" si="39"/>
        <v>260429000.00000003</v>
      </c>
      <c r="AY59" s="1">
        <f t="shared" si="39"/>
        <v>556617400</v>
      </c>
      <c r="AZ59" s="1">
        <f t="shared" si="39"/>
        <v>80442843.498641998</v>
      </c>
      <c r="BA59" s="1">
        <f t="shared" si="39"/>
        <v>3520475736</v>
      </c>
      <c r="BB59" s="1">
        <f t="shared" si="39"/>
        <v>320830036</v>
      </c>
      <c r="BC59" s="1">
        <f t="shared" si="39"/>
        <v>1685225508728.0254</v>
      </c>
      <c r="BD59" s="1">
        <f t="shared" si="39"/>
        <v>309581096649.16937</v>
      </c>
      <c r="BF59" s="1" t="str">
        <f t="shared" si="8"/>
        <v>TRUE</v>
      </c>
    </row>
    <row r="60" spans="3:58" x14ac:dyDescent="0.25">
      <c r="C60" s="18">
        <f t="shared" si="3"/>
        <v>2494477073028.4111</v>
      </c>
      <c r="D60" s="2">
        <v>44470</v>
      </c>
      <c r="E60" s="1">
        <f t="shared" ref="E60:AB60" si="40">E23*E$1*E$2</f>
        <v>22087318809.810001</v>
      </c>
      <c r="F60" s="1">
        <f t="shared" si="40"/>
        <v>1910037095.1699152</v>
      </c>
      <c r="G60" s="1">
        <f t="shared" si="40"/>
        <v>16940310</v>
      </c>
      <c r="H60" s="1">
        <f t="shared" si="40"/>
        <v>7921393199.999999</v>
      </c>
      <c r="I60" s="1">
        <f t="shared" si="40"/>
        <v>13362000000</v>
      </c>
      <c r="J60" s="1">
        <f t="shared" si="40"/>
        <v>55975746839.479996</v>
      </c>
      <c r="K60" s="1">
        <f t="shared" si="40"/>
        <v>307429557609.29999</v>
      </c>
      <c r="L60" s="1">
        <f t="shared" si="40"/>
        <v>93664200</v>
      </c>
      <c r="M60" s="1">
        <f t="shared" si="40"/>
        <v>37405131263.919998</v>
      </c>
      <c r="N60" s="1">
        <f t="shared" si="40"/>
        <v>199459000</v>
      </c>
      <c r="O60" s="1">
        <f t="shared" si="40"/>
        <v>422652400</v>
      </c>
      <c r="P60" s="1">
        <f t="shared" si="40"/>
        <v>526515700.00000006</v>
      </c>
      <c r="Q60" s="1">
        <f t="shared" si="40"/>
        <v>149671000</v>
      </c>
      <c r="R60" s="1">
        <f t="shared" si="40"/>
        <v>76926554.632428005</v>
      </c>
      <c r="S60" s="1">
        <f t="shared" si="40"/>
        <v>3689814986.0740323</v>
      </c>
      <c r="T60" s="1">
        <f t="shared" si="40"/>
        <v>388849480.11000001</v>
      </c>
      <c r="U60" s="1">
        <f t="shared" si="40"/>
        <v>375897878</v>
      </c>
      <c r="V60" s="1">
        <f t="shared" si="40"/>
        <v>237251236.07575202</v>
      </c>
      <c r="W60" s="1">
        <f t="shared" si="40"/>
        <v>2041359695.625</v>
      </c>
      <c r="X60" s="1">
        <f t="shared" si="40"/>
        <v>21763897.200000003</v>
      </c>
      <c r="Y60" s="1">
        <f t="shared" si="40"/>
        <v>1730056648864.7493</v>
      </c>
      <c r="Z60" s="1">
        <f t="shared" si="40"/>
        <v>309398113403.3208</v>
      </c>
      <c r="AA60" s="1">
        <f t="shared" si="40"/>
        <v>259284.94400000002</v>
      </c>
      <c r="AB60" s="1">
        <f t="shared" si="40"/>
        <v>690100320.00000012</v>
      </c>
      <c r="AD60" s="18">
        <f t="shared" si="5"/>
        <v>406689320431.82458</v>
      </c>
      <c r="AE60" s="1">
        <f t="shared" si="38"/>
        <v>1910037095.1699152</v>
      </c>
      <c r="AF60" s="1">
        <f t="shared" si="38"/>
        <v>16940310</v>
      </c>
      <c r="AG60" s="1">
        <f t="shared" si="38"/>
        <v>55975746839.479996</v>
      </c>
      <c r="AH60" s="1">
        <f t="shared" si="38"/>
        <v>307429557609.29999</v>
      </c>
      <c r="AI60" s="1">
        <f t="shared" si="38"/>
        <v>37405131263.919998</v>
      </c>
      <c r="AJ60" s="1">
        <f t="shared" si="38"/>
        <v>422652400</v>
      </c>
      <c r="AK60" s="1">
        <f t="shared" si="38"/>
        <v>149671000</v>
      </c>
      <c r="AL60" s="1">
        <f t="shared" si="38"/>
        <v>388849480.11000001</v>
      </c>
      <c r="AM60" s="1">
        <f t="shared" si="38"/>
        <v>237251236.07575202</v>
      </c>
      <c r="AN60" s="1">
        <f t="shared" si="38"/>
        <v>2041359695.625</v>
      </c>
      <c r="AO60" s="1">
        <f t="shared" si="38"/>
        <v>21763897.200000003</v>
      </c>
      <c r="AP60" s="1">
        <f t="shared" si="38"/>
        <v>259284.94400000002</v>
      </c>
      <c r="AQ60" s="1">
        <f t="shared" si="38"/>
        <v>690100320.00000012</v>
      </c>
      <c r="AS60" s="18">
        <f t="shared" si="6"/>
        <v>2087787752596.5864</v>
      </c>
      <c r="AT60" s="1">
        <f t="shared" ref="AT60:BD60" si="41">AT23*AT$1*AT$2</f>
        <v>22087318809.810001</v>
      </c>
      <c r="AU60" s="1">
        <f t="shared" si="41"/>
        <v>7921393199.999999</v>
      </c>
      <c r="AV60" s="1">
        <f t="shared" si="41"/>
        <v>13362000000</v>
      </c>
      <c r="AW60" s="1">
        <f t="shared" si="41"/>
        <v>93664200</v>
      </c>
      <c r="AX60" s="1">
        <f t="shared" si="41"/>
        <v>199459000</v>
      </c>
      <c r="AY60" s="1">
        <f t="shared" si="41"/>
        <v>526515700.00000006</v>
      </c>
      <c r="AZ60" s="1">
        <f t="shared" si="41"/>
        <v>76926554.632428005</v>
      </c>
      <c r="BA60" s="1">
        <f t="shared" si="41"/>
        <v>3689814986.0740323</v>
      </c>
      <c r="BB60" s="1">
        <f t="shared" si="41"/>
        <v>375897878</v>
      </c>
      <c r="BC60" s="1">
        <f t="shared" si="41"/>
        <v>1730056648864.7493</v>
      </c>
      <c r="BD60" s="1">
        <f t="shared" si="41"/>
        <v>309398113403.3208</v>
      </c>
      <c r="BF60" s="1" t="str">
        <f t="shared" si="8"/>
        <v>TRUE</v>
      </c>
    </row>
    <row r="61" spans="3:58" x14ac:dyDescent="0.25">
      <c r="C61" s="18">
        <f t="shared" si="3"/>
        <v>2471258122025.4561</v>
      </c>
      <c r="D61" s="2">
        <v>44501</v>
      </c>
      <c r="E61" s="1">
        <f t="shared" ref="E61:AB61" si="42">E24*E$1*E$2</f>
        <v>18873620109.810001</v>
      </c>
      <c r="F61" s="1">
        <f t="shared" si="42"/>
        <v>1934682704.3005416</v>
      </c>
      <c r="G61" s="1">
        <f t="shared" si="42"/>
        <v>14371492.5</v>
      </c>
      <c r="H61" s="1">
        <f t="shared" si="42"/>
        <v>5969745600</v>
      </c>
      <c r="I61" s="1">
        <f t="shared" si="42"/>
        <v>12223000000</v>
      </c>
      <c r="J61" s="1">
        <f t="shared" si="42"/>
        <v>46130670000</v>
      </c>
      <c r="K61" s="1">
        <f t="shared" si="42"/>
        <v>285870175688.40002</v>
      </c>
      <c r="L61" s="1">
        <f t="shared" si="42"/>
        <v>93818000</v>
      </c>
      <c r="M61" s="1">
        <f t="shared" si="42"/>
        <v>27923194922.68</v>
      </c>
      <c r="N61" s="1">
        <f t="shared" si="42"/>
        <v>159393000</v>
      </c>
      <c r="O61" s="1">
        <f t="shared" si="42"/>
        <v>263262300</v>
      </c>
      <c r="P61" s="1">
        <f t="shared" si="42"/>
        <v>382872500</v>
      </c>
      <c r="Q61" s="1">
        <f t="shared" si="42"/>
        <v>131617899.99999999</v>
      </c>
      <c r="R61" s="1">
        <f t="shared" si="42"/>
        <v>69708909</v>
      </c>
      <c r="S61" s="1">
        <f t="shared" si="42"/>
        <v>3331825814.9629841</v>
      </c>
      <c r="T61" s="1">
        <f t="shared" si="42"/>
        <v>261553500</v>
      </c>
      <c r="U61" s="1">
        <f t="shared" si="42"/>
        <v>316041528</v>
      </c>
      <c r="V61" s="1">
        <f t="shared" si="42"/>
        <v>204292492.95955202</v>
      </c>
      <c r="W61" s="1">
        <f t="shared" si="42"/>
        <v>2075959012.5</v>
      </c>
      <c r="X61" s="1">
        <f t="shared" si="42"/>
        <v>20769310.5</v>
      </c>
      <c r="Y61" s="1">
        <f t="shared" si="42"/>
        <v>1799126913757.3247</v>
      </c>
      <c r="Z61" s="1">
        <f t="shared" si="42"/>
        <v>265166988830.56573</v>
      </c>
      <c r="AA61" s="1">
        <f t="shared" si="42"/>
        <v>230131.95200000002</v>
      </c>
      <c r="AB61" s="1">
        <f t="shared" si="42"/>
        <v>713414520.00000012</v>
      </c>
      <c r="AD61" s="18">
        <f t="shared" si="5"/>
        <v>365544193975.79211</v>
      </c>
      <c r="AE61" s="1">
        <f t="shared" si="38"/>
        <v>1934682704.3005416</v>
      </c>
      <c r="AF61" s="1">
        <f t="shared" si="38"/>
        <v>14371492.5</v>
      </c>
      <c r="AG61" s="1">
        <f t="shared" si="38"/>
        <v>46130670000</v>
      </c>
      <c r="AH61" s="1">
        <f t="shared" si="38"/>
        <v>285870175688.40002</v>
      </c>
      <c r="AI61" s="1">
        <f t="shared" si="38"/>
        <v>27923194922.68</v>
      </c>
      <c r="AJ61" s="1">
        <f t="shared" si="38"/>
        <v>263262300</v>
      </c>
      <c r="AK61" s="1">
        <f t="shared" si="38"/>
        <v>131617899.99999999</v>
      </c>
      <c r="AL61" s="1">
        <f t="shared" si="38"/>
        <v>261553500</v>
      </c>
      <c r="AM61" s="1">
        <f t="shared" si="38"/>
        <v>204292492.95955202</v>
      </c>
      <c r="AN61" s="1">
        <f t="shared" si="38"/>
        <v>2075959012.5</v>
      </c>
      <c r="AO61" s="1">
        <f t="shared" si="38"/>
        <v>20769310.5</v>
      </c>
      <c r="AP61" s="1">
        <f t="shared" si="38"/>
        <v>230131.95200000002</v>
      </c>
      <c r="AQ61" s="1">
        <f t="shared" si="38"/>
        <v>713414520.00000012</v>
      </c>
      <c r="AS61" s="18">
        <f t="shared" si="6"/>
        <v>2105713928049.6633</v>
      </c>
      <c r="AT61" s="1">
        <f t="shared" ref="AT61:BD61" si="43">AT24*AT$1*AT$2</f>
        <v>18873620109.810001</v>
      </c>
      <c r="AU61" s="1">
        <f t="shared" si="43"/>
        <v>5969745600</v>
      </c>
      <c r="AV61" s="1">
        <f t="shared" si="43"/>
        <v>12223000000</v>
      </c>
      <c r="AW61" s="1">
        <f t="shared" si="43"/>
        <v>93818000</v>
      </c>
      <c r="AX61" s="1">
        <f t="shared" si="43"/>
        <v>159393000</v>
      </c>
      <c r="AY61" s="1">
        <f t="shared" si="43"/>
        <v>382872500</v>
      </c>
      <c r="AZ61" s="1">
        <f t="shared" si="43"/>
        <v>69708909</v>
      </c>
      <c r="BA61" s="1">
        <f t="shared" si="43"/>
        <v>3331825814.9629841</v>
      </c>
      <c r="BB61" s="1">
        <f t="shared" si="43"/>
        <v>316041528</v>
      </c>
      <c r="BC61" s="1">
        <f t="shared" si="43"/>
        <v>1799126913757.3247</v>
      </c>
      <c r="BD61" s="1">
        <f t="shared" si="43"/>
        <v>265166988830.56573</v>
      </c>
      <c r="BF61" s="1" t="str">
        <f t="shared" si="8"/>
        <v>TRUE</v>
      </c>
    </row>
    <row r="62" spans="3:58" x14ac:dyDescent="0.25">
      <c r="C62" s="18">
        <f t="shared" si="3"/>
        <v>2379937186704.7778</v>
      </c>
      <c r="D62" s="2">
        <v>44531</v>
      </c>
      <c r="E62" s="1">
        <f t="shared" ref="E62:AB62" si="44">E25*E$1*E$2</f>
        <v>18404065800</v>
      </c>
      <c r="F62" s="1">
        <f t="shared" si="44"/>
        <v>1925440620.1309628</v>
      </c>
      <c r="G62" s="1">
        <f t="shared" si="44"/>
        <v>14718630</v>
      </c>
      <c r="H62" s="1">
        <f t="shared" si="44"/>
        <v>4362506400</v>
      </c>
      <c r="I62" s="1">
        <f t="shared" si="44"/>
        <v>11645000000</v>
      </c>
      <c r="J62" s="1">
        <f t="shared" si="44"/>
        <v>45266082406.580002</v>
      </c>
      <c r="K62" s="1">
        <f t="shared" si="44"/>
        <v>268296654890.70001</v>
      </c>
      <c r="L62" s="1">
        <f t="shared" si="44"/>
        <v>97663000</v>
      </c>
      <c r="M62" s="1">
        <f t="shared" si="44"/>
        <v>27995575631.959999</v>
      </c>
      <c r="N62" s="1">
        <f t="shared" si="44"/>
        <v>111488000</v>
      </c>
      <c r="O62" s="1">
        <f t="shared" si="44"/>
        <v>207744400</v>
      </c>
      <c r="P62" s="1">
        <f t="shared" si="44"/>
        <v>313163300</v>
      </c>
      <c r="Q62" s="1">
        <f t="shared" si="44"/>
        <v>132235100</v>
      </c>
      <c r="R62" s="1">
        <f t="shared" si="44"/>
        <v>76186285.5</v>
      </c>
      <c r="S62" s="1">
        <f t="shared" si="44"/>
        <v>3484825437.9259682</v>
      </c>
      <c r="T62" s="1">
        <f t="shared" si="44"/>
        <v>275277600</v>
      </c>
      <c r="U62" s="1">
        <f t="shared" si="44"/>
        <v>318435782</v>
      </c>
      <c r="V62" s="1">
        <f t="shared" si="44"/>
        <v>289211370</v>
      </c>
      <c r="W62" s="1">
        <f t="shared" si="44"/>
        <v>2075959012.5</v>
      </c>
      <c r="X62" s="1">
        <f t="shared" si="44"/>
        <v>22173434.070102002</v>
      </c>
      <c r="Y62" s="1">
        <f t="shared" si="44"/>
        <v>1710516371154.7871</v>
      </c>
      <c r="Z62" s="1">
        <f t="shared" si="44"/>
        <v>283448698883.05585</v>
      </c>
      <c r="AA62" s="1">
        <f t="shared" si="44"/>
        <v>249125.568</v>
      </c>
      <c r="AB62" s="1">
        <f t="shared" si="44"/>
        <v>657460440.00000012</v>
      </c>
      <c r="AD62" s="18">
        <f t="shared" si="5"/>
        <v>347158782661.50916</v>
      </c>
      <c r="AE62" s="1">
        <f t="shared" si="38"/>
        <v>1925440620.1309628</v>
      </c>
      <c r="AF62" s="1">
        <f t="shared" si="38"/>
        <v>14718630</v>
      </c>
      <c r="AG62" s="1">
        <f t="shared" si="38"/>
        <v>45266082406.580002</v>
      </c>
      <c r="AH62" s="1">
        <f t="shared" si="38"/>
        <v>268296654890.70001</v>
      </c>
      <c r="AI62" s="1">
        <f t="shared" si="38"/>
        <v>27995575631.959999</v>
      </c>
      <c r="AJ62" s="1">
        <f t="shared" si="38"/>
        <v>207744400</v>
      </c>
      <c r="AK62" s="1">
        <f t="shared" si="38"/>
        <v>132235100</v>
      </c>
      <c r="AL62" s="1">
        <f t="shared" si="38"/>
        <v>275277600</v>
      </c>
      <c r="AM62" s="1">
        <f t="shared" si="38"/>
        <v>289211370</v>
      </c>
      <c r="AN62" s="1">
        <f t="shared" si="38"/>
        <v>2075959012.5</v>
      </c>
      <c r="AO62" s="1">
        <f t="shared" si="38"/>
        <v>22173434.070102002</v>
      </c>
      <c r="AP62" s="1">
        <f t="shared" si="38"/>
        <v>249125.568</v>
      </c>
      <c r="AQ62" s="1">
        <f t="shared" si="38"/>
        <v>657460440.00000012</v>
      </c>
      <c r="AS62" s="18">
        <f t="shared" si="6"/>
        <v>2032778404043.269</v>
      </c>
      <c r="AT62" s="1">
        <f t="shared" ref="AT62:BD62" si="45">AT25*AT$1*AT$2</f>
        <v>18404065800</v>
      </c>
      <c r="AU62" s="1">
        <f t="shared" si="45"/>
        <v>4362506400</v>
      </c>
      <c r="AV62" s="1">
        <f t="shared" si="45"/>
        <v>11645000000</v>
      </c>
      <c r="AW62" s="1">
        <f t="shared" si="45"/>
        <v>97663000</v>
      </c>
      <c r="AX62" s="1">
        <f t="shared" si="45"/>
        <v>111488000</v>
      </c>
      <c r="AY62" s="1">
        <f t="shared" si="45"/>
        <v>313163300</v>
      </c>
      <c r="AZ62" s="1">
        <f t="shared" si="45"/>
        <v>76186285.5</v>
      </c>
      <c r="BA62" s="1">
        <f t="shared" si="45"/>
        <v>3484825437.9259682</v>
      </c>
      <c r="BB62" s="1">
        <f t="shared" si="45"/>
        <v>318435782</v>
      </c>
      <c r="BC62" s="1">
        <f t="shared" si="45"/>
        <v>1710516371154.7871</v>
      </c>
      <c r="BD62" s="1">
        <f t="shared" si="45"/>
        <v>283448698883.05585</v>
      </c>
      <c r="BF62" s="1" t="str">
        <f t="shared" si="8"/>
        <v>TRUE</v>
      </c>
    </row>
    <row r="63" spans="3:58" x14ac:dyDescent="0.25">
      <c r="C63" s="18">
        <f t="shared" si="3"/>
        <v>2088116776764.3096</v>
      </c>
      <c r="D63" s="2">
        <v>44562</v>
      </c>
      <c r="E63" s="1">
        <f t="shared" ref="E63:AB63" si="46">E26*E$1*E$2</f>
        <v>20398145109.810001</v>
      </c>
      <c r="F63" s="1">
        <f t="shared" si="46"/>
        <v>1820696604.1852636</v>
      </c>
      <c r="G63" s="1">
        <f t="shared" si="46"/>
        <v>13474489.200000001</v>
      </c>
      <c r="H63" s="1">
        <f t="shared" si="46"/>
        <v>3903295200</v>
      </c>
      <c r="I63" s="1">
        <f t="shared" si="46"/>
        <v>10506000000</v>
      </c>
      <c r="J63" s="1">
        <f t="shared" si="46"/>
        <v>37960608232.900002</v>
      </c>
      <c r="K63" s="1">
        <f t="shared" si="46"/>
        <v>190226805680.25</v>
      </c>
      <c r="L63" s="1">
        <f t="shared" si="46"/>
        <v>97816800</v>
      </c>
      <c r="M63" s="1">
        <f t="shared" si="46"/>
        <v>20125654368.040001</v>
      </c>
      <c r="N63" s="1">
        <f t="shared" si="46"/>
        <v>81699800</v>
      </c>
      <c r="O63" s="1">
        <f t="shared" si="46"/>
        <v>152226500</v>
      </c>
      <c r="P63" s="1">
        <f t="shared" si="46"/>
        <v>233948299.99999997</v>
      </c>
      <c r="Q63" s="1">
        <f t="shared" si="46"/>
        <v>113256200</v>
      </c>
      <c r="R63" s="1">
        <f t="shared" si="46"/>
        <v>77111625</v>
      </c>
      <c r="S63" s="1">
        <f t="shared" si="46"/>
        <v>2657439190.0740318</v>
      </c>
      <c r="T63" s="1">
        <f t="shared" si="46"/>
        <v>202281300</v>
      </c>
      <c r="U63" s="1">
        <f t="shared" si="46"/>
        <v>294493242</v>
      </c>
      <c r="V63" s="1">
        <f t="shared" si="46"/>
        <v>365577270</v>
      </c>
      <c r="W63" s="1">
        <f t="shared" si="46"/>
        <v>1937561745</v>
      </c>
      <c r="X63" s="1">
        <f t="shared" si="46"/>
        <v>22465959.570102002</v>
      </c>
      <c r="Y63" s="1">
        <f t="shared" si="46"/>
        <v>1534624126281.7378</v>
      </c>
      <c r="Z63" s="1">
        <f t="shared" si="46"/>
        <v>261635102233.88651</v>
      </c>
      <c r="AA63" s="1">
        <f t="shared" si="46"/>
        <v>204512.65600000002</v>
      </c>
      <c r="AB63" s="1">
        <f t="shared" si="46"/>
        <v>666786120.00000012</v>
      </c>
      <c r="AD63" s="18">
        <f t="shared" si="5"/>
        <v>253607598981.80139</v>
      </c>
      <c r="AE63" s="1">
        <f t="shared" si="38"/>
        <v>1820696604.1852636</v>
      </c>
      <c r="AF63" s="1">
        <f t="shared" si="38"/>
        <v>13474489.200000001</v>
      </c>
      <c r="AG63" s="1">
        <f t="shared" si="38"/>
        <v>37960608232.900002</v>
      </c>
      <c r="AH63" s="1">
        <f t="shared" si="38"/>
        <v>190226805680.25</v>
      </c>
      <c r="AI63" s="1">
        <f t="shared" si="38"/>
        <v>20125654368.040001</v>
      </c>
      <c r="AJ63" s="1">
        <f t="shared" si="38"/>
        <v>152226500</v>
      </c>
      <c r="AK63" s="1">
        <f t="shared" si="38"/>
        <v>113256200</v>
      </c>
      <c r="AL63" s="1">
        <f t="shared" si="38"/>
        <v>202281300</v>
      </c>
      <c r="AM63" s="1">
        <f t="shared" si="38"/>
        <v>365577270</v>
      </c>
      <c r="AN63" s="1">
        <f t="shared" si="38"/>
        <v>1937561745</v>
      </c>
      <c r="AO63" s="1">
        <f t="shared" si="38"/>
        <v>22465959.570102002</v>
      </c>
      <c r="AP63" s="1">
        <f t="shared" si="38"/>
        <v>204512.65600000002</v>
      </c>
      <c r="AQ63" s="1">
        <f t="shared" si="38"/>
        <v>666786120.00000012</v>
      </c>
      <c r="AS63" s="18">
        <f t="shared" si="6"/>
        <v>1834509177782.5083</v>
      </c>
      <c r="AT63" s="1">
        <f t="shared" ref="AT63:BD63" si="47">AT26*AT$1*AT$2</f>
        <v>20398145109.810001</v>
      </c>
      <c r="AU63" s="1">
        <f t="shared" si="47"/>
        <v>3903295200</v>
      </c>
      <c r="AV63" s="1">
        <f t="shared" si="47"/>
        <v>10506000000</v>
      </c>
      <c r="AW63" s="1">
        <f t="shared" si="47"/>
        <v>97816800</v>
      </c>
      <c r="AX63" s="1">
        <f t="shared" si="47"/>
        <v>81699800</v>
      </c>
      <c r="AY63" s="1">
        <f t="shared" si="47"/>
        <v>233948299.99999997</v>
      </c>
      <c r="AZ63" s="1">
        <f t="shared" si="47"/>
        <v>77111625</v>
      </c>
      <c r="BA63" s="1">
        <f t="shared" si="47"/>
        <v>2657439190.0740318</v>
      </c>
      <c r="BB63" s="1">
        <f t="shared" si="47"/>
        <v>294493242</v>
      </c>
      <c r="BC63" s="1">
        <f t="shared" si="47"/>
        <v>1534624126281.7378</v>
      </c>
      <c r="BD63" s="1">
        <f t="shared" si="47"/>
        <v>261635102233.88651</v>
      </c>
      <c r="BF63" s="1" t="str">
        <f t="shared" si="8"/>
        <v>TRUE</v>
      </c>
    </row>
    <row r="64" spans="3:58" x14ac:dyDescent="0.25">
      <c r="C64" s="18">
        <f t="shared" si="3"/>
        <v>2110131899101.7771</v>
      </c>
      <c r="D64" s="2">
        <v>44593</v>
      </c>
      <c r="E64" s="1">
        <f t="shared" ref="E64:AB64" si="48">E27*E$1*E$2</f>
        <v>18666284709.810001</v>
      </c>
      <c r="F64" s="1">
        <f t="shared" si="48"/>
        <v>1660500037.0115175</v>
      </c>
      <c r="G64" s="1">
        <f t="shared" si="48"/>
        <v>15121309.77771</v>
      </c>
      <c r="H64" s="1">
        <f t="shared" si="48"/>
        <v>3960696599.9999995</v>
      </c>
      <c r="I64" s="1">
        <f t="shared" si="48"/>
        <v>9163000000</v>
      </c>
      <c r="J64" s="1">
        <f t="shared" si="48"/>
        <v>30210270186.84</v>
      </c>
      <c r="K64" s="1">
        <f t="shared" si="48"/>
        <v>175699477101.14999</v>
      </c>
      <c r="L64" s="1">
        <f t="shared" si="48"/>
        <v>94740800</v>
      </c>
      <c r="M64" s="1">
        <f t="shared" si="48"/>
        <v>17117540277.32</v>
      </c>
      <c r="N64" s="1">
        <f t="shared" si="48"/>
        <v>74470500</v>
      </c>
      <c r="O64" s="1">
        <f t="shared" si="48"/>
        <v>141481100</v>
      </c>
      <c r="P64" s="1">
        <f t="shared" si="48"/>
        <v>193284600</v>
      </c>
      <c r="Q64" s="1">
        <f t="shared" si="48"/>
        <v>104769700</v>
      </c>
      <c r="R64" s="1">
        <f t="shared" si="48"/>
        <v>93212536.001358017</v>
      </c>
      <c r="S64" s="1">
        <f t="shared" si="48"/>
        <v>2404915614.0740318</v>
      </c>
      <c r="T64" s="1">
        <f t="shared" si="48"/>
        <v>192933000</v>
      </c>
      <c r="U64" s="1">
        <f t="shared" si="48"/>
        <v>280127718</v>
      </c>
      <c r="V64" s="1">
        <f t="shared" si="48"/>
        <v>305400937.04044801</v>
      </c>
      <c r="W64" s="1">
        <f t="shared" si="48"/>
        <v>1806084340.875</v>
      </c>
      <c r="X64" s="1">
        <f t="shared" si="48"/>
        <v>28374973.5</v>
      </c>
      <c r="Y64" s="1">
        <f t="shared" si="48"/>
        <v>1575556416320.8003</v>
      </c>
      <c r="Z64" s="1">
        <f t="shared" si="48"/>
        <v>271681812286.37659</v>
      </c>
      <c r="AA64" s="1">
        <f t="shared" si="48"/>
        <v>209813.2</v>
      </c>
      <c r="AB64" s="1">
        <f t="shared" si="48"/>
        <v>680774640.00000012</v>
      </c>
      <c r="AD64" s="18">
        <f t="shared" si="5"/>
        <v>227962937416.71469</v>
      </c>
      <c r="AE64" s="1">
        <f t="shared" si="38"/>
        <v>1660500037.0115175</v>
      </c>
      <c r="AF64" s="1">
        <f t="shared" si="38"/>
        <v>15121309.77771</v>
      </c>
      <c r="AG64" s="1">
        <f t="shared" si="38"/>
        <v>30210270186.84</v>
      </c>
      <c r="AH64" s="1">
        <f t="shared" si="38"/>
        <v>175699477101.14999</v>
      </c>
      <c r="AI64" s="1">
        <f t="shared" si="38"/>
        <v>17117540277.32</v>
      </c>
      <c r="AJ64" s="1">
        <f t="shared" si="38"/>
        <v>141481100</v>
      </c>
      <c r="AK64" s="1">
        <f t="shared" si="38"/>
        <v>104769700</v>
      </c>
      <c r="AL64" s="1">
        <f t="shared" si="38"/>
        <v>192933000</v>
      </c>
      <c r="AM64" s="1">
        <f t="shared" si="38"/>
        <v>305400937.04044801</v>
      </c>
      <c r="AN64" s="1">
        <f t="shared" si="38"/>
        <v>1806084340.875</v>
      </c>
      <c r="AO64" s="1">
        <f t="shared" si="38"/>
        <v>28374973.5</v>
      </c>
      <c r="AP64" s="1">
        <f t="shared" si="38"/>
        <v>209813.2</v>
      </c>
      <c r="AQ64" s="1">
        <f t="shared" si="38"/>
        <v>680774640.00000012</v>
      </c>
      <c r="AS64" s="18">
        <f t="shared" si="6"/>
        <v>1882168961685.0625</v>
      </c>
      <c r="AT64" s="1">
        <f t="shared" ref="AT64:BD64" si="49">AT27*AT$1*AT$2</f>
        <v>18666284709.810001</v>
      </c>
      <c r="AU64" s="1">
        <f t="shared" si="49"/>
        <v>3960696599.9999995</v>
      </c>
      <c r="AV64" s="1">
        <f t="shared" si="49"/>
        <v>9163000000</v>
      </c>
      <c r="AW64" s="1">
        <f t="shared" si="49"/>
        <v>94740800</v>
      </c>
      <c r="AX64" s="1">
        <f t="shared" si="49"/>
        <v>74470500</v>
      </c>
      <c r="AY64" s="1">
        <f t="shared" si="49"/>
        <v>193284600</v>
      </c>
      <c r="AZ64" s="1">
        <f t="shared" si="49"/>
        <v>93212536.001358017</v>
      </c>
      <c r="BA64" s="1">
        <f t="shared" si="49"/>
        <v>2404915614.0740318</v>
      </c>
      <c r="BB64" s="1">
        <f t="shared" si="49"/>
        <v>280127718</v>
      </c>
      <c r="BC64" s="1">
        <f t="shared" si="49"/>
        <v>1575556416320.8003</v>
      </c>
      <c r="BD64" s="1">
        <f t="shared" si="49"/>
        <v>271681812286.37659</v>
      </c>
      <c r="BF64" s="1" t="str">
        <f t="shared" si="8"/>
        <v>TRUE</v>
      </c>
    </row>
    <row r="65" spans="3:58" x14ac:dyDescent="0.25">
      <c r="C65" s="18">
        <f t="shared" si="3"/>
        <v>2178986980246.4333</v>
      </c>
      <c r="D65" s="2">
        <v>44621</v>
      </c>
      <c r="E65" s="1">
        <f t="shared" ref="E65:AB65" si="50">E28*E$1*E$2</f>
        <v>23056916709.810001</v>
      </c>
      <c r="F65" s="1">
        <f t="shared" si="50"/>
        <v>1860745861.5051377</v>
      </c>
      <c r="G65" s="1">
        <f t="shared" si="50"/>
        <v>13868837.12229</v>
      </c>
      <c r="H65" s="1">
        <f t="shared" si="50"/>
        <v>4343372600</v>
      </c>
      <c r="I65" s="1">
        <f t="shared" si="50"/>
        <v>8279000000</v>
      </c>
      <c r="J65" s="1">
        <f t="shared" si="50"/>
        <v>29210289173.68</v>
      </c>
      <c r="K65" s="1">
        <f t="shared" si="50"/>
        <v>166823654718.60001</v>
      </c>
      <c r="L65" s="1">
        <f t="shared" si="50"/>
        <v>101815600</v>
      </c>
      <c r="M65" s="1">
        <f t="shared" si="50"/>
        <v>15368123231.960001</v>
      </c>
      <c r="N65" s="1">
        <f t="shared" si="50"/>
        <v>71073600</v>
      </c>
      <c r="O65" s="1">
        <f t="shared" si="50"/>
        <v>145062900</v>
      </c>
      <c r="P65" s="1">
        <f t="shared" si="50"/>
        <v>153149000</v>
      </c>
      <c r="Q65" s="1">
        <f t="shared" si="50"/>
        <v>75915600</v>
      </c>
      <c r="R65" s="1">
        <f t="shared" si="50"/>
        <v>87537112.998641998</v>
      </c>
      <c r="S65" s="1">
        <f t="shared" si="50"/>
        <v>2846089333.9259682</v>
      </c>
      <c r="T65" s="1">
        <f t="shared" si="50"/>
        <v>158921100</v>
      </c>
      <c r="U65" s="1">
        <f t="shared" si="50"/>
        <v>275339210</v>
      </c>
      <c r="V65" s="1">
        <f t="shared" si="50"/>
        <v>342268039.92424804</v>
      </c>
      <c r="W65" s="1">
        <f t="shared" si="50"/>
        <v>1764565160.625</v>
      </c>
      <c r="X65" s="1">
        <f t="shared" si="50"/>
        <v>36390172.200000003</v>
      </c>
      <c r="Y65" s="1">
        <f t="shared" si="50"/>
        <v>1672354324951.1746</v>
      </c>
      <c r="Z65" s="1">
        <f t="shared" si="50"/>
        <v>251002806701.65948</v>
      </c>
      <c r="AA65" s="1">
        <f t="shared" si="50"/>
        <v>255751.24800000002</v>
      </c>
      <c r="AB65" s="1">
        <f t="shared" si="50"/>
        <v>615494880.00000012</v>
      </c>
      <c r="AD65" s="18">
        <f t="shared" si="5"/>
        <v>216415555426.86469</v>
      </c>
      <c r="AE65" s="1">
        <f t="shared" si="38"/>
        <v>1860745861.5051377</v>
      </c>
      <c r="AF65" s="1">
        <f t="shared" si="38"/>
        <v>13868837.12229</v>
      </c>
      <c r="AG65" s="1">
        <f t="shared" si="38"/>
        <v>29210289173.68</v>
      </c>
      <c r="AH65" s="1">
        <f t="shared" si="38"/>
        <v>166823654718.60001</v>
      </c>
      <c r="AI65" s="1">
        <f t="shared" si="38"/>
        <v>15368123231.960001</v>
      </c>
      <c r="AJ65" s="1">
        <f t="shared" si="38"/>
        <v>145062900</v>
      </c>
      <c r="AK65" s="1">
        <f t="shared" si="38"/>
        <v>75915600</v>
      </c>
      <c r="AL65" s="1">
        <f t="shared" si="38"/>
        <v>158921100</v>
      </c>
      <c r="AM65" s="1">
        <f t="shared" si="38"/>
        <v>342268039.92424804</v>
      </c>
      <c r="AN65" s="1">
        <f t="shared" si="38"/>
        <v>1764565160.625</v>
      </c>
      <c r="AO65" s="1">
        <f t="shared" si="38"/>
        <v>36390172.200000003</v>
      </c>
      <c r="AP65" s="1">
        <f t="shared" si="38"/>
        <v>255751.24800000002</v>
      </c>
      <c r="AQ65" s="1">
        <f t="shared" si="38"/>
        <v>615494880.00000012</v>
      </c>
      <c r="AS65" s="18">
        <f t="shared" si="6"/>
        <v>1962571424819.5686</v>
      </c>
      <c r="AT65" s="1">
        <f t="shared" ref="AT65:BD65" si="51">AT28*AT$1*AT$2</f>
        <v>23056916709.810001</v>
      </c>
      <c r="AU65" s="1">
        <f t="shared" si="51"/>
        <v>4343372600</v>
      </c>
      <c r="AV65" s="1">
        <f t="shared" si="51"/>
        <v>8279000000</v>
      </c>
      <c r="AW65" s="1">
        <f t="shared" si="51"/>
        <v>101815600</v>
      </c>
      <c r="AX65" s="1">
        <f t="shared" si="51"/>
        <v>71073600</v>
      </c>
      <c r="AY65" s="1">
        <f t="shared" si="51"/>
        <v>153149000</v>
      </c>
      <c r="AZ65" s="1">
        <f t="shared" si="51"/>
        <v>87537112.998641998</v>
      </c>
      <c r="BA65" s="1">
        <f t="shared" si="51"/>
        <v>2846089333.9259682</v>
      </c>
      <c r="BB65" s="1">
        <f t="shared" si="51"/>
        <v>275339210</v>
      </c>
      <c r="BC65" s="1">
        <f t="shared" si="51"/>
        <v>1672354324951.1746</v>
      </c>
      <c r="BD65" s="1">
        <f t="shared" si="51"/>
        <v>251002806701.65948</v>
      </c>
      <c r="BF65" s="1" t="str">
        <f t="shared" si="8"/>
        <v>TRUE</v>
      </c>
    </row>
    <row r="66" spans="3:58" x14ac:dyDescent="0.25">
      <c r="C66" s="18">
        <f t="shared" si="3"/>
        <v>1633467313743.2073</v>
      </c>
      <c r="D66" s="2">
        <v>44652</v>
      </c>
      <c r="E66" s="1">
        <f t="shared" ref="E66:AB66" si="52">E29*E$1*E$2</f>
        <v>17757667809.809998</v>
      </c>
      <c r="F66" s="1">
        <f t="shared" si="52"/>
        <v>1799131761.6609468</v>
      </c>
      <c r="G66" s="1">
        <f t="shared" si="52"/>
        <v>13885500</v>
      </c>
      <c r="H66" s="1">
        <f t="shared" si="52"/>
        <v>3405816400</v>
      </c>
      <c r="I66" s="1">
        <f t="shared" si="52"/>
        <v>7225000000</v>
      </c>
      <c r="J66" s="1">
        <f t="shared" si="52"/>
        <v>19661143386.84</v>
      </c>
      <c r="K66" s="1">
        <f t="shared" si="52"/>
        <v>84776826445.350006</v>
      </c>
      <c r="L66" s="1">
        <f t="shared" si="52"/>
        <v>92280000</v>
      </c>
      <c r="M66" s="1">
        <f t="shared" si="52"/>
        <v>11396972245.360001</v>
      </c>
      <c r="N66" s="1">
        <f t="shared" si="52"/>
        <v>59228000.000000007</v>
      </c>
      <c r="O66" s="1">
        <f t="shared" si="52"/>
        <v>125362999.99999999</v>
      </c>
      <c r="P66" s="1">
        <f t="shared" si="52"/>
        <v>107204299.99999999</v>
      </c>
      <c r="Q66" s="1">
        <f t="shared" si="52"/>
        <v>76224200</v>
      </c>
      <c r="R66" s="1">
        <f t="shared" si="52"/>
        <v>74520676.86757201</v>
      </c>
      <c r="S66" s="1">
        <f t="shared" si="52"/>
        <v>2426454567.9259682</v>
      </c>
      <c r="T66" s="1">
        <f t="shared" si="52"/>
        <v>173241900.00000003</v>
      </c>
      <c r="U66" s="1">
        <f t="shared" si="52"/>
        <v>270550702</v>
      </c>
      <c r="V66" s="1">
        <f t="shared" si="52"/>
        <v>291780400.95955199</v>
      </c>
      <c r="W66" s="1">
        <f t="shared" si="52"/>
        <v>2145157646.25</v>
      </c>
      <c r="X66" s="1">
        <f t="shared" si="52"/>
        <v>34108473.300000004</v>
      </c>
      <c r="Y66" s="1">
        <f t="shared" si="52"/>
        <v>1276632820816.0405</v>
      </c>
      <c r="Z66" s="1">
        <f t="shared" si="52"/>
        <v>204282894973.75494</v>
      </c>
      <c r="AA66" s="1">
        <f t="shared" si="52"/>
        <v>231457.08800000002</v>
      </c>
      <c r="AB66" s="1">
        <f t="shared" si="52"/>
        <v>638809080.00000012</v>
      </c>
      <c r="AD66" s="18">
        <f t="shared" si="5"/>
        <v>121132875496.8085</v>
      </c>
      <c r="AE66" s="1">
        <f t="shared" si="38"/>
        <v>1799131761.6609468</v>
      </c>
      <c r="AF66" s="1">
        <f t="shared" si="38"/>
        <v>13885500</v>
      </c>
      <c r="AG66" s="1">
        <f t="shared" si="38"/>
        <v>19661143386.84</v>
      </c>
      <c r="AH66" s="1">
        <f t="shared" si="38"/>
        <v>84776826445.350006</v>
      </c>
      <c r="AI66" s="1">
        <f t="shared" si="38"/>
        <v>11396972245.360001</v>
      </c>
      <c r="AJ66" s="1">
        <f t="shared" si="38"/>
        <v>125362999.99999999</v>
      </c>
      <c r="AK66" s="1">
        <f t="shared" si="38"/>
        <v>76224200</v>
      </c>
      <c r="AL66" s="1">
        <f t="shared" si="38"/>
        <v>173241900.00000003</v>
      </c>
      <c r="AM66" s="1">
        <f t="shared" si="38"/>
        <v>291780400.95955199</v>
      </c>
      <c r="AN66" s="1">
        <f t="shared" si="38"/>
        <v>2145157646.25</v>
      </c>
      <c r="AO66" s="1">
        <f t="shared" si="38"/>
        <v>34108473.300000004</v>
      </c>
      <c r="AP66" s="1">
        <f t="shared" si="38"/>
        <v>231457.08800000002</v>
      </c>
      <c r="AQ66" s="1">
        <f t="shared" si="38"/>
        <v>638809080.00000012</v>
      </c>
      <c r="AS66" s="18">
        <f t="shared" si="6"/>
        <v>1512334438246.3989</v>
      </c>
      <c r="AT66" s="1">
        <f t="shared" ref="AT66:BD66" si="53">AT29*AT$1*AT$2</f>
        <v>17757667809.809998</v>
      </c>
      <c r="AU66" s="1">
        <f t="shared" si="53"/>
        <v>3405816400</v>
      </c>
      <c r="AV66" s="1">
        <f t="shared" si="53"/>
        <v>7225000000</v>
      </c>
      <c r="AW66" s="1">
        <f t="shared" si="53"/>
        <v>92280000</v>
      </c>
      <c r="AX66" s="1">
        <f t="shared" si="53"/>
        <v>59228000.000000007</v>
      </c>
      <c r="AY66" s="1">
        <f t="shared" si="53"/>
        <v>107204299.99999999</v>
      </c>
      <c r="AZ66" s="1">
        <f t="shared" si="53"/>
        <v>74520676.86757201</v>
      </c>
      <c r="BA66" s="1">
        <f t="shared" si="53"/>
        <v>2426454567.9259682</v>
      </c>
      <c r="BB66" s="1">
        <f t="shared" si="53"/>
        <v>270550702</v>
      </c>
      <c r="BC66" s="1">
        <f t="shared" si="53"/>
        <v>1276632820816.0405</v>
      </c>
      <c r="BD66" s="1">
        <f t="shared" si="53"/>
        <v>204282894973.75494</v>
      </c>
      <c r="BF66" s="1" t="str">
        <f t="shared" si="8"/>
        <v>TRUE</v>
      </c>
    </row>
    <row r="67" spans="3:58" x14ac:dyDescent="0.25">
      <c r="C67" s="18">
        <f t="shared" si="3"/>
        <v>1596828319818.5708</v>
      </c>
      <c r="D67" s="2">
        <v>44682</v>
      </c>
      <c r="E67" s="1">
        <f t="shared" ref="E67:AB67" si="54">E30*E$1*E$2</f>
        <v>20934778519.619999</v>
      </c>
      <c r="F67" s="1">
        <f t="shared" si="54"/>
        <v>1722114136.8557081</v>
      </c>
      <c r="G67" s="1">
        <f t="shared" si="54"/>
        <v>11108400</v>
      </c>
      <c r="H67" s="1">
        <f t="shared" si="54"/>
        <v>3922428999.9999995</v>
      </c>
      <c r="I67" s="1">
        <f t="shared" si="54"/>
        <v>7105999999.999999</v>
      </c>
      <c r="J67" s="1">
        <f t="shared" si="54"/>
        <v>21811972819.740002</v>
      </c>
      <c r="K67" s="1">
        <f t="shared" si="54"/>
        <v>87929904890.699997</v>
      </c>
      <c r="L67" s="1">
        <f t="shared" si="54"/>
        <v>98432000</v>
      </c>
      <c r="M67" s="1">
        <f t="shared" si="54"/>
        <v>11642332245.360001</v>
      </c>
      <c r="N67" s="1">
        <f t="shared" si="54"/>
        <v>73164000</v>
      </c>
      <c r="O67" s="1">
        <f t="shared" si="54"/>
        <v>125362999.99999999</v>
      </c>
      <c r="P67" s="1">
        <f t="shared" si="54"/>
        <v>79743100</v>
      </c>
      <c r="Q67" s="1">
        <f t="shared" si="54"/>
        <v>80236000</v>
      </c>
      <c r="R67" s="1">
        <f t="shared" si="54"/>
        <v>69523838.632428005</v>
      </c>
      <c r="S67" s="1">
        <f t="shared" si="54"/>
        <v>2306134422</v>
      </c>
      <c r="T67" s="1">
        <f t="shared" si="54"/>
        <v>132069600</v>
      </c>
      <c r="U67" s="1">
        <f t="shared" si="54"/>
        <v>265762194</v>
      </c>
      <c r="V67" s="1">
        <f t="shared" si="54"/>
        <v>250746445.92424801</v>
      </c>
      <c r="W67" s="1">
        <f t="shared" si="54"/>
        <v>2186676826.5</v>
      </c>
      <c r="X67" s="1">
        <f t="shared" si="54"/>
        <v>32704352.070101999</v>
      </c>
      <c r="Y67" s="1">
        <f t="shared" si="54"/>
        <v>1233349502563.4753</v>
      </c>
      <c r="Z67" s="1">
        <f t="shared" si="54"/>
        <v>202105204467.77298</v>
      </c>
      <c r="AA67" s="1">
        <f t="shared" si="54"/>
        <v>236315.92</v>
      </c>
      <c r="AB67" s="1">
        <f t="shared" si="54"/>
        <v>592180680.00000012</v>
      </c>
      <c r="AD67" s="18">
        <f t="shared" si="5"/>
        <v>126517645713.07007</v>
      </c>
      <c r="AE67" s="1">
        <f t="shared" si="38"/>
        <v>1722114136.8557081</v>
      </c>
      <c r="AF67" s="1">
        <f t="shared" si="38"/>
        <v>11108400</v>
      </c>
      <c r="AG67" s="1">
        <f t="shared" si="38"/>
        <v>21811972819.740002</v>
      </c>
      <c r="AH67" s="1">
        <f t="shared" si="38"/>
        <v>87929904890.699997</v>
      </c>
      <c r="AI67" s="1">
        <f t="shared" si="38"/>
        <v>11642332245.360001</v>
      </c>
      <c r="AJ67" s="1">
        <f t="shared" si="38"/>
        <v>125362999.99999999</v>
      </c>
      <c r="AK67" s="1">
        <f t="shared" si="38"/>
        <v>80236000</v>
      </c>
      <c r="AL67" s="1">
        <f t="shared" si="38"/>
        <v>132069600</v>
      </c>
      <c r="AM67" s="1">
        <f t="shared" si="38"/>
        <v>250746445.92424801</v>
      </c>
      <c r="AN67" s="1">
        <f t="shared" si="38"/>
        <v>2186676826.5</v>
      </c>
      <c r="AO67" s="1">
        <f t="shared" si="38"/>
        <v>32704352.070101999</v>
      </c>
      <c r="AP67" s="1">
        <f t="shared" si="38"/>
        <v>236315.92</v>
      </c>
      <c r="AQ67" s="1">
        <f t="shared" si="38"/>
        <v>592180680.00000012</v>
      </c>
      <c r="AS67" s="18">
        <f t="shared" si="6"/>
        <v>1470310674105.5007</v>
      </c>
      <c r="AT67" s="1">
        <f t="shared" ref="AT67:BD67" si="55">AT30*AT$1*AT$2</f>
        <v>20934778519.619999</v>
      </c>
      <c r="AU67" s="1">
        <f t="shared" si="55"/>
        <v>3922428999.9999995</v>
      </c>
      <c r="AV67" s="1">
        <f t="shared" si="55"/>
        <v>7105999999.999999</v>
      </c>
      <c r="AW67" s="1">
        <f t="shared" si="55"/>
        <v>98432000</v>
      </c>
      <c r="AX67" s="1">
        <f t="shared" si="55"/>
        <v>73164000</v>
      </c>
      <c r="AY67" s="1">
        <f t="shared" si="55"/>
        <v>79743100</v>
      </c>
      <c r="AZ67" s="1">
        <f t="shared" si="55"/>
        <v>69523838.632428005</v>
      </c>
      <c r="BA67" s="1">
        <f t="shared" si="55"/>
        <v>2306134422</v>
      </c>
      <c r="BB67" s="1">
        <f t="shared" si="55"/>
        <v>265762194</v>
      </c>
      <c r="BC67" s="1">
        <f t="shared" si="55"/>
        <v>1233349502563.4753</v>
      </c>
      <c r="BD67" s="1">
        <f t="shared" si="55"/>
        <v>202105204467.77298</v>
      </c>
      <c r="BF67" s="1" t="str">
        <f t="shared" si="8"/>
        <v>TRUE</v>
      </c>
    </row>
    <row r="68" spans="3:58" x14ac:dyDescent="0.25">
      <c r="C68" s="18">
        <f t="shared" si="3"/>
        <v>1403053309069.3159</v>
      </c>
      <c r="D68" s="2">
        <v>44713</v>
      </c>
      <c r="E68" s="1">
        <f t="shared" ref="E68:AB68" si="56">E31*E$1*E$2</f>
        <v>15050110800</v>
      </c>
      <c r="F68" s="1">
        <f t="shared" si="56"/>
        <v>1691307086.9336126</v>
      </c>
      <c r="G68" s="1">
        <f t="shared" si="56"/>
        <v>11388886.544580001</v>
      </c>
      <c r="H68" s="1">
        <f t="shared" si="56"/>
        <v>4018098000</v>
      </c>
      <c r="I68" s="1">
        <f t="shared" si="56"/>
        <v>8533999999.999999</v>
      </c>
      <c r="J68" s="1">
        <f t="shared" si="56"/>
        <v>18148598986.84</v>
      </c>
      <c r="K68" s="1">
        <f t="shared" si="56"/>
        <v>77878352273.25</v>
      </c>
      <c r="L68" s="1">
        <f t="shared" si="56"/>
        <v>94279400</v>
      </c>
      <c r="M68" s="1">
        <f t="shared" si="56"/>
        <v>10076935077.32</v>
      </c>
      <c r="N68" s="1">
        <f t="shared" si="56"/>
        <v>74557600</v>
      </c>
      <c r="O68" s="1">
        <f t="shared" si="56"/>
        <v>87754100</v>
      </c>
      <c r="P68" s="1">
        <f t="shared" si="56"/>
        <v>89248900</v>
      </c>
      <c r="Q68" s="1">
        <f t="shared" si="56"/>
        <v>65577500</v>
      </c>
      <c r="R68" s="1">
        <f t="shared" si="56"/>
        <v>50523537.933786005</v>
      </c>
      <c r="S68" s="1">
        <f t="shared" si="56"/>
        <v>1558961679.0370159</v>
      </c>
      <c r="T68" s="1">
        <f t="shared" si="56"/>
        <v>147384900</v>
      </c>
      <c r="U68" s="1">
        <f t="shared" si="56"/>
        <v>265762194</v>
      </c>
      <c r="V68" s="1">
        <f t="shared" si="56"/>
        <v>218257666.07575202</v>
      </c>
      <c r="W68" s="1">
        <f t="shared" si="56"/>
        <v>1896042564.75</v>
      </c>
      <c r="X68" s="1">
        <f t="shared" si="56"/>
        <v>27906932.700000003</v>
      </c>
      <c r="Y68" s="1">
        <f t="shared" si="56"/>
        <v>1089714590606.693</v>
      </c>
      <c r="Z68" s="1">
        <f t="shared" si="56"/>
        <v>172752002792.3584</v>
      </c>
      <c r="AA68" s="1">
        <f t="shared" si="56"/>
        <v>161224.88</v>
      </c>
      <c r="AB68" s="1">
        <f t="shared" si="56"/>
        <v>601506360.00000012</v>
      </c>
      <c r="AD68" s="18">
        <f t="shared" si="5"/>
        <v>110851173559.29393</v>
      </c>
      <c r="AE68" s="1">
        <f t="shared" si="38"/>
        <v>1691307086.9336126</v>
      </c>
      <c r="AF68" s="1">
        <f t="shared" si="38"/>
        <v>11388886.544580001</v>
      </c>
      <c r="AG68" s="1">
        <f t="shared" si="38"/>
        <v>18148598986.84</v>
      </c>
      <c r="AH68" s="1">
        <f t="shared" si="38"/>
        <v>77878352273.25</v>
      </c>
      <c r="AI68" s="1">
        <f t="shared" si="38"/>
        <v>10076935077.32</v>
      </c>
      <c r="AJ68" s="1">
        <f t="shared" si="38"/>
        <v>87754100</v>
      </c>
      <c r="AK68" s="1">
        <f t="shared" si="38"/>
        <v>65577500</v>
      </c>
      <c r="AL68" s="1">
        <f t="shared" si="38"/>
        <v>147384900</v>
      </c>
      <c r="AM68" s="1">
        <f t="shared" si="38"/>
        <v>218257666.07575202</v>
      </c>
      <c r="AN68" s="1">
        <f t="shared" si="38"/>
        <v>1896042564.75</v>
      </c>
      <c r="AO68" s="1">
        <f t="shared" si="38"/>
        <v>27906932.700000003</v>
      </c>
      <c r="AP68" s="1">
        <f t="shared" si="38"/>
        <v>161224.88</v>
      </c>
      <c r="AQ68" s="1">
        <f t="shared" si="38"/>
        <v>601506360.00000012</v>
      </c>
      <c r="AS68" s="18">
        <f t="shared" si="6"/>
        <v>1292202135510.0222</v>
      </c>
      <c r="AT68" s="1">
        <f t="shared" ref="AT68:BD68" si="57">AT31*AT$1*AT$2</f>
        <v>15050110800</v>
      </c>
      <c r="AU68" s="1">
        <f t="shared" si="57"/>
        <v>4018098000</v>
      </c>
      <c r="AV68" s="1">
        <f t="shared" si="57"/>
        <v>8533999999.999999</v>
      </c>
      <c r="AW68" s="1">
        <f t="shared" si="57"/>
        <v>94279400</v>
      </c>
      <c r="AX68" s="1">
        <f t="shared" si="57"/>
        <v>74557600</v>
      </c>
      <c r="AY68" s="1">
        <f t="shared" si="57"/>
        <v>89248900</v>
      </c>
      <c r="AZ68" s="1">
        <f t="shared" si="57"/>
        <v>50523537.933786005</v>
      </c>
      <c r="BA68" s="1">
        <f t="shared" si="57"/>
        <v>1558961679.0370159</v>
      </c>
      <c r="BB68" s="1">
        <f t="shared" si="57"/>
        <v>265762194</v>
      </c>
      <c r="BC68" s="1">
        <f t="shared" si="57"/>
        <v>1089714590606.693</v>
      </c>
      <c r="BD68" s="1">
        <f t="shared" si="57"/>
        <v>172752002792.3584</v>
      </c>
      <c r="BF68" s="1" t="str">
        <f t="shared" si="8"/>
        <v>TRUE</v>
      </c>
    </row>
    <row r="69" spans="3:58" x14ac:dyDescent="0.25">
      <c r="C69" s="18">
        <f t="shared" si="3"/>
        <v>1741963619625.1162</v>
      </c>
      <c r="D69" s="2">
        <v>44743</v>
      </c>
      <c r="E69" s="1">
        <f t="shared" ref="E69:AB69" si="58">E32*E$1*E$2</f>
        <v>14422006500</v>
      </c>
      <c r="F69" s="1">
        <f t="shared" si="58"/>
        <v>1700549186.5067163</v>
      </c>
      <c r="G69" s="1">
        <f t="shared" si="58"/>
        <v>10275270</v>
      </c>
      <c r="H69" s="1">
        <f t="shared" si="58"/>
        <v>3654555800</v>
      </c>
      <c r="I69" s="1">
        <f t="shared" si="58"/>
        <v>7157000000</v>
      </c>
      <c r="J69" s="1">
        <f t="shared" si="58"/>
        <v>21860327819.740002</v>
      </c>
      <c r="K69" s="1">
        <f t="shared" si="58"/>
        <v>100159212327.89999</v>
      </c>
      <c r="L69" s="1">
        <f t="shared" si="58"/>
        <v>102738400</v>
      </c>
      <c r="M69" s="1">
        <f t="shared" si="58"/>
        <v>8037993231.96</v>
      </c>
      <c r="N69" s="1">
        <f t="shared" si="58"/>
        <v>101036000</v>
      </c>
      <c r="O69" s="1">
        <f t="shared" si="58"/>
        <v>100290400.00000001</v>
      </c>
      <c r="P69" s="1">
        <f t="shared" si="58"/>
        <v>90305100</v>
      </c>
      <c r="Q69" s="1">
        <f t="shared" si="58"/>
        <v>61257100</v>
      </c>
      <c r="R69" s="1">
        <f t="shared" si="58"/>
        <v>57494425.132427998</v>
      </c>
      <c r="S69" s="1">
        <f t="shared" si="58"/>
        <v>2228149200</v>
      </c>
      <c r="T69" s="1">
        <f t="shared" si="58"/>
        <v>183783600</v>
      </c>
      <c r="U69" s="1">
        <f t="shared" si="58"/>
        <v>265762194</v>
      </c>
      <c r="V69" s="1">
        <f t="shared" si="58"/>
        <v>295085670</v>
      </c>
      <c r="W69" s="1">
        <f t="shared" si="58"/>
        <v>2110558329.375</v>
      </c>
      <c r="X69" s="1">
        <f t="shared" si="58"/>
        <v>27555900.929898005</v>
      </c>
      <c r="Y69" s="1">
        <f t="shared" si="58"/>
        <v>1384586968688.9629</v>
      </c>
      <c r="Z69" s="1">
        <f t="shared" si="58"/>
        <v>194162997207.64142</v>
      </c>
      <c r="AA69" s="1">
        <f t="shared" si="58"/>
        <v>199432.96799999999</v>
      </c>
      <c r="AB69" s="1">
        <f t="shared" si="58"/>
        <v>587517840.00000012</v>
      </c>
      <c r="AD69" s="18">
        <f t="shared" si="5"/>
        <v>135134606109.37962</v>
      </c>
      <c r="AE69" s="1">
        <f t="shared" si="38"/>
        <v>1700549186.5067163</v>
      </c>
      <c r="AF69" s="1">
        <f t="shared" si="38"/>
        <v>10275270</v>
      </c>
      <c r="AG69" s="1">
        <f t="shared" si="38"/>
        <v>21860327819.740002</v>
      </c>
      <c r="AH69" s="1">
        <f t="shared" si="38"/>
        <v>100159212327.89999</v>
      </c>
      <c r="AI69" s="1">
        <f t="shared" si="38"/>
        <v>8037993231.96</v>
      </c>
      <c r="AJ69" s="1">
        <f t="shared" si="38"/>
        <v>100290400.00000001</v>
      </c>
      <c r="AK69" s="1">
        <f t="shared" si="38"/>
        <v>61257100</v>
      </c>
      <c r="AL69" s="1">
        <f t="shared" si="38"/>
        <v>183783600</v>
      </c>
      <c r="AM69" s="1">
        <f t="shared" si="38"/>
        <v>295085670</v>
      </c>
      <c r="AN69" s="1">
        <f t="shared" si="38"/>
        <v>2110558329.375</v>
      </c>
      <c r="AO69" s="1">
        <f t="shared" si="38"/>
        <v>27555900.929898005</v>
      </c>
      <c r="AP69" s="1">
        <f t="shared" si="38"/>
        <v>199432.96799999999</v>
      </c>
      <c r="AQ69" s="1">
        <f t="shared" si="38"/>
        <v>587517840.00000012</v>
      </c>
      <c r="AS69" s="18">
        <f t="shared" si="6"/>
        <v>1606829013515.7366</v>
      </c>
      <c r="AT69" s="1">
        <f t="shared" ref="AT69:BD69" si="59">AT32*AT$1*AT$2</f>
        <v>14422006500</v>
      </c>
      <c r="AU69" s="1">
        <f t="shared" si="59"/>
        <v>3654555800</v>
      </c>
      <c r="AV69" s="1">
        <f t="shared" si="59"/>
        <v>7157000000</v>
      </c>
      <c r="AW69" s="1">
        <f t="shared" si="59"/>
        <v>102738400</v>
      </c>
      <c r="AX69" s="1">
        <f t="shared" si="59"/>
        <v>101036000</v>
      </c>
      <c r="AY69" s="1">
        <f t="shared" si="59"/>
        <v>90305100</v>
      </c>
      <c r="AZ69" s="1">
        <f t="shared" si="59"/>
        <v>57494425.132427998</v>
      </c>
      <c r="BA69" s="1">
        <f t="shared" si="59"/>
        <v>2228149200</v>
      </c>
      <c r="BB69" s="1">
        <f t="shared" si="59"/>
        <v>265762194</v>
      </c>
      <c r="BC69" s="1">
        <f t="shared" si="59"/>
        <v>1384586968688.9629</v>
      </c>
      <c r="BD69" s="1">
        <f t="shared" si="59"/>
        <v>194162997207.64142</v>
      </c>
      <c r="BF69" s="1" t="str">
        <f t="shared" si="8"/>
        <v>TRUE</v>
      </c>
    </row>
    <row r="70" spans="3:58" x14ac:dyDescent="0.25">
      <c r="C70" s="18">
        <f t="shared" si="3"/>
        <v>1668524245593.1731</v>
      </c>
      <c r="D70" s="2">
        <v>44774</v>
      </c>
      <c r="E70" s="1">
        <f t="shared" ref="E70:AB70" si="60">E33*E$1*E$2</f>
        <v>14263455290.190001</v>
      </c>
      <c r="F70" s="1">
        <f t="shared" si="60"/>
        <v>1740598320.5983903</v>
      </c>
      <c r="G70" s="1">
        <f t="shared" si="60"/>
        <v>9164430</v>
      </c>
      <c r="H70" s="1">
        <f t="shared" si="60"/>
        <v>3501485400</v>
      </c>
      <c r="I70" s="1">
        <f t="shared" si="60"/>
        <v>8687000000</v>
      </c>
      <c r="J70" s="1">
        <f t="shared" si="60"/>
        <v>20918373386.84</v>
      </c>
      <c r="K70" s="1">
        <f t="shared" si="60"/>
        <v>99562445109.300003</v>
      </c>
      <c r="L70" s="1">
        <f t="shared" si="60"/>
        <v>93664200</v>
      </c>
      <c r="M70" s="1">
        <f t="shared" si="60"/>
        <v>8342240000</v>
      </c>
      <c r="N70" s="1">
        <f t="shared" si="60"/>
        <v>87100000</v>
      </c>
      <c r="O70" s="1">
        <f t="shared" si="60"/>
        <v>96708600</v>
      </c>
      <c r="P70" s="1">
        <f t="shared" si="60"/>
        <v>89777000</v>
      </c>
      <c r="Q70" s="1">
        <f t="shared" si="60"/>
        <v>50919000</v>
      </c>
      <c r="R70" s="1">
        <f t="shared" si="60"/>
        <v>66809514.36757201</v>
      </c>
      <c r="S70" s="1">
        <f t="shared" si="60"/>
        <v>2020188608</v>
      </c>
      <c r="T70" s="1">
        <f t="shared" si="60"/>
        <v>171252900</v>
      </c>
      <c r="U70" s="1">
        <f t="shared" si="60"/>
        <v>265762194</v>
      </c>
      <c r="V70" s="1">
        <f t="shared" si="60"/>
        <v>246399463.92424801</v>
      </c>
      <c r="W70" s="1">
        <f t="shared" si="60"/>
        <v>2069039149.125</v>
      </c>
      <c r="X70" s="1">
        <f t="shared" si="60"/>
        <v>50782429.140204005</v>
      </c>
      <c r="Y70" s="1">
        <f t="shared" si="60"/>
        <v>1300660165557.8572</v>
      </c>
      <c r="Z70" s="1">
        <f t="shared" si="60"/>
        <v>205106403350.83066</v>
      </c>
      <c r="AA70" s="1">
        <f t="shared" si="60"/>
        <v>193249</v>
      </c>
      <c r="AB70" s="1">
        <f t="shared" si="60"/>
        <v>424318440.00000006</v>
      </c>
      <c r="AD70" s="18">
        <f t="shared" si="5"/>
        <v>133682434477.92784</v>
      </c>
      <c r="AE70" s="1">
        <f t="shared" si="38"/>
        <v>1740598320.5983903</v>
      </c>
      <c r="AF70" s="1">
        <f t="shared" si="38"/>
        <v>9164430</v>
      </c>
      <c r="AG70" s="1">
        <f t="shared" si="38"/>
        <v>20918373386.84</v>
      </c>
      <c r="AH70" s="1">
        <f t="shared" si="38"/>
        <v>99562445109.300003</v>
      </c>
      <c r="AI70" s="1">
        <f t="shared" si="38"/>
        <v>8342240000</v>
      </c>
      <c r="AJ70" s="1">
        <f t="shared" si="38"/>
        <v>96708600</v>
      </c>
      <c r="AK70" s="1">
        <f t="shared" si="38"/>
        <v>50919000</v>
      </c>
      <c r="AL70" s="1">
        <f t="shared" si="38"/>
        <v>171252900</v>
      </c>
      <c r="AM70" s="1">
        <f t="shared" si="38"/>
        <v>246399463.92424801</v>
      </c>
      <c r="AN70" s="1">
        <f t="shared" si="38"/>
        <v>2069039149.125</v>
      </c>
      <c r="AO70" s="1">
        <f t="shared" si="38"/>
        <v>50782429.140204005</v>
      </c>
      <c r="AP70" s="1">
        <f t="shared" si="38"/>
        <v>193249</v>
      </c>
      <c r="AQ70" s="1">
        <f t="shared" si="38"/>
        <v>424318440.00000006</v>
      </c>
      <c r="AS70" s="18">
        <f t="shared" si="6"/>
        <v>1534841811115.2454</v>
      </c>
      <c r="AT70" s="1">
        <f t="shared" ref="AT70:BD70" si="61">AT33*AT$1*AT$2</f>
        <v>14263455290.190001</v>
      </c>
      <c r="AU70" s="1">
        <f t="shared" si="61"/>
        <v>3501485400</v>
      </c>
      <c r="AV70" s="1">
        <f t="shared" si="61"/>
        <v>8687000000</v>
      </c>
      <c r="AW70" s="1">
        <f t="shared" si="61"/>
        <v>93664200</v>
      </c>
      <c r="AX70" s="1">
        <f t="shared" si="61"/>
        <v>87100000</v>
      </c>
      <c r="AY70" s="1">
        <f t="shared" si="61"/>
        <v>89777000</v>
      </c>
      <c r="AZ70" s="1">
        <f t="shared" si="61"/>
        <v>66809514.36757201</v>
      </c>
      <c r="BA70" s="1">
        <f t="shared" si="61"/>
        <v>2020188608</v>
      </c>
      <c r="BB70" s="1">
        <f t="shared" si="61"/>
        <v>265762194</v>
      </c>
      <c r="BC70" s="1">
        <f t="shared" si="61"/>
        <v>1300660165557.8572</v>
      </c>
      <c r="BD70" s="1">
        <f t="shared" si="61"/>
        <v>205106403350.83066</v>
      </c>
      <c r="BF70" s="1" t="str">
        <f t="shared" si="8"/>
        <v>TRUE</v>
      </c>
    </row>
    <row r="71" spans="3:58" x14ac:dyDescent="0.25">
      <c r="C71" s="18">
        <f t="shared" si="3"/>
        <v>1489332645545.0447</v>
      </c>
      <c r="D71" s="2">
        <v>44805</v>
      </c>
      <c r="E71" s="1">
        <f t="shared" ref="E71:AB71" si="62">E34*E$1*E$2</f>
        <v>11610783009.809999</v>
      </c>
      <c r="F71" s="1">
        <f t="shared" si="62"/>
        <v>1372454043.2223003</v>
      </c>
      <c r="G71" s="1">
        <f t="shared" si="62"/>
        <v>10066987.5</v>
      </c>
      <c r="H71" s="1">
        <f t="shared" si="62"/>
        <v>2592629900</v>
      </c>
      <c r="I71" s="1">
        <f t="shared" si="62"/>
        <v>6901999999.999999</v>
      </c>
      <c r="J71" s="1">
        <f t="shared" si="62"/>
        <v>16692146580.26</v>
      </c>
      <c r="K71" s="1">
        <f t="shared" si="62"/>
        <v>104853204890.7</v>
      </c>
      <c r="L71" s="1">
        <f t="shared" si="62"/>
        <v>87819800</v>
      </c>
      <c r="M71" s="1">
        <f t="shared" si="62"/>
        <v>6919152245.3599997</v>
      </c>
      <c r="N71" s="1">
        <f t="shared" si="62"/>
        <v>61841000</v>
      </c>
      <c r="O71" s="1">
        <f t="shared" si="62"/>
        <v>69845100</v>
      </c>
      <c r="P71" s="1">
        <f t="shared" si="62"/>
        <v>77102600</v>
      </c>
      <c r="Q71" s="1">
        <f t="shared" si="62"/>
        <v>37494900</v>
      </c>
      <c r="R71" s="1">
        <f t="shared" si="62"/>
        <v>61195783.132427998</v>
      </c>
      <c r="S71" s="1">
        <f t="shared" si="62"/>
        <v>1626548916</v>
      </c>
      <c r="T71" s="1">
        <f t="shared" si="62"/>
        <v>136843200</v>
      </c>
      <c r="U71" s="1">
        <f t="shared" si="62"/>
        <v>272944956</v>
      </c>
      <c r="V71" s="1">
        <f t="shared" si="62"/>
        <v>244292556.00000003</v>
      </c>
      <c r="W71" s="1">
        <f t="shared" si="62"/>
        <v>2006760378.75</v>
      </c>
      <c r="X71" s="1">
        <f t="shared" si="62"/>
        <v>49144284</v>
      </c>
      <c r="Y71" s="1">
        <f t="shared" si="62"/>
        <v>1160539380000</v>
      </c>
      <c r="Z71" s="1">
        <f t="shared" si="62"/>
        <v>172623903350.83011</v>
      </c>
      <c r="AA71" s="1">
        <f t="shared" si="62"/>
        <v>155703.48000000001</v>
      </c>
      <c r="AB71" s="1">
        <f t="shared" si="62"/>
        <v>484935360.00000006</v>
      </c>
      <c r="AD71" s="18">
        <f t="shared" si="5"/>
        <v>132876496229.27229</v>
      </c>
      <c r="AE71" s="1">
        <f t="shared" si="38"/>
        <v>1372454043.2223003</v>
      </c>
      <c r="AF71" s="1">
        <f t="shared" si="38"/>
        <v>10066987.5</v>
      </c>
      <c r="AG71" s="1">
        <f t="shared" si="38"/>
        <v>16692146580.26</v>
      </c>
      <c r="AH71" s="1">
        <f t="shared" si="38"/>
        <v>104853204890.7</v>
      </c>
      <c r="AI71" s="1">
        <f t="shared" si="38"/>
        <v>6919152245.3599997</v>
      </c>
      <c r="AJ71" s="1">
        <f t="shared" si="38"/>
        <v>69845100</v>
      </c>
      <c r="AK71" s="1">
        <f t="shared" si="38"/>
        <v>37494900</v>
      </c>
      <c r="AL71" s="1">
        <f t="shared" si="38"/>
        <v>136843200</v>
      </c>
      <c r="AM71" s="1">
        <f t="shared" si="38"/>
        <v>244292556.00000003</v>
      </c>
      <c r="AN71" s="1">
        <f t="shared" si="38"/>
        <v>2006760378.75</v>
      </c>
      <c r="AO71" s="1">
        <f t="shared" si="38"/>
        <v>49144284</v>
      </c>
      <c r="AP71" s="1">
        <f t="shared" si="38"/>
        <v>155703.48000000001</v>
      </c>
      <c r="AQ71" s="1">
        <f t="shared" si="38"/>
        <v>484935360.00000006</v>
      </c>
      <c r="AS71" s="18">
        <f t="shared" si="6"/>
        <v>1356456149315.7725</v>
      </c>
      <c r="AT71" s="1">
        <f t="shared" ref="AT71:BD71" si="63">AT34*AT$1*AT$2</f>
        <v>11610783009.809999</v>
      </c>
      <c r="AU71" s="1">
        <f t="shared" si="63"/>
        <v>2592629900</v>
      </c>
      <c r="AV71" s="1">
        <f t="shared" si="63"/>
        <v>6901999999.999999</v>
      </c>
      <c r="AW71" s="1">
        <f t="shared" si="63"/>
        <v>87819800</v>
      </c>
      <c r="AX71" s="1">
        <f t="shared" si="63"/>
        <v>61841000</v>
      </c>
      <c r="AY71" s="1">
        <f t="shared" si="63"/>
        <v>77102600</v>
      </c>
      <c r="AZ71" s="1">
        <f t="shared" si="63"/>
        <v>61195783.132427998</v>
      </c>
      <c r="BA71" s="1">
        <f t="shared" si="63"/>
        <v>1626548916</v>
      </c>
      <c r="BB71" s="1">
        <f t="shared" si="63"/>
        <v>272944956</v>
      </c>
      <c r="BC71" s="1">
        <f t="shared" si="63"/>
        <v>1160539380000</v>
      </c>
      <c r="BD71" s="1">
        <f t="shared" si="63"/>
        <v>172623903350.83011</v>
      </c>
      <c r="BF71" s="1" t="str">
        <f t="shared" si="8"/>
        <v>TRUE</v>
      </c>
    </row>
    <row r="72" spans="3:58" x14ac:dyDescent="0.25">
      <c r="C72" s="18">
        <f t="shared" si="3"/>
        <v>1424048294572.6375</v>
      </c>
      <c r="D72" s="2">
        <v>44835</v>
      </c>
      <c r="E72" s="1">
        <f t="shared" ref="E72:AB72" si="64">E35*E$1*E$2</f>
        <v>11171719200</v>
      </c>
      <c r="F72" s="1">
        <f t="shared" si="64"/>
        <v>1355510196.5721979</v>
      </c>
      <c r="G72" s="1">
        <f t="shared" si="64"/>
        <v>10136415</v>
      </c>
      <c r="H72" s="1">
        <f t="shared" si="64"/>
        <v>1932513800</v>
      </c>
      <c r="I72" s="1">
        <f t="shared" si="64"/>
        <v>6137000000</v>
      </c>
      <c r="J72" s="1">
        <f t="shared" si="64"/>
        <v>15585783986.839998</v>
      </c>
      <c r="K72" s="1">
        <f t="shared" si="64"/>
        <v>129988760226.74998</v>
      </c>
      <c r="L72" s="1">
        <f t="shared" si="64"/>
        <v>92895200</v>
      </c>
      <c r="M72" s="1">
        <f t="shared" si="64"/>
        <v>6813647322.6799994</v>
      </c>
      <c r="N72" s="1">
        <f t="shared" si="64"/>
        <v>62189400</v>
      </c>
      <c r="O72" s="1">
        <f t="shared" si="64"/>
        <v>94917700</v>
      </c>
      <c r="P72" s="1">
        <f t="shared" si="64"/>
        <v>64956300</v>
      </c>
      <c r="Q72" s="1">
        <f t="shared" si="64"/>
        <v>36106200</v>
      </c>
      <c r="R72" s="1">
        <f t="shared" si="64"/>
        <v>58974969.566214003</v>
      </c>
      <c r="S72" s="1">
        <f t="shared" si="64"/>
        <v>1497316306.9629841</v>
      </c>
      <c r="T72" s="1">
        <f t="shared" si="64"/>
        <v>143009100</v>
      </c>
      <c r="U72" s="1">
        <f t="shared" si="64"/>
        <v>263367940</v>
      </c>
      <c r="V72" s="1">
        <f t="shared" si="64"/>
        <v>271784280</v>
      </c>
      <c r="W72" s="1">
        <f t="shared" si="64"/>
        <v>2006760378.75</v>
      </c>
      <c r="X72" s="1">
        <f t="shared" si="64"/>
        <v>38496358.140204005</v>
      </c>
      <c r="Y72" s="1">
        <f t="shared" si="64"/>
        <v>1051034425048.8256</v>
      </c>
      <c r="Z72" s="1">
        <f t="shared" si="64"/>
        <v>194968201675.41443</v>
      </c>
      <c r="AA72" s="1">
        <f t="shared" si="64"/>
        <v>166967.136</v>
      </c>
      <c r="AB72" s="1">
        <f t="shared" si="64"/>
        <v>419655600.00000006</v>
      </c>
      <c r="AD72" s="18">
        <f t="shared" si="5"/>
        <v>156764734731.86835</v>
      </c>
      <c r="AE72" s="1">
        <f t="shared" si="38"/>
        <v>1355510196.5721979</v>
      </c>
      <c r="AF72" s="1">
        <f t="shared" si="38"/>
        <v>10136415</v>
      </c>
      <c r="AG72" s="1">
        <f t="shared" si="38"/>
        <v>15585783986.839998</v>
      </c>
      <c r="AH72" s="1">
        <f t="shared" si="38"/>
        <v>129988760226.74998</v>
      </c>
      <c r="AI72" s="1">
        <f t="shared" si="38"/>
        <v>6813647322.6799994</v>
      </c>
      <c r="AJ72" s="1">
        <f t="shared" si="38"/>
        <v>94917700</v>
      </c>
      <c r="AK72" s="1">
        <f t="shared" si="38"/>
        <v>36106200</v>
      </c>
      <c r="AL72" s="1">
        <f t="shared" si="38"/>
        <v>143009100</v>
      </c>
      <c r="AM72" s="1">
        <f t="shared" si="38"/>
        <v>271784280</v>
      </c>
      <c r="AN72" s="1">
        <f t="shared" si="38"/>
        <v>2006760378.75</v>
      </c>
      <c r="AO72" s="1">
        <f t="shared" si="38"/>
        <v>38496358.140204005</v>
      </c>
      <c r="AP72" s="1">
        <f t="shared" si="38"/>
        <v>166967.136</v>
      </c>
      <c r="AQ72" s="1">
        <f t="shared" si="38"/>
        <v>419655600.00000006</v>
      </c>
      <c r="AS72" s="18">
        <f t="shared" si="6"/>
        <v>1267283559840.769</v>
      </c>
      <c r="AT72" s="1">
        <f t="shared" ref="AT72:BD72" si="65">AT35*AT$1*AT$2</f>
        <v>11171719200</v>
      </c>
      <c r="AU72" s="1">
        <f t="shared" si="65"/>
        <v>1932513800</v>
      </c>
      <c r="AV72" s="1">
        <f t="shared" si="65"/>
        <v>6137000000</v>
      </c>
      <c r="AW72" s="1">
        <f t="shared" si="65"/>
        <v>92895200</v>
      </c>
      <c r="AX72" s="1">
        <f t="shared" si="65"/>
        <v>62189400</v>
      </c>
      <c r="AY72" s="1">
        <f t="shared" si="65"/>
        <v>64956300</v>
      </c>
      <c r="AZ72" s="1">
        <f t="shared" si="65"/>
        <v>58974969.566214003</v>
      </c>
      <c r="BA72" s="1">
        <f t="shared" si="65"/>
        <v>1497316306.9629841</v>
      </c>
      <c r="BB72" s="1">
        <f t="shared" si="65"/>
        <v>263367940</v>
      </c>
      <c r="BC72" s="1">
        <f t="shared" si="65"/>
        <v>1051034425048.8256</v>
      </c>
      <c r="BD72" s="1">
        <f t="shared" si="65"/>
        <v>194968201675.41443</v>
      </c>
      <c r="BF72" s="1" t="str">
        <f t="shared" si="8"/>
        <v>TRUE</v>
      </c>
    </row>
    <row r="73" spans="3:58" x14ac:dyDescent="0.25">
      <c r="C73" s="18">
        <f t="shared" si="3"/>
        <v>1361595462991.4182</v>
      </c>
      <c r="D73" s="2">
        <v>44866</v>
      </c>
      <c r="E73" s="1">
        <f t="shared" ref="E73:AB73" si="66">E36*E$1*E$2</f>
        <v>12244984799.999998</v>
      </c>
      <c r="F73" s="1">
        <f t="shared" si="66"/>
        <v>1263089046.8059115</v>
      </c>
      <c r="G73" s="1">
        <f t="shared" si="66"/>
        <v>10136415</v>
      </c>
      <c r="H73" s="1">
        <f t="shared" si="66"/>
        <v>2841369300</v>
      </c>
      <c r="I73" s="1">
        <f t="shared" si="66"/>
        <v>11917000000</v>
      </c>
      <c r="J73" s="1">
        <f t="shared" si="66"/>
        <v>15361416013.160002</v>
      </c>
      <c r="K73" s="1">
        <f t="shared" si="66"/>
        <v>136067785054.64999</v>
      </c>
      <c r="L73" s="1">
        <f t="shared" si="66"/>
        <v>99816200</v>
      </c>
      <c r="M73" s="1">
        <f t="shared" si="66"/>
        <v>7283511477.3199997</v>
      </c>
      <c r="N73" s="1">
        <f t="shared" si="66"/>
        <v>59228000.000000007</v>
      </c>
      <c r="O73" s="1">
        <f t="shared" si="66"/>
        <v>85963200</v>
      </c>
      <c r="P73" s="1">
        <f t="shared" si="66"/>
        <v>70765400</v>
      </c>
      <c r="Q73" s="1">
        <f t="shared" si="66"/>
        <v>39963700</v>
      </c>
      <c r="R73" s="1">
        <f t="shared" si="66"/>
        <v>58173012.36757201</v>
      </c>
      <c r="S73" s="1">
        <f t="shared" si="66"/>
        <v>1523311380.9629841</v>
      </c>
      <c r="T73" s="1">
        <f t="shared" si="66"/>
        <v>130478399.99999999</v>
      </c>
      <c r="U73" s="1">
        <f t="shared" si="66"/>
        <v>263367940</v>
      </c>
      <c r="V73" s="1">
        <f t="shared" si="66"/>
        <v>283180422</v>
      </c>
      <c r="W73" s="1">
        <f t="shared" si="66"/>
        <v>1902962428.125</v>
      </c>
      <c r="X73" s="1">
        <f t="shared" si="66"/>
        <v>35512595.700000003</v>
      </c>
      <c r="Y73" s="1">
        <f t="shared" si="66"/>
        <v>990500409393.31006</v>
      </c>
      <c r="Z73" s="1">
        <f t="shared" si="66"/>
        <v>179133210502.62451</v>
      </c>
      <c r="AA73" s="1">
        <f t="shared" si="66"/>
        <v>172709.39200000002</v>
      </c>
      <c r="AB73" s="1">
        <f t="shared" si="66"/>
        <v>419655600.00000006</v>
      </c>
      <c r="AD73" s="18">
        <f t="shared" si="5"/>
        <v>162883827062.15292</v>
      </c>
      <c r="AE73" s="1">
        <f t="shared" si="38"/>
        <v>1263089046.8059115</v>
      </c>
      <c r="AF73" s="1">
        <f t="shared" si="38"/>
        <v>10136415</v>
      </c>
      <c r="AG73" s="1">
        <f t="shared" si="38"/>
        <v>15361416013.160002</v>
      </c>
      <c r="AH73" s="1">
        <f t="shared" si="38"/>
        <v>136067785054.64999</v>
      </c>
      <c r="AI73" s="1">
        <f t="shared" si="38"/>
        <v>7283511477.3199997</v>
      </c>
      <c r="AJ73" s="1">
        <f t="shared" si="38"/>
        <v>85963200</v>
      </c>
      <c r="AK73" s="1">
        <f t="shared" si="38"/>
        <v>39963700</v>
      </c>
      <c r="AL73" s="1">
        <f t="shared" si="38"/>
        <v>130478399.99999999</v>
      </c>
      <c r="AM73" s="1">
        <f t="shared" si="38"/>
        <v>283180422</v>
      </c>
      <c r="AN73" s="1">
        <f t="shared" si="38"/>
        <v>1902962428.125</v>
      </c>
      <c r="AO73" s="1">
        <f t="shared" si="38"/>
        <v>35512595.700000003</v>
      </c>
      <c r="AP73" s="1">
        <f t="shared" si="38"/>
        <v>172709.39200000002</v>
      </c>
      <c r="AQ73" s="1">
        <f t="shared" si="38"/>
        <v>419655600.00000006</v>
      </c>
      <c r="AS73" s="18">
        <f t="shared" si="6"/>
        <v>1198711635929.2651</v>
      </c>
      <c r="AT73" s="1">
        <f t="shared" ref="AT73:BD73" si="67">AT36*AT$1*AT$2</f>
        <v>12244984799.999998</v>
      </c>
      <c r="AU73" s="1">
        <f t="shared" si="67"/>
        <v>2841369300</v>
      </c>
      <c r="AV73" s="1">
        <f t="shared" si="67"/>
        <v>11917000000</v>
      </c>
      <c r="AW73" s="1">
        <f t="shared" si="67"/>
        <v>99816200</v>
      </c>
      <c r="AX73" s="1">
        <f t="shared" si="67"/>
        <v>59228000.000000007</v>
      </c>
      <c r="AY73" s="1">
        <f t="shared" si="67"/>
        <v>70765400</v>
      </c>
      <c r="AZ73" s="1">
        <f t="shared" si="67"/>
        <v>58173012.36757201</v>
      </c>
      <c r="BA73" s="1">
        <f t="shared" si="67"/>
        <v>1523311380.9629841</v>
      </c>
      <c r="BB73" s="1">
        <f t="shared" si="67"/>
        <v>263367940</v>
      </c>
      <c r="BC73" s="1">
        <f t="shared" si="67"/>
        <v>990500409393.31006</v>
      </c>
      <c r="BD73" s="1">
        <f t="shared" si="67"/>
        <v>179133210502.62451</v>
      </c>
      <c r="BF73" s="1" t="str">
        <f t="shared" si="8"/>
        <v>TRUE</v>
      </c>
    </row>
    <row r="74" spans="3:58" x14ac:dyDescent="0.25">
      <c r="C74" s="18">
        <f t="shared" si="3"/>
        <v>1216626270621.8284</v>
      </c>
      <c r="D74" s="2">
        <v>44896</v>
      </c>
      <c r="E74" s="1">
        <f t="shared" ref="E74:AB74" si="68">E37*E$1*E$2</f>
        <v>10293592190.190001</v>
      </c>
      <c r="F74" s="1">
        <f t="shared" si="68"/>
        <v>1329324250.3489916</v>
      </c>
      <c r="G74" s="1">
        <f t="shared" si="68"/>
        <v>10672395.300000001</v>
      </c>
      <c r="H74" s="1">
        <f t="shared" si="68"/>
        <v>5070457000</v>
      </c>
      <c r="I74" s="1">
        <f t="shared" si="68"/>
        <v>14075999999.999998</v>
      </c>
      <c r="J74" s="1">
        <f t="shared" si="68"/>
        <v>15270508419.74</v>
      </c>
      <c r="K74" s="1">
        <f t="shared" si="68"/>
        <v>131324810226.74998</v>
      </c>
      <c r="L74" s="1">
        <f t="shared" si="68"/>
        <v>89819200</v>
      </c>
      <c r="M74" s="1">
        <f t="shared" si="68"/>
        <v>4993076122.6800003</v>
      </c>
      <c r="N74" s="1">
        <f t="shared" si="68"/>
        <v>56092400</v>
      </c>
      <c r="O74" s="1">
        <f t="shared" si="68"/>
        <v>69845100</v>
      </c>
      <c r="P74" s="1">
        <f t="shared" si="68"/>
        <v>60203399.999999993</v>
      </c>
      <c r="Q74" s="1">
        <f t="shared" si="68"/>
        <v>36723400</v>
      </c>
      <c r="R74" s="1">
        <f t="shared" si="68"/>
        <v>55890504.566214003</v>
      </c>
      <c r="S74" s="1">
        <f t="shared" si="68"/>
        <v>1470949852.481492</v>
      </c>
      <c r="T74" s="1">
        <f t="shared" si="68"/>
        <v>101836800</v>
      </c>
      <c r="U74" s="1">
        <f t="shared" si="68"/>
        <v>244213907.99999997</v>
      </c>
      <c r="V74" s="1">
        <f t="shared" si="68"/>
        <v>276436717.92424804</v>
      </c>
      <c r="W74" s="1">
        <f t="shared" si="68"/>
        <v>1785324750.75</v>
      </c>
      <c r="X74" s="1">
        <f t="shared" si="68"/>
        <v>33991461.929898001</v>
      </c>
      <c r="Y74" s="1">
        <f t="shared" si="68"/>
        <v>870458400000</v>
      </c>
      <c r="Z74" s="1">
        <f t="shared" si="68"/>
        <v>159005039497.37549</v>
      </c>
      <c r="AA74" s="1">
        <f t="shared" si="68"/>
        <v>150623.79200000002</v>
      </c>
      <c r="AB74" s="1">
        <f t="shared" si="68"/>
        <v>512912400.00000012</v>
      </c>
      <c r="AD74" s="18">
        <f t="shared" si="5"/>
        <v>155745612669.21512</v>
      </c>
      <c r="AE74" s="1">
        <f t="shared" si="38"/>
        <v>1329324250.3489916</v>
      </c>
      <c r="AF74" s="1">
        <f t="shared" si="38"/>
        <v>10672395.300000001</v>
      </c>
      <c r="AG74" s="1">
        <f t="shared" si="38"/>
        <v>15270508419.74</v>
      </c>
      <c r="AH74" s="1">
        <f t="shared" si="38"/>
        <v>131324810226.74998</v>
      </c>
      <c r="AI74" s="1">
        <f t="shared" si="38"/>
        <v>4993076122.6800003</v>
      </c>
      <c r="AJ74" s="1">
        <f t="shared" si="38"/>
        <v>69845100</v>
      </c>
      <c r="AK74" s="1">
        <f t="shared" si="38"/>
        <v>36723400</v>
      </c>
      <c r="AL74" s="1">
        <f t="shared" si="38"/>
        <v>101836800</v>
      </c>
      <c r="AM74" s="1">
        <f t="shared" si="38"/>
        <v>276436717.92424804</v>
      </c>
      <c r="AN74" s="1">
        <f t="shared" si="38"/>
        <v>1785324750.75</v>
      </c>
      <c r="AO74" s="1">
        <f t="shared" si="38"/>
        <v>33991461.929898001</v>
      </c>
      <c r="AP74" s="1">
        <f t="shared" si="38"/>
        <v>150623.79200000002</v>
      </c>
      <c r="AQ74" s="1">
        <f t="shared" si="38"/>
        <v>512912400.00000012</v>
      </c>
      <c r="AS74" s="18">
        <f t="shared" si="6"/>
        <v>1060880657952.6132</v>
      </c>
      <c r="AT74" s="1">
        <f t="shared" ref="AT74:BD74" si="69">AT37*AT$1*AT$2</f>
        <v>10293592190.190001</v>
      </c>
      <c r="AU74" s="1">
        <f t="shared" si="69"/>
        <v>5070457000</v>
      </c>
      <c r="AV74" s="1">
        <f t="shared" si="69"/>
        <v>14075999999.999998</v>
      </c>
      <c r="AW74" s="1">
        <f t="shared" si="69"/>
        <v>89819200</v>
      </c>
      <c r="AX74" s="1">
        <f t="shared" si="69"/>
        <v>56092400</v>
      </c>
      <c r="AY74" s="1">
        <f t="shared" si="69"/>
        <v>60203399.999999993</v>
      </c>
      <c r="AZ74" s="1">
        <f t="shared" si="69"/>
        <v>55890504.566214003</v>
      </c>
      <c r="BA74" s="1">
        <f t="shared" si="69"/>
        <v>1470949852.481492</v>
      </c>
      <c r="BB74" s="1">
        <f t="shared" si="69"/>
        <v>244213907.99999997</v>
      </c>
      <c r="BC74" s="1">
        <f t="shared" si="69"/>
        <v>870458400000</v>
      </c>
      <c r="BD74" s="1">
        <f t="shared" si="69"/>
        <v>159005039497.37549</v>
      </c>
      <c r="BF74" s="1" t="str">
        <f t="shared" si="8"/>
        <v>TRUE</v>
      </c>
    </row>
    <row r="75" spans="3:58" x14ac:dyDescent="0.25">
      <c r="C75" s="18">
        <f t="shared" si="3"/>
        <v>1485162442588.4663</v>
      </c>
      <c r="D75" s="2">
        <v>44927</v>
      </c>
      <c r="E75" s="1">
        <f t="shared" ref="E75:AB75" si="70">E38*E$1*E$2</f>
        <v>14123199600</v>
      </c>
      <c r="F75" s="1">
        <f t="shared" si="70"/>
        <v>1284654012.5584283</v>
      </c>
      <c r="G75" s="1">
        <f t="shared" si="70"/>
        <v>10691835</v>
      </c>
      <c r="H75" s="1">
        <f t="shared" si="70"/>
        <v>6409823000</v>
      </c>
      <c r="I75" s="1">
        <f t="shared" si="70"/>
        <v>14263000000.000002</v>
      </c>
      <c r="J75" s="1">
        <f t="shared" si="70"/>
        <v>21802302593.419998</v>
      </c>
      <c r="K75" s="1">
        <f t="shared" si="70"/>
        <v>157591544319.75</v>
      </c>
      <c r="L75" s="1">
        <f t="shared" si="70"/>
        <v>89050200</v>
      </c>
      <c r="M75" s="1">
        <f t="shared" si="70"/>
        <v>7054100000</v>
      </c>
      <c r="N75" s="1">
        <f t="shared" si="70"/>
        <v>67067000</v>
      </c>
      <c r="O75" s="1">
        <f t="shared" si="70"/>
        <v>103872200</v>
      </c>
      <c r="P75" s="1">
        <f t="shared" si="70"/>
        <v>91097250</v>
      </c>
      <c r="Q75" s="1">
        <f t="shared" si="70"/>
        <v>56319500</v>
      </c>
      <c r="R75" s="1">
        <f t="shared" si="70"/>
        <v>51819012</v>
      </c>
      <c r="S75" s="1">
        <f t="shared" si="70"/>
        <v>1908781148</v>
      </c>
      <c r="T75" s="1">
        <f t="shared" si="70"/>
        <v>123715800</v>
      </c>
      <c r="U75" s="1">
        <f t="shared" si="70"/>
        <v>249002416</v>
      </c>
      <c r="V75" s="1">
        <f t="shared" si="70"/>
        <v>249524602.95955202</v>
      </c>
      <c r="W75" s="1">
        <f t="shared" si="70"/>
        <v>1729965843.75</v>
      </c>
      <c r="X75" s="1">
        <f t="shared" si="70"/>
        <v>31066206.929898005</v>
      </c>
      <c r="Y75" s="1">
        <f t="shared" si="70"/>
        <v>1058113771820.0686</v>
      </c>
      <c r="Z75" s="1">
        <f t="shared" si="70"/>
        <v>199193669609.06989</v>
      </c>
      <c r="AA75" s="1">
        <f t="shared" si="70"/>
        <v>200978.96000000002</v>
      </c>
      <c r="AB75" s="1">
        <f t="shared" si="70"/>
        <v>564203640</v>
      </c>
      <c r="AD75" s="18">
        <f t="shared" si="5"/>
        <v>190602161533.32788</v>
      </c>
      <c r="AE75" s="1">
        <f t="shared" si="38"/>
        <v>1284654012.5584283</v>
      </c>
      <c r="AF75" s="1">
        <f t="shared" si="38"/>
        <v>10691835</v>
      </c>
      <c r="AG75" s="1">
        <f t="shared" si="38"/>
        <v>21802302593.419998</v>
      </c>
      <c r="AH75" s="1">
        <f t="shared" si="38"/>
        <v>157591544319.75</v>
      </c>
      <c r="AI75" s="1">
        <f t="shared" si="38"/>
        <v>7054100000</v>
      </c>
      <c r="AJ75" s="1">
        <f t="shared" si="38"/>
        <v>103872200</v>
      </c>
      <c r="AK75" s="1">
        <f t="shared" si="38"/>
        <v>56319500</v>
      </c>
      <c r="AL75" s="1">
        <f t="shared" si="38"/>
        <v>123715800</v>
      </c>
      <c r="AM75" s="1">
        <f t="shared" si="38"/>
        <v>249524602.95955202</v>
      </c>
      <c r="AN75" s="1">
        <f t="shared" si="38"/>
        <v>1729965843.75</v>
      </c>
      <c r="AO75" s="1">
        <f t="shared" si="38"/>
        <v>31066206.929898005</v>
      </c>
      <c r="AP75" s="1">
        <f t="shared" si="38"/>
        <v>200978.96000000002</v>
      </c>
      <c r="AQ75" s="1">
        <f t="shared" si="38"/>
        <v>564203640</v>
      </c>
      <c r="AS75" s="18">
        <f t="shared" si="6"/>
        <v>1294560281055.1384</v>
      </c>
      <c r="AT75" s="1">
        <f t="shared" ref="AT75:BD75" si="71">AT38*AT$1*AT$2</f>
        <v>14123199600</v>
      </c>
      <c r="AU75" s="1">
        <f t="shared" si="71"/>
        <v>6409823000</v>
      </c>
      <c r="AV75" s="1">
        <f t="shared" si="71"/>
        <v>14263000000.000002</v>
      </c>
      <c r="AW75" s="1">
        <f t="shared" si="71"/>
        <v>89050200</v>
      </c>
      <c r="AX75" s="1">
        <f t="shared" si="71"/>
        <v>67067000</v>
      </c>
      <c r="AY75" s="1">
        <f t="shared" si="71"/>
        <v>91097250</v>
      </c>
      <c r="AZ75" s="1">
        <f t="shared" si="71"/>
        <v>51819012</v>
      </c>
      <c r="BA75" s="1">
        <f t="shared" si="71"/>
        <v>1908781148</v>
      </c>
      <c r="BB75" s="1">
        <f t="shared" si="71"/>
        <v>249002416</v>
      </c>
      <c r="BC75" s="1">
        <f t="shared" si="71"/>
        <v>1058113771820.0686</v>
      </c>
      <c r="BD75" s="1">
        <f t="shared" si="71"/>
        <v>199193669609.06989</v>
      </c>
      <c r="BF75" s="1" t="str">
        <f t="shared" si="8"/>
        <v>TRUE</v>
      </c>
    </row>
    <row r="76" spans="3:58" x14ac:dyDescent="0.25">
      <c r="C76" s="18">
        <f t="shared" si="3"/>
        <v>1362613430553.0095</v>
      </c>
      <c r="D76" s="2">
        <v>44958</v>
      </c>
      <c r="E76" s="1">
        <f t="shared" ref="E76:AB76" si="72">E39*E$1*E$2</f>
        <v>13062130200.000002</v>
      </c>
      <c r="F76" s="1">
        <f t="shared" si="72"/>
        <v>1330864587.4415715</v>
      </c>
      <c r="G76" s="1">
        <f t="shared" si="72"/>
        <v>10691835</v>
      </c>
      <c r="H76" s="1">
        <f t="shared" si="72"/>
        <v>7395213700</v>
      </c>
      <c r="I76" s="1">
        <f t="shared" si="72"/>
        <v>12818000000</v>
      </c>
      <c r="J76" s="1">
        <f t="shared" si="72"/>
        <v>22494746580.260002</v>
      </c>
      <c r="K76" s="1">
        <f t="shared" si="72"/>
        <v>143460597726.75</v>
      </c>
      <c r="L76" s="1">
        <f t="shared" si="72"/>
        <v>67518200</v>
      </c>
      <c r="M76" s="1">
        <f t="shared" si="72"/>
        <v>7936169445.3600006</v>
      </c>
      <c r="N76" s="1">
        <f t="shared" si="72"/>
        <v>84399900</v>
      </c>
      <c r="O76" s="1">
        <f t="shared" si="72"/>
        <v>87754100</v>
      </c>
      <c r="P76" s="1">
        <f t="shared" si="72"/>
        <v>88192700</v>
      </c>
      <c r="Q76" s="1">
        <f t="shared" si="72"/>
        <v>50456100</v>
      </c>
      <c r="R76" s="1">
        <f t="shared" si="72"/>
        <v>52312528.86757201</v>
      </c>
      <c r="S76" s="1">
        <f t="shared" si="72"/>
        <v>1995679055.9259684</v>
      </c>
      <c r="T76" s="1">
        <f t="shared" si="72"/>
        <v>87317100</v>
      </c>
      <c r="U76" s="1">
        <f t="shared" si="72"/>
        <v>246608162.00000003</v>
      </c>
      <c r="V76" s="1">
        <f t="shared" si="72"/>
        <v>235590751.92424801</v>
      </c>
      <c r="W76" s="1">
        <f t="shared" si="72"/>
        <v>1453171308.75</v>
      </c>
      <c r="X76" s="1">
        <f t="shared" si="72"/>
        <v>33464917.200000003</v>
      </c>
      <c r="Y76" s="1">
        <f t="shared" si="72"/>
        <v>966799834442.13867</v>
      </c>
      <c r="Z76" s="1">
        <f t="shared" si="72"/>
        <v>182286301116.94345</v>
      </c>
      <c r="AA76" s="1">
        <f t="shared" si="72"/>
        <v>189494.448</v>
      </c>
      <c r="AB76" s="1">
        <f t="shared" si="72"/>
        <v>536226600</v>
      </c>
      <c r="AD76" s="18">
        <f t="shared" si="5"/>
        <v>177717240547.13385</v>
      </c>
      <c r="AE76" s="1">
        <f t="shared" si="38"/>
        <v>1330864587.4415715</v>
      </c>
      <c r="AF76" s="1">
        <f t="shared" si="38"/>
        <v>10691835</v>
      </c>
      <c r="AG76" s="1">
        <f t="shared" si="38"/>
        <v>22494746580.260002</v>
      </c>
      <c r="AH76" s="1">
        <f t="shared" si="38"/>
        <v>143460597726.75</v>
      </c>
      <c r="AI76" s="1">
        <f t="shared" si="38"/>
        <v>7936169445.3600006</v>
      </c>
      <c r="AJ76" s="1">
        <f t="shared" si="38"/>
        <v>87754100</v>
      </c>
      <c r="AK76" s="1">
        <f t="shared" si="38"/>
        <v>50456100</v>
      </c>
      <c r="AL76" s="1">
        <f t="shared" si="38"/>
        <v>87317100</v>
      </c>
      <c r="AM76" s="1">
        <f t="shared" si="38"/>
        <v>235590751.92424801</v>
      </c>
      <c r="AN76" s="1">
        <f t="shared" si="38"/>
        <v>1453171308.75</v>
      </c>
      <c r="AO76" s="1">
        <f t="shared" si="38"/>
        <v>33464917.200000003</v>
      </c>
      <c r="AP76" s="1">
        <f t="shared" si="38"/>
        <v>189494.448</v>
      </c>
      <c r="AQ76" s="1">
        <f t="shared" si="38"/>
        <v>536226600</v>
      </c>
      <c r="AS76" s="18">
        <f t="shared" si="6"/>
        <v>1184896190005.8757</v>
      </c>
      <c r="AT76" s="1">
        <f t="shared" ref="AT76:BD76" si="73">AT39*AT$1*AT$2</f>
        <v>13062130200.000002</v>
      </c>
      <c r="AU76" s="1">
        <f t="shared" si="73"/>
        <v>7395213700</v>
      </c>
      <c r="AV76" s="1">
        <f t="shared" si="73"/>
        <v>12818000000</v>
      </c>
      <c r="AW76" s="1">
        <f t="shared" si="73"/>
        <v>67518200</v>
      </c>
      <c r="AX76" s="1">
        <f t="shared" si="73"/>
        <v>84399900</v>
      </c>
      <c r="AY76" s="1">
        <f t="shared" si="73"/>
        <v>88192700</v>
      </c>
      <c r="AZ76" s="1">
        <f t="shared" si="73"/>
        <v>52312528.86757201</v>
      </c>
      <c r="BA76" s="1">
        <f t="shared" si="73"/>
        <v>1995679055.9259684</v>
      </c>
      <c r="BB76" s="1">
        <f t="shared" si="73"/>
        <v>246608162.00000003</v>
      </c>
      <c r="BC76" s="1">
        <f t="shared" si="73"/>
        <v>966799834442.13867</v>
      </c>
      <c r="BD76" s="1">
        <f t="shared" si="73"/>
        <v>182286301116.94345</v>
      </c>
      <c r="BF76" s="1" t="str">
        <f t="shared" si="8"/>
        <v>TRUE</v>
      </c>
    </row>
    <row r="77" spans="3:58" x14ac:dyDescent="0.25">
      <c r="C77" s="18">
        <f t="shared" si="3"/>
        <v>1471663264633.4685</v>
      </c>
      <c r="D77" s="2">
        <v>44986</v>
      </c>
      <c r="E77" s="1">
        <f t="shared" ref="E77:AB77" si="74">E40*E$1*E$2</f>
        <v>13604860490.190001</v>
      </c>
      <c r="F77" s="1">
        <f t="shared" si="74"/>
        <v>1247685521.8448639</v>
      </c>
      <c r="G77" s="1">
        <f t="shared" si="74"/>
        <v>11108400</v>
      </c>
      <c r="H77" s="1">
        <f t="shared" si="74"/>
        <v>6964703200</v>
      </c>
      <c r="I77" s="1">
        <f t="shared" si="74"/>
        <v>14075999999.999998</v>
      </c>
      <c r="J77" s="1">
        <f t="shared" si="74"/>
        <v>25844779432.899998</v>
      </c>
      <c r="K77" s="1">
        <f t="shared" si="74"/>
        <v>153859522898.85001</v>
      </c>
      <c r="L77" s="1">
        <f t="shared" si="74"/>
        <v>61058600</v>
      </c>
      <c r="M77" s="1">
        <f t="shared" si="74"/>
        <v>8074797599.999999</v>
      </c>
      <c r="N77" s="1">
        <f t="shared" si="74"/>
        <v>99293999.999999985</v>
      </c>
      <c r="O77" s="1">
        <f t="shared" si="74"/>
        <v>75217800</v>
      </c>
      <c r="P77" s="1">
        <f t="shared" si="74"/>
        <v>71293500</v>
      </c>
      <c r="Q77" s="1">
        <f t="shared" si="74"/>
        <v>42895400</v>
      </c>
      <c r="R77" s="1">
        <f t="shared" si="74"/>
        <v>45773458.132427998</v>
      </c>
      <c r="S77" s="1">
        <f t="shared" si="74"/>
        <v>1957800474.9629841</v>
      </c>
      <c r="T77" s="1">
        <f t="shared" si="74"/>
        <v>39780000</v>
      </c>
      <c r="U77" s="1">
        <f t="shared" si="74"/>
        <v>234636892.00000003</v>
      </c>
      <c r="V77" s="1">
        <f t="shared" si="74"/>
        <v>228760903.04044801</v>
      </c>
      <c r="W77" s="1">
        <f t="shared" si="74"/>
        <v>1591568576.25</v>
      </c>
      <c r="X77" s="1">
        <f t="shared" si="74"/>
        <v>25332708.299999997</v>
      </c>
      <c r="Y77" s="1">
        <f t="shared" si="74"/>
        <v>1059755409393.307</v>
      </c>
      <c r="Z77" s="1">
        <f t="shared" si="74"/>
        <v>183237894973.75494</v>
      </c>
      <c r="AA77" s="1">
        <f t="shared" si="74"/>
        <v>178009.93600000002</v>
      </c>
      <c r="AB77" s="1">
        <f t="shared" si="74"/>
        <v>512912400.00000012</v>
      </c>
      <c r="AD77" s="18">
        <f t="shared" si="5"/>
        <v>191554539651.12131</v>
      </c>
      <c r="AE77" s="1">
        <f t="shared" si="38"/>
        <v>1247685521.8448639</v>
      </c>
      <c r="AF77" s="1">
        <f t="shared" si="38"/>
        <v>11108400</v>
      </c>
      <c r="AG77" s="1">
        <f t="shared" si="38"/>
        <v>25844779432.899998</v>
      </c>
      <c r="AH77" s="1">
        <f t="shared" si="38"/>
        <v>153859522898.85001</v>
      </c>
      <c r="AI77" s="1">
        <f t="shared" si="38"/>
        <v>8074797599.999999</v>
      </c>
      <c r="AJ77" s="1">
        <f t="shared" si="38"/>
        <v>75217800</v>
      </c>
      <c r="AK77" s="1">
        <f t="shared" si="38"/>
        <v>42895400</v>
      </c>
      <c r="AL77" s="1">
        <f t="shared" si="38"/>
        <v>39780000</v>
      </c>
      <c r="AM77" s="1">
        <f t="shared" si="38"/>
        <v>228760903.04044801</v>
      </c>
      <c r="AN77" s="1">
        <f t="shared" si="38"/>
        <v>1591568576.25</v>
      </c>
      <c r="AO77" s="1">
        <f t="shared" si="38"/>
        <v>25332708.299999997</v>
      </c>
      <c r="AP77" s="1">
        <f t="shared" si="38"/>
        <v>178009.93600000002</v>
      </c>
      <c r="AQ77" s="1">
        <f t="shared" si="38"/>
        <v>512912400.00000012</v>
      </c>
      <c r="AS77" s="18">
        <f t="shared" si="6"/>
        <v>1280108724982.3474</v>
      </c>
      <c r="AT77" s="1">
        <f t="shared" ref="AT77:BD77" si="75">AT40*AT$1*AT$2</f>
        <v>13604860490.190001</v>
      </c>
      <c r="AU77" s="1">
        <f t="shared" si="75"/>
        <v>6964703200</v>
      </c>
      <c r="AV77" s="1">
        <f t="shared" si="75"/>
        <v>14075999999.999998</v>
      </c>
      <c r="AW77" s="1">
        <f t="shared" si="75"/>
        <v>61058600</v>
      </c>
      <c r="AX77" s="1">
        <f t="shared" si="75"/>
        <v>99293999.999999985</v>
      </c>
      <c r="AY77" s="1">
        <f t="shared" si="75"/>
        <v>71293500</v>
      </c>
      <c r="AZ77" s="1">
        <f t="shared" si="75"/>
        <v>45773458.132427998</v>
      </c>
      <c r="BA77" s="1">
        <f t="shared" si="75"/>
        <v>1957800474.9629841</v>
      </c>
      <c r="BB77" s="1">
        <f t="shared" si="75"/>
        <v>234636892.00000003</v>
      </c>
      <c r="BC77" s="1">
        <f t="shared" si="75"/>
        <v>1059755409393.307</v>
      </c>
      <c r="BD77" s="1">
        <f t="shared" si="75"/>
        <v>183237894973.75494</v>
      </c>
      <c r="BF77" s="1" t="str">
        <f t="shared" si="8"/>
        <v>TRUE</v>
      </c>
    </row>
    <row r="78" spans="3:58" x14ac:dyDescent="0.25">
      <c r="C78" s="18">
        <f t="shared" si="3"/>
        <v>1456229877985.3982</v>
      </c>
      <c r="D78" s="2">
        <v>45017</v>
      </c>
      <c r="E78" s="1">
        <f t="shared" ref="E78:AB78" si="76">E41*E$1*E$2</f>
        <v>13208484600</v>
      </c>
      <c r="F78" s="1">
        <f t="shared" si="76"/>
        <v>1307759300</v>
      </c>
      <c r="G78" s="1">
        <f t="shared" si="76"/>
        <v>11108400</v>
      </c>
      <c r="H78" s="1">
        <f t="shared" si="76"/>
        <v>6419389900</v>
      </c>
      <c r="I78" s="1">
        <f t="shared" si="76"/>
        <v>12937000000</v>
      </c>
      <c r="J78" s="1">
        <f t="shared" si="76"/>
        <v>25624280826.32</v>
      </c>
      <c r="K78" s="1">
        <f t="shared" si="76"/>
        <v>151120609710.45001</v>
      </c>
      <c r="L78" s="1">
        <f t="shared" si="76"/>
        <v>61366200</v>
      </c>
      <c r="M78" s="1">
        <f t="shared" si="76"/>
        <v>7861334645.3599987</v>
      </c>
      <c r="N78" s="1">
        <f t="shared" si="76"/>
        <v>102778000</v>
      </c>
      <c r="O78" s="1">
        <f t="shared" si="76"/>
        <v>75217800</v>
      </c>
      <c r="P78" s="1">
        <f t="shared" si="76"/>
        <v>61787699.999999993</v>
      </c>
      <c r="Q78" s="1">
        <f t="shared" si="76"/>
        <v>48604500</v>
      </c>
      <c r="R78" s="1">
        <f t="shared" si="76"/>
        <v>47932583.632427998</v>
      </c>
      <c r="S78" s="1">
        <f t="shared" si="76"/>
        <v>1893926820</v>
      </c>
      <c r="T78" s="1">
        <f t="shared" si="76"/>
        <v>39581100</v>
      </c>
      <c r="U78" s="1">
        <f t="shared" si="76"/>
        <v>234636892.00000003</v>
      </c>
      <c r="V78" s="1">
        <f t="shared" si="76"/>
        <v>247832797.04044801</v>
      </c>
      <c r="W78" s="1">
        <f t="shared" si="76"/>
        <v>1522369942.5</v>
      </c>
      <c r="X78" s="1">
        <f t="shared" si="76"/>
        <v>29194046.070101999</v>
      </c>
      <c r="Y78" s="1">
        <f t="shared" si="76"/>
        <v>1049331237808.228</v>
      </c>
      <c r="Z78" s="1">
        <f t="shared" si="76"/>
        <v>183549005584.71713</v>
      </c>
      <c r="AA78" s="1">
        <f t="shared" si="76"/>
        <v>177789.08000000005</v>
      </c>
      <c r="AB78" s="1">
        <f t="shared" si="76"/>
        <v>494261040.00000006</v>
      </c>
      <c r="AD78" s="18">
        <f t="shared" si="5"/>
        <v>188382331896.82053</v>
      </c>
      <c r="AE78" s="1">
        <f t="shared" si="38"/>
        <v>1307759300</v>
      </c>
      <c r="AF78" s="1">
        <f t="shared" si="38"/>
        <v>11108400</v>
      </c>
      <c r="AG78" s="1">
        <f t="shared" si="38"/>
        <v>25624280826.32</v>
      </c>
      <c r="AH78" s="1">
        <f t="shared" si="38"/>
        <v>151120609710.45001</v>
      </c>
      <c r="AI78" s="1">
        <f t="shared" si="38"/>
        <v>7861334645.3599987</v>
      </c>
      <c r="AJ78" s="1">
        <f t="shared" si="38"/>
        <v>75217800</v>
      </c>
      <c r="AK78" s="1">
        <f t="shared" si="38"/>
        <v>48604500</v>
      </c>
      <c r="AL78" s="1">
        <f t="shared" si="38"/>
        <v>39581100</v>
      </c>
      <c r="AM78" s="1">
        <f t="shared" ref="AM78:AQ78" si="77">AM41*AM$1*AM$2</f>
        <v>247832797.04044801</v>
      </c>
      <c r="AN78" s="1">
        <f t="shared" si="77"/>
        <v>1522369942.5</v>
      </c>
      <c r="AO78" s="1">
        <f t="shared" si="77"/>
        <v>29194046.070101999</v>
      </c>
      <c r="AP78" s="1">
        <f t="shared" si="77"/>
        <v>177789.08000000005</v>
      </c>
      <c r="AQ78" s="1">
        <f t="shared" si="77"/>
        <v>494261040.00000006</v>
      </c>
      <c r="AS78" s="18">
        <f t="shared" si="6"/>
        <v>1267847546088.5776</v>
      </c>
      <c r="AT78" s="1">
        <f t="shared" ref="AT78:BD78" si="78">AT41*AT$1*AT$2</f>
        <v>13208484600</v>
      </c>
      <c r="AU78" s="1">
        <f t="shared" si="78"/>
        <v>6419389900</v>
      </c>
      <c r="AV78" s="1">
        <f t="shared" si="78"/>
        <v>12937000000</v>
      </c>
      <c r="AW78" s="1">
        <f t="shared" si="78"/>
        <v>61366200</v>
      </c>
      <c r="AX78" s="1">
        <f t="shared" si="78"/>
        <v>102778000</v>
      </c>
      <c r="AY78" s="1">
        <f t="shared" si="78"/>
        <v>61787699.999999993</v>
      </c>
      <c r="AZ78" s="1">
        <f t="shared" si="78"/>
        <v>47932583.632427998</v>
      </c>
      <c r="BA78" s="1">
        <f t="shared" si="78"/>
        <v>1893926820</v>
      </c>
      <c r="BB78" s="1">
        <f t="shared" si="78"/>
        <v>234636892.00000003</v>
      </c>
      <c r="BC78" s="1">
        <f t="shared" si="78"/>
        <v>1049331237808.228</v>
      </c>
      <c r="BD78" s="1">
        <f t="shared" si="78"/>
        <v>183549005584.71713</v>
      </c>
      <c r="BF78" s="1" t="str">
        <f t="shared" si="8"/>
        <v>TRUE</v>
      </c>
    </row>
    <row r="80" spans="3:58" x14ac:dyDescent="0.25">
      <c r="C80" s="44" t="s">
        <v>161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</row>
    <row r="81" spans="3:56" x14ac:dyDescent="0.25">
      <c r="C81" s="16" t="s">
        <v>154</v>
      </c>
      <c r="D81" t="s">
        <v>155</v>
      </c>
    </row>
    <row r="82" spans="3:56" x14ac:dyDescent="0.25">
      <c r="C82" s="16">
        <f>SUM(E82:AB82)</f>
        <v>1</v>
      </c>
      <c r="D82" s="2">
        <v>43952</v>
      </c>
      <c r="E82">
        <f>E43/$C43</f>
        <v>7.1801207094866065E-3</v>
      </c>
      <c r="F82">
        <f t="shared" ref="F82:AB82" si="79">F43/$C43</f>
        <v>9.40063157781759E-4</v>
      </c>
      <c r="G82">
        <f t="shared" si="79"/>
        <v>7.2523340792578602E-6</v>
      </c>
      <c r="H82">
        <f t="shared" si="79"/>
        <v>9.0104415134204356E-3</v>
      </c>
      <c r="I82">
        <f t="shared" si="79"/>
        <v>1.2469237202150166E-2</v>
      </c>
      <c r="J82">
        <f t="shared" si="79"/>
        <v>1.9867370775908093E-2</v>
      </c>
      <c r="K82">
        <f t="shared" si="79"/>
        <v>0.10612065720464173</v>
      </c>
      <c r="L82">
        <f t="shared" si="79"/>
        <v>5.0816853612456059E-5</v>
      </c>
      <c r="M82">
        <f t="shared" si="79"/>
        <v>7.6270396788038521E-3</v>
      </c>
      <c r="N82">
        <f t="shared" si="79"/>
        <v>1.4142058834815241E-4</v>
      </c>
      <c r="O82">
        <f t="shared" si="79"/>
        <v>8.6420885856543084E-5</v>
      </c>
      <c r="P82">
        <f t="shared" si="79"/>
        <v>2.9321317040582228E-4</v>
      </c>
      <c r="Q82">
        <f t="shared" si="79"/>
        <v>6.8589263527975609E-5</v>
      </c>
      <c r="R82">
        <f t="shared" si="79"/>
        <v>4.1045532155609784E-5</v>
      </c>
      <c r="S82">
        <f t="shared" si="79"/>
        <v>1.1932677432362744E-3</v>
      </c>
      <c r="T82">
        <f t="shared" si="79"/>
        <v>8.3559331034223014E-5</v>
      </c>
      <c r="U82">
        <f t="shared" si="79"/>
        <v>1.2029343984544804E-4</v>
      </c>
      <c r="V82">
        <f t="shared" si="79"/>
        <v>9.4578145058900528E-6</v>
      </c>
      <c r="W82">
        <f t="shared" si="79"/>
        <v>1.1314059522332801E-3</v>
      </c>
      <c r="X82">
        <f t="shared" si="79"/>
        <v>1.0429219923636493E-5</v>
      </c>
      <c r="Y82">
        <f t="shared" si="79"/>
        <v>0.71130731117847956</v>
      </c>
      <c r="Z82">
        <f t="shared" si="79"/>
        <v>0.12186459926304476</v>
      </c>
      <c r="AA82">
        <f t="shared" si="79"/>
        <v>9.152937860172083E-8</v>
      </c>
      <c r="AB82">
        <f t="shared" si="79"/>
        <v>3.7589565813994229E-4</v>
      </c>
      <c r="AE82">
        <f>AE43/$AD43</f>
        <v>6.8955867646342929E-3</v>
      </c>
      <c r="AF82">
        <f t="shared" ref="AF82:AQ82" si="80">AF43/$AD43</f>
        <v>5.3197594731445297E-5</v>
      </c>
      <c r="AG82">
        <f t="shared" si="80"/>
        <v>0.14573188815707067</v>
      </c>
      <c r="AH82">
        <f t="shared" si="80"/>
        <v>0.7784202510407322</v>
      </c>
      <c r="AI82">
        <f t="shared" si="80"/>
        <v>5.5946149391283957E-2</v>
      </c>
      <c r="AJ82">
        <f t="shared" si="80"/>
        <v>6.339177445338159E-4</v>
      </c>
      <c r="AK82">
        <f t="shared" si="80"/>
        <v>5.031185552421398E-4</v>
      </c>
      <c r="AL82">
        <f t="shared" si="80"/>
        <v>6.1292755957047056E-4</v>
      </c>
      <c r="AM82">
        <f t="shared" si="80"/>
        <v>6.9375318019134849E-5</v>
      </c>
      <c r="AN82">
        <f t="shared" si="80"/>
        <v>8.2991316541515571E-3</v>
      </c>
      <c r="AO82">
        <f t="shared" si="80"/>
        <v>7.6500807712308715E-5</v>
      </c>
      <c r="AP82">
        <f t="shared" si="80"/>
        <v>6.7138975337628553E-7</v>
      </c>
      <c r="AQ82">
        <f t="shared" si="80"/>
        <v>2.7572840225646151E-3</v>
      </c>
      <c r="AT82">
        <f>AT43/$AS43</f>
        <v>8.3134831798574362E-3</v>
      </c>
      <c r="AU82">
        <f t="shared" ref="AU82:BD82" si="81">AU43/$AS43</f>
        <v>1.0432715130532405E-2</v>
      </c>
      <c r="AV82">
        <f t="shared" si="81"/>
        <v>1.4437472284938802E-2</v>
      </c>
      <c r="AW82">
        <f t="shared" si="81"/>
        <v>5.8838155353329452E-5</v>
      </c>
      <c r="AX82">
        <f t="shared" si="81"/>
        <v>1.6374344249735773E-4</v>
      </c>
      <c r="AY82">
        <f t="shared" si="81"/>
        <v>3.3949606962189511E-4</v>
      </c>
      <c r="AZ82">
        <f t="shared" si="81"/>
        <v>4.7524457455584786E-5</v>
      </c>
      <c r="BA82">
        <f t="shared" si="81"/>
        <v>1.3816218018945431E-3</v>
      </c>
      <c r="BB82">
        <f t="shared" si="81"/>
        <v>1.3928143122733528E-4</v>
      </c>
      <c r="BC82">
        <f t="shared" si="81"/>
        <v>0.82358523017292462</v>
      </c>
      <c r="BD82">
        <f t="shared" si="81"/>
        <v>0.14110059387369683</v>
      </c>
    </row>
    <row r="83" spans="3:56" x14ac:dyDescent="0.25">
      <c r="C83" s="16">
        <f t="shared" ref="C83:C117" si="82">SUM(E83:AB83)</f>
        <v>1</v>
      </c>
      <c r="D83" s="2">
        <v>43983</v>
      </c>
      <c r="E83">
        <f t="shared" ref="E83:AB83" si="83">E44/$C44</f>
        <v>7.2797495920966732E-3</v>
      </c>
      <c r="F83">
        <f t="shared" si="83"/>
        <v>9.1468479272108574E-4</v>
      </c>
      <c r="G83">
        <f t="shared" si="83"/>
        <v>4.8335229864724671E-6</v>
      </c>
      <c r="H83">
        <f t="shared" si="83"/>
        <v>1.1357045209101052E-2</v>
      </c>
      <c r="I83">
        <f t="shared" si="83"/>
        <v>1.1713517589917434E-2</v>
      </c>
      <c r="J83">
        <f t="shared" si="83"/>
        <v>2.5564314552852688E-2</v>
      </c>
      <c r="K83">
        <f t="shared" si="83"/>
        <v>0.10373955787285241</v>
      </c>
      <c r="L83">
        <f t="shared" si="83"/>
        <v>4.6215514208910929E-5</v>
      </c>
      <c r="M83">
        <f t="shared" si="83"/>
        <v>7.3182099188048829E-3</v>
      </c>
      <c r="N83">
        <f t="shared" si="83"/>
        <v>1.6140614994913672E-4</v>
      </c>
      <c r="O83">
        <f t="shared" si="83"/>
        <v>1.7510480213663921E-4</v>
      </c>
      <c r="P83">
        <f t="shared" si="83"/>
        <v>2.7169120629453604E-4</v>
      </c>
      <c r="Q83">
        <f t="shared" si="83"/>
        <v>6.6191663767858146E-5</v>
      </c>
      <c r="R83">
        <f t="shared" si="83"/>
        <v>4.7211129162059343E-5</v>
      </c>
      <c r="S83">
        <f t="shared" si="83"/>
        <v>1.083580613792607E-3</v>
      </c>
      <c r="T83">
        <f t="shared" si="83"/>
        <v>7.0764092334631208E-5</v>
      </c>
      <c r="U83">
        <f t="shared" si="83"/>
        <v>1.20112899295759E-4</v>
      </c>
      <c r="V83">
        <f t="shared" si="83"/>
        <v>1.0917817582465331E-5</v>
      </c>
      <c r="W83">
        <f t="shared" si="83"/>
        <v>1.0627035402878409E-3</v>
      </c>
      <c r="X83">
        <f t="shared" si="83"/>
        <v>1.0841656651422778E-5</v>
      </c>
      <c r="Y83">
        <f t="shared" si="83"/>
        <v>0.72449278624950353</v>
      </c>
      <c r="Z83">
        <f t="shared" si="83"/>
        <v>0.10412567209748785</v>
      </c>
      <c r="AA83">
        <f t="shared" si="83"/>
        <v>7.066145444123122E-8</v>
      </c>
      <c r="AB83">
        <f t="shared" si="83"/>
        <v>3.628168547576057E-4</v>
      </c>
      <c r="AE83">
        <f t="shared" ref="AE83:AQ83" si="84">AE44/$AD44</f>
        <v>6.5662465852578521E-3</v>
      </c>
      <c r="AF83">
        <f t="shared" si="84"/>
        <v>3.4698405458642029E-5</v>
      </c>
      <c r="AG83">
        <f t="shared" si="84"/>
        <v>0.18351851312380188</v>
      </c>
      <c r="AH83">
        <f t="shared" si="84"/>
        <v>0.74471503523344151</v>
      </c>
      <c r="AI83">
        <f t="shared" si="84"/>
        <v>5.2535224453223776E-2</v>
      </c>
      <c r="AJ83">
        <f t="shared" si="84"/>
        <v>1.2570246255778313E-3</v>
      </c>
      <c r="AK83">
        <f t="shared" si="84"/>
        <v>4.7517001446504436E-4</v>
      </c>
      <c r="AL83">
        <f t="shared" si="84"/>
        <v>5.0799410173732972E-4</v>
      </c>
      <c r="AM83">
        <f t="shared" si="84"/>
        <v>7.8375723516801939E-5</v>
      </c>
      <c r="AN83">
        <f t="shared" si="84"/>
        <v>7.6288285845419693E-3</v>
      </c>
      <c r="AO83">
        <f t="shared" si="84"/>
        <v>7.782898713573619E-5</v>
      </c>
      <c r="AP83">
        <f t="shared" si="84"/>
        <v>5.0725729521947914E-7</v>
      </c>
      <c r="AQ83">
        <f t="shared" si="84"/>
        <v>2.6045529045463965E-3</v>
      </c>
      <c r="AT83">
        <f t="shared" ref="AT83:BD83" si="85">AT44/$AS44</f>
        <v>8.4579506790071167E-3</v>
      </c>
      <c r="AU83">
        <f t="shared" si="85"/>
        <v>1.3195141813959685E-2</v>
      </c>
      <c r="AV83">
        <f t="shared" si="85"/>
        <v>1.3609307957620243E-2</v>
      </c>
      <c r="AW83">
        <f t="shared" si="85"/>
        <v>5.3695327681091252E-5</v>
      </c>
      <c r="AX83">
        <f t="shared" si="85"/>
        <v>1.8752915032136953E-4</v>
      </c>
      <c r="AY83">
        <f t="shared" si="85"/>
        <v>3.1566344332144687E-4</v>
      </c>
      <c r="AZ83">
        <f t="shared" si="85"/>
        <v>5.4852079305920964E-5</v>
      </c>
      <c r="BA83">
        <f t="shared" si="85"/>
        <v>1.2589542088282894E-3</v>
      </c>
      <c r="BB83">
        <f t="shared" si="85"/>
        <v>1.3955273671212664E-4</v>
      </c>
      <c r="BC83">
        <f t="shared" si="85"/>
        <v>0.84174931786765939</v>
      </c>
      <c r="BD83">
        <f t="shared" si="85"/>
        <v>0.12097803473558331</v>
      </c>
    </row>
    <row r="84" spans="3:56" x14ac:dyDescent="0.25">
      <c r="C84" s="16">
        <f t="shared" si="82"/>
        <v>1</v>
      </c>
      <c r="D84" s="2">
        <v>44013</v>
      </c>
      <c r="E84">
        <f t="shared" ref="E84:AB84" si="86">E45/$C45</f>
        <v>7.2366282939985037E-3</v>
      </c>
      <c r="F84">
        <f t="shared" si="86"/>
        <v>8.2036414591825845E-4</v>
      </c>
      <c r="G84">
        <f t="shared" si="86"/>
        <v>4.9301123723103885E-6</v>
      </c>
      <c r="H84">
        <f t="shared" si="86"/>
        <v>9.1887065584302288E-3</v>
      </c>
      <c r="I84">
        <f t="shared" si="86"/>
        <v>1.2489731946003571E-2</v>
      </c>
      <c r="J84">
        <f t="shared" si="86"/>
        <v>2.2699625259171293E-2</v>
      </c>
      <c r="K84">
        <f t="shared" si="86"/>
        <v>9.9107021567587078E-2</v>
      </c>
      <c r="L84">
        <f t="shared" si="86"/>
        <v>4.1165590957036585E-5</v>
      </c>
      <c r="M84">
        <f t="shared" si="86"/>
        <v>8.6496361099027783E-3</v>
      </c>
      <c r="N84">
        <f t="shared" si="86"/>
        <v>1.2013276591921211E-4</v>
      </c>
      <c r="O84">
        <f t="shared" si="86"/>
        <v>1.1576049459037567E-4</v>
      </c>
      <c r="P84">
        <f t="shared" si="86"/>
        <v>2.4279415875214666E-4</v>
      </c>
      <c r="Q84">
        <f t="shared" si="86"/>
        <v>6.4477664788263581E-5</v>
      </c>
      <c r="R84">
        <f t="shared" si="86"/>
        <v>4.9197680410294618E-5</v>
      </c>
      <c r="S84">
        <f t="shared" si="86"/>
        <v>1.2367086357994836E-3</v>
      </c>
      <c r="T84">
        <f t="shared" si="86"/>
        <v>8.7460630202097002E-5</v>
      </c>
      <c r="U84">
        <f t="shared" si="86"/>
        <v>1.062613991920856E-4</v>
      </c>
      <c r="V84">
        <f t="shared" si="86"/>
        <v>1.0364314936438117E-5</v>
      </c>
      <c r="W84">
        <f t="shared" si="86"/>
        <v>1.0079713566477487E-3</v>
      </c>
      <c r="X84">
        <f t="shared" si="86"/>
        <v>9.7471013188040225E-6</v>
      </c>
      <c r="Y84">
        <f t="shared" si="86"/>
        <v>0.73900579263509214</v>
      </c>
      <c r="Z84">
        <f t="shared" si="86"/>
        <v>9.7412543034979343E-2</v>
      </c>
      <c r="AA84">
        <f t="shared" si="86"/>
        <v>7.1177569282666212E-8</v>
      </c>
      <c r="AB84">
        <f t="shared" si="86"/>
        <v>2.9290736546114065E-4</v>
      </c>
      <c r="AE84">
        <f t="shared" ref="AE84:AQ84" si="87">AE45/$AD45</f>
        <v>6.1741707185037926E-3</v>
      </c>
      <c r="AF84">
        <f t="shared" si="87"/>
        <v>3.7104687716429115E-5</v>
      </c>
      <c r="AG84">
        <f t="shared" si="87"/>
        <v>0.1708404277460332</v>
      </c>
      <c r="AH84">
        <f t="shared" si="87"/>
        <v>0.74589275214581408</v>
      </c>
      <c r="AI84">
        <f t="shared" si="87"/>
        <v>6.5098322813337606E-2</v>
      </c>
      <c r="AJ84">
        <f t="shared" si="87"/>
        <v>8.712290262995352E-4</v>
      </c>
      <c r="AK84">
        <f t="shared" si="87"/>
        <v>4.8526756308638893E-4</v>
      </c>
      <c r="AL84">
        <f t="shared" si="87"/>
        <v>6.5824044688257428E-4</v>
      </c>
      <c r="AM84">
        <f t="shared" si="87"/>
        <v>7.8003225904370302E-5</v>
      </c>
      <c r="AN84">
        <f t="shared" si="87"/>
        <v>7.5861277778529052E-3</v>
      </c>
      <c r="AO84">
        <f t="shared" si="87"/>
        <v>7.3357993340247577E-5</v>
      </c>
      <c r="AP84">
        <f t="shared" si="87"/>
        <v>5.3569194395667925E-7</v>
      </c>
      <c r="AQ84">
        <f t="shared" si="87"/>
        <v>2.2044601632851706E-3</v>
      </c>
      <c r="AT84">
        <f t="shared" ref="AT84:BD84" si="88">AT45/$AS45</f>
        <v>8.3454973405817402E-3</v>
      </c>
      <c r="AU84">
        <f t="shared" si="88"/>
        <v>1.0596692690484254E-2</v>
      </c>
      <c r="AV84">
        <f t="shared" si="88"/>
        <v>1.4403534423122763E-2</v>
      </c>
      <c r="AW84">
        <f t="shared" si="88"/>
        <v>4.7473397264349757E-5</v>
      </c>
      <c r="AX84">
        <f t="shared" si="88"/>
        <v>1.3854071782669355E-4</v>
      </c>
      <c r="AY84">
        <f t="shared" si="88"/>
        <v>2.7999752424139637E-4</v>
      </c>
      <c r="AZ84">
        <f t="shared" si="88"/>
        <v>5.6736244331825985E-5</v>
      </c>
      <c r="BA84">
        <f t="shared" si="88"/>
        <v>1.4262095843306549E-3</v>
      </c>
      <c r="BB84">
        <f t="shared" si="88"/>
        <v>1.225438406307937E-4</v>
      </c>
      <c r="BC84">
        <f t="shared" si="88"/>
        <v>0.85224370059540022</v>
      </c>
      <c r="BD84">
        <f t="shared" si="88"/>
        <v>0.11233907364178523</v>
      </c>
    </row>
    <row r="85" spans="3:56" x14ac:dyDescent="0.25">
      <c r="C85" s="16">
        <f t="shared" si="82"/>
        <v>0.99999999999999978</v>
      </c>
      <c r="D85" s="2">
        <v>44044</v>
      </c>
      <c r="E85">
        <f t="shared" ref="E85:AB85" si="89">E46/$C46</f>
        <v>7.0856877357992386E-3</v>
      </c>
      <c r="F85">
        <f t="shared" si="89"/>
        <v>7.7440728779259028E-4</v>
      </c>
      <c r="G85">
        <f t="shared" si="89"/>
        <v>4.229087304114028E-6</v>
      </c>
      <c r="H85">
        <f t="shared" si="89"/>
        <v>8.6415451408473499E-3</v>
      </c>
      <c r="I85">
        <f t="shared" si="89"/>
        <v>1.1085879845844299E-2</v>
      </c>
      <c r="J85">
        <f t="shared" si="89"/>
        <v>2.2769793896223418E-2</v>
      </c>
      <c r="K85">
        <f t="shared" si="89"/>
        <v>9.8396329079834255E-2</v>
      </c>
      <c r="L85">
        <f t="shared" si="89"/>
        <v>3.766662466639309E-5</v>
      </c>
      <c r="M85">
        <f t="shared" si="89"/>
        <v>8.8794371700856665E-3</v>
      </c>
      <c r="N85">
        <f t="shared" si="89"/>
        <v>9.8116983303120087E-5</v>
      </c>
      <c r="O85">
        <f t="shared" si="89"/>
        <v>6.5753106582408825E-5</v>
      </c>
      <c r="P85">
        <f t="shared" si="89"/>
        <v>2.1923077343184003E-4</v>
      </c>
      <c r="Q85">
        <f t="shared" si="89"/>
        <v>7.5320649371499637E-5</v>
      </c>
      <c r="R85">
        <f t="shared" si="89"/>
        <v>4.161808752445688E-5</v>
      </c>
      <c r="S85">
        <f t="shared" si="89"/>
        <v>1.1180257236045555E-3</v>
      </c>
      <c r="T85">
        <f t="shared" si="89"/>
        <v>1.2414483180920148E-4</v>
      </c>
      <c r="U85">
        <f t="shared" si="89"/>
        <v>9.7894561443466393E-5</v>
      </c>
      <c r="V85">
        <f t="shared" si="89"/>
        <v>1.2329456080491363E-5</v>
      </c>
      <c r="W85">
        <f t="shared" si="89"/>
        <v>8.4880341477261412E-4</v>
      </c>
      <c r="X85">
        <f t="shared" si="89"/>
        <v>1.125270413846477E-5</v>
      </c>
      <c r="Y85">
        <f t="shared" si="89"/>
        <v>0.73861745855798289</v>
      </c>
      <c r="Z85">
        <f t="shared" si="89"/>
        <v>0.10068374188733709</v>
      </c>
      <c r="AA85">
        <f t="shared" si="89"/>
        <v>6.6620788313801854E-8</v>
      </c>
      <c r="AB85">
        <f t="shared" si="89"/>
        <v>3.1126677343206734E-4</v>
      </c>
      <c r="AE85">
        <f t="shared" ref="AE85:AQ85" si="90">AE46/$AD46</f>
        <v>5.8546075375720021E-3</v>
      </c>
      <c r="AF85">
        <f t="shared" si="90"/>
        <v>3.1972383005707748E-5</v>
      </c>
      <c r="AG85">
        <f t="shared" si="90"/>
        <v>0.17214224229962896</v>
      </c>
      <c r="AH85">
        <f t="shared" si="90"/>
        <v>0.74388748528216631</v>
      </c>
      <c r="AI85">
        <f t="shared" si="90"/>
        <v>6.7129559089717489E-2</v>
      </c>
      <c r="AJ85">
        <f t="shared" si="90"/>
        <v>4.971009951539215E-4</v>
      </c>
      <c r="AK85">
        <f t="shared" si="90"/>
        <v>5.6943271130902061E-4</v>
      </c>
      <c r="AL85">
        <f t="shared" si="90"/>
        <v>9.3854910654640386E-4</v>
      </c>
      <c r="AM85">
        <f t="shared" si="90"/>
        <v>9.3212096064804564E-5</v>
      </c>
      <c r="AN85">
        <f t="shared" si="90"/>
        <v>6.4170507540155788E-3</v>
      </c>
      <c r="AO85">
        <f t="shared" si="90"/>
        <v>8.5071728411688455E-5</v>
      </c>
      <c r="AP85">
        <f t="shared" si="90"/>
        <v>5.0366076813760202E-7</v>
      </c>
      <c r="AQ85">
        <f t="shared" si="90"/>
        <v>2.3532123556398881E-3</v>
      </c>
      <c r="AT85">
        <f t="shared" ref="AT85:BD85" si="91">AT46/$AS46</f>
        <v>8.1658042571634854E-3</v>
      </c>
      <c r="AU85">
        <f t="shared" si="91"/>
        <v>9.9588309181454816E-3</v>
      </c>
      <c r="AV85">
        <f t="shared" si="91"/>
        <v>1.2775771134005154E-2</v>
      </c>
      <c r="AW85">
        <f t="shared" si="91"/>
        <v>4.3408388221770562E-5</v>
      </c>
      <c r="AX85">
        <f t="shared" si="91"/>
        <v>1.1307358012810931E-4</v>
      </c>
      <c r="AY85">
        <f t="shared" si="91"/>
        <v>2.5264951684877426E-4</v>
      </c>
      <c r="AZ85">
        <f t="shared" si="91"/>
        <v>4.7962197736318854E-5</v>
      </c>
      <c r="BA85">
        <f t="shared" si="91"/>
        <v>1.2884535071031582E-3</v>
      </c>
      <c r="BB85">
        <f t="shared" si="91"/>
        <v>1.1281725308743687E-4</v>
      </c>
      <c r="BC85">
        <f t="shared" si="91"/>
        <v>0.85120962317255311</v>
      </c>
      <c r="BD85">
        <f t="shared" si="91"/>
        <v>0.11603160607500716</v>
      </c>
    </row>
    <row r="86" spans="3:56" x14ac:dyDescent="0.25">
      <c r="C86" s="16">
        <f t="shared" si="82"/>
        <v>0.99999999999999989</v>
      </c>
      <c r="D86" s="2">
        <v>44075</v>
      </c>
      <c r="E86">
        <f t="shared" ref="E86:AB86" si="92">E47/$C47</f>
        <v>7.736440005937352E-3</v>
      </c>
      <c r="F86">
        <f t="shared" si="92"/>
        <v>8.1628062767873403E-4</v>
      </c>
      <c r="G86">
        <f t="shared" si="92"/>
        <v>4.402436232791419E-6</v>
      </c>
      <c r="H86">
        <f t="shared" si="92"/>
        <v>9.784275737529019E-3</v>
      </c>
      <c r="I86">
        <f t="shared" si="92"/>
        <v>1.1372682846871067E-2</v>
      </c>
      <c r="J86">
        <f t="shared" si="92"/>
        <v>2.1250638870074636E-2</v>
      </c>
      <c r="K86">
        <f t="shared" si="92"/>
        <v>0.10086280188742547</v>
      </c>
      <c r="L86">
        <f t="shared" si="92"/>
        <v>3.7338308228561104E-5</v>
      </c>
      <c r="M86">
        <f t="shared" si="92"/>
        <v>1.0490816134529622E-2</v>
      </c>
      <c r="N86">
        <f t="shared" si="92"/>
        <v>1.0237384818680989E-4</v>
      </c>
      <c r="O86">
        <f t="shared" si="92"/>
        <v>4.6235941275889095E-5</v>
      </c>
      <c r="P86">
        <f t="shared" si="92"/>
        <v>2.3823689339228486E-4</v>
      </c>
      <c r="Q86">
        <f t="shared" si="92"/>
        <v>6.869940176417133E-5</v>
      </c>
      <c r="R86">
        <f t="shared" si="92"/>
        <v>3.7916058830343985E-5</v>
      </c>
      <c r="S86">
        <f t="shared" si="92"/>
        <v>1.2769760018940045E-3</v>
      </c>
      <c r="T86">
        <f t="shared" si="92"/>
        <v>1.2999738779418343E-4</v>
      </c>
      <c r="U86">
        <f t="shared" si="92"/>
        <v>1.0410580963390952E-4</v>
      </c>
      <c r="V86">
        <f t="shared" si="92"/>
        <v>2.1984159922363412E-5</v>
      </c>
      <c r="W86">
        <f t="shared" si="92"/>
        <v>8.4624242729855958E-4</v>
      </c>
      <c r="X86">
        <f t="shared" si="92"/>
        <v>1.0944030355797075E-5</v>
      </c>
      <c r="Y86">
        <f t="shared" si="92"/>
        <v>0.73162119573339646</v>
      </c>
      <c r="Z86">
        <f t="shared" si="92"/>
        <v>0.10284576010548802</v>
      </c>
      <c r="AA86">
        <f t="shared" si="92"/>
        <v>9.4030894430636146E-8</v>
      </c>
      <c r="AB86">
        <f t="shared" si="92"/>
        <v>2.9356131536552218E-4</v>
      </c>
      <c r="AE86">
        <f t="shared" ref="AE86:AQ86" si="93">AE47/$AD47</f>
        <v>6.0535767664646059E-3</v>
      </c>
      <c r="AF86">
        <f t="shared" si="93"/>
        <v>3.2648680846995437E-5</v>
      </c>
      <c r="AG86">
        <f t="shared" si="93"/>
        <v>0.15759576960957067</v>
      </c>
      <c r="AH86">
        <f t="shared" si="93"/>
        <v>0.74800343583132201</v>
      </c>
      <c r="AI86">
        <f t="shared" si="93"/>
        <v>7.7800401797891466E-2</v>
      </c>
      <c r="AJ86">
        <f t="shared" si="93"/>
        <v>3.4288798532347673E-4</v>
      </c>
      <c r="AK86">
        <f t="shared" si="93"/>
        <v>5.0947809893790979E-4</v>
      </c>
      <c r="AL86">
        <f t="shared" si="93"/>
        <v>9.6406693944190987E-4</v>
      </c>
      <c r="AM86">
        <f t="shared" si="93"/>
        <v>1.6303559734684686E-4</v>
      </c>
      <c r="AN86">
        <f t="shared" si="93"/>
        <v>6.2757749271337192E-3</v>
      </c>
      <c r="AO86">
        <f t="shared" si="93"/>
        <v>8.1161460467013509E-5</v>
      </c>
      <c r="AP86">
        <f t="shared" si="93"/>
        <v>6.9733767843283422E-7</v>
      </c>
      <c r="AQ86">
        <f t="shared" si="93"/>
        <v>2.177064967575013E-3</v>
      </c>
      <c r="AT86">
        <f t="shared" ref="AT86:BD86" si="94">AT47/$AS47</f>
        <v>8.9422351217181058E-3</v>
      </c>
      <c r="AU86">
        <f t="shared" si="94"/>
        <v>1.1309244830123334E-2</v>
      </c>
      <c r="AV86">
        <f t="shared" si="94"/>
        <v>1.3145219752677422E-2</v>
      </c>
      <c r="AW86">
        <f t="shared" si="94"/>
        <v>4.3157825947171063E-5</v>
      </c>
      <c r="AX86">
        <f t="shared" si="94"/>
        <v>1.1832975116448439E-4</v>
      </c>
      <c r="AY86">
        <f t="shared" si="94"/>
        <v>2.7536829778897573E-4</v>
      </c>
      <c r="AZ86">
        <f t="shared" si="94"/>
        <v>4.38256242780431E-5</v>
      </c>
      <c r="BA86">
        <f t="shared" si="94"/>
        <v>1.4760044212795778E-3</v>
      </c>
      <c r="BB86">
        <f t="shared" si="94"/>
        <v>1.2033165468468618E-4</v>
      </c>
      <c r="BC86">
        <f t="shared" si="94"/>
        <v>0.84565106783735766</v>
      </c>
      <c r="BD86">
        <f t="shared" si="94"/>
        <v>0.11887521488298053</v>
      </c>
    </row>
    <row r="87" spans="3:56" x14ac:dyDescent="0.25">
      <c r="C87" s="16">
        <f t="shared" si="82"/>
        <v>1</v>
      </c>
      <c r="D87" s="2">
        <v>44105</v>
      </c>
      <c r="E87">
        <f t="shared" ref="E87:AB87" si="95">E48/$C48</f>
        <v>8.1538336884984849E-3</v>
      </c>
      <c r="F87">
        <f t="shared" si="95"/>
        <v>8.434571909262049E-4</v>
      </c>
      <c r="G87">
        <f t="shared" si="95"/>
        <v>4.549007255876512E-6</v>
      </c>
      <c r="H87">
        <f t="shared" si="95"/>
        <v>1.1059239722538403E-2</v>
      </c>
      <c r="I87">
        <f t="shared" si="95"/>
        <v>1.1838833680010725E-2</v>
      </c>
      <c r="J87">
        <f t="shared" si="95"/>
        <v>2.1715537745494621E-2</v>
      </c>
      <c r="K87">
        <f t="shared" si="95"/>
        <v>9.915809680092004E-2</v>
      </c>
      <c r="L87">
        <f t="shared" si="95"/>
        <v>4.1244688142464303E-5</v>
      </c>
      <c r="M87">
        <f t="shared" si="95"/>
        <v>1.1620941885534761E-2</v>
      </c>
      <c r="N87">
        <f t="shared" si="95"/>
        <v>8.1935343579742138E-5</v>
      </c>
      <c r="O87">
        <f t="shared" si="95"/>
        <v>3.939365354854391E-5</v>
      </c>
      <c r="P87">
        <f t="shared" si="95"/>
        <v>2.1329664774331881E-4</v>
      </c>
      <c r="Q87">
        <f t="shared" si="95"/>
        <v>7.3225264284519837E-5</v>
      </c>
      <c r="R87">
        <f t="shared" si="95"/>
        <v>3.6146913847337723E-5</v>
      </c>
      <c r="S87">
        <f t="shared" si="95"/>
        <v>1.1046735536694473E-3</v>
      </c>
      <c r="T87">
        <f t="shared" si="95"/>
        <v>1.3795582843493143E-4</v>
      </c>
      <c r="U87">
        <f t="shared" si="95"/>
        <v>1.0196912220614864E-4</v>
      </c>
      <c r="V87">
        <f t="shared" si="95"/>
        <v>1.8738843357300488E-5</v>
      </c>
      <c r="W87">
        <f t="shared" si="95"/>
        <v>7.6430480447759928E-4</v>
      </c>
      <c r="X87">
        <f t="shared" si="95"/>
        <v>1.0158385245836327E-5</v>
      </c>
      <c r="Y87">
        <f t="shared" si="95"/>
        <v>0.72894983472062225</v>
      </c>
      <c r="Z87">
        <f t="shared" si="95"/>
        <v>0.10373576181898118</v>
      </c>
      <c r="AA87">
        <f t="shared" si="95"/>
        <v>8.2587258204250739E-8</v>
      </c>
      <c r="AB87">
        <f t="shared" si="95"/>
        <v>2.9678810342204955E-4</v>
      </c>
      <c r="AE87">
        <f t="shared" ref="AE87:AQ87" si="96">AE48/$AD48</f>
        <v>6.2625257079069723E-3</v>
      </c>
      <c r="AF87">
        <f t="shared" si="96"/>
        <v>3.3775602593533965E-5</v>
      </c>
      <c r="AG87">
        <f t="shared" si="96"/>
        <v>0.16123416203595156</v>
      </c>
      <c r="AH87">
        <f t="shared" si="96"/>
        <v>0.73623194756450916</v>
      </c>
      <c r="AI87">
        <f t="shared" si="96"/>
        <v>8.6283510403578581E-2</v>
      </c>
      <c r="AJ87">
        <f t="shared" si="96"/>
        <v>2.9249115512931979E-4</v>
      </c>
      <c r="AK87">
        <f t="shared" si="96"/>
        <v>5.4368509152968858E-4</v>
      </c>
      <c r="AL87">
        <f t="shared" si="96"/>
        <v>1.0242984841716167E-3</v>
      </c>
      <c r="AM87">
        <f t="shared" si="96"/>
        <v>1.3913271417209769E-4</v>
      </c>
      <c r="AN87">
        <f t="shared" si="96"/>
        <v>5.6748327457635632E-3</v>
      </c>
      <c r="AO87">
        <f t="shared" si="96"/>
        <v>7.5424276936941574E-5</v>
      </c>
      <c r="AP87">
        <f t="shared" si="96"/>
        <v>6.1319629877329728E-7</v>
      </c>
      <c r="AQ87">
        <f t="shared" si="96"/>
        <v>2.2036010214585428E-3</v>
      </c>
      <c r="AT87">
        <f t="shared" ref="AT87:BD87" si="97">AT48/$AS48</f>
        <v>9.4229465695461929E-3</v>
      </c>
      <c r="AU87">
        <f t="shared" si="97"/>
        <v>1.2780567888241102E-2</v>
      </c>
      <c r="AV87">
        <f t="shared" si="97"/>
        <v>1.3681502649464508E-2</v>
      </c>
      <c r="AW87">
        <f t="shared" si="97"/>
        <v>4.766426536173381E-5</v>
      </c>
      <c r="AX87">
        <f t="shared" si="97"/>
        <v>9.4688264956688817E-5</v>
      </c>
      <c r="AY87">
        <f t="shared" si="97"/>
        <v>2.4649545133397551E-4</v>
      </c>
      <c r="AZ87">
        <f t="shared" si="97"/>
        <v>4.1773042086682007E-5</v>
      </c>
      <c r="BA87">
        <f t="shared" si="97"/>
        <v>1.2766117473920139E-3</v>
      </c>
      <c r="BB87">
        <f t="shared" si="97"/>
        <v>1.1784022424291116E-4</v>
      </c>
      <c r="BC87">
        <f t="shared" si="97"/>
        <v>0.84240807537452234</v>
      </c>
      <c r="BD87">
        <f t="shared" si="97"/>
        <v>0.1198818345228518</v>
      </c>
    </row>
    <row r="88" spans="3:56" x14ac:dyDescent="0.25">
      <c r="C88" s="16">
        <f t="shared" si="82"/>
        <v>0.99999999999999989</v>
      </c>
      <c r="D88" s="2">
        <v>44136</v>
      </c>
      <c r="E88">
        <f t="shared" ref="E88:AB88" si="98">E49/$C49</f>
        <v>9.4051377803572329E-3</v>
      </c>
      <c r="F88">
        <f t="shared" si="98"/>
        <v>8.0805964581241025E-4</v>
      </c>
      <c r="G88">
        <f t="shared" si="98"/>
        <v>4.2794967003834854E-6</v>
      </c>
      <c r="H88">
        <f t="shared" si="98"/>
        <v>9.3515824909359575E-3</v>
      </c>
      <c r="I88">
        <f t="shared" si="98"/>
        <v>1.2455609720668994E-2</v>
      </c>
      <c r="J88">
        <f t="shared" si="98"/>
        <v>2.4637024849363899E-2</v>
      </c>
      <c r="K88">
        <f t="shared" si="98"/>
        <v>9.5534356214958871E-2</v>
      </c>
      <c r="L88">
        <f t="shared" si="98"/>
        <v>4.3635814649734672E-5</v>
      </c>
      <c r="M88">
        <f t="shared" si="98"/>
        <v>1.5744450454389384E-2</v>
      </c>
      <c r="N88">
        <f t="shared" si="98"/>
        <v>9.5191949202431326E-5</v>
      </c>
      <c r="O88">
        <f t="shared" si="98"/>
        <v>4.2277291107408722E-5</v>
      </c>
      <c r="P88">
        <f t="shared" si="98"/>
        <v>2.2601690074835402E-4</v>
      </c>
      <c r="Q88">
        <f t="shared" si="98"/>
        <v>6.7251680407115263E-5</v>
      </c>
      <c r="R88">
        <f t="shared" si="98"/>
        <v>3.2226994400737486E-5</v>
      </c>
      <c r="S88">
        <f t="shared" si="98"/>
        <v>1.3844658884089786E-3</v>
      </c>
      <c r="T88">
        <f t="shared" si="98"/>
        <v>1.4955650631969341E-4</v>
      </c>
      <c r="U88">
        <f t="shared" si="98"/>
        <v>9.6817532610695366E-5</v>
      </c>
      <c r="V88">
        <f t="shared" si="98"/>
        <v>1.7695360295056762E-5</v>
      </c>
      <c r="W88">
        <f t="shared" si="98"/>
        <v>7.260237331406824E-4</v>
      </c>
      <c r="X88">
        <f t="shared" si="98"/>
        <v>1.1048912363473376E-5</v>
      </c>
      <c r="Y88">
        <f t="shared" si="98"/>
        <v>0.71047705661209737</v>
      </c>
      <c r="Z88">
        <f t="shared" si="98"/>
        <v>0.11840885684381526</v>
      </c>
      <c r="AA88">
        <f t="shared" si="98"/>
        <v>7.6081221349460912E-8</v>
      </c>
      <c r="AB88">
        <f t="shared" si="98"/>
        <v>2.8130124602448201E-4</v>
      </c>
      <c r="AE88">
        <f t="shared" ref="AE88:AQ88" si="99">AE49/$AD49</f>
        <v>5.8545118957651996E-3</v>
      </c>
      <c r="AF88">
        <f t="shared" si="99"/>
        <v>3.1005587854958131E-5</v>
      </c>
      <c r="AG88">
        <f t="shared" si="99"/>
        <v>0.17849889646679418</v>
      </c>
      <c r="AH88">
        <f t="shared" si="99"/>
        <v>0.69216056984559404</v>
      </c>
      <c r="AI88">
        <f t="shared" si="99"/>
        <v>0.11407087701407995</v>
      </c>
      <c r="AJ88">
        <f t="shared" si="99"/>
        <v>3.0630523995565592E-4</v>
      </c>
      <c r="AK88">
        <f t="shared" si="99"/>
        <v>4.8724839186568971E-4</v>
      </c>
      <c r="AL88">
        <f t="shared" si="99"/>
        <v>1.0835590539327502E-3</v>
      </c>
      <c r="AM88">
        <f t="shared" si="99"/>
        <v>1.2820550795245508E-4</v>
      </c>
      <c r="AN88">
        <f t="shared" si="99"/>
        <v>5.2601495499835097E-3</v>
      </c>
      <c r="AO88">
        <f t="shared" si="99"/>
        <v>8.0051007623562002E-5</v>
      </c>
      <c r="AP88">
        <f t="shared" si="99"/>
        <v>5.5121972461197176E-7</v>
      </c>
      <c r="AQ88">
        <f t="shared" si="99"/>
        <v>2.0380692188732615E-3</v>
      </c>
      <c r="AT88">
        <f t="shared" ref="AT88:BD88" si="100">AT49/$AS49</f>
        <v>1.0911128905842169E-2</v>
      </c>
      <c r="AU88">
        <f t="shared" si="100"/>
        <v>1.0848998113065731E-2</v>
      </c>
      <c r="AV88">
        <f t="shared" si="100"/>
        <v>1.4450055537402039E-2</v>
      </c>
      <c r="AW88">
        <f t="shared" si="100"/>
        <v>5.0622969027531561E-5</v>
      </c>
      <c r="AX88">
        <f t="shared" si="100"/>
        <v>1.1043449365679117E-4</v>
      </c>
      <c r="AY88">
        <f t="shared" si="100"/>
        <v>2.6220769929758081E-4</v>
      </c>
      <c r="AZ88">
        <f t="shared" si="100"/>
        <v>3.7387319395648933E-5</v>
      </c>
      <c r="BA88">
        <f t="shared" si="100"/>
        <v>1.6061525229030611E-3</v>
      </c>
      <c r="BB88">
        <f t="shared" si="100"/>
        <v>1.1232037247419786E-4</v>
      </c>
      <c r="BC88">
        <f t="shared" si="100"/>
        <v>0.8242416996302071</v>
      </c>
      <c r="BD88">
        <f t="shared" si="100"/>
        <v>0.13736899243672826</v>
      </c>
    </row>
    <row r="89" spans="3:56" x14ac:dyDescent="0.25">
      <c r="C89" s="16">
        <f t="shared" si="82"/>
        <v>1</v>
      </c>
      <c r="D89" s="2">
        <v>44166</v>
      </c>
      <c r="E89">
        <f t="shared" ref="E89:AB89" si="101">E50/$C50</f>
        <v>9.3630368286777739E-3</v>
      </c>
      <c r="F89">
        <f t="shared" si="101"/>
        <v>7.8391041911774959E-4</v>
      </c>
      <c r="G89">
        <f t="shared" si="101"/>
        <v>4.291431144241692E-6</v>
      </c>
      <c r="H89">
        <f t="shared" si="101"/>
        <v>6.8911551079905925E-3</v>
      </c>
      <c r="I89">
        <f t="shared" si="101"/>
        <v>1.3478245158941077E-2</v>
      </c>
      <c r="J89">
        <f t="shared" si="101"/>
        <v>2.5079697002551703E-2</v>
      </c>
      <c r="K89">
        <f t="shared" si="101"/>
        <v>9.9234176091762591E-2</v>
      </c>
      <c r="L89">
        <f t="shared" si="101"/>
        <v>4.0371522721308326E-5</v>
      </c>
      <c r="M89">
        <f t="shared" si="101"/>
        <v>1.6784845988092569E-2</v>
      </c>
      <c r="N89">
        <f t="shared" si="101"/>
        <v>1.1772572162674449E-4</v>
      </c>
      <c r="O89">
        <f t="shared" si="101"/>
        <v>4.7231384136279957E-5</v>
      </c>
      <c r="P89">
        <f t="shared" si="101"/>
        <v>3.0357761004859093E-4</v>
      </c>
      <c r="Q89">
        <f t="shared" si="101"/>
        <v>6.2820622150186903E-5</v>
      </c>
      <c r="R89">
        <f t="shared" si="101"/>
        <v>3.4673968952612026E-5</v>
      </c>
      <c r="S89">
        <f t="shared" si="101"/>
        <v>1.4035776119981768E-3</v>
      </c>
      <c r="T89">
        <f t="shared" si="101"/>
        <v>1.6384264098277628E-4</v>
      </c>
      <c r="U89">
        <f t="shared" si="101"/>
        <v>8.9782351626958347E-5</v>
      </c>
      <c r="V89">
        <f t="shared" si="101"/>
        <v>2.0501456633366724E-5</v>
      </c>
      <c r="W89">
        <f t="shared" si="101"/>
        <v>6.8436552550784463E-4</v>
      </c>
      <c r="X89">
        <f t="shared" si="101"/>
        <v>1.0969440711324615E-5</v>
      </c>
      <c r="Y89">
        <f t="shared" si="101"/>
        <v>0.68850189993783273</v>
      </c>
      <c r="Z89">
        <f t="shared" si="101"/>
        <v>0.13662830797658571</v>
      </c>
      <c r="AA89">
        <f t="shared" si="101"/>
        <v>6.9258522351056985E-8</v>
      </c>
      <c r="AB89">
        <f t="shared" si="101"/>
        <v>2.7092494168476437E-4</v>
      </c>
      <c r="AE89">
        <f t="shared" ref="AE89:AQ89" si="102">AE50/$AD50</f>
        <v>5.4762368778742314E-3</v>
      </c>
      <c r="AF89">
        <f t="shared" si="102"/>
        <v>2.9979054899414908E-5</v>
      </c>
      <c r="AG89">
        <f t="shared" si="102"/>
        <v>0.17520160245587391</v>
      </c>
      <c r="AH89">
        <f t="shared" si="102"/>
        <v>0.69322953414852906</v>
      </c>
      <c r="AI89">
        <f t="shared" si="102"/>
        <v>0.1172554801515211</v>
      </c>
      <c r="AJ89">
        <f t="shared" si="102"/>
        <v>3.2994873048279886E-4</v>
      </c>
      <c r="AK89">
        <f t="shared" si="102"/>
        <v>4.3885193935428693E-4</v>
      </c>
      <c r="AL89">
        <f t="shared" si="102"/>
        <v>1.1445709749948031E-3</v>
      </c>
      <c r="AM89">
        <f t="shared" si="102"/>
        <v>1.4321895732950858E-4</v>
      </c>
      <c r="AN89">
        <f t="shared" si="102"/>
        <v>4.78083673508222E-3</v>
      </c>
      <c r="AO89">
        <f t="shared" si="102"/>
        <v>7.6630255559835355E-5</v>
      </c>
      <c r="AP89">
        <f t="shared" si="102"/>
        <v>4.8382578539112993E-7</v>
      </c>
      <c r="AQ89">
        <f t="shared" si="102"/>
        <v>1.8926258927133566E-3</v>
      </c>
      <c r="AT89">
        <f t="shared" ref="AT89:BD89" si="103">AT50/$AS50</f>
        <v>1.092724643538294E-2</v>
      </c>
      <c r="AU89">
        <f t="shared" si="103"/>
        <v>8.0424066963853888E-3</v>
      </c>
      <c r="AV89">
        <f t="shared" si="103"/>
        <v>1.5729950555908985E-2</v>
      </c>
      <c r="AW89">
        <f t="shared" si="103"/>
        <v>4.7116078449698453E-5</v>
      </c>
      <c r="AX89">
        <f t="shared" si="103"/>
        <v>1.3739324062665177E-4</v>
      </c>
      <c r="AY89">
        <f t="shared" si="103"/>
        <v>3.5429395589956197E-4</v>
      </c>
      <c r="AZ89">
        <f t="shared" si="103"/>
        <v>4.0466678767888021E-5</v>
      </c>
      <c r="BA89">
        <f t="shared" si="103"/>
        <v>1.6380623870360517E-3</v>
      </c>
      <c r="BB89">
        <f t="shared" si="103"/>
        <v>1.047815895341857E-4</v>
      </c>
      <c r="BC89">
        <f t="shared" si="103"/>
        <v>0.80352454759194891</v>
      </c>
      <c r="BD89">
        <f t="shared" si="103"/>
        <v>0.15945373479005981</v>
      </c>
    </row>
    <row r="90" spans="3:56" x14ac:dyDescent="0.25">
      <c r="C90" s="16">
        <f t="shared" si="82"/>
        <v>0.99999999999999989</v>
      </c>
      <c r="D90" s="2">
        <v>44197</v>
      </c>
      <c r="E90">
        <f t="shared" ref="E90:AB90" si="104">E51/$C51</f>
        <v>1.2301278227745989E-2</v>
      </c>
      <c r="F90">
        <f t="shared" si="104"/>
        <v>7.6880345012196171E-4</v>
      </c>
      <c r="G90">
        <f t="shared" si="104"/>
        <v>4.3026077627142733E-6</v>
      </c>
      <c r="H90">
        <f t="shared" si="104"/>
        <v>8.6943403398860083E-3</v>
      </c>
      <c r="I90">
        <f t="shared" si="104"/>
        <v>1.8808082404530385E-2</v>
      </c>
      <c r="J90">
        <f t="shared" si="104"/>
        <v>2.5341125145633438E-2</v>
      </c>
      <c r="K90">
        <f t="shared" si="104"/>
        <v>9.8615531380793736E-2</v>
      </c>
      <c r="L90">
        <f t="shared" si="104"/>
        <v>4.0044661747220258E-5</v>
      </c>
      <c r="M90">
        <f t="shared" si="104"/>
        <v>1.9850471200153812E-2</v>
      </c>
      <c r="N90">
        <f t="shared" si="104"/>
        <v>1.380247888992882E-4</v>
      </c>
      <c r="O90">
        <f t="shared" si="104"/>
        <v>9.3109782115970437E-5</v>
      </c>
      <c r="P90">
        <f t="shared" si="104"/>
        <v>3.8240969972017639E-4</v>
      </c>
      <c r="Q90">
        <f t="shared" si="104"/>
        <v>5.8657842174422841E-5</v>
      </c>
      <c r="R90">
        <f t="shared" si="104"/>
        <v>3.1148884404882649E-5</v>
      </c>
      <c r="S90">
        <f t="shared" si="104"/>
        <v>1.3511878997917845E-3</v>
      </c>
      <c r="T90">
        <f t="shared" si="104"/>
        <v>1.9258911552898241E-4</v>
      </c>
      <c r="U90">
        <f t="shared" si="104"/>
        <v>9.062031654518489E-5</v>
      </c>
      <c r="V90">
        <f t="shared" si="104"/>
        <v>2.3768054283741636E-5</v>
      </c>
      <c r="W90">
        <f t="shared" si="104"/>
        <v>8.0587839371573829E-4</v>
      </c>
      <c r="X90">
        <f t="shared" si="104"/>
        <v>1.0950153335877505E-5</v>
      </c>
      <c r="Y90">
        <f t="shared" si="104"/>
        <v>0.68410368401266153</v>
      </c>
      <c r="Z90">
        <f t="shared" si="104"/>
        <v>0.12800106116457699</v>
      </c>
      <c r="AA90">
        <f t="shared" si="104"/>
        <v>8.3040813228031982E-8</v>
      </c>
      <c r="AB90">
        <f t="shared" si="104"/>
        <v>2.9284743305683794E-4</v>
      </c>
      <c r="AE90">
        <f t="shared" ref="AE90:AQ90" si="105">AE51/$AD51</f>
        <v>5.2636817642009908E-3</v>
      </c>
      <c r="AF90">
        <f t="shared" si="105"/>
        <v>2.9458189886525579E-5</v>
      </c>
      <c r="AG90">
        <f t="shared" si="105"/>
        <v>0.17350028579118046</v>
      </c>
      <c r="AH90">
        <f t="shared" si="105"/>
        <v>0.67518007900943788</v>
      </c>
      <c r="AI90">
        <f t="shared" si="105"/>
        <v>0.13590803117555081</v>
      </c>
      <c r="AJ90">
        <f t="shared" si="105"/>
        <v>6.3748447293623934E-4</v>
      </c>
      <c r="AK90">
        <f t="shared" si="105"/>
        <v>4.0160617662669015E-4</v>
      </c>
      <c r="AL90">
        <f t="shared" si="105"/>
        <v>1.318578650021259E-3</v>
      </c>
      <c r="AM90">
        <f t="shared" si="105"/>
        <v>1.6273011506910283E-4</v>
      </c>
      <c r="AN90">
        <f t="shared" si="105"/>
        <v>5.5175186902350556E-3</v>
      </c>
      <c r="AO90">
        <f t="shared" si="105"/>
        <v>7.4971206776087502E-5</v>
      </c>
      <c r="AP90">
        <f t="shared" si="105"/>
        <v>5.6854637450374534E-7</v>
      </c>
      <c r="AQ90">
        <f t="shared" si="105"/>
        <v>2.0050062117044536E-3</v>
      </c>
      <c r="AT90">
        <f t="shared" ref="AT90:BD90" si="106">AT51/$AS51</f>
        <v>1.4405287386965915E-2</v>
      </c>
      <c r="AU90">
        <f t="shared" si="106"/>
        <v>1.0181419273458534E-2</v>
      </c>
      <c r="AV90">
        <f t="shared" si="106"/>
        <v>2.202501457319218E-2</v>
      </c>
      <c r="AW90">
        <f t="shared" si="106"/>
        <v>4.6893895910868096E-5</v>
      </c>
      <c r="AX90">
        <f t="shared" si="106"/>
        <v>1.6163253231155238E-4</v>
      </c>
      <c r="AY90">
        <f t="shared" si="106"/>
        <v>4.4781700909807514E-4</v>
      </c>
      <c r="AZ90">
        <f t="shared" si="106"/>
        <v>3.6476585874111548E-5</v>
      </c>
      <c r="BA90">
        <f t="shared" si="106"/>
        <v>1.5822949168314249E-3</v>
      </c>
      <c r="BB90">
        <f t="shared" si="106"/>
        <v>1.0612000466640987E-4</v>
      </c>
      <c r="BC90">
        <f t="shared" si="106"/>
        <v>0.80111269643969563</v>
      </c>
      <c r="BD90">
        <f t="shared" si="106"/>
        <v>0.14989434738199536</v>
      </c>
    </row>
    <row r="91" spans="3:56" x14ac:dyDescent="0.25">
      <c r="C91" s="16">
        <f t="shared" si="82"/>
        <v>1</v>
      </c>
      <c r="D91" s="2">
        <v>44228</v>
      </c>
      <c r="E91">
        <f t="shared" ref="E91:AB91" si="107">E52/$C52</f>
        <v>1.6397774620523008E-2</v>
      </c>
      <c r="F91">
        <f t="shared" si="107"/>
        <v>7.3218862169756977E-4</v>
      </c>
      <c r="G91">
        <f t="shared" si="107"/>
        <v>4.3423096901740154E-6</v>
      </c>
      <c r="H91">
        <f t="shared" si="107"/>
        <v>1.0104258115039625E-2</v>
      </c>
      <c r="I91">
        <f t="shared" si="107"/>
        <v>1.8231310024725285E-2</v>
      </c>
      <c r="J91">
        <f t="shared" si="107"/>
        <v>2.4789912843249266E-2</v>
      </c>
      <c r="K91">
        <f t="shared" si="107"/>
        <v>0.10006157443897774</v>
      </c>
      <c r="L91">
        <f t="shared" si="107"/>
        <v>3.7515454227218009E-5</v>
      </c>
      <c r="M91">
        <f t="shared" si="107"/>
        <v>2.0230020015840611E-2</v>
      </c>
      <c r="N91">
        <f t="shared" si="107"/>
        <v>1.4418054717378585E-4</v>
      </c>
      <c r="O91">
        <f t="shared" si="107"/>
        <v>1.0454358281454949E-4</v>
      </c>
      <c r="P91">
        <f t="shared" si="107"/>
        <v>3.8248465699403398E-4</v>
      </c>
      <c r="Q91">
        <f t="shared" si="107"/>
        <v>6.1249265080315997E-5</v>
      </c>
      <c r="R91">
        <f t="shared" si="107"/>
        <v>3.0583677943626816E-5</v>
      </c>
      <c r="S91">
        <f t="shared" si="107"/>
        <v>1.1885733220512677E-3</v>
      </c>
      <c r="T91">
        <f t="shared" si="107"/>
        <v>2.1206232507190372E-4</v>
      </c>
      <c r="U91">
        <f t="shared" si="107"/>
        <v>9.1845113798258278E-5</v>
      </c>
      <c r="V91">
        <f t="shared" si="107"/>
        <v>2.8735992119218765E-5</v>
      </c>
      <c r="W91">
        <f t="shared" si="107"/>
        <v>8.3674576966412471E-4</v>
      </c>
      <c r="X91">
        <f t="shared" si="107"/>
        <v>1.3563335657581628E-5</v>
      </c>
      <c r="Y91">
        <f t="shared" si="107"/>
        <v>0.66158471475326841</v>
      </c>
      <c r="Z91">
        <f t="shared" si="107"/>
        <v>0.14424567174472705</v>
      </c>
      <c r="AA91">
        <f t="shared" si="107"/>
        <v>9.0983817377444155E-8</v>
      </c>
      <c r="AB91">
        <f t="shared" si="107"/>
        <v>4.8605848584809124E-4</v>
      </c>
      <c r="AE91">
        <f t="shared" ref="AE91:AQ91" si="108">AE52/$AD52</f>
        <v>4.9619356415206654E-3</v>
      </c>
      <c r="AF91">
        <f t="shared" si="108"/>
        <v>2.9427200286505789E-5</v>
      </c>
      <c r="AG91">
        <f t="shared" si="108"/>
        <v>0.16799762853719541</v>
      </c>
      <c r="AH91">
        <f t="shared" si="108"/>
        <v>0.67810271539635525</v>
      </c>
      <c r="AI91">
        <f t="shared" si="108"/>
        <v>0.1370958990219571</v>
      </c>
      <c r="AJ91">
        <f t="shared" si="108"/>
        <v>7.084766333258387E-4</v>
      </c>
      <c r="AK91">
        <f t="shared" si="108"/>
        <v>4.150773481215049E-4</v>
      </c>
      <c r="AL91">
        <f t="shared" si="108"/>
        <v>1.4371154888455061E-3</v>
      </c>
      <c r="AM91">
        <f t="shared" si="108"/>
        <v>1.9473963302000572E-4</v>
      </c>
      <c r="AN91">
        <f t="shared" si="108"/>
        <v>5.6705042039057983E-3</v>
      </c>
      <c r="AO91">
        <f t="shared" si="108"/>
        <v>9.1916750169139893E-5</v>
      </c>
      <c r="AP91">
        <f t="shared" si="108"/>
        <v>6.1658407802084231E-7</v>
      </c>
      <c r="AQ91">
        <f t="shared" si="108"/>
        <v>3.2939475612192739E-3</v>
      </c>
      <c r="AT91">
        <f t="shared" ref="AT91:BD91" si="109">AT52/$AS52</f>
        <v>1.9236304665473609E-2</v>
      </c>
      <c r="AU91">
        <f t="shared" si="109"/>
        <v>1.1853351568585404E-2</v>
      </c>
      <c r="AV91">
        <f t="shared" si="109"/>
        <v>2.1387233463215697E-2</v>
      </c>
      <c r="AW91">
        <f t="shared" si="109"/>
        <v>4.4009551532388246E-5</v>
      </c>
      <c r="AX91">
        <f t="shared" si="109"/>
        <v>1.6913886161103812E-4</v>
      </c>
      <c r="AY91">
        <f t="shared" si="109"/>
        <v>4.4869450654589727E-4</v>
      </c>
      <c r="AZ91">
        <f t="shared" si="109"/>
        <v>3.587785296048706E-5</v>
      </c>
      <c r="BA91">
        <f t="shared" si="109"/>
        <v>1.3943208190955749E-3</v>
      </c>
      <c r="BB91">
        <f t="shared" si="109"/>
        <v>1.0774392452297527E-4</v>
      </c>
      <c r="BC91">
        <f t="shared" si="109"/>
        <v>0.7761080652423562</v>
      </c>
      <c r="BD91">
        <f t="shared" si="109"/>
        <v>0.16921525954410066</v>
      </c>
    </row>
    <row r="92" spans="3:56" x14ac:dyDescent="0.25">
      <c r="C92" s="16">
        <f t="shared" si="82"/>
        <v>1.0000000000000002</v>
      </c>
      <c r="D92" s="2">
        <v>44256</v>
      </c>
      <c r="E92">
        <f t="shared" ref="E92:AB92" si="110">E53/$C53</f>
        <v>1.1764257116534862E-2</v>
      </c>
      <c r="F92">
        <f t="shared" si="110"/>
        <v>8.2690817551459689E-4</v>
      </c>
      <c r="G92">
        <f t="shared" si="110"/>
        <v>4.9832989015979294E-6</v>
      </c>
      <c r="H92">
        <f t="shared" si="110"/>
        <v>6.8013593791113169E-3</v>
      </c>
      <c r="I92">
        <f t="shared" si="110"/>
        <v>1.4899933257264256E-2</v>
      </c>
      <c r="J92">
        <f t="shared" si="110"/>
        <v>2.2169127597823447E-2</v>
      </c>
      <c r="K92">
        <f t="shared" si="110"/>
        <v>9.9376206527678701E-2</v>
      </c>
      <c r="L92">
        <f t="shared" si="110"/>
        <v>4.0065177521173905E-5</v>
      </c>
      <c r="M92">
        <f t="shared" si="110"/>
        <v>1.7095361299011343E-2</v>
      </c>
      <c r="N92">
        <f t="shared" si="110"/>
        <v>1.6169676371003043E-4</v>
      </c>
      <c r="O92">
        <f t="shared" si="110"/>
        <v>1.2793260725641118E-4</v>
      </c>
      <c r="P92">
        <f t="shared" si="110"/>
        <v>3.0608983408071362E-4</v>
      </c>
      <c r="Q92">
        <f t="shared" si="110"/>
        <v>7.8476788826615422E-5</v>
      </c>
      <c r="R92">
        <f t="shared" si="110"/>
        <v>3.0240425355162525E-5</v>
      </c>
      <c r="S92">
        <f t="shared" si="110"/>
        <v>1.2352154064236467E-3</v>
      </c>
      <c r="T92">
        <f t="shared" si="110"/>
        <v>2.0470282271630957E-4</v>
      </c>
      <c r="U92">
        <f t="shared" si="110"/>
        <v>1.485017826812507E-4</v>
      </c>
      <c r="V92">
        <f t="shared" si="110"/>
        <v>3.1784633500989323E-5</v>
      </c>
      <c r="W92">
        <f t="shared" si="110"/>
        <v>8.5839852170922217E-4</v>
      </c>
      <c r="X92">
        <f t="shared" si="110"/>
        <v>1.2537902197788115E-5</v>
      </c>
      <c r="Y92">
        <f t="shared" si="110"/>
        <v>0.67895709687040495</v>
      </c>
      <c r="Z92">
        <f t="shared" si="110"/>
        <v>0.14444016936153375</v>
      </c>
      <c r="AA92">
        <f t="shared" si="110"/>
        <v>1.2715917611580148E-7</v>
      </c>
      <c r="AB92">
        <f t="shared" si="110"/>
        <v>4.2882729106594159E-4</v>
      </c>
      <c r="AE92">
        <f t="shared" ref="AE92:AQ92" si="111">AE53/$AD53</f>
        <v>5.8556525995009179E-3</v>
      </c>
      <c r="AF92">
        <f t="shared" si="111"/>
        <v>3.5288642719093392E-5</v>
      </c>
      <c r="AG92">
        <f t="shared" si="111"/>
        <v>0.15698805924379308</v>
      </c>
      <c r="AH92">
        <f t="shared" si="111"/>
        <v>0.70372087169196174</v>
      </c>
      <c r="AI92">
        <f t="shared" si="111"/>
        <v>0.12105878233416507</v>
      </c>
      <c r="AJ92">
        <f t="shared" si="111"/>
        <v>9.0593965137149637E-4</v>
      </c>
      <c r="AK92">
        <f t="shared" si="111"/>
        <v>5.5572411314845356E-4</v>
      </c>
      <c r="AL92">
        <f t="shared" si="111"/>
        <v>1.449578866744164E-3</v>
      </c>
      <c r="AM92">
        <f t="shared" si="111"/>
        <v>2.2507912885058495E-4</v>
      </c>
      <c r="AN92">
        <f t="shared" si="111"/>
        <v>6.0786477675423859E-3</v>
      </c>
      <c r="AO92">
        <f t="shared" si="111"/>
        <v>8.8785673876156087E-5</v>
      </c>
      <c r="AP92">
        <f t="shared" si="111"/>
        <v>9.0046269007984193E-7</v>
      </c>
      <c r="AQ92">
        <f t="shared" si="111"/>
        <v>3.0366898236367616E-3</v>
      </c>
      <c r="AT92">
        <f t="shared" ref="AT92:BD92" si="112">AT53/$AS53</f>
        <v>1.369872814316282E-2</v>
      </c>
      <c r="AU92">
        <f t="shared" si="112"/>
        <v>7.9197498163691635E-3</v>
      </c>
      <c r="AV92">
        <f t="shared" si="112"/>
        <v>1.7350023296894224E-2</v>
      </c>
      <c r="AW92">
        <f t="shared" si="112"/>
        <v>4.6653347460309475E-5</v>
      </c>
      <c r="AX92">
        <f t="shared" si="112"/>
        <v>1.8828558282525689E-4</v>
      </c>
      <c r="AY92">
        <f t="shared" si="112"/>
        <v>3.5642211683422996E-4</v>
      </c>
      <c r="AZ92">
        <f t="shared" si="112"/>
        <v>3.5213049304382893E-5</v>
      </c>
      <c r="BA92">
        <f t="shared" si="112"/>
        <v>1.438329669542952E-3</v>
      </c>
      <c r="BB92">
        <f t="shared" si="112"/>
        <v>1.7292086780951733E-4</v>
      </c>
      <c r="BC92">
        <f t="shared" si="112"/>
        <v>0.79060229632572732</v>
      </c>
      <c r="BD92">
        <f t="shared" si="112"/>
        <v>0.16819137778406978</v>
      </c>
    </row>
    <row r="93" spans="3:56" x14ac:dyDescent="0.25">
      <c r="C93" s="16">
        <f t="shared" si="82"/>
        <v>1</v>
      </c>
      <c r="D93" s="2">
        <v>44287</v>
      </c>
      <c r="E93">
        <f t="shared" ref="E93:AB93" si="113">E54/$C54</f>
        <v>9.9328778600617472E-3</v>
      </c>
      <c r="F93">
        <f t="shared" si="113"/>
        <v>7.4866311834452309E-4</v>
      </c>
      <c r="G93">
        <f t="shared" si="113"/>
        <v>4.6315430602444372E-6</v>
      </c>
      <c r="H93">
        <f t="shared" si="113"/>
        <v>5.5881596410772994E-3</v>
      </c>
      <c r="I93">
        <f t="shared" si="113"/>
        <v>1.175931351701919E-2</v>
      </c>
      <c r="J93">
        <f t="shared" si="113"/>
        <v>1.9363932766745792E-2</v>
      </c>
      <c r="K93">
        <f t="shared" si="113"/>
        <v>9.0803252310750537E-2</v>
      </c>
      <c r="L93">
        <f t="shared" si="113"/>
        <v>3.725384195109429E-5</v>
      </c>
      <c r="M93">
        <f t="shared" si="113"/>
        <v>1.6707628087494396E-2</v>
      </c>
      <c r="N93">
        <f t="shared" si="113"/>
        <v>1.4837486761180092E-4</v>
      </c>
      <c r="O93">
        <f t="shared" si="113"/>
        <v>1.0240442558177455E-4</v>
      </c>
      <c r="P93">
        <f t="shared" si="113"/>
        <v>3.2063324485339864E-4</v>
      </c>
      <c r="Q93">
        <f t="shared" si="113"/>
        <v>6.4579017618780573E-5</v>
      </c>
      <c r="R93">
        <f t="shared" si="113"/>
        <v>2.7900916618590736E-5</v>
      </c>
      <c r="S93">
        <f t="shared" si="113"/>
        <v>1.1590454365232354E-3</v>
      </c>
      <c r="T93">
        <f t="shared" si="113"/>
        <v>2.4073245402900773E-4</v>
      </c>
      <c r="U93">
        <f t="shared" si="113"/>
        <v>1.4546099358690891E-4</v>
      </c>
      <c r="V93">
        <f t="shared" si="113"/>
        <v>3.4805561342819636E-5</v>
      </c>
      <c r="W93">
        <f t="shared" si="113"/>
        <v>8.5181270026624882E-4</v>
      </c>
      <c r="X93">
        <f t="shared" si="113"/>
        <v>9.4087872075385472E-6</v>
      </c>
      <c r="Y93">
        <f t="shared" si="113"/>
        <v>0.70633173256129123</v>
      </c>
      <c r="Z93">
        <f t="shared" si="113"/>
        <v>0.13517476928949571</v>
      </c>
      <c r="AA93">
        <f t="shared" si="113"/>
        <v>1.0664185096493498E-7</v>
      </c>
      <c r="AB93">
        <f t="shared" si="113"/>
        <v>4.4252041561720006E-4</v>
      </c>
      <c r="AE93">
        <f t="shared" ref="AE93:AQ93" si="114">AE54/$AD54</f>
        <v>5.7867914205520458E-3</v>
      </c>
      <c r="AF93">
        <f t="shared" si="114"/>
        <v>3.5799511139543167E-5</v>
      </c>
      <c r="AG93">
        <f t="shared" si="114"/>
        <v>0.14967351437123316</v>
      </c>
      <c r="AH93">
        <f t="shared" si="114"/>
        <v>0.701863720216368</v>
      </c>
      <c r="AI93">
        <f t="shared" si="114"/>
        <v>0.12914160789472029</v>
      </c>
      <c r="AJ93">
        <f t="shared" si="114"/>
        <v>7.9153498664865632E-4</v>
      </c>
      <c r="AK93">
        <f t="shared" si="114"/>
        <v>4.9916350351329253E-4</v>
      </c>
      <c r="AL93">
        <f t="shared" si="114"/>
        <v>1.8607414543191556E-3</v>
      </c>
      <c r="AM93">
        <f t="shared" si="114"/>
        <v>2.6902957930063242E-4</v>
      </c>
      <c r="AN93">
        <f t="shared" si="114"/>
        <v>6.5840860929783787E-3</v>
      </c>
      <c r="AO93">
        <f t="shared" si="114"/>
        <v>7.2725218801720631E-5</v>
      </c>
      <c r="AP93">
        <f t="shared" si="114"/>
        <v>8.242881652835601E-7</v>
      </c>
      <c r="AQ93">
        <f t="shared" si="114"/>
        <v>3.4204614622598667E-3</v>
      </c>
      <c r="AT93">
        <f t="shared" ref="AT93:BD93" si="115">AT54/$AS54</f>
        <v>1.1408898093526375E-2</v>
      </c>
      <c r="AU93">
        <f t="shared" si="115"/>
        <v>6.4185571164379045E-3</v>
      </c>
      <c r="AV93">
        <f t="shared" si="115"/>
        <v>1.3506741093126173E-2</v>
      </c>
      <c r="AW93">
        <f t="shared" si="115"/>
        <v>4.2789742549973359E-5</v>
      </c>
      <c r="AX93">
        <f t="shared" si="115"/>
        <v>1.7042329202797434E-4</v>
      </c>
      <c r="AY93">
        <f t="shared" si="115"/>
        <v>3.6827917019271339E-4</v>
      </c>
      <c r="AZ93">
        <f t="shared" si="115"/>
        <v>3.2046977613343913E-5</v>
      </c>
      <c r="BA93">
        <f t="shared" si="115"/>
        <v>1.3312789563465126E-3</v>
      </c>
      <c r="BB93">
        <f t="shared" si="115"/>
        <v>1.670764179119606E-4</v>
      </c>
      <c r="BC93">
        <f t="shared" si="115"/>
        <v>0.81129224284708978</v>
      </c>
      <c r="BD93">
        <f t="shared" si="115"/>
        <v>0.1552616662931772</v>
      </c>
    </row>
    <row r="94" spans="3:56" x14ac:dyDescent="0.25">
      <c r="C94" s="16">
        <f t="shared" si="82"/>
        <v>1</v>
      </c>
      <c r="D94" s="2">
        <v>44317</v>
      </c>
      <c r="E94">
        <f t="shared" ref="E94:AB94" si="116">E55/$C55</f>
        <v>1.0911302950767744E-2</v>
      </c>
      <c r="F94">
        <f t="shared" si="116"/>
        <v>8.0046480661802202E-4</v>
      </c>
      <c r="G94">
        <f t="shared" si="116"/>
        <v>4.9198542531316747E-6</v>
      </c>
      <c r="H94">
        <f t="shared" si="116"/>
        <v>5.7544283700375187E-3</v>
      </c>
      <c r="I94">
        <f t="shared" si="116"/>
        <v>1.1286650523181715E-2</v>
      </c>
      <c r="J94">
        <f t="shared" si="116"/>
        <v>1.9708601998667526E-2</v>
      </c>
      <c r="K94">
        <f t="shared" si="116"/>
        <v>9.4453224746392533E-2</v>
      </c>
      <c r="L94">
        <f t="shared" si="116"/>
        <v>4.0545978082847839E-5</v>
      </c>
      <c r="M94">
        <f t="shared" si="116"/>
        <v>1.7941202684095027E-2</v>
      </c>
      <c r="N94">
        <f t="shared" si="116"/>
        <v>1.8149160128602625E-4</v>
      </c>
      <c r="O94">
        <f t="shared" si="116"/>
        <v>1.0802363877498906E-4</v>
      </c>
      <c r="P94">
        <f t="shared" si="116"/>
        <v>2.5171322818074067E-4</v>
      </c>
      <c r="Q94">
        <f t="shared" si="116"/>
        <v>7.5563066522870757E-5</v>
      </c>
      <c r="R94">
        <f t="shared" si="116"/>
        <v>3.559650675590072E-5</v>
      </c>
      <c r="S94">
        <f t="shared" si="116"/>
        <v>1.2744282025130478E-3</v>
      </c>
      <c r="T94">
        <f t="shared" si="116"/>
        <v>3.2711425411208558E-4</v>
      </c>
      <c r="U94">
        <f t="shared" si="116"/>
        <v>1.6562485008310432E-4</v>
      </c>
      <c r="V94">
        <f t="shared" si="116"/>
        <v>6.1383549358821215E-5</v>
      </c>
      <c r="W94">
        <f t="shared" si="116"/>
        <v>9.0191877534842027E-4</v>
      </c>
      <c r="X94">
        <f t="shared" si="116"/>
        <v>1.4930024800130732E-5</v>
      </c>
      <c r="Y94">
        <f t="shared" si="116"/>
        <v>0.69742665325520437</v>
      </c>
      <c r="Z94">
        <f t="shared" si="116"/>
        <v>0.13790039936292084</v>
      </c>
      <c r="AA94">
        <f t="shared" si="116"/>
        <v>1.2427290780037347E-7</v>
      </c>
      <c r="AB94">
        <f t="shared" si="116"/>
        <v>3.7369349913474105E-4</v>
      </c>
      <c r="AE94">
        <f t="shared" ref="AE94:AQ94" si="117">AE55/$AD55</f>
        <v>5.9394367155797823E-3</v>
      </c>
      <c r="AF94">
        <f t="shared" si="117"/>
        <v>3.6505243884252132E-5</v>
      </c>
      <c r="AG94">
        <f t="shared" si="117"/>
        <v>0.14623752769120116</v>
      </c>
      <c r="AH94">
        <f t="shared" si="117"/>
        <v>0.70084149399879692</v>
      </c>
      <c r="AI94">
        <f t="shared" si="117"/>
        <v>0.13312345160281702</v>
      </c>
      <c r="AJ94">
        <f t="shared" si="117"/>
        <v>8.0153376011803351E-4</v>
      </c>
      <c r="AK94">
        <f t="shared" si="117"/>
        <v>5.6067680669676491E-4</v>
      </c>
      <c r="AL94">
        <f t="shared" si="117"/>
        <v>2.4271828005424678E-3</v>
      </c>
      <c r="AM94">
        <f t="shared" si="117"/>
        <v>4.5546500455748845E-4</v>
      </c>
      <c r="AN94">
        <f t="shared" si="117"/>
        <v>6.6922236236819869E-3</v>
      </c>
      <c r="AO94">
        <f t="shared" si="117"/>
        <v>1.1078055740772736E-4</v>
      </c>
      <c r="AP94">
        <f t="shared" si="117"/>
        <v>9.2210308965353728E-7</v>
      </c>
      <c r="AQ94">
        <f t="shared" si="117"/>
        <v>2.7728000916266531E-3</v>
      </c>
      <c r="AT94">
        <f t="shared" ref="AT94:BD94" si="118">AT55/$AS55</f>
        <v>1.2610886867777621E-2</v>
      </c>
      <c r="AU94">
        <f t="shared" si="118"/>
        <v>6.6507588956795528E-3</v>
      </c>
      <c r="AV94">
        <f t="shared" si="118"/>
        <v>1.3044699932373588E-2</v>
      </c>
      <c r="AW94">
        <f t="shared" si="118"/>
        <v>4.6861565924187575E-5</v>
      </c>
      <c r="AX94">
        <f t="shared" si="118"/>
        <v>2.0976138794760873E-4</v>
      </c>
      <c r="AY94">
        <f t="shared" si="118"/>
        <v>2.9092098881619463E-4</v>
      </c>
      <c r="AZ94">
        <f t="shared" si="118"/>
        <v>4.1141147085019753E-5</v>
      </c>
      <c r="BA94">
        <f t="shared" si="118"/>
        <v>1.4729377376389676E-3</v>
      </c>
      <c r="BB94">
        <f t="shared" si="118"/>
        <v>1.9142317432802044E-4</v>
      </c>
      <c r="BC94">
        <f t="shared" si="118"/>
        <v>0.80606034517218739</v>
      </c>
      <c r="BD94">
        <f t="shared" si="118"/>
        <v>0.15938026313024189</v>
      </c>
    </row>
    <row r="95" spans="3:56" x14ac:dyDescent="0.25">
      <c r="C95" s="16">
        <f t="shared" si="82"/>
        <v>1.0000000000000002</v>
      </c>
      <c r="D95" s="2">
        <v>44348</v>
      </c>
      <c r="E95">
        <f t="shared" ref="E95:AB95" si="119">E56/$C56</f>
        <v>1.0976389583849465E-2</v>
      </c>
      <c r="F95">
        <f t="shared" si="119"/>
        <v>7.4589931990035464E-4</v>
      </c>
      <c r="G95">
        <f t="shared" si="119"/>
        <v>4.5342128340118376E-6</v>
      </c>
      <c r="H95">
        <f t="shared" si="119"/>
        <v>5.9356080405635319E-3</v>
      </c>
      <c r="I95">
        <f t="shared" si="119"/>
        <v>1.0479640978337248E-2</v>
      </c>
      <c r="J95">
        <f t="shared" si="119"/>
        <v>2.1227133642027531E-2</v>
      </c>
      <c r="K95">
        <f t="shared" si="119"/>
        <v>9.3677355118647679E-2</v>
      </c>
      <c r="L95">
        <f t="shared" si="119"/>
        <v>4.0055357339042703E-5</v>
      </c>
      <c r="M95">
        <f t="shared" si="119"/>
        <v>2.243620807249937E-2</v>
      </c>
      <c r="N95">
        <f t="shared" si="119"/>
        <v>1.6371432443707944E-4</v>
      </c>
      <c r="O95">
        <f t="shared" si="119"/>
        <v>9.1999946216196946E-5</v>
      </c>
      <c r="P95">
        <f t="shared" si="119"/>
        <v>2.8685145989132486E-4</v>
      </c>
      <c r="Q95">
        <f t="shared" si="119"/>
        <v>6.7528973044924144E-5</v>
      </c>
      <c r="R95">
        <f t="shared" si="119"/>
        <v>3.1542882080036479E-5</v>
      </c>
      <c r="S95">
        <f t="shared" si="119"/>
        <v>1.1150411385516855E-3</v>
      </c>
      <c r="T95">
        <f t="shared" si="119"/>
        <v>3.2791529343091701E-4</v>
      </c>
      <c r="U95">
        <f t="shared" si="119"/>
        <v>1.4206366572850102E-4</v>
      </c>
      <c r="V95">
        <f t="shared" si="119"/>
        <v>8.960387361613591E-5</v>
      </c>
      <c r="W95">
        <f t="shared" si="119"/>
        <v>9.3692097918792112E-4</v>
      </c>
      <c r="X95">
        <f t="shared" si="119"/>
        <v>1.2464476258546871E-5</v>
      </c>
      <c r="Y95">
        <f t="shared" si="119"/>
        <v>0.70278506322077572</v>
      </c>
      <c r="Z95">
        <f t="shared" si="119"/>
        <v>0.12809211002246687</v>
      </c>
      <c r="AA95">
        <f t="shared" si="119"/>
        <v>1.2225046766975207E-7</v>
      </c>
      <c r="AB95">
        <f t="shared" si="119"/>
        <v>3.3423316784835882E-4</v>
      </c>
      <c r="AE95">
        <f t="shared" ref="AE95:AQ95" si="120">AE56/$AD56</f>
        <v>5.3296826759694996E-3</v>
      </c>
      <c r="AF95">
        <f t="shared" si="120"/>
        <v>3.23983612075418E-5</v>
      </c>
      <c r="AG95">
        <f t="shared" si="120"/>
        <v>0.15167447323523117</v>
      </c>
      <c r="AH95">
        <f t="shared" si="120"/>
        <v>0.66935384359004013</v>
      </c>
      <c r="AI95">
        <f t="shared" si="120"/>
        <v>0.16031368616131927</v>
      </c>
      <c r="AJ95">
        <f t="shared" si="120"/>
        <v>6.5736823517159701E-4</v>
      </c>
      <c r="AK95">
        <f t="shared" si="120"/>
        <v>4.8251551940230213E-4</v>
      </c>
      <c r="AL95">
        <f t="shared" si="120"/>
        <v>2.34305677985829E-3</v>
      </c>
      <c r="AM95">
        <f t="shared" si="120"/>
        <v>6.4024755107093773E-4</v>
      </c>
      <c r="AN95">
        <f t="shared" si="120"/>
        <v>6.6945918548328058E-3</v>
      </c>
      <c r="AO95">
        <f t="shared" si="120"/>
        <v>8.9062560331982957E-5</v>
      </c>
      <c r="AP95">
        <f t="shared" si="120"/>
        <v>8.7351762132681533E-7</v>
      </c>
      <c r="AQ95">
        <f t="shared" si="120"/>
        <v>2.388199957943087E-3</v>
      </c>
      <c r="AT95">
        <f t="shared" ref="AT95:BD95" si="121">AT56/$AS56</f>
        <v>1.2762530177670135E-2</v>
      </c>
      <c r="AU95">
        <f t="shared" si="121"/>
        <v>6.9014839680960512E-3</v>
      </c>
      <c r="AV95">
        <f t="shared" si="121"/>
        <v>1.2184947811434385E-2</v>
      </c>
      <c r="AW95">
        <f t="shared" si="121"/>
        <v>4.6573393091757478E-5</v>
      </c>
      <c r="AX95">
        <f t="shared" si="121"/>
        <v>1.9035485121805793E-4</v>
      </c>
      <c r="AY95">
        <f t="shared" si="121"/>
        <v>3.3352956228507489E-4</v>
      </c>
      <c r="AZ95">
        <f t="shared" si="121"/>
        <v>3.6675719403171383E-5</v>
      </c>
      <c r="BA95">
        <f t="shared" si="121"/>
        <v>1.2964869797486517E-3</v>
      </c>
      <c r="BB95">
        <f t="shared" si="121"/>
        <v>1.6518107408270197E-4</v>
      </c>
      <c r="BC95">
        <f t="shared" si="121"/>
        <v>0.81714624916086365</v>
      </c>
      <c r="BD95">
        <f t="shared" si="121"/>
        <v>0.14893598730210636</v>
      </c>
    </row>
    <row r="96" spans="3:56" x14ac:dyDescent="0.25">
      <c r="C96" s="16">
        <f t="shared" si="82"/>
        <v>1</v>
      </c>
      <c r="D96" s="2">
        <v>44378</v>
      </c>
      <c r="E96">
        <f t="shared" ref="E96:AB96" si="122">E57/$C57</f>
        <v>1.0307781279652806E-2</v>
      </c>
      <c r="F96">
        <f t="shared" si="122"/>
        <v>7.6717832709114386E-4</v>
      </c>
      <c r="G96">
        <f t="shared" si="122"/>
        <v>5.160989082782568E-6</v>
      </c>
      <c r="H96">
        <f t="shared" si="122"/>
        <v>4.4092460772410039E-3</v>
      </c>
      <c r="I96">
        <f t="shared" si="122"/>
        <v>7.4208357101948844E-3</v>
      </c>
      <c r="J96">
        <f t="shared" si="122"/>
        <v>1.8265832680572209E-2</v>
      </c>
      <c r="K96">
        <f t="shared" si="122"/>
        <v>9.5191783986668443E-2</v>
      </c>
      <c r="L96">
        <f t="shared" si="122"/>
        <v>4.1095051051894854E-5</v>
      </c>
      <c r="M96">
        <f t="shared" si="122"/>
        <v>2.1700057652990275E-2</v>
      </c>
      <c r="N96">
        <f t="shared" si="122"/>
        <v>1.2733574254923644E-4</v>
      </c>
      <c r="O96">
        <f t="shared" si="122"/>
        <v>1.1907651635680734E-4</v>
      </c>
      <c r="P96">
        <f t="shared" si="122"/>
        <v>2.3968605537708033E-4</v>
      </c>
      <c r="Q96">
        <f t="shared" si="122"/>
        <v>7.5893851942174698E-5</v>
      </c>
      <c r="R96">
        <f t="shared" si="122"/>
        <v>3.5768921014081665E-5</v>
      </c>
      <c r="S96">
        <f t="shared" si="122"/>
        <v>1.4115574143817957E-3</v>
      </c>
      <c r="T96">
        <f t="shared" si="122"/>
        <v>2.9472443090073318E-4</v>
      </c>
      <c r="U96">
        <f t="shared" si="122"/>
        <v>1.3546269045574831E-4</v>
      </c>
      <c r="V96">
        <f t="shared" si="122"/>
        <v>8.6057164058533678E-5</v>
      </c>
      <c r="W96">
        <f t="shared" si="122"/>
        <v>1.0002175543994875E-3</v>
      </c>
      <c r="X96">
        <f t="shared" si="122"/>
        <v>1.1984068786793511E-5</v>
      </c>
      <c r="Y96">
        <f t="shared" si="122"/>
        <v>0.70497884889481788</v>
      </c>
      <c r="Z96">
        <f t="shared" si="122"/>
        <v>0.13302768246130195</v>
      </c>
      <c r="AA96">
        <f t="shared" si="122"/>
        <v>1.1382894108354834E-7</v>
      </c>
      <c r="AB96">
        <f t="shared" si="122"/>
        <v>3.4661865017121275E-4</v>
      </c>
      <c r="AE96">
        <f t="shared" ref="AE96:AQ96" si="123">AE57/$AD57</f>
        <v>5.5647190959661422E-3</v>
      </c>
      <c r="AF96">
        <f t="shared" si="123"/>
        <v>3.7435174442331392E-5</v>
      </c>
      <c r="AG96">
        <f t="shared" si="123"/>
        <v>0.13249100545723164</v>
      </c>
      <c r="AH96">
        <f t="shared" si="123"/>
        <v>0.690472500882791</v>
      </c>
      <c r="AI96">
        <f t="shared" si="123"/>
        <v>0.15740111645622004</v>
      </c>
      <c r="AJ96">
        <f t="shared" si="123"/>
        <v>8.6372013005670803E-4</v>
      </c>
      <c r="AK96">
        <f t="shared" si="123"/>
        <v>5.5049517466213872E-4</v>
      </c>
      <c r="AL96">
        <f t="shared" si="123"/>
        <v>2.1377802406117997E-3</v>
      </c>
      <c r="AM96">
        <f t="shared" si="123"/>
        <v>6.2421464119947719E-4</v>
      </c>
      <c r="AN96">
        <f t="shared" si="123"/>
        <v>7.2550664278947068E-3</v>
      </c>
      <c r="AO96">
        <f t="shared" si="123"/>
        <v>8.6926303924796423E-5</v>
      </c>
      <c r="AP96">
        <f t="shared" si="123"/>
        <v>8.2565690368619191E-7</v>
      </c>
      <c r="AQ96">
        <f t="shared" si="123"/>
        <v>2.5141943580955749E-3</v>
      </c>
      <c r="AT96">
        <f t="shared" ref="AT96:BD96" si="124">AT57/$AS57</f>
        <v>1.1956106281797564E-2</v>
      </c>
      <c r="AU96">
        <f t="shared" si="124"/>
        <v>5.1143319102195869E-3</v>
      </c>
      <c r="AV96">
        <f t="shared" si="124"/>
        <v>8.6075070903946487E-3</v>
      </c>
      <c r="AW96">
        <f t="shared" si="124"/>
        <v>4.7666591354846954E-5</v>
      </c>
      <c r="AX96">
        <f t="shared" si="124"/>
        <v>1.4769809623294247E-4</v>
      </c>
      <c r="AY96">
        <f t="shared" si="124"/>
        <v>2.7801443148682271E-4</v>
      </c>
      <c r="AZ96">
        <f t="shared" si="124"/>
        <v>4.1488755885203198E-5</v>
      </c>
      <c r="BA96">
        <f t="shared" si="124"/>
        <v>1.637280614648099E-3</v>
      </c>
      <c r="BB96">
        <f t="shared" si="124"/>
        <v>1.5712463044828244E-4</v>
      </c>
      <c r="BC96">
        <f t="shared" si="124"/>
        <v>0.81771254309051977</v>
      </c>
      <c r="BD96">
        <f t="shared" si="124"/>
        <v>0.15430023850701224</v>
      </c>
    </row>
    <row r="97" spans="3:56" x14ac:dyDescent="0.25">
      <c r="C97" s="16">
        <f t="shared" si="82"/>
        <v>1.0000000000000002</v>
      </c>
      <c r="D97" s="2">
        <v>44409</v>
      </c>
      <c r="E97">
        <f t="shared" ref="E97:AB97" si="125">E58/$C58</f>
        <v>1.0052590645846687E-2</v>
      </c>
      <c r="F97">
        <f t="shared" si="125"/>
        <v>7.5962755916624805E-4</v>
      </c>
      <c r="G97">
        <f t="shared" si="125"/>
        <v>4.6497810616592582E-6</v>
      </c>
      <c r="H97">
        <f t="shared" si="125"/>
        <v>3.4471354028848458E-3</v>
      </c>
      <c r="I97">
        <f t="shared" si="125"/>
        <v>5.976681284367855E-3</v>
      </c>
      <c r="J97">
        <f t="shared" si="125"/>
        <v>1.8026304702766675E-2</v>
      </c>
      <c r="K97">
        <f t="shared" si="125"/>
        <v>0.10081325338444726</v>
      </c>
      <c r="L97">
        <f t="shared" si="125"/>
        <v>3.8351538170277588E-5</v>
      </c>
      <c r="M97">
        <f t="shared" si="125"/>
        <v>1.719366933808826E-2</v>
      </c>
      <c r="N97">
        <f t="shared" si="125"/>
        <v>1.1881497629416754E-4</v>
      </c>
      <c r="O97">
        <f t="shared" si="125"/>
        <v>1.3390231835831685E-4</v>
      </c>
      <c r="P97">
        <f t="shared" si="125"/>
        <v>2.6253371924696105E-4</v>
      </c>
      <c r="Q97">
        <f t="shared" si="125"/>
        <v>5.9954170745798972E-5</v>
      </c>
      <c r="R97">
        <f t="shared" si="125"/>
        <v>2.9980574076632946E-5</v>
      </c>
      <c r="S97">
        <f t="shared" si="125"/>
        <v>1.4769028505034168E-3</v>
      </c>
      <c r="T97">
        <f t="shared" si="125"/>
        <v>1.9190420465130554E-4</v>
      </c>
      <c r="U97">
        <f t="shared" si="125"/>
        <v>1.3140388900130135E-4</v>
      </c>
      <c r="V97">
        <f t="shared" si="125"/>
        <v>7.3080297567799663E-5</v>
      </c>
      <c r="W97">
        <f t="shared" si="125"/>
        <v>8.3662341288385047E-4</v>
      </c>
      <c r="X97">
        <f t="shared" si="125"/>
        <v>8.0971443306563934E-6</v>
      </c>
      <c r="Y97">
        <f t="shared" si="125"/>
        <v>0.7081163559783975</v>
      </c>
      <c r="Z97">
        <f t="shared" si="125"/>
        <v>0.1319495191126136</v>
      </c>
      <c r="AA97">
        <f t="shared" si="125"/>
        <v>1.0118603818504657E-7</v>
      </c>
      <c r="AB97">
        <f t="shared" si="125"/>
        <v>2.9856252849083659E-4</v>
      </c>
      <c r="AE97">
        <f t="shared" ref="AE97:AQ97" si="126">AE58/$AD58</f>
        <v>5.4886491397728165E-3</v>
      </c>
      <c r="AF97">
        <f t="shared" si="126"/>
        <v>3.3596749507376188E-5</v>
      </c>
      <c r="AG97">
        <f t="shared" si="126"/>
        <v>0.13024812041932443</v>
      </c>
      <c r="AH97">
        <f t="shared" si="126"/>
        <v>0.7284208817720722</v>
      </c>
      <c r="AI97">
        <f t="shared" si="126"/>
        <v>0.12423195720494266</v>
      </c>
      <c r="AJ97">
        <f t="shared" si="126"/>
        <v>9.6750418754898784E-4</v>
      </c>
      <c r="AK97">
        <f t="shared" si="126"/>
        <v>4.3319572034866645E-4</v>
      </c>
      <c r="AL97">
        <f t="shared" si="126"/>
        <v>1.3865937788437399E-3</v>
      </c>
      <c r="AM97">
        <f t="shared" si="126"/>
        <v>5.2803786215984273E-4</v>
      </c>
      <c r="AN97">
        <f t="shared" si="126"/>
        <v>6.0449786477978183E-3</v>
      </c>
      <c r="AO97">
        <f t="shared" si="126"/>
        <v>5.850549223602763E-5</v>
      </c>
      <c r="AP97">
        <f t="shared" si="126"/>
        <v>7.3111441882248622E-7</v>
      </c>
      <c r="AQ97">
        <f t="shared" si="126"/>
        <v>2.1572479110266046E-3</v>
      </c>
      <c r="AT97">
        <f t="shared" ref="AT97:BD97" si="127">AT58/$AS58</f>
        <v>1.1667348532957558E-2</v>
      </c>
      <c r="AU97">
        <f t="shared" si="127"/>
        <v>4.0008522780514647E-3</v>
      </c>
      <c r="AV97">
        <f t="shared" si="127"/>
        <v>6.9367216941171837E-3</v>
      </c>
      <c r="AW97">
        <f t="shared" si="127"/>
        <v>4.4511984857607448E-5</v>
      </c>
      <c r="AX97">
        <f t="shared" si="127"/>
        <v>1.3790034710424481E-4</v>
      </c>
      <c r="AY97">
        <f t="shared" si="127"/>
        <v>3.047047783024425E-4</v>
      </c>
      <c r="AZ97">
        <f t="shared" si="127"/>
        <v>3.4796384264861023E-5</v>
      </c>
      <c r="BA97">
        <f t="shared" si="127"/>
        <v>1.7141392615306814E-3</v>
      </c>
      <c r="BB97">
        <f t="shared" si="127"/>
        <v>1.5251142969774449E-4</v>
      </c>
      <c r="BC97">
        <f t="shared" si="127"/>
        <v>0.82186180837884382</v>
      </c>
      <c r="BD97">
        <f t="shared" si="127"/>
        <v>0.15314470493027241</v>
      </c>
    </row>
    <row r="98" spans="3:56" x14ac:dyDescent="0.25">
      <c r="C98" s="16">
        <f t="shared" si="82"/>
        <v>1</v>
      </c>
      <c r="D98" s="2">
        <v>44440</v>
      </c>
      <c r="E98">
        <f t="shared" ref="E98:AB98" si="128">E59/$C59</f>
        <v>1.0024539239739295E-2</v>
      </c>
      <c r="F98">
        <f t="shared" si="128"/>
        <v>7.818848855169826E-4</v>
      </c>
      <c r="G98">
        <f t="shared" si="128"/>
        <v>5.5669995307215594E-6</v>
      </c>
      <c r="H98">
        <f t="shared" si="128"/>
        <v>3.1963155696265932E-3</v>
      </c>
      <c r="I98">
        <f t="shared" si="128"/>
        <v>5.1280210415782209E-3</v>
      </c>
      <c r="J98">
        <f t="shared" si="128"/>
        <v>1.813437247656545E-2</v>
      </c>
      <c r="K98">
        <f t="shared" si="128"/>
        <v>0.11309311851590363</v>
      </c>
      <c r="L98">
        <f t="shared" si="128"/>
        <v>3.9034537775155014E-5</v>
      </c>
      <c r="M98">
        <f t="shared" si="128"/>
        <v>1.599434078980223E-2</v>
      </c>
      <c r="N98">
        <f t="shared" si="128"/>
        <v>1.0835581272512573E-4</v>
      </c>
      <c r="O98">
        <f t="shared" si="128"/>
        <v>1.8702855932851693E-4</v>
      </c>
      <c r="P98">
        <f t="shared" si="128"/>
        <v>2.3158991799663783E-4</v>
      </c>
      <c r="Q98">
        <f t="shared" si="128"/>
        <v>6.086072674128296E-5</v>
      </c>
      <c r="R98">
        <f t="shared" si="128"/>
        <v>3.3469581671839344E-5</v>
      </c>
      <c r="S98">
        <f t="shared" si="128"/>
        <v>1.4647524260100262E-3</v>
      </c>
      <c r="T98">
        <f t="shared" si="128"/>
        <v>1.8926217962514551E-4</v>
      </c>
      <c r="U98">
        <f t="shared" si="128"/>
        <v>1.3348666737349275E-4</v>
      </c>
      <c r="V98">
        <f t="shared" si="128"/>
        <v>8.0254470044146883E-5</v>
      </c>
      <c r="W98">
        <f t="shared" si="128"/>
        <v>8.3782512394542201E-4</v>
      </c>
      <c r="X98">
        <f t="shared" si="128"/>
        <v>1.0442726626167333E-5</v>
      </c>
      <c r="Y98">
        <f t="shared" si="128"/>
        <v>0.70116607452833069</v>
      </c>
      <c r="Z98">
        <f t="shared" si="128"/>
        <v>0.12880635924477091</v>
      </c>
      <c r="AA98">
        <f t="shared" si="128"/>
        <v>9.6117785724633221E-8</v>
      </c>
      <c r="AB98">
        <f t="shared" si="128"/>
        <v>2.9294786098664521E-4</v>
      </c>
      <c r="AE98">
        <f t="shared" ref="AE98:AQ98" si="129">AE59/$AD59</f>
        <v>5.2241285915087393E-3</v>
      </c>
      <c r="AF98">
        <f t="shared" si="129"/>
        <v>3.7195656235417215E-5</v>
      </c>
      <c r="AG98">
        <f t="shared" si="129"/>
        <v>0.12116399165492887</v>
      </c>
      <c r="AH98">
        <f t="shared" si="129"/>
        <v>0.75562656969788167</v>
      </c>
      <c r="AI98">
        <f t="shared" si="129"/>
        <v>0.10686546647732255</v>
      </c>
      <c r="AJ98">
        <f t="shared" si="129"/>
        <v>1.2496228822363798E-3</v>
      </c>
      <c r="AK98">
        <f t="shared" si="129"/>
        <v>4.0663820027536646E-4</v>
      </c>
      <c r="AL98">
        <f t="shared" si="129"/>
        <v>1.26454671548899E-3</v>
      </c>
      <c r="AM98">
        <f t="shared" si="129"/>
        <v>5.3621662129559478E-4</v>
      </c>
      <c r="AN98">
        <f t="shared" si="129"/>
        <v>5.5978907710866159E-3</v>
      </c>
      <c r="AO98">
        <f t="shared" si="129"/>
        <v>6.9772606878056132E-5</v>
      </c>
      <c r="AP98">
        <f t="shared" si="129"/>
        <v>6.4220664941560704E-7</v>
      </c>
      <c r="AQ98">
        <f t="shared" si="129"/>
        <v>1.9573179182121691E-3</v>
      </c>
      <c r="AT98">
        <f t="shared" ref="AT98:BD98" si="130">AT59/$AS59</f>
        <v>1.178897096266616E-2</v>
      </c>
      <c r="AU98">
        <f t="shared" si="130"/>
        <v>3.7589030813974466E-3</v>
      </c>
      <c r="AV98">
        <f t="shared" si="130"/>
        <v>6.0306104559354218E-3</v>
      </c>
      <c r="AW98">
        <f t="shared" si="130"/>
        <v>4.5905055720482714E-5</v>
      </c>
      <c r="AX98">
        <f t="shared" si="130"/>
        <v>1.2742765520720536E-4</v>
      </c>
      <c r="AY98">
        <f t="shared" si="130"/>
        <v>2.7235234989010865E-4</v>
      </c>
      <c r="AZ98">
        <f t="shared" si="130"/>
        <v>3.9360604714652107E-5</v>
      </c>
      <c r="BA98">
        <f t="shared" si="130"/>
        <v>1.7225653373946085E-3</v>
      </c>
      <c r="BB98">
        <f t="shared" si="130"/>
        <v>1.5698182309774748E-4</v>
      </c>
      <c r="BC98">
        <f t="shared" si="130"/>
        <v>0.82457919460805851</v>
      </c>
      <c r="BD98">
        <f t="shared" si="130"/>
        <v>0.15147772806591767</v>
      </c>
    </row>
    <row r="99" spans="3:56" x14ac:dyDescent="0.25">
      <c r="C99" s="16">
        <f t="shared" si="82"/>
        <v>1.0000000000000002</v>
      </c>
      <c r="D99" s="2">
        <v>44470</v>
      </c>
      <c r="E99">
        <f t="shared" ref="E99:AB99" si="131">E60/$C60</f>
        <v>8.8544886014907207E-3</v>
      </c>
      <c r="F99">
        <f t="shared" si="131"/>
        <v>7.6570641431113315E-4</v>
      </c>
      <c r="G99">
        <f t="shared" si="131"/>
        <v>6.7911267588575895E-6</v>
      </c>
      <c r="H99">
        <f t="shared" si="131"/>
        <v>3.1755726623628813E-3</v>
      </c>
      <c r="I99">
        <f t="shared" si="131"/>
        <v>5.3566337187368534E-3</v>
      </c>
      <c r="J99">
        <f t="shared" si="131"/>
        <v>2.2439872246058704E-2</v>
      </c>
      <c r="K99">
        <f t="shared" si="131"/>
        <v>0.12324409028785589</v>
      </c>
      <c r="L99">
        <f t="shared" si="131"/>
        <v>3.7548631339508484E-5</v>
      </c>
      <c r="M99">
        <f t="shared" si="131"/>
        <v>1.4995179417908391E-2</v>
      </c>
      <c r="N99">
        <f t="shared" si="131"/>
        <v>7.9960245839360438E-5</v>
      </c>
      <c r="O99">
        <f t="shared" si="131"/>
        <v>1.6943527145225687E-4</v>
      </c>
      <c r="P99">
        <f t="shared" si="131"/>
        <v>2.1107257536778461E-4</v>
      </c>
      <c r="Q99">
        <f t="shared" si="131"/>
        <v>6.0000952351224636E-5</v>
      </c>
      <c r="R99">
        <f t="shared" si="131"/>
        <v>3.0838749918449074E-5</v>
      </c>
      <c r="S99">
        <f t="shared" si="131"/>
        <v>1.4791937861326685E-3</v>
      </c>
      <c r="T99">
        <f t="shared" si="131"/>
        <v>1.55884166791687E-4</v>
      </c>
      <c r="U99">
        <f t="shared" si="131"/>
        <v>1.5069205568750426E-4</v>
      </c>
      <c r="V99">
        <f t="shared" si="131"/>
        <v>9.5110610011627802E-5</v>
      </c>
      <c r="W99">
        <f t="shared" si="131"/>
        <v>8.1835175704649574E-4</v>
      </c>
      <c r="X99">
        <f t="shared" si="131"/>
        <v>8.7248335273643631E-6</v>
      </c>
      <c r="Y99">
        <f t="shared" si="131"/>
        <v>0.69355484064015871</v>
      </c>
      <c r="Z99">
        <f t="shared" si="131"/>
        <v>0.12403325600731904</v>
      </c>
      <c r="AA99">
        <f t="shared" si="131"/>
        <v>1.0394360677976328E-7</v>
      </c>
      <c r="AB99">
        <f t="shared" si="131"/>
        <v>2.7665129796610485E-4</v>
      </c>
      <c r="AE99">
        <f t="shared" ref="AE99:AQ99" si="132">AE60/$AD60</f>
        <v>4.696550903136156E-3</v>
      </c>
      <c r="AF99">
        <f t="shared" si="132"/>
        <v>4.1654179613107866E-5</v>
      </c>
      <c r="AG99">
        <f t="shared" si="132"/>
        <v>0.13763761187543527</v>
      </c>
      <c r="AH99">
        <f t="shared" si="132"/>
        <v>0.75593221204547456</v>
      </c>
      <c r="AI99">
        <f t="shared" si="132"/>
        <v>9.1974707435649061E-2</v>
      </c>
      <c r="AJ99">
        <f t="shared" si="132"/>
        <v>1.0392512878165223E-3</v>
      </c>
      <c r="AK99">
        <f t="shared" si="132"/>
        <v>3.6802294154436767E-4</v>
      </c>
      <c r="AL99">
        <f t="shared" si="132"/>
        <v>9.5613398379165173E-4</v>
      </c>
      <c r="AM99">
        <f t="shared" si="132"/>
        <v>5.833721815557821E-4</v>
      </c>
      <c r="AN99">
        <f t="shared" si="132"/>
        <v>5.0194573426650957E-3</v>
      </c>
      <c r="AO99">
        <f t="shared" si="132"/>
        <v>5.3514798905687999E-5</v>
      </c>
      <c r="AP99">
        <f t="shared" si="132"/>
        <v>6.3755041249839085E-7</v>
      </c>
      <c r="AQ99">
        <f t="shared" si="132"/>
        <v>1.6968734740003706E-3</v>
      </c>
      <c r="AT99">
        <f t="shared" ref="AT99:BD99" si="133">AT60/$AS60</f>
        <v>1.0579293217109811E-2</v>
      </c>
      <c r="AU99">
        <f t="shared" si="133"/>
        <v>3.7941563696540243E-3</v>
      </c>
      <c r="AV99">
        <f t="shared" si="133"/>
        <v>6.4000758618215142E-3</v>
      </c>
      <c r="AW99">
        <f t="shared" si="133"/>
        <v>4.4862893693819989E-5</v>
      </c>
      <c r="AX99">
        <f t="shared" si="133"/>
        <v>9.5536052336705392E-5</v>
      </c>
      <c r="AY99">
        <f t="shared" si="133"/>
        <v>2.5218832678042643E-4</v>
      </c>
      <c r="AZ99">
        <f t="shared" si="133"/>
        <v>3.684596508277926E-5</v>
      </c>
      <c r="BA99">
        <f t="shared" si="133"/>
        <v>1.7673324223140025E-3</v>
      </c>
      <c r="BB99">
        <f t="shared" si="133"/>
        <v>1.8004602121671369E-4</v>
      </c>
      <c r="BC99">
        <f t="shared" si="133"/>
        <v>0.82865542568351302</v>
      </c>
      <c r="BD99">
        <f t="shared" si="133"/>
        <v>0.14819423718647726</v>
      </c>
    </row>
    <row r="100" spans="3:56" x14ac:dyDescent="0.25">
      <c r="C100" s="16">
        <f t="shared" si="82"/>
        <v>0.99999999999999978</v>
      </c>
      <c r="D100" s="2">
        <v>44501</v>
      </c>
      <c r="E100">
        <f t="shared" ref="E100:AB100" si="134">E61/$C61</f>
        <v>7.6372516256379905E-3</v>
      </c>
      <c r="F100">
        <f t="shared" si="134"/>
        <v>7.8287358453469269E-4</v>
      </c>
      <c r="G100">
        <f t="shared" si="134"/>
        <v>5.8154558489507559E-6</v>
      </c>
      <c r="H100">
        <f t="shared" si="134"/>
        <v>2.4156706038894736E-3</v>
      </c>
      <c r="I100">
        <f t="shared" si="134"/>
        <v>4.946063663306027E-3</v>
      </c>
      <c r="J100">
        <f t="shared" si="134"/>
        <v>1.8666876433851055E-2</v>
      </c>
      <c r="K100">
        <f t="shared" si="134"/>
        <v>0.1156779913601657</v>
      </c>
      <c r="L100">
        <f t="shared" si="134"/>
        <v>3.7963658738774841E-5</v>
      </c>
      <c r="M100">
        <f t="shared" si="134"/>
        <v>1.1299181851466816E-2</v>
      </c>
      <c r="N100">
        <f t="shared" si="134"/>
        <v>6.4498725802612908E-5</v>
      </c>
      <c r="O100">
        <f t="shared" si="134"/>
        <v>1.0652966505345417E-4</v>
      </c>
      <c r="P100">
        <f t="shared" si="134"/>
        <v>1.5493019389095449E-4</v>
      </c>
      <c r="Q100">
        <f t="shared" si="134"/>
        <v>5.3259470885269267E-5</v>
      </c>
      <c r="R100">
        <f t="shared" si="134"/>
        <v>2.8207862375325738E-5</v>
      </c>
      <c r="S100">
        <f t="shared" si="134"/>
        <v>1.348230597713606E-3</v>
      </c>
      <c r="T100">
        <f t="shared" si="134"/>
        <v>1.0583819539888022E-4</v>
      </c>
      <c r="U100">
        <f t="shared" si="134"/>
        <v>1.2788689501239584E-4</v>
      </c>
      <c r="V100">
        <f t="shared" si="134"/>
        <v>8.2667403756315355E-5</v>
      </c>
      <c r="W100">
        <f t="shared" si="134"/>
        <v>8.4004135140627607E-4</v>
      </c>
      <c r="X100">
        <f t="shared" si="134"/>
        <v>8.4043468850503416E-6</v>
      </c>
      <c r="Y100">
        <f t="shared" si="134"/>
        <v>0.72802063763487035</v>
      </c>
      <c r="Z100">
        <f t="shared" si="134"/>
        <v>0.10730040155143061</v>
      </c>
      <c r="AA100">
        <f t="shared" si="134"/>
        <v>9.3123397329042538E-8</v>
      </c>
      <c r="AB100">
        <f t="shared" si="134"/>
        <v>2.8868474468190391E-4</v>
      </c>
      <c r="AE100">
        <f t="shared" ref="AE100:AQ100" si="135">AE61/$AD61</f>
        <v>5.2926095836955478E-3</v>
      </c>
      <c r="AF100">
        <f t="shared" si="135"/>
        <v>3.9315335154664613E-5</v>
      </c>
      <c r="AG100">
        <f t="shared" si="135"/>
        <v>0.1261972444378503</v>
      </c>
      <c r="AH100">
        <f t="shared" si="135"/>
        <v>0.78203998421961407</v>
      </c>
      <c r="AI100">
        <f t="shared" si="135"/>
        <v>7.6388013769216626E-2</v>
      </c>
      <c r="AJ100">
        <f t="shared" si="135"/>
        <v>7.2019280934724496E-4</v>
      </c>
      <c r="AK100">
        <f t="shared" si="135"/>
        <v>3.6006015734643644E-4</v>
      </c>
      <c r="AL100">
        <f t="shared" si="135"/>
        <v>7.155181351815457E-4</v>
      </c>
      <c r="AM100">
        <f t="shared" si="135"/>
        <v>5.5887221388361359E-4</v>
      </c>
      <c r="AN100">
        <f t="shared" si="135"/>
        <v>5.6790917396912039E-3</v>
      </c>
      <c r="AO100">
        <f t="shared" si="135"/>
        <v>5.6817508914874003E-5</v>
      </c>
      <c r="AP100">
        <f t="shared" si="135"/>
        <v>6.2955986114018359E-7</v>
      </c>
      <c r="AQ100">
        <f t="shared" si="135"/>
        <v>1.9516505302427138E-3</v>
      </c>
      <c r="AT100">
        <f t="shared" ref="AT100:BD100" si="136">AT61/$AS61</f>
        <v>8.9630504212369275E-3</v>
      </c>
      <c r="AU100">
        <f t="shared" si="136"/>
        <v>2.8350221369002615E-3</v>
      </c>
      <c r="AV100">
        <f t="shared" si="136"/>
        <v>5.8046821257059763E-3</v>
      </c>
      <c r="AW100">
        <f t="shared" si="136"/>
        <v>4.4554010281394355E-5</v>
      </c>
      <c r="AX100">
        <f t="shared" si="136"/>
        <v>7.5695467402655045E-5</v>
      </c>
      <c r="AY100">
        <f t="shared" si="136"/>
        <v>1.8182550578207978E-4</v>
      </c>
      <c r="AZ100">
        <f t="shared" si="136"/>
        <v>3.3104643546982279E-5</v>
      </c>
      <c r="BA100">
        <f t="shared" si="136"/>
        <v>1.582278471249397E-3</v>
      </c>
      <c r="BB100">
        <f t="shared" si="136"/>
        <v>1.5008758967212669E-4</v>
      </c>
      <c r="BC100">
        <f t="shared" si="136"/>
        <v>0.85440234297338624</v>
      </c>
      <c r="BD100">
        <f t="shared" si="136"/>
        <v>0.12592735665483606</v>
      </c>
    </row>
    <row r="101" spans="3:56" x14ac:dyDescent="0.25">
      <c r="C101" s="16">
        <f t="shared" si="82"/>
        <v>1</v>
      </c>
      <c r="D101" s="2">
        <v>44531</v>
      </c>
      <c r="E101">
        <f t="shared" ref="E101:AB101" si="137">E62/$C62</f>
        <v>7.7330048468556307E-3</v>
      </c>
      <c r="F101">
        <f t="shared" si="137"/>
        <v>8.090300159547053E-4</v>
      </c>
      <c r="G101">
        <f t="shared" si="137"/>
        <v>6.1844615405077874E-6</v>
      </c>
      <c r="H101">
        <f t="shared" si="137"/>
        <v>1.8330342600513148E-3</v>
      </c>
      <c r="I101">
        <f t="shared" si="137"/>
        <v>4.8929862792401997E-3</v>
      </c>
      <c r="J101">
        <f t="shared" si="137"/>
        <v>1.9019864330644239E-2</v>
      </c>
      <c r="K101">
        <f t="shared" si="137"/>
        <v>0.1127326621851643</v>
      </c>
      <c r="L101">
        <f t="shared" si="137"/>
        <v>4.1035956976336251E-5</v>
      </c>
      <c r="M101">
        <f t="shared" si="137"/>
        <v>1.1763157359090731E-2</v>
      </c>
      <c r="N101">
        <f t="shared" si="137"/>
        <v>4.6844933817082987E-5</v>
      </c>
      <c r="O101">
        <f t="shared" si="137"/>
        <v>8.72898667916692E-5</v>
      </c>
      <c r="P101">
        <f t="shared" si="137"/>
        <v>1.3158469128910112E-4</v>
      </c>
      <c r="Q101">
        <f t="shared" si="137"/>
        <v>5.5562432798106978E-5</v>
      </c>
      <c r="R101">
        <f t="shared" si="137"/>
        <v>3.2011889190019456E-5</v>
      </c>
      <c r="S101">
        <f t="shared" si="137"/>
        <v>1.4642510135954472E-3</v>
      </c>
      <c r="T101">
        <f t="shared" si="137"/>
        <v>1.1566590981384045E-4</v>
      </c>
      <c r="U101">
        <f t="shared" si="137"/>
        <v>1.3380007832933648E-4</v>
      </c>
      <c r="V101">
        <f t="shared" si="137"/>
        <v>1.2152058954145648E-4</v>
      </c>
      <c r="W101">
        <f t="shared" si="137"/>
        <v>8.722747071212997E-4</v>
      </c>
      <c r="X101">
        <f t="shared" si="137"/>
        <v>9.3168148277068507E-6</v>
      </c>
      <c r="Y101">
        <f t="shared" si="137"/>
        <v>0.71872332627532076</v>
      </c>
      <c r="Z101">
        <f t="shared" si="137"/>
        <v>0.11909923525146236</v>
      </c>
      <c r="AA101">
        <f t="shared" si="137"/>
        <v>1.0467737106328222E-7</v>
      </c>
      <c r="AB101">
        <f t="shared" si="137"/>
        <v>2.7625117321281452E-4</v>
      </c>
      <c r="AE101">
        <f t="shared" ref="AE101:AQ101" si="138">AE62/$AD62</f>
        <v>5.5462823246742645E-3</v>
      </c>
      <c r="AF101">
        <f t="shared" si="138"/>
        <v>4.2397400656722352E-5</v>
      </c>
      <c r="AG101">
        <f t="shared" si="138"/>
        <v>0.13039014038344485</v>
      </c>
      <c r="AH101">
        <f t="shared" si="138"/>
        <v>0.77283556773010631</v>
      </c>
      <c r="AI101">
        <f t="shared" si="138"/>
        <v>8.0641991590506806E-2</v>
      </c>
      <c r="AJ101">
        <f t="shared" si="138"/>
        <v>5.9841320564416598E-4</v>
      </c>
      <c r="AK101">
        <f t="shared" si="138"/>
        <v>3.8090668191141061E-4</v>
      </c>
      <c r="AL101">
        <f t="shared" si="138"/>
        <v>7.9294436364124598E-4</v>
      </c>
      <c r="AM101">
        <f t="shared" si="138"/>
        <v>8.3308095443458869E-4</v>
      </c>
      <c r="AN101">
        <f t="shared" si="138"/>
        <v>5.979854510908704E-3</v>
      </c>
      <c r="AO101">
        <f t="shared" si="138"/>
        <v>6.387115976184824E-5</v>
      </c>
      <c r="AP101">
        <f t="shared" si="138"/>
        <v>7.1761274794797671E-7</v>
      </c>
      <c r="AQ101">
        <f t="shared" si="138"/>
        <v>1.8938320815609178E-3</v>
      </c>
      <c r="AT101">
        <f t="shared" ref="AT101:BD101" si="139">AT62/$AS62</f>
        <v>9.0536507881988776E-3</v>
      </c>
      <c r="AU101">
        <f t="shared" si="139"/>
        <v>2.1460806506615865E-3</v>
      </c>
      <c r="AV101">
        <f t="shared" si="139"/>
        <v>5.7286126106208517E-3</v>
      </c>
      <c r="AW101">
        <f t="shared" si="139"/>
        <v>4.8044095611083235E-5</v>
      </c>
      <c r="AX101">
        <f t="shared" si="139"/>
        <v>5.4845132050914339E-5</v>
      </c>
      <c r="AY101">
        <f t="shared" si="139"/>
        <v>1.5405678227253249E-4</v>
      </c>
      <c r="AZ101">
        <f t="shared" si="139"/>
        <v>3.7478893591383474E-5</v>
      </c>
      <c r="BA101">
        <f t="shared" si="139"/>
        <v>1.7143164404907715E-3</v>
      </c>
      <c r="BB101">
        <f t="shared" si="139"/>
        <v>1.5665051407798302E-4</v>
      </c>
      <c r="BC101">
        <f t="shared" si="139"/>
        <v>0.84146720948653764</v>
      </c>
      <c r="BD101">
        <f t="shared" si="139"/>
        <v>0.13943905460588632</v>
      </c>
    </row>
    <row r="102" spans="3:56" x14ac:dyDescent="0.25">
      <c r="C102" s="16">
        <f t="shared" si="82"/>
        <v>1</v>
      </c>
      <c r="D102" s="2">
        <v>44562</v>
      </c>
      <c r="E102">
        <f t="shared" ref="E102:AB102" si="140">E63/$C63</f>
        <v>9.7686802466184029E-3</v>
      </c>
      <c r="F102">
        <f t="shared" si="140"/>
        <v>8.719323672149059E-4</v>
      </c>
      <c r="G102">
        <f t="shared" si="140"/>
        <v>6.4529385281218386E-6</v>
      </c>
      <c r="H102">
        <f t="shared" si="140"/>
        <v>1.869289708044223E-3</v>
      </c>
      <c r="I102">
        <f t="shared" si="140"/>
        <v>5.0313278054687242E-3</v>
      </c>
      <c r="J102">
        <f t="shared" si="140"/>
        <v>1.817935120071338E-2</v>
      </c>
      <c r="K102">
        <f t="shared" si="140"/>
        <v>9.1099697007856251E-2</v>
      </c>
      <c r="L102">
        <f t="shared" si="140"/>
        <v>4.6844506537404639E-5</v>
      </c>
      <c r="M102">
        <f t="shared" si="140"/>
        <v>9.6381843161215258E-3</v>
      </c>
      <c r="N102">
        <f t="shared" si="140"/>
        <v>3.9126068479081825E-5</v>
      </c>
      <c r="O102">
        <f t="shared" si="140"/>
        <v>7.2901334682960665E-5</v>
      </c>
      <c r="P102">
        <f t="shared" si="140"/>
        <v>1.1203793897126772E-4</v>
      </c>
      <c r="Q102">
        <f t="shared" si="140"/>
        <v>5.4238441671590229E-5</v>
      </c>
      <c r="R102">
        <f t="shared" si="140"/>
        <v>3.6928789547627761E-5</v>
      </c>
      <c r="S102">
        <f t="shared" si="140"/>
        <v>1.2726487424673295E-3</v>
      </c>
      <c r="T102">
        <f t="shared" si="140"/>
        <v>9.6872599392381557E-5</v>
      </c>
      <c r="U102">
        <f t="shared" si="140"/>
        <v>1.4103293708330763E-4</v>
      </c>
      <c r="V102">
        <f t="shared" si="140"/>
        <v>1.7507510790009016E-4</v>
      </c>
      <c r="W102">
        <f t="shared" si="140"/>
        <v>9.2789913215600634E-4</v>
      </c>
      <c r="X102">
        <f t="shared" si="140"/>
        <v>1.0758957458746468E-5</v>
      </c>
      <c r="Y102">
        <f t="shared" si="140"/>
        <v>0.73493213758846887</v>
      </c>
      <c r="Z102">
        <f t="shared" si="140"/>
        <v>0.12529716017095047</v>
      </c>
      <c r="AA102">
        <f t="shared" si="140"/>
        <v>9.7941196716453474E-8</v>
      </c>
      <c r="AB102">
        <f t="shared" si="140"/>
        <v>3.1932415247064593E-4</v>
      </c>
      <c r="AE102">
        <f t="shared" ref="AE102:AQ102" si="141">AE63/$AD63</f>
        <v>7.179187893009132E-3</v>
      </c>
      <c r="AF102">
        <f t="shared" si="141"/>
        <v>5.3131251800412006E-5</v>
      </c>
      <c r="AG102">
        <f t="shared" si="141"/>
        <v>0.14968245583060788</v>
      </c>
      <c r="AH102">
        <f t="shared" si="141"/>
        <v>0.75008322480865597</v>
      </c>
      <c r="AI102">
        <f t="shared" si="141"/>
        <v>7.9357457934390196E-2</v>
      </c>
      <c r="AJ102">
        <f t="shared" si="141"/>
        <v>6.0024423799274096E-4</v>
      </c>
      <c r="AK102">
        <f t="shared" si="141"/>
        <v>4.465804670471532E-4</v>
      </c>
      <c r="AL102">
        <f t="shared" si="141"/>
        <v>7.9761529548850584E-4</v>
      </c>
      <c r="AM102">
        <f t="shared" si="141"/>
        <v>1.4415075552457457E-3</v>
      </c>
      <c r="AN102">
        <f t="shared" si="141"/>
        <v>7.6399987728247741E-3</v>
      </c>
      <c r="AO102">
        <f t="shared" si="141"/>
        <v>8.8585514236559347E-5</v>
      </c>
      <c r="AP102">
        <f t="shared" si="141"/>
        <v>8.0641375424509909E-7</v>
      </c>
      <c r="AQ102">
        <f t="shared" si="141"/>
        <v>2.6292040249466181E-3</v>
      </c>
      <c r="AT102">
        <f t="shared" ref="AT102:BD102" si="142">AT63/$AS63</f>
        <v>1.111912949624301E-2</v>
      </c>
      <c r="AU102">
        <f t="shared" si="142"/>
        <v>2.1277054632771963E-3</v>
      </c>
      <c r="AV102">
        <f t="shared" si="142"/>
        <v>5.7268724121071401E-3</v>
      </c>
      <c r="AW102">
        <f t="shared" si="142"/>
        <v>5.3320420080011586E-5</v>
      </c>
      <c r="AX102">
        <f t="shared" si="142"/>
        <v>4.4534963896313627E-5</v>
      </c>
      <c r="AY102">
        <f t="shared" si="142"/>
        <v>1.2752637208541449E-4</v>
      </c>
      <c r="AZ102">
        <f t="shared" si="142"/>
        <v>4.2033927076456431E-5</v>
      </c>
      <c r="BA102">
        <f t="shared" si="142"/>
        <v>1.4485832081179628E-3</v>
      </c>
      <c r="BB102">
        <f t="shared" si="142"/>
        <v>1.6052971855718559E-4</v>
      </c>
      <c r="BC102">
        <f t="shared" si="142"/>
        <v>0.83653117949332845</v>
      </c>
      <c r="BD102">
        <f t="shared" si="142"/>
        <v>0.14261858452523091</v>
      </c>
    </row>
    <row r="103" spans="3:56" x14ac:dyDescent="0.25">
      <c r="C103" s="16">
        <f t="shared" si="82"/>
        <v>0.99999999999999989</v>
      </c>
      <c r="D103" s="2">
        <v>44593</v>
      </c>
      <c r="E103">
        <f t="shared" ref="E103:AB103" si="143">E64/$C64</f>
        <v>8.8460274534287193E-3</v>
      </c>
      <c r="F103">
        <f t="shared" si="143"/>
        <v>7.8691765084369604E-4</v>
      </c>
      <c r="G103">
        <f t="shared" si="143"/>
        <v>7.166049565028001E-6</v>
      </c>
      <c r="H103">
        <f t="shared" si="143"/>
        <v>1.8769900600459882E-3</v>
      </c>
      <c r="I103">
        <f t="shared" si="143"/>
        <v>4.342382579923287E-3</v>
      </c>
      <c r="J103">
        <f t="shared" si="143"/>
        <v>1.4316768634083798E-2</v>
      </c>
      <c r="K103">
        <f t="shared" si="143"/>
        <v>8.3264689366546352E-2</v>
      </c>
      <c r="L103">
        <f t="shared" si="143"/>
        <v>4.4898046439811872E-5</v>
      </c>
      <c r="M103">
        <f t="shared" si="143"/>
        <v>8.1120712333700318E-3</v>
      </c>
      <c r="N103">
        <f t="shared" si="143"/>
        <v>3.5291869684402176E-5</v>
      </c>
      <c r="O103">
        <f t="shared" si="143"/>
        <v>6.7048462733644505E-5</v>
      </c>
      <c r="P103">
        <f t="shared" si="143"/>
        <v>9.1598349886220731E-5</v>
      </c>
      <c r="Q103">
        <f t="shared" si="143"/>
        <v>4.9650782514873822E-5</v>
      </c>
      <c r="R103">
        <f t="shared" si="143"/>
        <v>4.4173795979784931E-5</v>
      </c>
      <c r="S103">
        <f t="shared" si="143"/>
        <v>1.1396991889927523E-3</v>
      </c>
      <c r="T103">
        <f t="shared" si="143"/>
        <v>9.1431725231074927E-5</v>
      </c>
      <c r="U103">
        <f t="shared" si="143"/>
        <v>1.3275365303905523E-4</v>
      </c>
      <c r="V103">
        <f t="shared" si="143"/>
        <v>1.4473073326385353E-4</v>
      </c>
      <c r="W103">
        <f t="shared" si="143"/>
        <v>8.5591063840312473E-4</v>
      </c>
      <c r="X103">
        <f t="shared" si="143"/>
        <v>1.3447014147351839E-5</v>
      </c>
      <c r="Y103">
        <f t="shared" si="143"/>
        <v>0.74666252711096859</v>
      </c>
      <c r="Z103">
        <f t="shared" si="143"/>
        <v>0.12875110432766018</v>
      </c>
      <c r="AA103">
        <f t="shared" si="143"/>
        <v>9.9431319951758226E-8</v>
      </c>
      <c r="AB103">
        <f t="shared" si="143"/>
        <v>3.2262184192835834E-4</v>
      </c>
      <c r="AE103">
        <f t="shared" ref="AE103:AQ103" si="144">AE64/$AD64</f>
        <v>7.2840789640121846E-3</v>
      </c>
      <c r="AF103">
        <f t="shared" si="144"/>
        <v>6.633231677510959E-5</v>
      </c>
      <c r="AG103">
        <f t="shared" si="144"/>
        <v>0.1325227272870933</v>
      </c>
      <c r="AH103">
        <f t="shared" si="144"/>
        <v>0.77073702897577845</v>
      </c>
      <c r="AI103">
        <f t="shared" si="144"/>
        <v>7.5089137169825348E-2</v>
      </c>
      <c r="AJ103">
        <f t="shared" si="144"/>
        <v>6.206320273079019E-4</v>
      </c>
      <c r="AK103">
        <f t="shared" si="144"/>
        <v>4.5959093696218569E-4</v>
      </c>
      <c r="AL103">
        <f t="shared" si="144"/>
        <v>8.463349445586402E-4</v>
      </c>
      <c r="AM103">
        <f t="shared" si="144"/>
        <v>1.3396955685045292E-3</v>
      </c>
      <c r="AN103">
        <f t="shared" si="144"/>
        <v>7.9227104253946773E-3</v>
      </c>
      <c r="AO103">
        <f t="shared" si="144"/>
        <v>1.2447187170663073E-4</v>
      </c>
      <c r="AP103">
        <f t="shared" si="144"/>
        <v>9.2038294635791132E-7</v>
      </c>
      <c r="AQ103">
        <f t="shared" si="144"/>
        <v>2.9863391291346133E-3</v>
      </c>
      <c r="AT103">
        <f t="shared" ref="AT103:BD103" si="145">AT64/$AS64</f>
        <v>9.9174330731171476E-3</v>
      </c>
      <c r="AU103">
        <f t="shared" si="145"/>
        <v>2.1043257436644154E-3</v>
      </c>
      <c r="AV103">
        <f t="shared" si="145"/>
        <v>4.8683195751972113E-3</v>
      </c>
      <c r="AW103">
        <f t="shared" si="145"/>
        <v>5.0335969792627305E-5</v>
      </c>
      <c r="AX103">
        <f t="shared" si="145"/>
        <v>3.9566320301726941E-5</v>
      </c>
      <c r="AY103">
        <f t="shared" si="145"/>
        <v>1.0269248082114623E-4</v>
      </c>
      <c r="AZ103">
        <f t="shared" si="145"/>
        <v>4.9524000182165889E-5</v>
      </c>
      <c r="BA103">
        <f t="shared" si="145"/>
        <v>1.2777363047794426E-3</v>
      </c>
      <c r="BB103">
        <f t="shared" si="145"/>
        <v>1.4883239693274302E-4</v>
      </c>
      <c r="BC103">
        <f t="shared" si="145"/>
        <v>0.83709616320005664</v>
      </c>
      <c r="BD103">
        <f t="shared" si="145"/>
        <v>0.14434507093515458</v>
      </c>
    </row>
    <row r="104" spans="3:56" x14ac:dyDescent="0.25">
      <c r="C104" s="16">
        <f t="shared" si="82"/>
        <v>1</v>
      </c>
      <c r="D104" s="2">
        <v>44621</v>
      </c>
      <c r="E104">
        <f t="shared" ref="E104:AB104" si="146">E65/$C65</f>
        <v>1.0581484386475026E-2</v>
      </c>
      <c r="F104">
        <f t="shared" si="146"/>
        <v>8.539499677481762E-4</v>
      </c>
      <c r="G104">
        <f t="shared" si="146"/>
        <v>6.3648095413224996E-6</v>
      </c>
      <c r="H104">
        <f t="shared" si="146"/>
        <v>1.993299014346926E-3</v>
      </c>
      <c r="I104">
        <f t="shared" si="146"/>
        <v>3.799471990908217E-3</v>
      </c>
      <c r="J104">
        <f t="shared" si="146"/>
        <v>1.3405444565977375E-2</v>
      </c>
      <c r="K104">
        <f t="shared" si="146"/>
        <v>7.6560188854241346E-2</v>
      </c>
      <c r="L104">
        <f t="shared" si="146"/>
        <v>4.6726116733604865E-5</v>
      </c>
      <c r="M104">
        <f t="shared" si="146"/>
        <v>7.0528751990165343E-3</v>
      </c>
      <c r="N104">
        <f t="shared" si="146"/>
        <v>3.2617725871846147E-5</v>
      </c>
      <c r="O104">
        <f t="shared" si="146"/>
        <v>6.657355060634371E-5</v>
      </c>
      <c r="P104">
        <f t="shared" si="146"/>
        <v>7.0284495221113974E-5</v>
      </c>
      <c r="Q104">
        <f t="shared" si="146"/>
        <v>3.4839859387968574E-5</v>
      </c>
      <c r="R104">
        <f t="shared" si="146"/>
        <v>4.0173307042312822E-5</v>
      </c>
      <c r="S104">
        <f t="shared" si="146"/>
        <v>1.306152519371221E-3</v>
      </c>
      <c r="T104">
        <f t="shared" si="146"/>
        <v>7.29334784653127E-5</v>
      </c>
      <c r="U104">
        <f t="shared" si="146"/>
        <v>1.2636110839398426E-4</v>
      </c>
      <c r="V104">
        <f t="shared" si="146"/>
        <v>1.5707667968054546E-4</v>
      </c>
      <c r="W104">
        <f t="shared" si="146"/>
        <v>8.0980986881593747E-4</v>
      </c>
      <c r="X104">
        <f t="shared" si="146"/>
        <v>1.6700500062595346E-5</v>
      </c>
      <c r="Y104">
        <f t="shared" si="146"/>
        <v>0.7674916555775102</v>
      </c>
      <c r="Z104">
        <f t="shared" si="146"/>
        <v>0.11519243069239093</v>
      </c>
      <c r="AA104">
        <f t="shared" si="146"/>
        <v>1.173716274206814E-7</v>
      </c>
      <c r="AB104">
        <f t="shared" si="146"/>
        <v>2.824683605637655E-4</v>
      </c>
      <c r="AE104">
        <f t="shared" ref="AE104:AQ104" si="147">AE65/$AD65</f>
        <v>8.5980227153031833E-3</v>
      </c>
      <c r="AF104">
        <f t="shared" si="147"/>
        <v>6.4084289573985008E-5</v>
      </c>
      <c r="AG104">
        <f t="shared" si="147"/>
        <v>0.13497314976303218</v>
      </c>
      <c r="AH104">
        <f t="shared" si="147"/>
        <v>0.77084872383388481</v>
      </c>
      <c r="AI104">
        <f t="shared" si="147"/>
        <v>7.1012100778280213E-2</v>
      </c>
      <c r="AJ104">
        <f t="shared" si="147"/>
        <v>6.7029793544125553E-4</v>
      </c>
      <c r="AK104">
        <f t="shared" si="147"/>
        <v>3.5078624477922457E-4</v>
      </c>
      <c r="AL104">
        <f t="shared" si="147"/>
        <v>7.3433307363945791E-4</v>
      </c>
      <c r="AM104">
        <f t="shared" si="147"/>
        <v>1.5815316013174194E-3</v>
      </c>
      <c r="AN104">
        <f t="shared" si="147"/>
        <v>8.153596709554992E-3</v>
      </c>
      <c r="AO104">
        <f t="shared" si="147"/>
        <v>1.6814952200743107E-4</v>
      </c>
      <c r="AP104">
        <f t="shared" si="147"/>
        <v>1.1817600056315195E-6</v>
      </c>
      <c r="AQ104">
        <f t="shared" si="147"/>
        <v>2.8440417731802094E-3</v>
      </c>
      <c r="AT104">
        <f t="shared" ref="AT104:BD104" si="148">AT65/$AS65</f>
        <v>1.1748319790159875E-2</v>
      </c>
      <c r="AU104">
        <f t="shared" si="148"/>
        <v>2.2131029449790922E-3</v>
      </c>
      <c r="AV104">
        <f t="shared" si="148"/>
        <v>4.2184451965925976E-3</v>
      </c>
      <c r="AW104">
        <f t="shared" si="148"/>
        <v>5.1878672394998587E-5</v>
      </c>
      <c r="AX104">
        <f t="shared" si="148"/>
        <v>3.6214529112760437E-5</v>
      </c>
      <c r="AY104">
        <f t="shared" si="148"/>
        <v>7.8034866942017122E-5</v>
      </c>
      <c r="AZ104">
        <f t="shared" si="148"/>
        <v>4.4603275015425146E-5</v>
      </c>
      <c r="BA104">
        <f t="shared" si="148"/>
        <v>1.4501838241059823E-3</v>
      </c>
      <c r="BB104">
        <f t="shared" si="148"/>
        <v>1.4029512838000975E-4</v>
      </c>
      <c r="BC104">
        <f t="shared" si="148"/>
        <v>0.85212405714351236</v>
      </c>
      <c r="BD104">
        <f t="shared" si="148"/>
        <v>0.12789486462880489</v>
      </c>
    </row>
    <row r="105" spans="3:56" x14ac:dyDescent="0.25">
      <c r="C105" s="16">
        <f t="shared" si="82"/>
        <v>1</v>
      </c>
      <c r="D105" s="2">
        <v>44652</v>
      </c>
      <c r="E105">
        <f t="shared" ref="E105:AB105" si="149">E66/$C66</f>
        <v>1.0871149768596856E-2</v>
      </c>
      <c r="F105">
        <f t="shared" si="149"/>
        <v>1.1014188937384414E-3</v>
      </c>
      <c r="G105">
        <f t="shared" si="149"/>
        <v>8.5006292340067605E-6</v>
      </c>
      <c r="H105">
        <f t="shared" si="149"/>
        <v>2.085022682330464E-3</v>
      </c>
      <c r="I105">
        <f t="shared" si="149"/>
        <v>4.4231065655323063E-3</v>
      </c>
      <c r="J105">
        <f t="shared" si="149"/>
        <v>1.2036447391031707E-2</v>
      </c>
      <c r="K105">
        <f t="shared" si="149"/>
        <v>5.1899922166840202E-2</v>
      </c>
      <c r="L105">
        <f t="shared" si="149"/>
        <v>5.6493325102743421E-5</v>
      </c>
      <c r="M105">
        <f t="shared" si="149"/>
        <v>6.9771657807115974E-3</v>
      </c>
      <c r="N105">
        <f t="shared" si="149"/>
        <v>3.6259066527798962E-5</v>
      </c>
      <c r="O105">
        <f t="shared" si="149"/>
        <v>7.6746561712778748E-5</v>
      </c>
      <c r="P105">
        <f t="shared" si="149"/>
        <v>6.5629902170698273E-5</v>
      </c>
      <c r="Q105">
        <f t="shared" si="149"/>
        <v>4.6664049753971992E-5</v>
      </c>
      <c r="R105">
        <f t="shared" si="149"/>
        <v>4.5621161954445571E-5</v>
      </c>
      <c r="S105">
        <f t="shared" si="149"/>
        <v>1.4854625785964298E-3</v>
      </c>
      <c r="T105">
        <f t="shared" si="149"/>
        <v>1.0605776959381195E-4</v>
      </c>
      <c r="U105">
        <f t="shared" si="149"/>
        <v>1.6562970052949128E-4</v>
      </c>
      <c r="V105">
        <f t="shared" si="149"/>
        <v>1.7862640929797139E-4</v>
      </c>
      <c r="W105">
        <f t="shared" si="149"/>
        <v>1.313254099547433E-3</v>
      </c>
      <c r="X105">
        <f t="shared" si="149"/>
        <v>2.08810259091368E-5</v>
      </c>
      <c r="Y105">
        <f t="shared" si="149"/>
        <v>0.78154782166442316</v>
      </c>
      <c r="Z105">
        <f t="shared" si="149"/>
        <v>0.12506090158953109</v>
      </c>
      <c r="AA105">
        <f t="shared" si="149"/>
        <v>1.4169679800301576E-7</v>
      </c>
      <c r="AB105">
        <f t="shared" si="149"/>
        <v>3.9107552053559212E-4</v>
      </c>
      <c r="AE105">
        <f t="shared" ref="AE105:AQ105" si="150">AE66/$AD66</f>
        <v>1.4852547289759903E-2</v>
      </c>
      <c r="AF105">
        <f t="shared" si="150"/>
        <v>1.1463031768255053E-4</v>
      </c>
      <c r="AG105">
        <f t="shared" si="150"/>
        <v>0.16231054786904661</v>
      </c>
      <c r="AH105">
        <f t="shared" si="150"/>
        <v>0.69986637481897829</v>
      </c>
      <c r="AI105">
        <f t="shared" si="150"/>
        <v>9.408653264951411E-2</v>
      </c>
      <c r="AJ105">
        <f t="shared" si="150"/>
        <v>1.0349213579372424E-3</v>
      </c>
      <c r="AK105">
        <f t="shared" si="150"/>
        <v>6.2926104649441996E-4</v>
      </c>
      <c r="AL105">
        <f t="shared" si="150"/>
        <v>1.4301806944603114E-3</v>
      </c>
      <c r="AM105">
        <f t="shared" si="150"/>
        <v>2.4087631021954855E-3</v>
      </c>
      <c r="AN105">
        <f t="shared" si="150"/>
        <v>1.7709128405083711E-2</v>
      </c>
      <c r="AO105">
        <f t="shared" si="150"/>
        <v>2.8157899463798877E-4</v>
      </c>
      <c r="AP105">
        <f t="shared" si="150"/>
        <v>1.9107701938942103E-6</v>
      </c>
      <c r="AQ105">
        <f t="shared" si="150"/>
        <v>5.2736226840155451E-3</v>
      </c>
      <c r="AT105">
        <f t="shared" ref="AT105:BD105" si="151">AT66/$AS66</f>
        <v>1.1741892111113063E-2</v>
      </c>
      <c r="AU105">
        <f t="shared" si="151"/>
        <v>2.2520259499936766E-3</v>
      </c>
      <c r="AV105">
        <f t="shared" si="151"/>
        <v>4.7773824474814071E-3</v>
      </c>
      <c r="AW105">
        <f t="shared" si="151"/>
        <v>6.1018249446862869E-5</v>
      </c>
      <c r="AX105">
        <f t="shared" si="151"/>
        <v>3.9163295169471118E-5</v>
      </c>
      <c r="AY105">
        <f t="shared" si="151"/>
        <v>7.0886635448377984E-5</v>
      </c>
      <c r="AZ105">
        <f t="shared" si="151"/>
        <v>4.9275262787760863E-5</v>
      </c>
      <c r="BA105">
        <f t="shared" si="151"/>
        <v>1.6044431089855505E-3</v>
      </c>
      <c r="BB105">
        <f t="shared" si="151"/>
        <v>1.7889607956935263E-4</v>
      </c>
      <c r="BC105">
        <f t="shared" si="151"/>
        <v>0.8441471598678516</v>
      </c>
      <c r="BD105">
        <f t="shared" si="151"/>
        <v>0.13507785699215288</v>
      </c>
    </row>
    <row r="106" spans="3:56" x14ac:dyDescent="0.25">
      <c r="C106" s="16">
        <f t="shared" si="82"/>
        <v>0.99999999999999978</v>
      </c>
      <c r="D106" s="2">
        <v>44682</v>
      </c>
      <c r="E106">
        <f t="shared" ref="E106:AB106" si="152">E67/$C67</f>
        <v>1.3110224975217483E-2</v>
      </c>
      <c r="F106">
        <f t="shared" si="152"/>
        <v>1.0784591652604032E-3</v>
      </c>
      <c r="G106">
        <f t="shared" si="152"/>
        <v>6.9565399499315738E-6</v>
      </c>
      <c r="H106">
        <f t="shared" si="152"/>
        <v>2.4563874220652976E-3</v>
      </c>
      <c r="I106">
        <f t="shared" si="152"/>
        <v>4.4500713769952249E-3</v>
      </c>
      <c r="J106">
        <f t="shared" si="152"/>
        <v>1.3659560360388802E-2</v>
      </c>
      <c r="K106">
        <f t="shared" si="152"/>
        <v>5.5065346599495718E-2</v>
      </c>
      <c r="L106">
        <f t="shared" si="152"/>
        <v>6.1642193326821569E-5</v>
      </c>
      <c r="M106">
        <f t="shared" si="152"/>
        <v>7.29091042591403E-3</v>
      </c>
      <c r="N106">
        <f t="shared" si="152"/>
        <v>4.581832567217544E-5</v>
      </c>
      <c r="O106">
        <f t="shared" si="152"/>
        <v>7.8507500426998653E-5</v>
      </c>
      <c r="P106">
        <f t="shared" si="152"/>
        <v>4.9938430456356319E-5</v>
      </c>
      <c r="Q106">
        <f t="shared" si="152"/>
        <v>5.0247104841625238E-5</v>
      </c>
      <c r="R106">
        <f t="shared" si="152"/>
        <v>4.353870592696352E-5</v>
      </c>
      <c r="S106">
        <f t="shared" si="152"/>
        <v>1.4441968453202405E-3</v>
      </c>
      <c r="T106">
        <f t="shared" si="152"/>
        <v>8.2707450989474897E-5</v>
      </c>
      <c r="U106">
        <f t="shared" si="152"/>
        <v>1.6643128801109659E-4</v>
      </c>
      <c r="V106">
        <f t="shared" si="152"/>
        <v>1.5702780493818987E-4</v>
      </c>
      <c r="W106">
        <f t="shared" si="152"/>
        <v>1.3693875536654103E-3</v>
      </c>
      <c r="X106">
        <f t="shared" si="152"/>
        <v>2.0480819173984725E-5</v>
      </c>
      <c r="Y106">
        <f t="shared" si="152"/>
        <v>0.77237451719519012</v>
      </c>
      <c r="Z106">
        <f t="shared" si="152"/>
        <v>0.12656664586881566</v>
      </c>
      <c r="AA106">
        <f t="shared" si="152"/>
        <v>1.4799081220381277E-7</v>
      </c>
      <c r="AB106">
        <f t="shared" si="152"/>
        <v>3.7084805714573173E-4</v>
      </c>
      <c r="AE106">
        <f t="shared" ref="AE106:AQ106" si="153">AE67/$AD67</f>
        <v>1.3611651775131024E-2</v>
      </c>
      <c r="AF106">
        <f t="shared" si="153"/>
        <v>8.7801191188719948E-5</v>
      </c>
      <c r="AG106">
        <f t="shared" si="153"/>
        <v>0.17240261385520461</v>
      </c>
      <c r="AH106">
        <f t="shared" si="153"/>
        <v>0.69500111541845011</v>
      </c>
      <c r="AI106">
        <f t="shared" si="153"/>
        <v>9.2021410766397735E-2</v>
      </c>
      <c r="AJ106">
        <f t="shared" si="153"/>
        <v>9.9087363895714042E-4</v>
      </c>
      <c r="AK106">
        <f t="shared" si="153"/>
        <v>6.3418821578428339E-4</v>
      </c>
      <c r="AL106">
        <f t="shared" si="153"/>
        <v>1.0438828453978762E-3</v>
      </c>
      <c r="AM106">
        <f t="shared" si="153"/>
        <v>1.9819088832313319E-3</v>
      </c>
      <c r="AN106">
        <f t="shared" si="153"/>
        <v>1.7283571901576276E-2</v>
      </c>
      <c r="AO106">
        <f t="shared" si="153"/>
        <v>2.5849636930703204E-4</v>
      </c>
      <c r="AP106">
        <f t="shared" si="153"/>
        <v>1.8678494898327617E-6</v>
      </c>
      <c r="AQ106">
        <f t="shared" si="153"/>
        <v>4.6806172898838892E-3</v>
      </c>
      <c r="AT106">
        <f t="shared" ref="AT106:BD106" si="154">AT67/$AS67</f>
        <v>1.4238336759920606E-2</v>
      </c>
      <c r="AU106">
        <f t="shared" si="154"/>
        <v>2.6677552364137631E-3</v>
      </c>
      <c r="AV106">
        <f t="shared" si="154"/>
        <v>4.832992186718026E-3</v>
      </c>
      <c r="AW106">
        <f t="shared" si="154"/>
        <v>6.6946395570367131E-5</v>
      </c>
      <c r="AX106">
        <f t="shared" si="154"/>
        <v>4.9760911954550759E-5</v>
      </c>
      <c r="AY106">
        <f t="shared" si="154"/>
        <v>5.4235544503894493E-5</v>
      </c>
      <c r="AZ106">
        <f t="shared" si="154"/>
        <v>4.7285134942466854E-5</v>
      </c>
      <c r="BA106">
        <f t="shared" si="154"/>
        <v>1.568467442027511E-3</v>
      </c>
      <c r="BB106">
        <f t="shared" si="154"/>
        <v>1.8075240742007324E-4</v>
      </c>
      <c r="BC106">
        <f t="shared" si="154"/>
        <v>0.83883598499603729</v>
      </c>
      <c r="BD106">
        <f t="shared" si="154"/>
        <v>0.13745748298449142</v>
      </c>
    </row>
    <row r="107" spans="3:56" x14ac:dyDescent="0.25">
      <c r="C107" s="16">
        <f t="shared" si="82"/>
        <v>1</v>
      </c>
      <c r="D107" s="2">
        <v>44713</v>
      </c>
      <c r="E107">
        <f t="shared" ref="E107:AB107" si="155">E68/$C68</f>
        <v>1.0726684939707069E-2</v>
      </c>
      <c r="F107">
        <f t="shared" si="155"/>
        <v>1.2054474879899634E-3</v>
      </c>
      <c r="G107">
        <f t="shared" si="155"/>
        <v>8.1172158398846331E-6</v>
      </c>
      <c r="H107">
        <f t="shared" si="155"/>
        <v>2.8638241854582955E-3</v>
      </c>
      <c r="I107">
        <f t="shared" si="155"/>
        <v>6.0824488598090667E-3</v>
      </c>
      <c r="J107">
        <f t="shared" si="155"/>
        <v>1.2935074433400159E-2</v>
      </c>
      <c r="K107">
        <f t="shared" si="155"/>
        <v>5.5506338761218466E-2</v>
      </c>
      <c r="L107">
        <f t="shared" si="155"/>
        <v>6.7195878724335954E-5</v>
      </c>
      <c r="M107">
        <f t="shared" si="155"/>
        <v>7.182146973449148E-3</v>
      </c>
      <c r="N107">
        <f t="shared" si="155"/>
        <v>5.3139534697691648E-5</v>
      </c>
      <c r="O107">
        <f t="shared" si="155"/>
        <v>6.2545093214034559E-5</v>
      </c>
      <c r="P107">
        <f t="shared" si="155"/>
        <v>6.3610483951747541E-5</v>
      </c>
      <c r="Q107">
        <f t="shared" si="155"/>
        <v>4.6739136407795772E-5</v>
      </c>
      <c r="R107">
        <f t="shared" si="155"/>
        <v>3.6009706550137902E-5</v>
      </c>
      <c r="S107">
        <f t="shared" si="155"/>
        <v>1.1111207742142872E-3</v>
      </c>
      <c r="T107">
        <f t="shared" si="155"/>
        <v>1.0504583043802127E-4</v>
      </c>
      <c r="U107">
        <f t="shared" si="155"/>
        <v>1.8941703232665296E-4</v>
      </c>
      <c r="V107">
        <f t="shared" si="155"/>
        <v>1.5555906868608462E-4</v>
      </c>
      <c r="W107">
        <f t="shared" si="155"/>
        <v>1.3513688699452891E-3</v>
      </c>
      <c r="X107">
        <f t="shared" si="155"/>
        <v>1.9890144244420368E-5</v>
      </c>
      <c r="Y107">
        <f t="shared" si="155"/>
        <v>0.77667368984684615</v>
      </c>
      <c r="Z107">
        <f t="shared" si="155"/>
        <v>0.1231257584267768</v>
      </c>
      <c r="AA107">
        <f t="shared" si="155"/>
        <v>1.1491001728718699E-7</v>
      </c>
      <c r="AB107">
        <f t="shared" si="155"/>
        <v>4.2871240608740371E-4</v>
      </c>
      <c r="AE107">
        <f t="shared" ref="AE107:AQ107" si="156">AE68/$AD68</f>
        <v>1.5257457658117963E-2</v>
      </c>
      <c r="AF107">
        <f t="shared" si="156"/>
        <v>1.0274033353817516E-4</v>
      </c>
      <c r="AG107">
        <f t="shared" si="156"/>
        <v>0.16372040461197621</v>
      </c>
      <c r="AH107">
        <f t="shared" si="156"/>
        <v>0.70254873965401121</v>
      </c>
      <c r="AI107">
        <f t="shared" si="156"/>
        <v>9.0905082497208564E-2</v>
      </c>
      <c r="AJ107">
        <f t="shared" si="156"/>
        <v>7.9163889007508449E-4</v>
      </c>
      <c r="AK107">
        <f t="shared" si="156"/>
        <v>5.9158146814677437E-4</v>
      </c>
      <c r="AL107">
        <f t="shared" si="156"/>
        <v>1.3295745571982086E-3</v>
      </c>
      <c r="AM107">
        <f t="shared" si="156"/>
        <v>1.9689251729843593E-3</v>
      </c>
      <c r="AN107">
        <f t="shared" si="156"/>
        <v>1.7104397760261989E-2</v>
      </c>
      <c r="AO107">
        <f t="shared" si="156"/>
        <v>2.5175135096853688E-4</v>
      </c>
      <c r="AP107">
        <f t="shared" si="156"/>
        <v>1.45442646048092E-6</v>
      </c>
      <c r="AQ107">
        <f t="shared" si="156"/>
        <v>5.426251619052606E-3</v>
      </c>
      <c r="AT107">
        <f t="shared" ref="AT107:BD107" si="157">AT68/$AS68</f>
        <v>1.1646870397764695E-2</v>
      </c>
      <c r="AU107">
        <f t="shared" si="157"/>
        <v>3.1094964863326801E-3</v>
      </c>
      <c r="AV107">
        <f t="shared" si="157"/>
        <v>6.6042299153388218E-3</v>
      </c>
      <c r="AW107">
        <f t="shared" si="157"/>
        <v>7.2960257075251351E-5</v>
      </c>
      <c r="AX107">
        <f t="shared" si="157"/>
        <v>5.769809378203255E-5</v>
      </c>
      <c r="AY107">
        <f t="shared" si="157"/>
        <v>6.9067290284870287E-5</v>
      </c>
      <c r="AZ107">
        <f t="shared" si="157"/>
        <v>3.9098788452198893E-5</v>
      </c>
      <c r="BA107">
        <f t="shared" si="157"/>
        <v>1.2064379373755683E-3</v>
      </c>
      <c r="BB107">
        <f t="shared" si="157"/>
        <v>2.0566611576996481E-4</v>
      </c>
      <c r="BC107">
        <f t="shared" si="157"/>
        <v>0.8433004099444481</v>
      </c>
      <c r="BD107">
        <f t="shared" si="157"/>
        <v>0.1336880647733758</v>
      </c>
    </row>
    <row r="108" spans="3:56" x14ac:dyDescent="0.25">
      <c r="C108" s="16">
        <f t="shared" si="82"/>
        <v>1</v>
      </c>
      <c r="D108" s="2">
        <v>44743</v>
      </c>
      <c r="E108">
        <f t="shared" ref="E108:AB108" si="158">E69/$C69</f>
        <v>8.2791663026256113E-3</v>
      </c>
      <c r="F108">
        <f t="shared" si="158"/>
        <v>9.7622543166124641E-4</v>
      </c>
      <c r="G108">
        <f t="shared" si="158"/>
        <v>5.8986708357384155E-6</v>
      </c>
      <c r="H108">
        <f t="shared" si="158"/>
        <v>2.0979518509040324E-3</v>
      </c>
      <c r="I108">
        <f t="shared" si="158"/>
        <v>4.10858178630633E-3</v>
      </c>
      <c r="J108">
        <f t="shared" si="158"/>
        <v>1.254924475658367E-2</v>
      </c>
      <c r="K108">
        <f t="shared" si="158"/>
        <v>5.7497878370993197E-2</v>
      </c>
      <c r="L108">
        <f t="shared" si="158"/>
        <v>5.8978499230718773E-5</v>
      </c>
      <c r="M108">
        <f t="shared" si="158"/>
        <v>4.6143289913768903E-3</v>
      </c>
      <c r="N108">
        <f t="shared" si="158"/>
        <v>5.8001211312176378E-5</v>
      </c>
      <c r="O108">
        <f t="shared" si="158"/>
        <v>5.7573188595972673E-5</v>
      </c>
      <c r="P108">
        <f t="shared" si="158"/>
        <v>5.1840979330805048E-5</v>
      </c>
      <c r="Q108">
        <f t="shared" si="158"/>
        <v>3.5165544968834077E-5</v>
      </c>
      <c r="R108">
        <f t="shared" si="158"/>
        <v>3.3005525766836182E-5</v>
      </c>
      <c r="S108">
        <f t="shared" si="158"/>
        <v>1.2791020288239513E-3</v>
      </c>
      <c r="T108">
        <f t="shared" si="158"/>
        <v>1.0550369590356406E-4</v>
      </c>
      <c r="U108">
        <f t="shared" si="158"/>
        <v>1.5256472121799768E-4</v>
      </c>
      <c r="V108">
        <f t="shared" si="158"/>
        <v>1.6939829665530253E-4</v>
      </c>
      <c r="W108">
        <f t="shared" si="158"/>
        <v>1.2115972489880175E-3</v>
      </c>
      <c r="X108">
        <f t="shared" si="158"/>
        <v>1.5818872805063659E-5</v>
      </c>
      <c r="Y108">
        <f t="shared" si="158"/>
        <v>0.79484264372119118</v>
      </c>
      <c r="Z108">
        <f t="shared" si="158"/>
        <v>0.11146214250411657</v>
      </c>
      <c r="AA108">
        <f t="shared" si="158"/>
        <v>1.1448744724239389E-7</v>
      </c>
      <c r="AB108">
        <f t="shared" si="158"/>
        <v>3.3727331235909418E-4</v>
      </c>
      <c r="AE108">
        <f t="shared" ref="AE108:AQ108" si="159">AE69/$AD69</f>
        <v>1.2584113244317822E-2</v>
      </c>
      <c r="AF108">
        <f t="shared" si="159"/>
        <v>7.6037295670089639E-5</v>
      </c>
      <c r="AG108">
        <f t="shared" si="159"/>
        <v>0.16176705915023706</v>
      </c>
      <c r="AH108">
        <f t="shared" si="159"/>
        <v>0.74118107279514978</v>
      </c>
      <c r="AI108">
        <f t="shared" si="159"/>
        <v>5.9481382773661606E-2</v>
      </c>
      <c r="AJ108">
        <f t="shared" si="159"/>
        <v>7.4215186536913955E-4</v>
      </c>
      <c r="AK108">
        <f t="shared" si="159"/>
        <v>4.5330431459146553E-4</v>
      </c>
      <c r="AL108">
        <f t="shared" si="159"/>
        <v>1.3600039641307221E-3</v>
      </c>
      <c r="AM108">
        <f t="shared" si="159"/>
        <v>2.183642506503138E-3</v>
      </c>
      <c r="AN108">
        <f t="shared" si="159"/>
        <v>1.5618192779329137E-2</v>
      </c>
      <c r="AO108">
        <f t="shared" si="159"/>
        <v>2.0391446516367478E-4</v>
      </c>
      <c r="AP108">
        <f t="shared" si="159"/>
        <v>1.4758097406860866E-6</v>
      </c>
      <c r="AQ108">
        <f t="shared" si="159"/>
        <v>4.3476490361355393E-3</v>
      </c>
      <c r="AT108">
        <f t="shared" ref="AT108:BD108" si="160">AT69/$AS69</f>
        <v>8.9754456626624495E-3</v>
      </c>
      <c r="AU108">
        <f t="shared" si="160"/>
        <v>2.2743899750750978E-3</v>
      </c>
      <c r="AV108">
        <f t="shared" si="160"/>
        <v>4.454114246008359E-3</v>
      </c>
      <c r="AW108">
        <f t="shared" si="160"/>
        <v>6.3938601516292461E-5</v>
      </c>
      <c r="AX108">
        <f t="shared" si="160"/>
        <v>6.2879123509808655E-5</v>
      </c>
      <c r="AY108">
        <f t="shared" si="160"/>
        <v>5.6200814922063638E-5</v>
      </c>
      <c r="AZ108">
        <f t="shared" si="160"/>
        <v>3.5781296359984434E-5</v>
      </c>
      <c r="BA108">
        <f t="shared" si="160"/>
        <v>1.3866747371736939E-3</v>
      </c>
      <c r="BB108">
        <f t="shared" si="160"/>
        <v>1.6539544143437713E-4</v>
      </c>
      <c r="BC108">
        <f t="shared" si="160"/>
        <v>0.86168905156840003</v>
      </c>
      <c r="BD108">
        <f t="shared" si="160"/>
        <v>0.12083612853293794</v>
      </c>
    </row>
    <row r="109" spans="3:56" x14ac:dyDescent="0.25">
      <c r="C109" s="16">
        <f t="shared" si="82"/>
        <v>1</v>
      </c>
      <c r="D109" s="2">
        <v>44774</v>
      </c>
      <c r="E109">
        <f t="shared" ref="E109:AB109" si="161">E70/$C70</f>
        <v>8.5485454154244148E-3</v>
      </c>
      <c r="F109">
        <f t="shared" si="161"/>
        <v>1.0431963006804221E-3</v>
      </c>
      <c r="G109">
        <f t="shared" si="161"/>
        <v>5.4925363081805115E-6</v>
      </c>
      <c r="H109">
        <f t="shared" si="161"/>
        <v>2.0985523040782635E-3</v>
      </c>
      <c r="I109">
        <f t="shared" si="161"/>
        <v>5.2063972237404946E-3</v>
      </c>
      <c r="J109">
        <f t="shared" si="161"/>
        <v>1.2537050895177947E-2</v>
      </c>
      <c r="K109">
        <f t="shared" si="161"/>
        <v>5.9670960953824674E-2</v>
      </c>
      <c r="L109">
        <f t="shared" si="161"/>
        <v>5.6135953821097555E-5</v>
      </c>
      <c r="M109">
        <f t="shared" si="161"/>
        <v>4.9997715178746295E-3</v>
      </c>
      <c r="N109">
        <f t="shared" si="161"/>
        <v>5.2201818601104766E-5</v>
      </c>
      <c r="O109">
        <f t="shared" si="161"/>
        <v>5.7960560210870268E-5</v>
      </c>
      <c r="P109">
        <f t="shared" si="161"/>
        <v>5.3806230408167426E-5</v>
      </c>
      <c r="Q109">
        <f t="shared" si="161"/>
        <v>3.0517386927091315E-5</v>
      </c>
      <c r="R109">
        <f t="shared" si="161"/>
        <v>4.0041080939654384E-5</v>
      </c>
      <c r="S109">
        <f t="shared" si="161"/>
        <v>1.2107637113069386E-3</v>
      </c>
      <c r="T109">
        <f t="shared" si="161"/>
        <v>1.02637345817602E-4</v>
      </c>
      <c r="U109">
        <f t="shared" si="161"/>
        <v>1.5927979152950187E-4</v>
      </c>
      <c r="V109">
        <f t="shared" si="161"/>
        <v>1.4767508747626925E-4</v>
      </c>
      <c r="W109">
        <f t="shared" si="161"/>
        <v>1.2400414046062848E-3</v>
      </c>
      <c r="X109">
        <f t="shared" si="161"/>
        <v>3.0435535638351161E-5</v>
      </c>
      <c r="Y109">
        <f t="shared" si="161"/>
        <v>0.77952727926675258</v>
      </c>
      <c r="Z109">
        <f t="shared" si="161"/>
        <v>0.122926834232435</v>
      </c>
      <c r="AA109">
        <f t="shared" si="161"/>
        <v>1.1582031277663484E-7</v>
      </c>
      <c r="AB109">
        <f t="shared" si="161"/>
        <v>2.5430762610773548E-4</v>
      </c>
      <c r="AE109">
        <f t="shared" ref="AE109:AQ109" si="162">AE70/$AD70</f>
        <v>1.3020396639214246E-2</v>
      </c>
      <c r="AF109">
        <f t="shared" si="162"/>
        <v>6.8553733598508999E-5</v>
      </c>
      <c r="AG109">
        <f t="shared" si="162"/>
        <v>0.15647810027198308</v>
      </c>
      <c r="AH109">
        <f t="shared" si="162"/>
        <v>0.74476834221431421</v>
      </c>
      <c r="AI109">
        <f t="shared" si="162"/>
        <v>6.2403411731534394E-2</v>
      </c>
      <c r="AJ109">
        <f t="shared" si="162"/>
        <v>7.2342039833189493E-4</v>
      </c>
      <c r="AK109">
        <f t="shared" si="162"/>
        <v>3.8089521782614738E-4</v>
      </c>
      <c r="AL109">
        <f t="shared" si="162"/>
        <v>1.2810426490869702E-3</v>
      </c>
      <c r="AM109">
        <f t="shared" si="162"/>
        <v>1.843170083538019E-3</v>
      </c>
      <c r="AN109">
        <f t="shared" si="162"/>
        <v>1.5477270123073775E-2</v>
      </c>
      <c r="AO109">
        <f t="shared" si="162"/>
        <v>3.7987361120797537E-4</v>
      </c>
      <c r="AP109">
        <f t="shared" si="162"/>
        <v>1.4455825909716443E-6</v>
      </c>
      <c r="AQ109">
        <f t="shared" si="162"/>
        <v>3.1740777436998187E-3</v>
      </c>
      <c r="AT109">
        <f t="shared" ref="AT109:BD109" si="163">AT70/$AS70</f>
        <v>9.2931109817929059E-3</v>
      </c>
      <c r="AU109">
        <f t="shared" si="163"/>
        <v>2.2813330824339182E-3</v>
      </c>
      <c r="AV109">
        <f t="shared" si="163"/>
        <v>5.6598666631891273E-3</v>
      </c>
      <c r="AW109">
        <f t="shared" si="163"/>
        <v>6.1025311743326695E-5</v>
      </c>
      <c r="AX109">
        <f t="shared" si="163"/>
        <v>5.6748519208446296E-5</v>
      </c>
      <c r="AY109">
        <f t="shared" si="163"/>
        <v>5.8492672892958471E-5</v>
      </c>
      <c r="AZ109">
        <f t="shared" si="163"/>
        <v>4.3528599419002627E-5</v>
      </c>
      <c r="BA109">
        <f t="shared" si="163"/>
        <v>1.3162194262430814E-3</v>
      </c>
      <c r="BB109">
        <f t="shared" si="163"/>
        <v>1.7315282400789703E-4</v>
      </c>
      <c r="BC109">
        <f t="shared" si="163"/>
        <v>0.84742294361447756</v>
      </c>
      <c r="BD109">
        <f t="shared" si="163"/>
        <v>0.13363357830459183</v>
      </c>
    </row>
    <row r="110" spans="3:56" x14ac:dyDescent="0.25">
      <c r="C110" s="16">
        <f t="shared" si="82"/>
        <v>1.0000000000000002</v>
      </c>
      <c r="D110" s="2">
        <v>44805</v>
      </c>
      <c r="E110">
        <f t="shared" ref="E110:AB110" si="164">E71/$C71</f>
        <v>7.7959635441690401E-3</v>
      </c>
      <c r="F110">
        <f t="shared" si="164"/>
        <v>9.2152283596793727E-4</v>
      </c>
      <c r="G110">
        <f t="shared" si="164"/>
        <v>6.7593949075868323E-6</v>
      </c>
      <c r="H110">
        <f t="shared" si="164"/>
        <v>1.7407997519930723E-3</v>
      </c>
      <c r="I110">
        <f t="shared" si="164"/>
        <v>4.6342904123169229E-3</v>
      </c>
      <c r="J110">
        <f t="shared" si="164"/>
        <v>1.1207802790189458E-2</v>
      </c>
      <c r="K110">
        <f t="shared" si="164"/>
        <v>7.040281108746349E-2</v>
      </c>
      <c r="L110">
        <f t="shared" si="164"/>
        <v>5.89658732471153E-5</v>
      </c>
      <c r="M110">
        <f t="shared" si="164"/>
        <v>4.6458071446005451E-3</v>
      </c>
      <c r="N110">
        <f t="shared" si="164"/>
        <v>4.1522624368022439E-5</v>
      </c>
      <c r="O110">
        <f t="shared" si="164"/>
        <v>4.689691064580075E-5</v>
      </c>
      <c r="P110">
        <f t="shared" si="164"/>
        <v>5.1769898572110523E-5</v>
      </c>
      <c r="Q110">
        <f t="shared" si="164"/>
        <v>2.5175638304952451E-5</v>
      </c>
      <c r="R110">
        <f t="shared" si="164"/>
        <v>4.1089398876388989E-5</v>
      </c>
      <c r="S110">
        <f t="shared" si="164"/>
        <v>1.092132721904272E-3</v>
      </c>
      <c r="T110">
        <f t="shared" si="164"/>
        <v>9.1882226854646083E-5</v>
      </c>
      <c r="U110">
        <f t="shared" si="164"/>
        <v>1.8326661731107863E-4</v>
      </c>
      <c r="V110">
        <f t="shared" si="164"/>
        <v>1.6402820198075852E-4</v>
      </c>
      <c r="W110">
        <f t="shared" si="164"/>
        <v>1.3474225417355265E-3</v>
      </c>
      <c r="X110">
        <f t="shared" si="164"/>
        <v>3.2997520162471746E-5</v>
      </c>
      <c r="Y110">
        <f t="shared" si="164"/>
        <v>0.77923450041295672</v>
      </c>
      <c r="Z110">
        <f t="shared" si="164"/>
        <v>0.11590688209728706</v>
      </c>
      <c r="AA110">
        <f t="shared" si="164"/>
        <v>1.0454580477084612E-7</v>
      </c>
      <c r="AB110">
        <f t="shared" si="164"/>
        <v>3.2560580838039065E-4</v>
      </c>
      <c r="AE110">
        <f t="shared" ref="AE110:AQ110" si="165">AE71/$AD71</f>
        <v>1.0328794648936211E-2</v>
      </c>
      <c r="AF110">
        <f t="shared" si="165"/>
        <v>7.5761987903638541E-5</v>
      </c>
      <c r="AG110">
        <f t="shared" si="165"/>
        <v>0.12562151361560939</v>
      </c>
      <c r="AH110">
        <f t="shared" si="165"/>
        <v>0.78910272219836841</v>
      </c>
      <c r="AI110">
        <f t="shared" si="165"/>
        <v>5.2072055191922879E-2</v>
      </c>
      <c r="AJ110">
        <f t="shared" si="165"/>
        <v>5.2563923629868662E-4</v>
      </c>
      <c r="AK110">
        <f t="shared" si="165"/>
        <v>2.8217857231352844E-4</v>
      </c>
      <c r="AL110">
        <f t="shared" si="165"/>
        <v>1.0298525614634158E-3</v>
      </c>
      <c r="AM110">
        <f t="shared" si="165"/>
        <v>1.8384933598676806E-3</v>
      </c>
      <c r="AN110">
        <f t="shared" si="165"/>
        <v>1.5102448030292936E-2</v>
      </c>
      <c r="AO110">
        <f t="shared" si="165"/>
        <v>3.6984933674954671E-4</v>
      </c>
      <c r="AP110">
        <f t="shared" si="165"/>
        <v>1.1717909819908316E-6</v>
      </c>
      <c r="AQ110">
        <f t="shared" si="165"/>
        <v>3.6495194692917426E-3</v>
      </c>
      <c r="AT110">
        <f t="shared" ref="AT110:BD110" si="166">AT71/$AS71</f>
        <v>8.5596449363046084E-3</v>
      </c>
      <c r="AU110">
        <f t="shared" si="166"/>
        <v>1.911325995541973E-3</v>
      </c>
      <c r="AV110">
        <f t="shared" si="166"/>
        <v>5.0882588452870565E-3</v>
      </c>
      <c r="AW110">
        <f t="shared" si="166"/>
        <v>6.4742085502947006E-5</v>
      </c>
      <c r="AX110">
        <f t="shared" si="166"/>
        <v>4.5590121015850026E-5</v>
      </c>
      <c r="AY110">
        <f t="shared" si="166"/>
        <v>5.6841203483719187E-5</v>
      </c>
      <c r="AZ110">
        <f t="shared" si="166"/>
        <v>4.5114457377259522E-5</v>
      </c>
      <c r="BA110">
        <f t="shared" si="166"/>
        <v>1.199116474808617E-3</v>
      </c>
      <c r="BB110">
        <f t="shared" si="166"/>
        <v>2.0121915193327825E-4</v>
      </c>
      <c r="BC110">
        <f t="shared" si="166"/>
        <v>0.85556719292798566</v>
      </c>
      <c r="BD110">
        <f t="shared" si="166"/>
        <v>0.12726095380075911</v>
      </c>
    </row>
    <row r="111" spans="3:56" x14ac:dyDescent="0.25">
      <c r="C111" s="16">
        <f t="shared" si="82"/>
        <v>1.0000000000000002</v>
      </c>
      <c r="D111" s="2">
        <v>44835</v>
      </c>
      <c r="E111">
        <f t="shared" ref="E111:AB111" si="167">E72/$C72</f>
        <v>7.8450423644885418E-3</v>
      </c>
      <c r="F111">
        <f t="shared" si="167"/>
        <v>9.5187094548573013E-4</v>
      </c>
      <c r="G111">
        <f t="shared" si="167"/>
        <v>7.1180275547059156E-6</v>
      </c>
      <c r="H111">
        <f t="shared" si="167"/>
        <v>1.3570563634430356E-3</v>
      </c>
      <c r="I111">
        <f t="shared" si="167"/>
        <v>4.3095448541945261E-3</v>
      </c>
      <c r="J111">
        <f t="shared" si="167"/>
        <v>1.0944701837880684E-2</v>
      </c>
      <c r="K111">
        <f t="shared" si="167"/>
        <v>9.1281145957033807E-2</v>
      </c>
      <c r="L111">
        <f t="shared" si="167"/>
        <v>6.5233180892841996E-5</v>
      </c>
      <c r="M111">
        <f t="shared" si="167"/>
        <v>4.7847024210122043E-3</v>
      </c>
      <c r="N111">
        <f t="shared" si="167"/>
        <v>4.3670850375663197E-5</v>
      </c>
      <c r="O111">
        <f t="shared" si="167"/>
        <v>6.6653427669379132E-5</v>
      </c>
      <c r="P111">
        <f t="shared" si="167"/>
        <v>4.5613832232771038E-5</v>
      </c>
      <c r="Q111">
        <f t="shared" si="167"/>
        <v>2.5354617633129931E-5</v>
      </c>
      <c r="R111">
        <f t="shared" si="167"/>
        <v>4.141360218679425E-5</v>
      </c>
      <c r="S111">
        <f t="shared" si="167"/>
        <v>1.0514505109620138E-3</v>
      </c>
      <c r="T111">
        <f t="shared" si="167"/>
        <v>1.0042433290011249E-4</v>
      </c>
      <c r="U111">
        <f t="shared" si="167"/>
        <v>1.8494312377168203E-4</v>
      </c>
      <c r="V111">
        <f t="shared" si="167"/>
        <v>1.9085327445412484E-4</v>
      </c>
      <c r="W111">
        <f t="shared" si="167"/>
        <v>1.4091940465770767E-3</v>
      </c>
      <c r="X111">
        <f t="shared" si="167"/>
        <v>2.7033042549836356E-5</v>
      </c>
      <c r="Y111">
        <f t="shared" si="167"/>
        <v>0.73806094151058632</v>
      </c>
      <c r="Z111">
        <f t="shared" si="167"/>
        <v>0.13691122865599523</v>
      </c>
      <c r="AA111">
        <f t="shared" si="167"/>
        <v>1.1724822580550718E-7</v>
      </c>
      <c r="AB111">
        <f t="shared" si="167"/>
        <v>2.9469197189407144E-4</v>
      </c>
      <c r="AE111">
        <f t="shared" ref="AE111:AQ111" si="168">AE72/$AD72</f>
        <v>8.6467801504635164E-3</v>
      </c>
      <c r="AF111">
        <f t="shared" si="168"/>
        <v>6.4660046261918566E-5</v>
      </c>
      <c r="AG111">
        <f t="shared" si="168"/>
        <v>9.9421493064100461E-2</v>
      </c>
      <c r="AH111">
        <f t="shared" si="168"/>
        <v>0.82919644171939433</v>
      </c>
      <c r="AI111">
        <f t="shared" si="168"/>
        <v>4.3464158787587755E-2</v>
      </c>
      <c r="AJ111">
        <f t="shared" si="168"/>
        <v>6.0547865029943117E-4</v>
      </c>
      <c r="AK111">
        <f t="shared" si="168"/>
        <v>2.3032093322363815E-4</v>
      </c>
      <c r="AL111">
        <f t="shared" si="168"/>
        <v>9.12253002849167E-4</v>
      </c>
      <c r="AM111">
        <f t="shared" si="168"/>
        <v>1.7337080336649821E-3</v>
      </c>
      <c r="AN111">
        <f t="shared" si="168"/>
        <v>1.2801095745049925E-2</v>
      </c>
      <c r="AO111">
        <f t="shared" si="168"/>
        <v>2.4556771780367878E-4</v>
      </c>
      <c r="AP111">
        <f t="shared" si="168"/>
        <v>1.0650809717222558E-6</v>
      </c>
      <c r="AQ111">
        <f t="shared" si="168"/>
        <v>2.6769770683297001E-3</v>
      </c>
      <c r="AT111">
        <f t="shared" ref="AT111:BD111" si="169">AT72/$AS72</f>
        <v>8.8154849901183104E-3</v>
      </c>
      <c r="AU111">
        <f t="shared" si="169"/>
        <v>1.524926118541943E-3</v>
      </c>
      <c r="AV111">
        <f t="shared" si="169"/>
        <v>4.8426415322322166E-3</v>
      </c>
      <c r="AW111">
        <f t="shared" si="169"/>
        <v>7.3302615881541184E-5</v>
      </c>
      <c r="AX111">
        <f t="shared" si="169"/>
        <v>4.9072995161251785E-5</v>
      </c>
      <c r="AY111">
        <f t="shared" si="169"/>
        <v>5.1256326570007424E-5</v>
      </c>
      <c r="AZ111">
        <f t="shared" si="169"/>
        <v>4.653652223944581E-5</v>
      </c>
      <c r="BA111">
        <f t="shared" si="169"/>
        <v>1.1815163980752011E-3</v>
      </c>
      <c r="BB111">
        <f t="shared" si="169"/>
        <v>2.0782084479427124E-4</v>
      </c>
      <c r="BC111">
        <f t="shared" si="169"/>
        <v>0.82936010404876193</v>
      </c>
      <c r="BD111">
        <f t="shared" si="169"/>
        <v>0.15384733760762404</v>
      </c>
    </row>
    <row r="112" spans="3:56" x14ac:dyDescent="0.25">
      <c r="C112" s="16">
        <f t="shared" si="82"/>
        <v>0.99999999999999989</v>
      </c>
      <c r="D112" s="2">
        <v>44866</v>
      </c>
      <c r="E112">
        <f t="shared" ref="E112:AB112" si="170">E73/$C73</f>
        <v>8.99311515998873E-3</v>
      </c>
      <c r="F112">
        <f t="shared" si="170"/>
        <v>9.2765368359182937E-4</v>
      </c>
      <c r="G112">
        <f t="shared" si="170"/>
        <v>7.4445129082101585E-6</v>
      </c>
      <c r="H112">
        <f t="shared" si="170"/>
        <v>2.0867940421581063E-3</v>
      </c>
      <c r="I112">
        <f t="shared" si="170"/>
        <v>8.7522324536969398E-3</v>
      </c>
      <c r="J112">
        <f t="shared" si="170"/>
        <v>1.1281923618789864E-2</v>
      </c>
      <c r="K112">
        <f t="shared" si="170"/>
        <v>9.9932607557100525E-2</v>
      </c>
      <c r="L112">
        <f t="shared" si="170"/>
        <v>7.3308264248108119E-5</v>
      </c>
      <c r="M112">
        <f t="shared" si="170"/>
        <v>5.3492477577137066E-3</v>
      </c>
      <c r="N112">
        <f t="shared" si="170"/>
        <v>4.3498969855463825E-5</v>
      </c>
      <c r="O112">
        <f t="shared" si="170"/>
        <v>6.3134170417356776E-5</v>
      </c>
      <c r="P112">
        <f t="shared" si="170"/>
        <v>5.1972411720973852E-5</v>
      </c>
      <c r="Q112">
        <f t="shared" si="170"/>
        <v>2.935064127799013E-5</v>
      </c>
      <c r="R112">
        <f t="shared" si="170"/>
        <v>4.27241526200199E-5</v>
      </c>
      <c r="S112">
        <f t="shared" si="170"/>
        <v>1.1187694306914601E-3</v>
      </c>
      <c r="T112">
        <f t="shared" si="170"/>
        <v>9.5827581353230722E-5</v>
      </c>
      <c r="U112">
        <f t="shared" si="170"/>
        <v>1.9342598235556836E-4</v>
      </c>
      <c r="V112">
        <f t="shared" si="170"/>
        <v>2.0797691362591211E-4</v>
      </c>
      <c r="W112">
        <f t="shared" si="170"/>
        <v>1.3975975095746878E-3</v>
      </c>
      <c r="X112">
        <f t="shared" si="170"/>
        <v>2.6081605488005237E-5</v>
      </c>
      <c r="Y112">
        <f t="shared" si="170"/>
        <v>0.72745572111204437</v>
      </c>
      <c r="Z112">
        <f t="shared" si="170"/>
        <v>0.13156125690156881</v>
      </c>
      <c r="AA112">
        <f t="shared" si="170"/>
        <v>1.2684339562982855E-7</v>
      </c>
      <c r="AB112">
        <f t="shared" si="170"/>
        <v>3.082087238143544E-4</v>
      </c>
      <c r="AE112">
        <f t="shared" ref="AE112:AQ112" si="171">AE73/$AD73</f>
        <v>7.7545393522952056E-3</v>
      </c>
      <c r="AF112">
        <f t="shared" si="171"/>
        <v>6.2230948172234215E-5</v>
      </c>
      <c r="AG112">
        <f t="shared" si="171"/>
        <v>9.4309031720493777E-2</v>
      </c>
      <c r="AH112">
        <f t="shared" si="171"/>
        <v>0.83536706810510708</v>
      </c>
      <c r="AI112">
        <f t="shared" si="171"/>
        <v>4.4715989356885442E-2</v>
      </c>
      <c r="AJ112">
        <f t="shared" si="171"/>
        <v>5.2775773721965848E-4</v>
      </c>
      <c r="AK112">
        <f t="shared" si="171"/>
        <v>2.4535093950580326E-4</v>
      </c>
      <c r="AL112">
        <f t="shared" si="171"/>
        <v>8.0105190523435004E-4</v>
      </c>
      <c r="AM112">
        <f t="shared" si="171"/>
        <v>1.7385422918135666E-3</v>
      </c>
      <c r="AN112">
        <f t="shared" si="171"/>
        <v>1.168294276017269E-2</v>
      </c>
      <c r="AO112">
        <f t="shared" si="171"/>
        <v>2.1802407483002698E-4</v>
      </c>
      <c r="AP112">
        <f t="shared" si="171"/>
        <v>1.0603225324150682E-6</v>
      </c>
      <c r="AQ112">
        <f t="shared" si="171"/>
        <v>2.5764104857375963E-3</v>
      </c>
      <c r="AT112">
        <f t="shared" ref="AT112:BD112" si="172">AT73/$AS73</f>
        <v>1.0215121329415846E-2</v>
      </c>
      <c r="AU112">
        <f t="shared" si="172"/>
        <v>2.3703526476551752E-3</v>
      </c>
      <c r="AV112">
        <f t="shared" si="172"/>
        <v>9.9415069002493708E-3</v>
      </c>
      <c r="AW112">
        <f t="shared" si="172"/>
        <v>8.326956793292533E-5</v>
      </c>
      <c r="AX112">
        <f t="shared" si="172"/>
        <v>4.9409714751025409E-5</v>
      </c>
      <c r="AY112">
        <f t="shared" si="172"/>
        <v>5.9034548325829218E-5</v>
      </c>
      <c r="AZ112">
        <f t="shared" si="172"/>
        <v>4.8529613481623651E-5</v>
      </c>
      <c r="BA112">
        <f t="shared" si="172"/>
        <v>1.2707905181733577E-3</v>
      </c>
      <c r="BB112">
        <f t="shared" si="172"/>
        <v>2.1970917116845363E-4</v>
      </c>
      <c r="BC112">
        <f t="shared" si="172"/>
        <v>0.82630415831865556</v>
      </c>
      <c r="BD112">
        <f t="shared" si="172"/>
        <v>0.14943811767019086</v>
      </c>
    </row>
    <row r="113" spans="2:56" x14ac:dyDescent="0.25">
      <c r="C113" s="16">
        <f t="shared" si="82"/>
        <v>0.99999999999999989</v>
      </c>
      <c r="D113" s="2">
        <v>44896</v>
      </c>
      <c r="E113">
        <f t="shared" ref="E113:AB113" si="173">E74/$C74</f>
        <v>8.4607676480048834E-3</v>
      </c>
      <c r="F113">
        <f t="shared" si="173"/>
        <v>1.0926315520620497E-3</v>
      </c>
      <c r="G113">
        <f t="shared" si="173"/>
        <v>8.7721230074583587E-6</v>
      </c>
      <c r="H113">
        <f t="shared" si="173"/>
        <v>4.1676372789553892E-3</v>
      </c>
      <c r="I113">
        <f t="shared" si="173"/>
        <v>1.1569699208291493E-2</v>
      </c>
      <c r="J113">
        <f t="shared" si="173"/>
        <v>1.2551519549166983E-2</v>
      </c>
      <c r="K113">
        <f t="shared" si="173"/>
        <v>0.10794178409416454</v>
      </c>
      <c r="L113">
        <f t="shared" si="173"/>
        <v>7.3826451202712082E-5</v>
      </c>
      <c r="M113">
        <f t="shared" si="173"/>
        <v>4.1040344461146603E-3</v>
      </c>
      <c r="N113">
        <f t="shared" si="173"/>
        <v>4.6104873250296229E-5</v>
      </c>
      <c r="O113">
        <f t="shared" si="173"/>
        <v>5.7408837608201206E-5</v>
      </c>
      <c r="P113">
        <f t="shared" si="173"/>
        <v>4.9483889550757037E-5</v>
      </c>
      <c r="Q113">
        <f t="shared" si="173"/>
        <v>3.0184618634965318E-5</v>
      </c>
      <c r="R113">
        <f t="shared" si="173"/>
        <v>4.5938926288060407E-5</v>
      </c>
      <c r="S113">
        <f t="shared" si="173"/>
        <v>1.2090400215751355E-3</v>
      </c>
      <c r="T113">
        <f t="shared" si="173"/>
        <v>8.3704258619987158E-5</v>
      </c>
      <c r="U113">
        <f t="shared" si="173"/>
        <v>2.0073042469745462E-4</v>
      </c>
      <c r="V113">
        <f t="shared" si="173"/>
        <v>2.2721580537872062E-4</v>
      </c>
      <c r="W113">
        <f t="shared" si="173"/>
        <v>1.4674389283386958E-3</v>
      </c>
      <c r="X113">
        <f t="shared" si="173"/>
        <v>2.7939115528489012E-5</v>
      </c>
      <c r="Y113">
        <f t="shared" si="173"/>
        <v>0.7154690154398039</v>
      </c>
      <c r="Z113">
        <f t="shared" si="173"/>
        <v>0.13069341287206188</v>
      </c>
      <c r="AA113">
        <f t="shared" si="173"/>
        <v>1.2380448757120366E-7</v>
      </c>
      <c r="AB113">
        <f t="shared" si="173"/>
        <v>4.2158583320566151E-4</v>
      </c>
      <c r="AE113">
        <f t="shared" ref="AE113:AQ113" si="174">AE74/$AD74</f>
        <v>8.5352275904703387E-3</v>
      </c>
      <c r="AF113">
        <f t="shared" si="174"/>
        <v>6.8524532518722569E-5</v>
      </c>
      <c r="AG113">
        <f t="shared" si="174"/>
        <v>9.8047759792583802E-2</v>
      </c>
      <c r="AH113">
        <f t="shared" si="174"/>
        <v>0.84320070386616941</v>
      </c>
      <c r="AI113">
        <f t="shared" si="174"/>
        <v>3.2059176737676019E-2</v>
      </c>
      <c r="AJ113">
        <f t="shared" si="174"/>
        <v>4.4845629230238777E-4</v>
      </c>
      <c r="AK113">
        <f t="shared" si="174"/>
        <v>2.3579091167079017E-4</v>
      </c>
      <c r="AL113">
        <f t="shared" si="174"/>
        <v>6.5386625186218933E-4</v>
      </c>
      <c r="AM113">
        <f t="shared" si="174"/>
        <v>1.7749245913678882E-3</v>
      </c>
      <c r="AN113">
        <f t="shared" si="174"/>
        <v>1.1463082138575642E-2</v>
      </c>
      <c r="AO113">
        <f t="shared" si="174"/>
        <v>2.1824988420117981E-4</v>
      </c>
      <c r="AP113">
        <f t="shared" si="174"/>
        <v>9.6711418972620935E-7</v>
      </c>
      <c r="AQ113">
        <f t="shared" si="174"/>
        <v>3.2932702964119068E-3</v>
      </c>
      <c r="AT113">
        <f t="shared" ref="AT113:BD113" si="175">AT74/$AS74</f>
        <v>9.702874789003637E-3</v>
      </c>
      <c r="AU113">
        <f t="shared" si="175"/>
        <v>4.7794791638349245E-3</v>
      </c>
      <c r="AV113">
        <f t="shared" si="175"/>
        <v>1.3268221919669251E-2</v>
      </c>
      <c r="AW113">
        <f t="shared" si="175"/>
        <v>8.4664754067004586E-5</v>
      </c>
      <c r="AX113">
        <f t="shared" si="175"/>
        <v>5.287343074785845E-5</v>
      </c>
      <c r="AY113">
        <f t="shared" si="175"/>
        <v>5.6748513179782305E-5</v>
      </c>
      <c r="AZ113">
        <f t="shared" si="175"/>
        <v>5.268312146823068E-5</v>
      </c>
      <c r="BA113">
        <f t="shared" si="175"/>
        <v>1.3865365924573163E-3</v>
      </c>
      <c r="BB113">
        <f t="shared" si="175"/>
        <v>2.3019922756562162E-4</v>
      </c>
      <c r="BC113">
        <f t="shared" si="175"/>
        <v>0.82050548614949026</v>
      </c>
      <c r="BD113">
        <f t="shared" si="175"/>
        <v>0.14988023233851611</v>
      </c>
    </row>
    <row r="114" spans="2:56" x14ac:dyDescent="0.25">
      <c r="C114" s="16">
        <f t="shared" si="82"/>
        <v>1</v>
      </c>
      <c r="D114" s="2">
        <v>44927</v>
      </c>
      <c r="E114">
        <f t="shared" ref="E114:AB114" si="176">E75/$C75</f>
        <v>9.5095318835190165E-3</v>
      </c>
      <c r="F114">
        <f t="shared" si="176"/>
        <v>8.6499225655035082E-4</v>
      </c>
      <c r="G114">
        <f t="shared" si="176"/>
        <v>7.1991013867583189E-6</v>
      </c>
      <c r="H114">
        <f t="shared" si="176"/>
        <v>4.3159070120494161E-3</v>
      </c>
      <c r="I114">
        <f t="shared" si="176"/>
        <v>9.6036632700873068E-3</v>
      </c>
      <c r="J114">
        <f t="shared" si="176"/>
        <v>1.4680079409644314E-2</v>
      </c>
      <c r="K114">
        <f t="shared" si="176"/>
        <v>0.10611064473532347</v>
      </c>
      <c r="L114">
        <f t="shared" si="176"/>
        <v>5.9959905695430735E-5</v>
      </c>
      <c r="M114">
        <f t="shared" si="176"/>
        <v>4.749716123783416E-3</v>
      </c>
      <c r="N114">
        <f t="shared" si="176"/>
        <v>4.5158023174293299E-5</v>
      </c>
      <c r="O114">
        <f t="shared" si="176"/>
        <v>6.9939958769064191E-5</v>
      </c>
      <c r="P114">
        <f t="shared" si="176"/>
        <v>6.1338239769400597E-5</v>
      </c>
      <c r="Q114">
        <f t="shared" si="176"/>
        <v>3.7921441039029799E-5</v>
      </c>
      <c r="R114">
        <f t="shared" si="176"/>
        <v>3.4891140870547102E-5</v>
      </c>
      <c r="S114">
        <f t="shared" si="176"/>
        <v>1.2852339200506682E-3</v>
      </c>
      <c r="T114">
        <f t="shared" si="176"/>
        <v>8.3301190800635702E-5</v>
      </c>
      <c r="U114">
        <f t="shared" si="176"/>
        <v>1.6766005445573859E-4</v>
      </c>
      <c r="V114">
        <f t="shared" si="176"/>
        <v>1.680116570445045E-4</v>
      </c>
      <c r="W114">
        <f t="shared" si="176"/>
        <v>1.1648327443123795E-3</v>
      </c>
      <c r="X114">
        <f t="shared" si="176"/>
        <v>2.0917716499585865E-5</v>
      </c>
      <c r="Y114">
        <f t="shared" si="176"/>
        <v>0.71245659160078056</v>
      </c>
      <c r="Z114">
        <f t="shared" si="176"/>
        <v>0.13412247973487557</v>
      </c>
      <c r="AA114">
        <f t="shared" si="176"/>
        <v>1.3532456399161086E-7</v>
      </c>
      <c r="AB114">
        <f t="shared" si="176"/>
        <v>3.7989355495460708E-4</v>
      </c>
      <c r="AE114">
        <f t="shared" ref="AE114:AQ114" si="177">AE75/$AD75</f>
        <v>6.7399760958838824E-3</v>
      </c>
      <c r="AF114">
        <f t="shared" si="177"/>
        <v>5.6095035407720027E-5</v>
      </c>
      <c r="AG114">
        <f t="shared" si="177"/>
        <v>0.11438643936683657</v>
      </c>
      <c r="AH114">
        <f t="shared" si="177"/>
        <v>0.8268087992915768</v>
      </c>
      <c r="AI114">
        <f t="shared" si="177"/>
        <v>3.7009548807066125E-2</v>
      </c>
      <c r="AJ114">
        <f t="shared" si="177"/>
        <v>5.4496863605524933E-4</v>
      </c>
      <c r="AK114">
        <f t="shared" si="177"/>
        <v>2.954819585828895E-4</v>
      </c>
      <c r="AL114">
        <f t="shared" si="177"/>
        <v>6.4907868307866794E-4</v>
      </c>
      <c r="AM114">
        <f t="shared" si="177"/>
        <v>1.309138369429883E-3</v>
      </c>
      <c r="AN114">
        <f t="shared" si="177"/>
        <v>9.0763180744280574E-3</v>
      </c>
      <c r="AO114">
        <f t="shared" si="177"/>
        <v>1.6298979339993423E-4</v>
      </c>
      <c r="AP114">
        <f t="shared" si="177"/>
        <v>1.0544421867160079E-6</v>
      </c>
      <c r="AQ114">
        <f t="shared" si="177"/>
        <v>2.9601114460674452E-3</v>
      </c>
      <c r="AT114">
        <f t="shared" ref="AT114:BD114" si="178">AT75/$AS75</f>
        <v>1.0909650023009209E-2</v>
      </c>
      <c r="AU114">
        <f t="shared" si="178"/>
        <v>4.951351508155062E-3</v>
      </c>
      <c r="AV114">
        <f t="shared" si="178"/>
        <v>1.10176406682081E-2</v>
      </c>
      <c r="AW114">
        <f t="shared" si="178"/>
        <v>6.8787990256752781E-5</v>
      </c>
      <c r="AX114">
        <f t="shared" si="178"/>
        <v>5.1806780249226148E-5</v>
      </c>
      <c r="AY114">
        <f t="shared" si="178"/>
        <v>7.0369260769958649E-5</v>
      </c>
      <c r="AZ114">
        <f t="shared" si="178"/>
        <v>4.0028272733475673E-5</v>
      </c>
      <c r="BA114">
        <f t="shared" si="178"/>
        <v>1.4744629322662654E-3</v>
      </c>
      <c r="BB114">
        <f t="shared" si="178"/>
        <v>1.9234516896891754E-4</v>
      </c>
      <c r="BC114">
        <f t="shared" si="178"/>
        <v>0.81735380523002543</v>
      </c>
      <c r="BD114">
        <f t="shared" si="178"/>
        <v>0.15386975216535764</v>
      </c>
    </row>
    <row r="115" spans="2:56" x14ac:dyDescent="0.25">
      <c r="C115" s="16">
        <f t="shared" si="82"/>
        <v>1</v>
      </c>
      <c r="D115" s="2">
        <v>44958</v>
      </c>
      <c r="E115">
        <f t="shared" ref="E115:AB115" si="179">E76/$C76</f>
        <v>9.5860864916756366E-3</v>
      </c>
      <c r="F115">
        <f t="shared" si="179"/>
        <v>9.7670003656242176E-4</v>
      </c>
      <c r="G115">
        <f t="shared" si="179"/>
        <v>7.846565108095827E-6</v>
      </c>
      <c r="H115">
        <f t="shared" si="179"/>
        <v>5.4272279534179338E-3</v>
      </c>
      <c r="I115">
        <f t="shared" si="179"/>
        <v>9.406923278892006E-3</v>
      </c>
      <c r="J115">
        <f t="shared" si="179"/>
        <v>1.6508531382323617E-2</v>
      </c>
      <c r="K115">
        <f t="shared" si="179"/>
        <v>0.10528341678573304</v>
      </c>
      <c r="L115">
        <f t="shared" si="179"/>
        <v>4.9550517032991587E-5</v>
      </c>
      <c r="M115">
        <f t="shared" si="179"/>
        <v>5.8242266422833863E-3</v>
      </c>
      <c r="N115">
        <f t="shared" si="179"/>
        <v>6.1939724141532007E-5</v>
      </c>
      <c r="O115">
        <f t="shared" si="179"/>
        <v>6.4401317374646348E-5</v>
      </c>
      <c r="P115">
        <f t="shared" si="179"/>
        <v>6.4723198834321969E-5</v>
      </c>
      <c r="Q115">
        <f t="shared" si="179"/>
        <v>3.7028917276650251E-5</v>
      </c>
      <c r="R115">
        <f t="shared" si="179"/>
        <v>3.8391320454210733E-5</v>
      </c>
      <c r="S115">
        <f t="shared" si="179"/>
        <v>1.4645966428762063E-3</v>
      </c>
      <c r="T115">
        <f t="shared" si="179"/>
        <v>6.4080610129141921E-5</v>
      </c>
      <c r="U115">
        <f t="shared" si="179"/>
        <v>1.8098174909366289E-4</v>
      </c>
      <c r="V115">
        <f t="shared" si="179"/>
        <v>1.7289624969323453E-4</v>
      </c>
      <c r="W115">
        <f t="shared" si="179"/>
        <v>1.0664589649319969E-3</v>
      </c>
      <c r="X115">
        <f t="shared" si="179"/>
        <v>2.4559362508571812E-5</v>
      </c>
      <c r="Y115">
        <f t="shared" si="179"/>
        <v>0.70951879143725161</v>
      </c>
      <c r="Z115">
        <f t="shared" si="179"/>
        <v>0.13377697374006031</v>
      </c>
      <c r="AA115">
        <f t="shared" si="179"/>
        <v>1.3906691637634502E-7</v>
      </c>
      <c r="AB115">
        <f t="shared" si="179"/>
        <v>3.9352804542839068E-4</v>
      </c>
      <c r="AE115">
        <f t="shared" ref="AE115:AQ115" si="180">AE76/$AD76</f>
        <v>7.4886633584016395E-3</v>
      </c>
      <c r="AF115">
        <f t="shared" si="180"/>
        <v>6.0162058374771641E-5</v>
      </c>
      <c r="AG115">
        <f t="shared" si="180"/>
        <v>0.12657605143432318</v>
      </c>
      <c r="AH115">
        <f t="shared" si="180"/>
        <v>0.80724074538340373</v>
      </c>
      <c r="AI115">
        <f t="shared" si="180"/>
        <v>4.4656159531439407E-2</v>
      </c>
      <c r="AJ115">
        <f t="shared" si="180"/>
        <v>4.9378495710283106E-4</v>
      </c>
      <c r="AK115">
        <f t="shared" si="180"/>
        <v>2.8391224084203651E-4</v>
      </c>
      <c r="AL115">
        <f t="shared" si="180"/>
        <v>4.9132599477225126E-4</v>
      </c>
      <c r="AM115">
        <f t="shared" si="180"/>
        <v>1.3256493922533365E-3</v>
      </c>
      <c r="AN115">
        <f t="shared" si="180"/>
        <v>8.1768730162372315E-3</v>
      </c>
      <c r="AO115">
        <f t="shared" si="180"/>
        <v>1.8830428098575217E-4</v>
      </c>
      <c r="AP115">
        <f t="shared" si="180"/>
        <v>1.0662693580915838E-6</v>
      </c>
      <c r="AQ115">
        <f t="shared" si="180"/>
        <v>3.0173020825055119E-3</v>
      </c>
      <c r="AT115">
        <f t="shared" ref="AT115:BD115" si="181">AT76/$AS76</f>
        <v>1.102386041087298E-2</v>
      </c>
      <c r="AU115">
        <f t="shared" si="181"/>
        <v>6.2412334197507451E-3</v>
      </c>
      <c r="AV115">
        <f t="shared" si="181"/>
        <v>1.081782531509063E-2</v>
      </c>
      <c r="AW115">
        <f t="shared" si="181"/>
        <v>5.6982375814429101E-5</v>
      </c>
      <c r="AX115">
        <f t="shared" si="181"/>
        <v>7.1229784272984682E-5</v>
      </c>
      <c r="AY115">
        <f t="shared" si="181"/>
        <v>7.4430739792962503E-5</v>
      </c>
      <c r="AZ115">
        <f t="shared" si="181"/>
        <v>4.4149461622720383E-5</v>
      </c>
      <c r="BA115">
        <f t="shared" si="181"/>
        <v>1.6842648940546194E-3</v>
      </c>
      <c r="BB115">
        <f t="shared" si="181"/>
        <v>2.0812638615942984E-4</v>
      </c>
      <c r="BC115">
        <f t="shared" si="181"/>
        <v>0.81593631796330146</v>
      </c>
      <c r="BD115">
        <f t="shared" si="181"/>
        <v>0.153841579249267</v>
      </c>
    </row>
    <row r="116" spans="2:56" x14ac:dyDescent="0.25">
      <c r="C116" s="16">
        <f t="shared" si="82"/>
        <v>1.0000000000000002</v>
      </c>
      <c r="D116" s="2">
        <v>44986</v>
      </c>
      <c r="E116">
        <f t="shared" ref="E116:AB116" si="182">E77/$C77</f>
        <v>9.2445471849013083E-3</v>
      </c>
      <c r="F116">
        <f t="shared" si="182"/>
        <v>8.4780639146796372E-4</v>
      </c>
      <c r="G116">
        <f t="shared" si="182"/>
        <v>7.5481941195064422E-6</v>
      </c>
      <c r="H116">
        <f t="shared" si="182"/>
        <v>4.7325385958686848E-3</v>
      </c>
      <c r="I116">
        <f t="shared" si="182"/>
        <v>9.5646880222329655E-3</v>
      </c>
      <c r="J116">
        <f t="shared" si="182"/>
        <v>1.7561612125540745E-2</v>
      </c>
      <c r="K116">
        <f t="shared" si="182"/>
        <v>0.10454804886168723</v>
      </c>
      <c r="L116">
        <f t="shared" si="182"/>
        <v>4.1489518334350229E-5</v>
      </c>
      <c r="M116">
        <f t="shared" si="182"/>
        <v>5.4868513701815495E-3</v>
      </c>
      <c r="N116">
        <f t="shared" si="182"/>
        <v>6.7470597647030405E-5</v>
      </c>
      <c r="O116">
        <f t="shared" si="182"/>
        <v>5.1110741028610033E-5</v>
      </c>
      <c r="P116">
        <f t="shared" si="182"/>
        <v>4.8444166347901815E-5</v>
      </c>
      <c r="Q116">
        <f t="shared" si="182"/>
        <v>2.9147564548798803E-5</v>
      </c>
      <c r="R116">
        <f t="shared" si="182"/>
        <v>3.1103214459748242E-5</v>
      </c>
      <c r="S116">
        <f t="shared" si="182"/>
        <v>1.3303318238704507E-3</v>
      </c>
      <c r="T116">
        <f t="shared" si="182"/>
        <v>2.7030640062832295E-5</v>
      </c>
      <c r="U116">
        <f t="shared" si="182"/>
        <v>1.5943653527183648E-4</v>
      </c>
      <c r="V116">
        <f t="shared" si="182"/>
        <v>1.5544378156196151E-4</v>
      </c>
      <c r="W116">
        <f t="shared" si="182"/>
        <v>1.0814760512802466E-3</v>
      </c>
      <c r="X116">
        <f t="shared" si="182"/>
        <v>1.7213658116491306E-5</v>
      </c>
      <c r="Y116">
        <f t="shared" si="182"/>
        <v>0.72010726560960192</v>
      </c>
      <c r="Z116">
        <f t="shared" si="182"/>
        <v>0.12451074874073999</v>
      </c>
      <c r="AA116">
        <f t="shared" si="182"/>
        <v>1.2095833352498274E-7</v>
      </c>
      <c r="AB116">
        <f t="shared" si="182"/>
        <v>3.4852565279445616E-4</v>
      </c>
      <c r="AE116">
        <f t="shared" ref="AE116:AQ116" si="183">AE77/$AD77</f>
        <v>6.5134740430442227E-3</v>
      </c>
      <c r="AF116">
        <f t="shared" si="183"/>
        <v>5.7990794789994288E-5</v>
      </c>
      <c r="AG116">
        <f t="shared" si="183"/>
        <v>0.13492125783064787</v>
      </c>
      <c r="AH116">
        <f t="shared" si="183"/>
        <v>0.80321522621742447</v>
      </c>
      <c r="AI116">
        <f t="shared" si="183"/>
        <v>4.2154039338909141E-2</v>
      </c>
      <c r="AJ116">
        <f t="shared" si="183"/>
        <v>3.9267041197245622E-4</v>
      </c>
      <c r="AK116">
        <f t="shared" si="183"/>
        <v>2.2393309016912615E-4</v>
      </c>
      <c r="AL116">
        <f t="shared" si="183"/>
        <v>2.0766931481995361E-4</v>
      </c>
      <c r="AM116">
        <f t="shared" si="183"/>
        <v>1.1942337856210075E-3</v>
      </c>
      <c r="AN116">
        <f t="shared" si="183"/>
        <v>8.3086967249574317E-3</v>
      </c>
      <c r="AO116">
        <f t="shared" si="183"/>
        <v>1.3224801848151714E-4</v>
      </c>
      <c r="AP116">
        <f t="shared" si="183"/>
        <v>9.2929113726153347E-7</v>
      </c>
      <c r="AQ116">
        <f t="shared" si="183"/>
        <v>2.6776311380255907E-3</v>
      </c>
      <c r="AT116">
        <f t="shared" ref="AT116:BD116" si="184">AT77/$AS77</f>
        <v>1.0627894509802369E-2</v>
      </c>
      <c r="AU116">
        <f t="shared" si="184"/>
        <v>5.4407122333269328E-3</v>
      </c>
      <c r="AV116">
        <f t="shared" si="184"/>
        <v>1.0995940989460957E-2</v>
      </c>
      <c r="AW116">
        <f t="shared" si="184"/>
        <v>4.7697979717185343E-5</v>
      </c>
      <c r="AX116">
        <f t="shared" si="184"/>
        <v>7.7566848863848837E-5</v>
      </c>
      <c r="AY116">
        <f t="shared" si="184"/>
        <v>5.5693316207170708E-5</v>
      </c>
      <c r="AZ116">
        <f t="shared" si="184"/>
        <v>3.57574768760827E-5</v>
      </c>
      <c r="BA116">
        <f t="shared" si="184"/>
        <v>1.5294017115538229E-3</v>
      </c>
      <c r="BB116">
        <f t="shared" si="184"/>
        <v>1.8329450258472042E-4</v>
      </c>
      <c r="BC116">
        <f t="shared" si="184"/>
        <v>0.82786359370210605</v>
      </c>
      <c r="BD116">
        <f t="shared" si="184"/>
        <v>0.14314244672950088</v>
      </c>
    </row>
    <row r="117" spans="2:56" x14ac:dyDescent="0.25">
      <c r="C117" s="16">
        <f t="shared" si="82"/>
        <v>1</v>
      </c>
      <c r="D117" s="2">
        <v>45017</v>
      </c>
      <c r="E117">
        <f t="shared" ref="E117:AB117" si="185">E78/$C78</f>
        <v>9.0703293481885581E-3</v>
      </c>
      <c r="F117">
        <f t="shared" si="185"/>
        <v>8.9804454624238463E-4</v>
      </c>
      <c r="G117">
        <f t="shared" si="185"/>
        <v>7.6281912409102382E-6</v>
      </c>
      <c r="H117">
        <f t="shared" si="185"/>
        <v>4.4082256497036164E-3</v>
      </c>
      <c r="I117">
        <f t="shared" si="185"/>
        <v>8.8838995790262998E-3</v>
      </c>
      <c r="J117">
        <f t="shared" si="185"/>
        <v>1.7596315810914118E-2</v>
      </c>
      <c r="K117">
        <f t="shared" si="185"/>
        <v>0.1037752431776196</v>
      </c>
      <c r="L117">
        <f t="shared" si="185"/>
        <v>4.2140462112270521E-5</v>
      </c>
      <c r="M117">
        <f t="shared" si="185"/>
        <v>5.3984159810233105E-3</v>
      </c>
      <c r="N117">
        <f t="shared" si="185"/>
        <v>7.0578142609041127E-5</v>
      </c>
      <c r="O117">
        <f t="shared" si="185"/>
        <v>5.1652421871785152E-5</v>
      </c>
      <c r="P117">
        <f t="shared" si="185"/>
        <v>4.242990817183298E-5</v>
      </c>
      <c r="Q117">
        <f t="shared" si="185"/>
        <v>3.3376941879012433E-5</v>
      </c>
      <c r="R117">
        <f t="shared" si="185"/>
        <v>3.2915533705941873E-5</v>
      </c>
      <c r="S117">
        <f t="shared" si="185"/>
        <v>1.3005685768651635E-3</v>
      </c>
      <c r="T117">
        <f t="shared" si="185"/>
        <v>2.718053007864249E-5</v>
      </c>
      <c r="U117">
        <f t="shared" si="185"/>
        <v>1.6112627240185822E-4</v>
      </c>
      <c r="V117">
        <f t="shared" si="185"/>
        <v>1.7018796330652754E-4</v>
      </c>
      <c r="W117">
        <f t="shared" si="185"/>
        <v>1.04541869763454E-3</v>
      </c>
      <c r="X117">
        <f t="shared" si="185"/>
        <v>2.0047690623193443E-5</v>
      </c>
      <c r="Y117">
        <f t="shared" si="185"/>
        <v>0.72058076384197756</v>
      </c>
      <c r="Z117">
        <f t="shared" si="185"/>
        <v>0.12604397723156563</v>
      </c>
      <c r="AA117">
        <f t="shared" si="185"/>
        <v>1.2208860887125868E-7</v>
      </c>
      <c r="AB117">
        <f t="shared" si="185"/>
        <v>3.3941141262928823E-4</v>
      </c>
      <c r="AE117">
        <f t="shared" ref="AE117:AQ117" si="186">AE78/$AD78</f>
        <v>6.9420485819035134E-3</v>
      </c>
      <c r="AF117">
        <f t="shared" si="186"/>
        <v>5.8967313378858778E-5</v>
      </c>
      <c r="AG117">
        <f t="shared" si="186"/>
        <v>0.13602273933181142</v>
      </c>
      <c r="AH117">
        <f t="shared" si="186"/>
        <v>0.80220160876456692</v>
      </c>
      <c r="AI117">
        <f t="shared" si="186"/>
        <v>4.1730742826061602E-2</v>
      </c>
      <c r="AJ117">
        <f t="shared" si="186"/>
        <v>3.9928266755503256E-4</v>
      </c>
      <c r="AK117">
        <f t="shared" si="186"/>
        <v>2.5800986488807941E-4</v>
      </c>
      <c r="AL117">
        <f t="shared" si="186"/>
        <v>2.1011046843649376E-4</v>
      </c>
      <c r="AM117">
        <f t="shared" si="186"/>
        <v>1.315584081293724E-3</v>
      </c>
      <c r="AN117">
        <f t="shared" si="186"/>
        <v>8.081277724780591E-3</v>
      </c>
      <c r="AO117">
        <f t="shared" si="186"/>
        <v>1.5497231495197736E-4</v>
      </c>
      <c r="AP117">
        <f t="shared" si="186"/>
        <v>9.4376727482796766E-7</v>
      </c>
      <c r="AQ117">
        <f t="shared" si="186"/>
        <v>2.6237122930971748E-3</v>
      </c>
      <c r="AT117">
        <f t="shared" ref="AT117:BD117" si="187">AT78/$AS78</f>
        <v>1.0418038541581241E-2</v>
      </c>
      <c r="AU117">
        <f t="shared" si="187"/>
        <v>5.0632190911315709E-3</v>
      </c>
      <c r="AV117">
        <f t="shared" si="187"/>
        <v>1.0203908222176865E-2</v>
      </c>
      <c r="AW117">
        <f t="shared" si="187"/>
        <v>4.8401876226617454E-5</v>
      </c>
      <c r="AX117">
        <f t="shared" si="187"/>
        <v>8.1064951631668386E-5</v>
      </c>
      <c r="AY117">
        <f t="shared" si="187"/>
        <v>4.8734329447275061E-5</v>
      </c>
      <c r="AZ117">
        <f t="shared" si="187"/>
        <v>3.7806267622873336E-5</v>
      </c>
      <c r="BA117">
        <f t="shared" si="187"/>
        <v>1.4938127425832329E-3</v>
      </c>
      <c r="BB117">
        <f t="shared" si="187"/>
        <v>1.8506711845905739E-4</v>
      </c>
      <c r="BC117">
        <f t="shared" si="187"/>
        <v>0.82764780437956298</v>
      </c>
      <c r="BD117">
        <f t="shared" si="187"/>
        <v>0.14477214247957662</v>
      </c>
    </row>
    <row r="119" spans="2:56" x14ac:dyDescent="0.25">
      <c r="C119" s="44" t="s">
        <v>162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</row>
    <row r="120" spans="2:56" x14ac:dyDescent="0.25">
      <c r="B120" s="16" t="s">
        <v>163</v>
      </c>
      <c r="C120" s="16" t="s">
        <v>164</v>
      </c>
    </row>
    <row r="121" spans="2:56" x14ac:dyDescent="0.25">
      <c r="D121" s="2">
        <v>43952</v>
      </c>
      <c r="E121" s="1">
        <f>IF(E6*E$1*E$2&gt;$C43*0.2,$C43*0.2,E6*E$1*E$2)</f>
        <v>12647459400</v>
      </c>
      <c r="F121" s="1">
        <f t="shared" ref="F121:AB121" si="188">IF(F6*F$1*F$2&gt;$C43*0.2,$C43*0.2,F6*F$1*F$2)</f>
        <v>1655878933.312628</v>
      </c>
      <c r="G121" s="1">
        <f t="shared" si="188"/>
        <v>12774660</v>
      </c>
      <c r="H121" s="1">
        <f t="shared" si="188"/>
        <v>15871487100</v>
      </c>
      <c r="I121" s="1">
        <f t="shared" si="188"/>
        <v>21964000000</v>
      </c>
      <c r="J121" s="1">
        <f t="shared" si="188"/>
        <v>34995479246.059998</v>
      </c>
      <c r="K121" s="1">
        <f t="shared" si="188"/>
        <v>186926760398.85001</v>
      </c>
      <c r="L121" s="1">
        <f t="shared" si="188"/>
        <v>89511600</v>
      </c>
      <c r="M121" s="1">
        <f t="shared" si="188"/>
        <v>13434687045.360001</v>
      </c>
      <c r="N121" s="1">
        <f t="shared" si="188"/>
        <v>249106000</v>
      </c>
      <c r="O121" s="1">
        <f t="shared" si="188"/>
        <v>152226500</v>
      </c>
      <c r="P121" s="1">
        <f t="shared" si="188"/>
        <v>516481799.99999994</v>
      </c>
      <c r="Q121" s="1">
        <f t="shared" si="188"/>
        <v>120816900</v>
      </c>
      <c r="R121" s="1">
        <f t="shared" si="188"/>
        <v>72299857.132428005</v>
      </c>
      <c r="S121" s="1">
        <f t="shared" si="188"/>
        <v>2101887412</v>
      </c>
      <c r="T121" s="1">
        <f t="shared" si="188"/>
        <v>147186000</v>
      </c>
      <c r="U121" s="1">
        <f t="shared" si="188"/>
        <v>211891479</v>
      </c>
      <c r="V121" s="1">
        <f t="shared" si="188"/>
        <v>16659514.486703999</v>
      </c>
      <c r="W121" s="1">
        <f t="shared" si="188"/>
        <v>1992920652</v>
      </c>
      <c r="X121" s="1">
        <f t="shared" si="188"/>
        <v>18370601.400000002</v>
      </c>
      <c r="Y121" s="1">
        <f>IF(Y6*Y$1*Y$2&gt;$C43*0.2,$C43*0.2,Y6*Y$1*Y$2)</f>
        <v>352290996536.86243</v>
      </c>
      <c r="Z121" s="1">
        <f t="shared" si="188"/>
        <v>214659005584.71713</v>
      </c>
      <c r="AA121" s="1">
        <f t="shared" si="188"/>
        <v>161224.88</v>
      </c>
      <c r="AB121" s="1">
        <f t="shared" si="188"/>
        <v>662123280.00000012</v>
      </c>
      <c r="AE121" s="1">
        <f>IF(AE6*AE$1*AE$2&gt;$AD43*0.2,$AD43*0.2,AE6*AE$1*AE$2)</f>
        <v>1655878933.312628</v>
      </c>
      <c r="AF121" s="1">
        <f t="shared" ref="AF121:AQ121" si="189">IF(AF6*AF$1*AF$2&gt;$AD43*0.2,$AD43*0.2,AF6*AF$1*AF$2)</f>
        <v>12774660</v>
      </c>
      <c r="AG121" s="1">
        <f t="shared" si="189"/>
        <v>34995479246.059998</v>
      </c>
      <c r="AH121" s="1">
        <f t="shared" si="189"/>
        <v>48027208991.269867</v>
      </c>
      <c r="AI121" s="1">
        <f t="shared" si="189"/>
        <v>13434687045.360001</v>
      </c>
      <c r="AJ121" s="1">
        <f t="shared" si="189"/>
        <v>152226500</v>
      </c>
      <c r="AK121" s="1">
        <f t="shared" si="189"/>
        <v>120816900</v>
      </c>
      <c r="AL121" s="1">
        <f t="shared" si="189"/>
        <v>147186000</v>
      </c>
      <c r="AM121" s="1">
        <f t="shared" si="189"/>
        <v>16659514.486703999</v>
      </c>
      <c r="AN121" s="1">
        <f t="shared" si="189"/>
        <v>1992920652</v>
      </c>
      <c r="AO121" s="1">
        <f t="shared" si="189"/>
        <v>18370601.400000002</v>
      </c>
      <c r="AP121" s="1">
        <f t="shared" si="189"/>
        <v>161224.88</v>
      </c>
      <c r="AQ121" s="1">
        <f t="shared" si="189"/>
        <v>662123280.00000012</v>
      </c>
      <c r="AT121" s="1">
        <f>IF(AT6*AT$1*AT$2&gt;$AS43*0.2,$AS43*0.2,AT6*AT$1*AT$2)</f>
        <v>12647459400</v>
      </c>
      <c r="AU121" s="1">
        <f t="shared" ref="AU121:BD121" si="190">IF(AU6*AU$1*AU$2&gt;$AS43*0.2,$AS43*0.2,AU6*AU$1*AU$2)</f>
        <v>15871487100</v>
      </c>
      <c r="AV121" s="1">
        <f t="shared" si="190"/>
        <v>21964000000</v>
      </c>
      <c r="AW121" s="1">
        <f t="shared" si="190"/>
        <v>89511600</v>
      </c>
      <c r="AX121" s="1">
        <f t="shared" si="190"/>
        <v>249106000</v>
      </c>
      <c r="AY121" s="1">
        <f t="shared" si="190"/>
        <v>516481799.99999994</v>
      </c>
      <c r="AZ121" s="1">
        <f t="shared" si="190"/>
        <v>72299857.132428005</v>
      </c>
      <c r="BA121" s="1">
        <f t="shared" si="190"/>
        <v>2101887412</v>
      </c>
      <c r="BB121" s="1">
        <f t="shared" si="190"/>
        <v>211891479</v>
      </c>
      <c r="BC121" s="1">
        <f t="shared" si="190"/>
        <v>304263787545.59253</v>
      </c>
      <c r="BD121" s="1">
        <f t="shared" si="190"/>
        <v>214659005584.71713</v>
      </c>
    </row>
    <row r="122" spans="2:56" x14ac:dyDescent="0.25">
      <c r="D122" s="2">
        <v>43983</v>
      </c>
      <c r="E122" s="1">
        <f t="shared" ref="E122:AB122" si="191">IF(E7*E$1*E$2&gt;$C44*0.2,$C44*0.2,E7*E$1*E$2)</f>
        <v>14220769200</v>
      </c>
      <c r="F122" s="1">
        <f t="shared" si="191"/>
        <v>1786808895.4815335</v>
      </c>
      <c r="G122" s="1">
        <f t="shared" si="191"/>
        <v>9442140</v>
      </c>
      <c r="H122" s="1">
        <f t="shared" si="191"/>
        <v>22185642056.689999</v>
      </c>
      <c r="I122" s="1">
        <f t="shared" si="191"/>
        <v>22882000000</v>
      </c>
      <c r="J122" s="1">
        <f t="shared" si="191"/>
        <v>49939110186.839996</v>
      </c>
      <c r="K122" s="1">
        <f t="shared" si="191"/>
        <v>202652068008.14999</v>
      </c>
      <c r="L122" s="1">
        <f t="shared" si="191"/>
        <v>90280600</v>
      </c>
      <c r="M122" s="1">
        <f t="shared" si="191"/>
        <v>14295900277.32</v>
      </c>
      <c r="N122" s="1">
        <f t="shared" si="191"/>
        <v>315302000</v>
      </c>
      <c r="O122" s="1">
        <f t="shared" si="191"/>
        <v>342061900</v>
      </c>
      <c r="P122" s="1">
        <f t="shared" si="191"/>
        <v>530740500.00000006</v>
      </c>
      <c r="Q122" s="1">
        <f t="shared" si="191"/>
        <v>129303400.00000001</v>
      </c>
      <c r="R122" s="1">
        <f t="shared" si="191"/>
        <v>92225503.5</v>
      </c>
      <c r="S122" s="1">
        <f t="shared" si="191"/>
        <v>2116741740</v>
      </c>
      <c r="T122" s="1">
        <f t="shared" si="191"/>
        <v>138235500</v>
      </c>
      <c r="U122" s="1">
        <f t="shared" si="191"/>
        <v>234636892.00000003</v>
      </c>
      <c r="V122" s="1">
        <f t="shared" si="191"/>
        <v>21327624.260111999</v>
      </c>
      <c r="W122" s="1">
        <f t="shared" si="191"/>
        <v>2075959012.5</v>
      </c>
      <c r="X122" s="1">
        <f t="shared" si="191"/>
        <v>21178846.200000003</v>
      </c>
      <c r="Y122" s="1">
        <f t="shared" si="191"/>
        <v>390693911104.82452</v>
      </c>
      <c r="Z122" s="1">
        <f t="shared" si="191"/>
        <v>203406330390.93011</v>
      </c>
      <c r="AA122" s="1">
        <f t="shared" si="191"/>
        <v>138035</v>
      </c>
      <c r="AB122" s="1">
        <f t="shared" si="191"/>
        <v>708751680.00000012</v>
      </c>
      <c r="AE122" s="1">
        <f t="shared" ref="AE122:AQ122" si="192">IF(AE7*AE$1*AE$2&gt;$AD44*0.2,$AD44*0.2,AE7*AE$1*AE$2)</f>
        <v>1786808895.4815335</v>
      </c>
      <c r="AF122" s="1">
        <f t="shared" si="192"/>
        <v>9442140</v>
      </c>
      <c r="AG122" s="1">
        <f t="shared" si="192"/>
        <v>49939110186.839996</v>
      </c>
      <c r="AH122" s="1">
        <f t="shared" si="192"/>
        <v>54424057101.15033</v>
      </c>
      <c r="AI122" s="1">
        <f t="shared" si="192"/>
        <v>14295900277.32</v>
      </c>
      <c r="AJ122" s="1">
        <f t="shared" si="192"/>
        <v>342061900</v>
      </c>
      <c r="AK122" s="1">
        <f t="shared" si="192"/>
        <v>129303400.00000001</v>
      </c>
      <c r="AL122" s="1">
        <f t="shared" si="192"/>
        <v>138235500</v>
      </c>
      <c r="AM122" s="1">
        <f t="shared" si="192"/>
        <v>21327624.260111999</v>
      </c>
      <c r="AN122" s="1">
        <f t="shared" si="192"/>
        <v>2075959012.5</v>
      </c>
      <c r="AO122" s="1">
        <f t="shared" si="192"/>
        <v>21178846.200000003</v>
      </c>
      <c r="AP122" s="1">
        <f t="shared" si="192"/>
        <v>138035</v>
      </c>
      <c r="AQ122" s="1">
        <f t="shared" si="192"/>
        <v>708751680.00000012</v>
      </c>
      <c r="AT122" s="1">
        <f t="shared" ref="AT122:BD122" si="193">IF(AT7*AT$1*AT$2&gt;$AS44*0.2,$AS44*0.2,AT7*AT$1*AT$2)</f>
        <v>14220769200</v>
      </c>
      <c r="AU122" s="1">
        <f t="shared" si="193"/>
        <v>22185642056.689999</v>
      </c>
      <c r="AV122" s="1">
        <f t="shared" si="193"/>
        <v>22882000000</v>
      </c>
      <c r="AW122" s="1">
        <f t="shared" si="193"/>
        <v>90280600</v>
      </c>
      <c r="AX122" s="1">
        <f t="shared" si="193"/>
        <v>315302000</v>
      </c>
      <c r="AY122" s="1">
        <f t="shared" si="193"/>
        <v>530740500.00000006</v>
      </c>
      <c r="AZ122" s="1">
        <f t="shared" si="193"/>
        <v>92225503.5</v>
      </c>
      <c r="BA122" s="1">
        <f t="shared" si="193"/>
        <v>2116741740</v>
      </c>
      <c r="BB122" s="1">
        <f t="shared" si="193"/>
        <v>234636892.00000003</v>
      </c>
      <c r="BC122" s="1">
        <f t="shared" si="193"/>
        <v>336269854003.67419</v>
      </c>
      <c r="BD122" s="1">
        <f t="shared" si="193"/>
        <v>203406330390.93011</v>
      </c>
    </row>
    <row r="123" spans="2:56" x14ac:dyDescent="0.25">
      <c r="D123" s="2">
        <v>44013</v>
      </c>
      <c r="E123" s="1">
        <f t="shared" ref="E123:AB123" si="194">IF(E8*E$1*E$2&gt;$C45*0.2,$C45*0.2,E8*E$1*E$2)</f>
        <v>15897746700</v>
      </c>
      <c r="F123" s="1">
        <f t="shared" si="194"/>
        <v>1802212420.4425814</v>
      </c>
      <c r="G123" s="1">
        <f t="shared" si="194"/>
        <v>10830690</v>
      </c>
      <c r="H123" s="1">
        <f t="shared" si="194"/>
        <v>20186159000</v>
      </c>
      <c r="I123" s="1">
        <f t="shared" si="194"/>
        <v>27437998300</v>
      </c>
      <c r="J123" s="1">
        <f t="shared" si="194"/>
        <v>49867545753.939995</v>
      </c>
      <c r="K123" s="1">
        <f t="shared" si="194"/>
        <v>217722710226.75</v>
      </c>
      <c r="L123" s="1">
        <f t="shared" si="194"/>
        <v>90434400</v>
      </c>
      <c r="M123" s="1">
        <f t="shared" si="194"/>
        <v>19001905077.32</v>
      </c>
      <c r="N123" s="1">
        <f t="shared" si="194"/>
        <v>263912999.99999997</v>
      </c>
      <c r="O123" s="1">
        <f t="shared" si="194"/>
        <v>254307800</v>
      </c>
      <c r="P123" s="1">
        <f t="shared" si="194"/>
        <v>533381000</v>
      </c>
      <c r="Q123" s="1">
        <f t="shared" si="194"/>
        <v>141647400</v>
      </c>
      <c r="R123" s="1">
        <f t="shared" si="194"/>
        <v>108079651.13242801</v>
      </c>
      <c r="S123" s="1">
        <f t="shared" si="194"/>
        <v>2716856502.0740318</v>
      </c>
      <c r="T123" s="1">
        <f t="shared" si="194"/>
        <v>192137400</v>
      </c>
      <c r="U123" s="1">
        <f t="shared" si="194"/>
        <v>233439765</v>
      </c>
      <c r="V123" s="1">
        <f t="shared" si="194"/>
        <v>22768787.739888005</v>
      </c>
      <c r="W123" s="1">
        <f t="shared" si="194"/>
        <v>2214356280</v>
      </c>
      <c r="X123" s="1">
        <f t="shared" si="194"/>
        <v>21412865.429898001</v>
      </c>
      <c r="Y123" s="1">
        <f t="shared" si="194"/>
        <v>439368889878.85022</v>
      </c>
      <c r="Z123" s="1">
        <f t="shared" si="194"/>
        <v>214000204467.77298</v>
      </c>
      <c r="AA123" s="1">
        <f t="shared" si="194"/>
        <v>156366.04800000001</v>
      </c>
      <c r="AB123" s="1">
        <f t="shared" si="194"/>
        <v>643471920.00000012</v>
      </c>
      <c r="AE123" s="1">
        <f t="shared" ref="AE123:AQ123" si="195">IF(AE8*AE$1*AE$2&gt;$AD45*0.2,$AD45*0.2,AE8*AE$1*AE$2)</f>
        <v>1802212420.4425814</v>
      </c>
      <c r="AF123" s="1">
        <f t="shared" si="195"/>
        <v>10830690</v>
      </c>
      <c r="AG123" s="1">
        <f t="shared" si="195"/>
        <v>49867545753.939995</v>
      </c>
      <c r="AH123" s="1">
        <f t="shared" si="195"/>
        <v>58379092597.534058</v>
      </c>
      <c r="AI123" s="1">
        <f t="shared" si="195"/>
        <v>19001905077.32</v>
      </c>
      <c r="AJ123" s="1">
        <f t="shared" si="195"/>
        <v>254307800</v>
      </c>
      <c r="AK123" s="1">
        <f t="shared" si="195"/>
        <v>141647400</v>
      </c>
      <c r="AL123" s="1">
        <f t="shared" si="195"/>
        <v>192137400</v>
      </c>
      <c r="AM123" s="1">
        <f t="shared" si="195"/>
        <v>22768787.739888005</v>
      </c>
      <c r="AN123" s="1">
        <f t="shared" si="195"/>
        <v>2214356280</v>
      </c>
      <c r="AO123" s="1">
        <f t="shared" si="195"/>
        <v>21412865.429898001</v>
      </c>
      <c r="AP123" s="1">
        <f t="shared" si="195"/>
        <v>156366.04800000001</v>
      </c>
      <c r="AQ123" s="1">
        <f t="shared" si="195"/>
        <v>643471920.00000012</v>
      </c>
      <c r="AT123" s="1">
        <f t="shared" ref="AT123:BD123" si="196">IF(AT8*AT$1*AT$2&gt;$AS45*0.2,$AS45*0.2,AT8*AT$1*AT$2)</f>
        <v>15897746700</v>
      </c>
      <c r="AU123" s="1">
        <f t="shared" si="196"/>
        <v>20186159000</v>
      </c>
      <c r="AV123" s="1">
        <f t="shared" si="196"/>
        <v>27437998300</v>
      </c>
      <c r="AW123" s="1">
        <f t="shared" si="196"/>
        <v>90434400</v>
      </c>
      <c r="AX123" s="1">
        <f t="shared" si="196"/>
        <v>263912999.99999997</v>
      </c>
      <c r="AY123" s="1">
        <f t="shared" si="196"/>
        <v>533381000</v>
      </c>
      <c r="AZ123" s="1">
        <f t="shared" si="196"/>
        <v>108079651.13242801</v>
      </c>
      <c r="BA123" s="1">
        <f t="shared" si="196"/>
        <v>2716856502.0740318</v>
      </c>
      <c r="BB123" s="1">
        <f t="shared" si="196"/>
        <v>233439765</v>
      </c>
      <c r="BC123" s="1">
        <f t="shared" si="196"/>
        <v>380989797281.31616</v>
      </c>
      <c r="BD123" s="1">
        <f t="shared" si="196"/>
        <v>214000204467.77298</v>
      </c>
    </row>
    <row r="124" spans="2:56" x14ac:dyDescent="0.25">
      <c r="D124" s="2">
        <v>44044</v>
      </c>
      <c r="E124" s="1">
        <f t="shared" ref="E124:AB124" si="197">IF(E9*E$1*E$2&gt;$C46*0.2,$C46*0.2,E9*E$1*E$2)</f>
        <v>16983208500</v>
      </c>
      <c r="F124" s="1">
        <f t="shared" si="197"/>
        <v>1856124757.8062482</v>
      </c>
      <c r="G124" s="1">
        <f t="shared" si="197"/>
        <v>10136415</v>
      </c>
      <c r="H124" s="1">
        <f t="shared" si="197"/>
        <v>20712338500</v>
      </c>
      <c r="I124" s="1">
        <f t="shared" si="197"/>
        <v>26571000000</v>
      </c>
      <c r="J124" s="1">
        <f t="shared" si="197"/>
        <v>54575387973.68</v>
      </c>
      <c r="K124" s="1">
        <f t="shared" si="197"/>
        <v>235839545109.29999</v>
      </c>
      <c r="L124" s="1">
        <f t="shared" si="197"/>
        <v>90280600</v>
      </c>
      <c r="M124" s="1">
        <f t="shared" si="197"/>
        <v>21282525909.279999</v>
      </c>
      <c r="N124" s="1">
        <f t="shared" si="197"/>
        <v>235170000.00000003</v>
      </c>
      <c r="O124" s="1">
        <f t="shared" si="197"/>
        <v>157599200</v>
      </c>
      <c r="P124" s="1">
        <f t="shared" si="197"/>
        <v>525459499.99999994</v>
      </c>
      <c r="Q124" s="1">
        <f t="shared" si="197"/>
        <v>180531000</v>
      </c>
      <c r="R124" s="1">
        <f t="shared" si="197"/>
        <v>99751595.632428005</v>
      </c>
      <c r="S124" s="1">
        <f t="shared" si="197"/>
        <v>2679720682.0740318</v>
      </c>
      <c r="T124" s="1">
        <f t="shared" si="197"/>
        <v>297554400</v>
      </c>
      <c r="U124" s="1">
        <f t="shared" si="197"/>
        <v>234636892.00000003</v>
      </c>
      <c r="V124" s="1">
        <f t="shared" si="197"/>
        <v>29551644.260112002</v>
      </c>
      <c r="W124" s="1">
        <f t="shared" si="197"/>
        <v>2034439832.25</v>
      </c>
      <c r="X124" s="1">
        <f t="shared" si="197"/>
        <v>26970849.929898005</v>
      </c>
      <c r="Y124" s="1">
        <f t="shared" si="197"/>
        <v>479366552217.51343</v>
      </c>
      <c r="Z124" s="1">
        <f t="shared" si="197"/>
        <v>241322091064.45407</v>
      </c>
      <c r="AA124" s="1">
        <f t="shared" si="197"/>
        <v>159678.88800000001</v>
      </c>
      <c r="AB124" s="1">
        <f t="shared" si="197"/>
        <v>746054400.00000012</v>
      </c>
      <c r="AE124" s="1">
        <f t="shared" ref="AE124:AQ124" si="198">IF(AE9*AE$1*AE$2&gt;$AD46*0.2,$AD46*0.2,AE9*AE$1*AE$2)</f>
        <v>1856124757.8062482</v>
      </c>
      <c r="AF124" s="1">
        <f t="shared" si="198"/>
        <v>10136415</v>
      </c>
      <c r="AG124" s="1">
        <f t="shared" si="198"/>
        <v>54575387973.68</v>
      </c>
      <c r="AH124" s="1">
        <f t="shared" si="198"/>
        <v>63407316234.078857</v>
      </c>
      <c r="AI124" s="1">
        <f t="shared" si="198"/>
        <v>21282525909.279999</v>
      </c>
      <c r="AJ124" s="1">
        <f t="shared" si="198"/>
        <v>157599200</v>
      </c>
      <c r="AK124" s="1">
        <f t="shared" si="198"/>
        <v>180531000</v>
      </c>
      <c r="AL124" s="1">
        <f t="shared" si="198"/>
        <v>297554400</v>
      </c>
      <c r="AM124" s="1">
        <f t="shared" si="198"/>
        <v>29551644.260112002</v>
      </c>
      <c r="AN124" s="1">
        <f t="shared" si="198"/>
        <v>2034439832.25</v>
      </c>
      <c r="AO124" s="1">
        <f t="shared" si="198"/>
        <v>26970849.929898005</v>
      </c>
      <c r="AP124" s="1">
        <f t="shared" si="198"/>
        <v>159678.88800000001</v>
      </c>
      <c r="AQ124" s="1">
        <f t="shared" si="198"/>
        <v>746054400.00000012</v>
      </c>
      <c r="AT124" s="1">
        <f t="shared" ref="AT124:BD124" si="199">IF(AT9*AT$1*AT$2&gt;$AS46*0.2,$AS46*0.2,AT9*AT$1*AT$2)</f>
        <v>16983208500</v>
      </c>
      <c r="AU124" s="1">
        <f t="shared" si="199"/>
        <v>20712338500</v>
      </c>
      <c r="AV124" s="1">
        <f t="shared" si="199"/>
        <v>26571000000</v>
      </c>
      <c r="AW124" s="1">
        <f t="shared" si="199"/>
        <v>90280600</v>
      </c>
      <c r="AX124" s="1">
        <f t="shared" si="199"/>
        <v>235170000.00000003</v>
      </c>
      <c r="AY124" s="1">
        <f t="shared" si="199"/>
        <v>525459499.99999994</v>
      </c>
      <c r="AZ124" s="1">
        <f t="shared" si="199"/>
        <v>99751595.632428005</v>
      </c>
      <c r="BA124" s="1">
        <f t="shared" si="199"/>
        <v>2679720682.0740318</v>
      </c>
      <c r="BB124" s="1">
        <f t="shared" si="199"/>
        <v>234636892.00000003</v>
      </c>
      <c r="BC124" s="1">
        <f t="shared" si="199"/>
        <v>415959235983.43451</v>
      </c>
      <c r="BD124" s="1">
        <f t="shared" si="199"/>
        <v>241322091064.45407</v>
      </c>
    </row>
    <row r="125" spans="2:56" x14ac:dyDescent="0.25">
      <c r="D125" s="2">
        <v>44075</v>
      </c>
      <c r="E125" s="1">
        <f t="shared" ref="E125:AB125" si="200">IF(E10*E$1*E$2&gt;$C47*0.2,$C47*0.2,E10*E$1*E$2)</f>
        <v>17080778100</v>
      </c>
      <c r="F125" s="1">
        <f t="shared" si="200"/>
        <v>1802212420.4425814</v>
      </c>
      <c r="G125" s="1">
        <f t="shared" si="200"/>
        <v>9719850</v>
      </c>
      <c r="H125" s="1">
        <f t="shared" si="200"/>
        <v>21602060200</v>
      </c>
      <c r="I125" s="1">
        <f t="shared" si="200"/>
        <v>25109000000</v>
      </c>
      <c r="J125" s="1">
        <f t="shared" si="200"/>
        <v>46917890753.940002</v>
      </c>
      <c r="K125" s="1">
        <f t="shared" si="200"/>
        <v>222688360054.64999</v>
      </c>
      <c r="L125" s="1">
        <f t="shared" si="200"/>
        <v>82436800</v>
      </c>
      <c r="M125" s="1">
        <f t="shared" si="200"/>
        <v>23161984368.040001</v>
      </c>
      <c r="N125" s="1">
        <f t="shared" si="200"/>
        <v>226024500.00000003</v>
      </c>
      <c r="O125" s="1">
        <f t="shared" si="200"/>
        <v>102081299.99999999</v>
      </c>
      <c r="P125" s="1">
        <f t="shared" si="200"/>
        <v>525987600.00000006</v>
      </c>
      <c r="Q125" s="1">
        <f t="shared" si="200"/>
        <v>151676900</v>
      </c>
      <c r="R125" s="1">
        <f t="shared" si="200"/>
        <v>83712377.632428005</v>
      </c>
      <c r="S125" s="1">
        <f t="shared" si="200"/>
        <v>2819351498.9629841</v>
      </c>
      <c r="T125" s="1">
        <f t="shared" si="200"/>
        <v>287012700</v>
      </c>
      <c r="U125" s="1">
        <f t="shared" si="200"/>
        <v>229848384</v>
      </c>
      <c r="V125" s="1">
        <f t="shared" si="200"/>
        <v>48537383.739888005</v>
      </c>
      <c r="W125" s="1">
        <f t="shared" si="200"/>
        <v>1868363111.25</v>
      </c>
      <c r="X125" s="1">
        <f t="shared" si="200"/>
        <v>24162606.299999997</v>
      </c>
      <c r="Y125" s="1">
        <f t="shared" si="200"/>
        <v>441566872796.56567</v>
      </c>
      <c r="Z125" s="1">
        <f t="shared" si="200"/>
        <v>227066403350.83066</v>
      </c>
      <c r="AA125" s="1">
        <f t="shared" si="200"/>
        <v>207604.64</v>
      </c>
      <c r="AB125" s="1">
        <f t="shared" si="200"/>
        <v>648134760.00000012</v>
      </c>
      <c r="AE125" s="1">
        <f t="shared" ref="AE125:AQ125" si="201">IF(AE10*AE$1*AE$2&gt;$AD47*0.2,$AD47*0.2,AE10*AE$1*AE$2)</f>
        <v>1802212420.4425814</v>
      </c>
      <c r="AF125" s="1">
        <f t="shared" si="201"/>
        <v>9719850</v>
      </c>
      <c r="AG125" s="1">
        <f t="shared" si="201"/>
        <v>46917890753.940002</v>
      </c>
      <c r="AH125" s="1">
        <f t="shared" si="201"/>
        <v>59542068762.600494</v>
      </c>
      <c r="AI125" s="1">
        <f t="shared" si="201"/>
        <v>23161984368.040001</v>
      </c>
      <c r="AJ125" s="1">
        <f t="shared" si="201"/>
        <v>102081299.99999999</v>
      </c>
      <c r="AK125" s="1">
        <f t="shared" si="201"/>
        <v>151676900</v>
      </c>
      <c r="AL125" s="1">
        <f t="shared" si="201"/>
        <v>287012700</v>
      </c>
      <c r="AM125" s="1">
        <f t="shared" si="201"/>
        <v>48537383.739888005</v>
      </c>
      <c r="AN125" s="1">
        <f t="shared" si="201"/>
        <v>1868363111.25</v>
      </c>
      <c r="AO125" s="1">
        <f t="shared" si="201"/>
        <v>24162606.299999997</v>
      </c>
      <c r="AP125" s="1">
        <f t="shared" si="201"/>
        <v>207604.64</v>
      </c>
      <c r="AQ125" s="1">
        <f t="shared" si="201"/>
        <v>648134760.00000012</v>
      </c>
      <c r="AT125" s="1">
        <f t="shared" ref="AT125:BD125" si="202">IF(AT10*AT$1*AT$2&gt;$AS47*0.2,$AS47*0.2,AT10*AT$1*AT$2)</f>
        <v>17080778100</v>
      </c>
      <c r="AU125" s="1">
        <f t="shared" si="202"/>
        <v>21602060200</v>
      </c>
      <c r="AV125" s="1">
        <f t="shared" si="202"/>
        <v>25109000000</v>
      </c>
      <c r="AW125" s="1">
        <f t="shared" si="202"/>
        <v>82436800</v>
      </c>
      <c r="AX125" s="1">
        <f t="shared" si="202"/>
        <v>226024500.00000003</v>
      </c>
      <c r="AY125" s="1">
        <f t="shared" si="202"/>
        <v>525987600.00000006</v>
      </c>
      <c r="AZ125" s="1">
        <f t="shared" si="202"/>
        <v>83712377.632428005</v>
      </c>
      <c r="BA125" s="1">
        <f t="shared" si="202"/>
        <v>2819351498.9629841</v>
      </c>
      <c r="BB125" s="1">
        <f t="shared" si="202"/>
        <v>229848384</v>
      </c>
      <c r="BC125" s="1">
        <f t="shared" si="202"/>
        <v>382024804033.96515</v>
      </c>
      <c r="BD125" s="1">
        <f t="shared" si="202"/>
        <v>227066403350.83066</v>
      </c>
    </row>
    <row r="126" spans="2:56" x14ac:dyDescent="0.25">
      <c r="D126" s="2">
        <v>44105</v>
      </c>
      <c r="E126" s="1">
        <f t="shared" ref="E126:AB126" si="203">IF(E11*E$1*E$2&gt;$C48*0.2,$C48*0.2,E11*E$1*E$2)</f>
        <v>17422271700</v>
      </c>
      <c r="F126" s="1">
        <f t="shared" si="203"/>
        <v>1802212420.4425814</v>
      </c>
      <c r="G126" s="1">
        <f t="shared" si="203"/>
        <v>9719850</v>
      </c>
      <c r="H126" s="1">
        <f t="shared" si="203"/>
        <v>23630243956.689999</v>
      </c>
      <c r="I126" s="1">
        <f t="shared" si="203"/>
        <v>25296000000</v>
      </c>
      <c r="J126" s="1">
        <f t="shared" si="203"/>
        <v>46399523606.579994</v>
      </c>
      <c r="K126" s="1">
        <f t="shared" si="203"/>
        <v>211870804546.5</v>
      </c>
      <c r="L126" s="1">
        <f t="shared" si="203"/>
        <v>88127400</v>
      </c>
      <c r="M126" s="1">
        <f t="shared" si="203"/>
        <v>24830431263.919998</v>
      </c>
      <c r="N126" s="1">
        <f t="shared" si="203"/>
        <v>175070999.99999997</v>
      </c>
      <c r="O126" s="1">
        <f t="shared" si="203"/>
        <v>84172300</v>
      </c>
      <c r="P126" s="1">
        <f t="shared" si="203"/>
        <v>455750300.00000006</v>
      </c>
      <c r="Q126" s="1">
        <f t="shared" si="203"/>
        <v>156460200</v>
      </c>
      <c r="R126" s="1">
        <f t="shared" si="203"/>
        <v>77235001.132428005</v>
      </c>
      <c r="S126" s="1">
        <f t="shared" si="203"/>
        <v>2360352630.0740318</v>
      </c>
      <c r="T126" s="1">
        <f t="shared" si="203"/>
        <v>294769800</v>
      </c>
      <c r="U126" s="1">
        <f t="shared" si="203"/>
        <v>217877114</v>
      </c>
      <c r="V126" s="1">
        <f t="shared" si="203"/>
        <v>40039229.739888005</v>
      </c>
      <c r="W126" s="1">
        <f t="shared" si="203"/>
        <v>1633087756.5</v>
      </c>
      <c r="X126" s="1">
        <f t="shared" si="203"/>
        <v>21705390.929898001</v>
      </c>
      <c r="Y126" s="1">
        <f t="shared" si="203"/>
        <v>427339393114.56036</v>
      </c>
      <c r="Z126" s="1">
        <f t="shared" si="203"/>
        <v>221651887500</v>
      </c>
      <c r="AA126" s="1">
        <f t="shared" si="203"/>
        <v>176463.94400000002</v>
      </c>
      <c r="AB126" s="1">
        <f t="shared" si="203"/>
        <v>634146240.00000012</v>
      </c>
      <c r="AE126" s="1">
        <f t="shared" ref="AE126:AQ126" si="204">IF(AE11*AE$1*AE$2&gt;$AD48*0.2,$AD48*0.2,AE11*AE$1*AE$2)</f>
        <v>1802212420.4425814</v>
      </c>
      <c r="AF126" s="1">
        <f t="shared" si="204"/>
        <v>9719850</v>
      </c>
      <c r="AG126" s="1">
        <f t="shared" si="204"/>
        <v>46399523606.579994</v>
      </c>
      <c r="AH126" s="1">
        <f t="shared" si="204"/>
        <v>57555449813.711258</v>
      </c>
      <c r="AI126" s="1">
        <f t="shared" si="204"/>
        <v>24830431263.919998</v>
      </c>
      <c r="AJ126" s="1">
        <f t="shared" si="204"/>
        <v>84172300</v>
      </c>
      <c r="AK126" s="1">
        <f t="shared" si="204"/>
        <v>156460200</v>
      </c>
      <c r="AL126" s="1">
        <f t="shared" si="204"/>
        <v>294769800</v>
      </c>
      <c r="AM126" s="1">
        <f t="shared" si="204"/>
        <v>40039229.739888005</v>
      </c>
      <c r="AN126" s="1">
        <f t="shared" si="204"/>
        <v>1633087756.5</v>
      </c>
      <c r="AO126" s="1">
        <f t="shared" si="204"/>
        <v>21705390.929898001</v>
      </c>
      <c r="AP126" s="1">
        <f t="shared" si="204"/>
        <v>176463.94400000002</v>
      </c>
      <c r="AQ126" s="1">
        <f t="shared" si="204"/>
        <v>634146240.00000012</v>
      </c>
      <c r="AT126" s="1">
        <f t="shared" ref="AT126:BD126" si="205">IF(AT11*AT$1*AT$2&gt;$AS48*0.2,$AS48*0.2,AT11*AT$1*AT$2)</f>
        <v>17422271700</v>
      </c>
      <c r="AU126" s="1">
        <f t="shared" si="205"/>
        <v>23630243956.689999</v>
      </c>
      <c r="AV126" s="1">
        <f t="shared" si="205"/>
        <v>25296000000</v>
      </c>
      <c r="AW126" s="1">
        <f t="shared" si="205"/>
        <v>88127400</v>
      </c>
      <c r="AX126" s="1">
        <f t="shared" si="205"/>
        <v>175070999.99999997</v>
      </c>
      <c r="AY126" s="1">
        <f t="shared" si="205"/>
        <v>455750300.00000006</v>
      </c>
      <c r="AZ126" s="1">
        <f t="shared" si="205"/>
        <v>77235001.132428005</v>
      </c>
      <c r="BA126" s="1">
        <f t="shared" si="205"/>
        <v>2360352630.0740318</v>
      </c>
      <c r="BB126" s="1">
        <f t="shared" si="205"/>
        <v>217877114</v>
      </c>
      <c r="BC126" s="1">
        <f t="shared" si="205"/>
        <v>369783943300.84912</v>
      </c>
      <c r="BD126" s="1">
        <f t="shared" si="205"/>
        <v>221651887500</v>
      </c>
    </row>
    <row r="127" spans="2:56" x14ac:dyDescent="0.25">
      <c r="D127" s="2">
        <v>44136</v>
      </c>
      <c r="E127" s="1">
        <f t="shared" ref="E127:AB127" si="206">IF(E12*E$1*E$2&gt;$C49*0.2,$C49*0.2,E12*E$1*E$2)</f>
        <v>21514096190.189999</v>
      </c>
      <c r="F127" s="1">
        <f t="shared" si="206"/>
        <v>1848422995.3257246</v>
      </c>
      <c r="G127" s="1">
        <f t="shared" si="206"/>
        <v>9789277.5</v>
      </c>
      <c r="H127" s="1">
        <f t="shared" si="206"/>
        <v>21391589356.689999</v>
      </c>
      <c r="I127" s="1">
        <f t="shared" si="206"/>
        <v>28492000000.000004</v>
      </c>
      <c r="J127" s="1">
        <f t="shared" si="206"/>
        <v>56356784432.900002</v>
      </c>
      <c r="K127" s="1">
        <f t="shared" si="206"/>
        <v>218533250344.20001</v>
      </c>
      <c r="L127" s="1">
        <f t="shared" si="206"/>
        <v>99816200</v>
      </c>
      <c r="M127" s="1">
        <f t="shared" si="206"/>
        <v>36015168458.759995</v>
      </c>
      <c r="N127" s="1">
        <f t="shared" si="206"/>
        <v>217750000</v>
      </c>
      <c r="O127" s="1">
        <f t="shared" si="206"/>
        <v>96708600</v>
      </c>
      <c r="P127" s="1">
        <f t="shared" si="206"/>
        <v>517009899.99999994</v>
      </c>
      <c r="Q127" s="1">
        <f t="shared" si="206"/>
        <v>153837100</v>
      </c>
      <c r="R127" s="1">
        <f t="shared" si="206"/>
        <v>73718713.5</v>
      </c>
      <c r="S127" s="1">
        <f t="shared" si="206"/>
        <v>3166942685.0370164</v>
      </c>
      <c r="T127" s="1">
        <f t="shared" si="206"/>
        <v>342108019.88999999</v>
      </c>
      <c r="U127" s="1">
        <f t="shared" si="206"/>
        <v>221468495</v>
      </c>
      <c r="V127" s="1">
        <f t="shared" si="206"/>
        <v>40477842.260112002</v>
      </c>
      <c r="W127" s="1">
        <f t="shared" si="206"/>
        <v>1660767210</v>
      </c>
      <c r="X127" s="1">
        <f t="shared" si="206"/>
        <v>25274203.200000003</v>
      </c>
      <c r="Y127" s="1">
        <f t="shared" si="206"/>
        <v>457496672406.49048</v>
      </c>
      <c r="Z127" s="1">
        <f t="shared" si="206"/>
        <v>270858289947.50986</v>
      </c>
      <c r="AA127" s="1">
        <f t="shared" si="206"/>
        <v>174034.52800000002</v>
      </c>
      <c r="AB127" s="1">
        <f t="shared" si="206"/>
        <v>643471920.00000012</v>
      </c>
      <c r="AE127" s="1">
        <f t="shared" ref="AE127:AQ127" si="207">IF(AE12*AE$1*AE$2&gt;$AD49*0.2,$AD49*0.2,AE12*AE$1*AE$2)</f>
        <v>1848422995.3257246</v>
      </c>
      <c r="AF127" s="1">
        <f t="shared" si="207"/>
        <v>9789277.5</v>
      </c>
      <c r="AG127" s="1">
        <f t="shared" si="207"/>
        <v>56356784432.900002</v>
      </c>
      <c r="AH127" s="1">
        <f t="shared" si="207"/>
        <v>63145246887.712784</v>
      </c>
      <c r="AI127" s="1">
        <f t="shared" si="207"/>
        <v>36015168458.759995</v>
      </c>
      <c r="AJ127" s="1">
        <f t="shared" si="207"/>
        <v>96708600</v>
      </c>
      <c r="AK127" s="1">
        <f t="shared" si="207"/>
        <v>153837100</v>
      </c>
      <c r="AL127" s="1">
        <f t="shared" si="207"/>
        <v>342108019.88999999</v>
      </c>
      <c r="AM127" s="1">
        <f t="shared" si="207"/>
        <v>40477842.260112002</v>
      </c>
      <c r="AN127" s="1">
        <f t="shared" si="207"/>
        <v>1660767210</v>
      </c>
      <c r="AO127" s="1">
        <f t="shared" si="207"/>
        <v>25274203.200000003</v>
      </c>
      <c r="AP127" s="1">
        <f t="shared" si="207"/>
        <v>174034.52800000002</v>
      </c>
      <c r="AQ127" s="1">
        <f t="shared" si="207"/>
        <v>643471920.00000012</v>
      </c>
      <c r="AT127" s="1">
        <f t="shared" ref="AT127:BD127" si="208">IF(AT12*AT$1*AT$2&gt;$AS49*0.2,$AS49*0.2,AT12*AT$1*AT$2)</f>
        <v>21514096190.189999</v>
      </c>
      <c r="AU127" s="1">
        <f t="shared" si="208"/>
        <v>21391589356.689999</v>
      </c>
      <c r="AV127" s="1">
        <f t="shared" si="208"/>
        <v>28492000000.000004</v>
      </c>
      <c r="AW127" s="1">
        <f t="shared" si="208"/>
        <v>99816200</v>
      </c>
      <c r="AX127" s="1">
        <f t="shared" si="208"/>
        <v>217750000</v>
      </c>
      <c r="AY127" s="1">
        <f t="shared" si="208"/>
        <v>517009899.99999994</v>
      </c>
      <c r="AZ127" s="1">
        <f t="shared" si="208"/>
        <v>73718713.5</v>
      </c>
      <c r="BA127" s="1">
        <f t="shared" si="208"/>
        <v>3166942685.0370164</v>
      </c>
      <c r="BB127" s="1">
        <f t="shared" si="208"/>
        <v>221468495</v>
      </c>
      <c r="BC127" s="1">
        <f t="shared" si="208"/>
        <v>394351425518.77765</v>
      </c>
      <c r="BD127" s="1">
        <f t="shared" si="208"/>
        <v>270858289947.50986</v>
      </c>
    </row>
    <row r="128" spans="2:56" x14ac:dyDescent="0.25">
      <c r="D128" s="2">
        <v>44166</v>
      </c>
      <c r="E128" s="1">
        <f t="shared" ref="E128:AB128" si="209">IF(E13*E$1*E$2&gt;$C50*0.2,$C50*0.2,E13*E$1*E$2)</f>
        <v>22721519380.380001</v>
      </c>
      <c r="F128" s="1">
        <f t="shared" si="209"/>
        <v>1902335332.6893914</v>
      </c>
      <c r="G128" s="1">
        <f t="shared" si="209"/>
        <v>10414125</v>
      </c>
      <c r="H128" s="1">
        <f t="shared" si="209"/>
        <v>16722941200</v>
      </c>
      <c r="I128" s="1">
        <f t="shared" si="209"/>
        <v>32707999999.999996</v>
      </c>
      <c r="J128" s="1">
        <f t="shared" si="209"/>
        <v>60861537973.68</v>
      </c>
      <c r="K128" s="1">
        <f t="shared" si="209"/>
        <v>240814096592.99997</v>
      </c>
      <c r="L128" s="1">
        <f t="shared" si="209"/>
        <v>97970600</v>
      </c>
      <c r="M128" s="1">
        <f t="shared" si="209"/>
        <v>40732212250.520004</v>
      </c>
      <c r="N128" s="1">
        <f t="shared" si="209"/>
        <v>285688000</v>
      </c>
      <c r="O128" s="1">
        <f t="shared" si="209"/>
        <v>114617600</v>
      </c>
      <c r="P128" s="1">
        <f t="shared" si="209"/>
        <v>736699500</v>
      </c>
      <c r="Q128" s="1">
        <f t="shared" si="209"/>
        <v>152448400</v>
      </c>
      <c r="R128" s="1">
        <f t="shared" si="209"/>
        <v>84144201.498641998</v>
      </c>
      <c r="S128" s="1">
        <f t="shared" si="209"/>
        <v>3406097454.9629841</v>
      </c>
      <c r="T128" s="1">
        <f t="shared" si="209"/>
        <v>397601099.99999994</v>
      </c>
      <c r="U128" s="1">
        <f t="shared" si="209"/>
        <v>217877114</v>
      </c>
      <c r="V128" s="1">
        <f t="shared" si="209"/>
        <v>49751405.739888005</v>
      </c>
      <c r="W128" s="1">
        <f t="shared" si="209"/>
        <v>1660767210</v>
      </c>
      <c r="X128" s="1">
        <f t="shared" si="209"/>
        <v>26619820.5</v>
      </c>
      <c r="Y128" s="1">
        <f t="shared" si="209"/>
        <v>485345081860.34082</v>
      </c>
      <c r="Z128" s="1">
        <f t="shared" si="209"/>
        <v>331559386596.6792</v>
      </c>
      <c r="AA128" s="1">
        <f t="shared" si="209"/>
        <v>168071.416</v>
      </c>
      <c r="AB128" s="1">
        <f t="shared" si="209"/>
        <v>657460440.00000012</v>
      </c>
      <c r="AE128" s="1">
        <f t="shared" ref="AE128:AQ128" si="210">IF(AE13*AE$1*AE$2&gt;$AD50*0.2,$AD50*0.2,AE13*AE$1*AE$2)</f>
        <v>1902335332.6893914</v>
      </c>
      <c r="AF128" s="1">
        <f t="shared" si="210"/>
        <v>10414125</v>
      </c>
      <c r="AG128" s="1">
        <f t="shared" si="210"/>
        <v>60861537973.68</v>
      </c>
      <c r="AH128" s="1">
        <f t="shared" si="210"/>
        <v>69476006064.509064</v>
      </c>
      <c r="AI128" s="1">
        <f t="shared" si="210"/>
        <v>40732212250.520004</v>
      </c>
      <c r="AJ128" s="1">
        <f t="shared" si="210"/>
        <v>114617600</v>
      </c>
      <c r="AK128" s="1">
        <f t="shared" si="210"/>
        <v>152448400</v>
      </c>
      <c r="AL128" s="1">
        <f t="shared" si="210"/>
        <v>397601099.99999994</v>
      </c>
      <c r="AM128" s="1">
        <f t="shared" si="210"/>
        <v>49751405.739888005</v>
      </c>
      <c r="AN128" s="1">
        <f t="shared" si="210"/>
        <v>1660767210</v>
      </c>
      <c r="AO128" s="1">
        <f t="shared" si="210"/>
        <v>26619820.5</v>
      </c>
      <c r="AP128" s="1">
        <f t="shared" si="210"/>
        <v>168071.416</v>
      </c>
      <c r="AQ128" s="1">
        <f t="shared" si="210"/>
        <v>657460440.00000012</v>
      </c>
      <c r="AT128" s="1">
        <f t="shared" ref="AT128:BD128" si="211">IF(AT13*AT$1*AT$2&gt;$AS50*0.2,$AS50*0.2,AT13*AT$1*AT$2)</f>
        <v>22721519380.380001</v>
      </c>
      <c r="AU128" s="1">
        <f t="shared" si="211"/>
        <v>16722941200</v>
      </c>
      <c r="AV128" s="1">
        <f t="shared" si="211"/>
        <v>32707999999.999996</v>
      </c>
      <c r="AW128" s="1">
        <f t="shared" si="211"/>
        <v>97970600</v>
      </c>
      <c r="AX128" s="1">
        <f t="shared" si="211"/>
        <v>285688000</v>
      </c>
      <c r="AY128" s="1">
        <f t="shared" si="211"/>
        <v>736699500</v>
      </c>
      <c r="AZ128" s="1">
        <f t="shared" si="211"/>
        <v>84144201.498641998</v>
      </c>
      <c r="BA128" s="1">
        <f t="shared" si="211"/>
        <v>3406097454.9629841</v>
      </c>
      <c r="BB128" s="1">
        <f t="shared" si="211"/>
        <v>217877114</v>
      </c>
      <c r="BC128" s="1">
        <f t="shared" si="211"/>
        <v>415869075795.83179</v>
      </c>
      <c r="BD128" s="1">
        <f t="shared" si="211"/>
        <v>331559386596.6792</v>
      </c>
    </row>
    <row r="129" spans="4:56" x14ac:dyDescent="0.25">
      <c r="D129" s="2">
        <v>44197</v>
      </c>
      <c r="E129" s="1">
        <f t="shared" ref="E129:AB129" si="212">IF(E14*E$1*E$2&gt;$C51*0.2,$C51*0.2,E14*E$1*E$2)</f>
        <v>29575785000</v>
      </c>
      <c r="F129" s="1">
        <f t="shared" si="212"/>
        <v>1848422995.3257246</v>
      </c>
      <c r="G129" s="1">
        <f t="shared" si="212"/>
        <v>10344697.5</v>
      </c>
      <c r="H129" s="1">
        <f t="shared" si="212"/>
        <v>20903676500</v>
      </c>
      <c r="I129" s="1">
        <f t="shared" si="212"/>
        <v>45220000000</v>
      </c>
      <c r="J129" s="1">
        <f t="shared" si="212"/>
        <v>60927300000</v>
      </c>
      <c r="K129" s="1">
        <f t="shared" si="212"/>
        <v>237099893180.24997</v>
      </c>
      <c r="L129" s="1">
        <f t="shared" si="212"/>
        <v>96278800</v>
      </c>
      <c r="M129" s="1">
        <f t="shared" si="212"/>
        <v>47726200277.32</v>
      </c>
      <c r="N129" s="1">
        <f t="shared" si="212"/>
        <v>331851000</v>
      </c>
      <c r="O129" s="1">
        <f t="shared" si="212"/>
        <v>223862500</v>
      </c>
      <c r="P129" s="1">
        <f t="shared" si="212"/>
        <v>919422100</v>
      </c>
      <c r="Q129" s="1">
        <f t="shared" si="212"/>
        <v>141030200</v>
      </c>
      <c r="R129" s="1">
        <f t="shared" si="212"/>
        <v>74890811.433786005</v>
      </c>
      <c r="S129" s="1">
        <f t="shared" si="212"/>
        <v>3248641489.0370164</v>
      </c>
      <c r="T129" s="1">
        <f t="shared" si="212"/>
        <v>463039219.88999999</v>
      </c>
      <c r="U129" s="1">
        <f t="shared" si="212"/>
        <v>217877114</v>
      </c>
      <c r="V129" s="1">
        <f t="shared" si="212"/>
        <v>57145188.520224005</v>
      </c>
      <c r="W129" s="1">
        <f t="shared" si="212"/>
        <v>1937561745</v>
      </c>
      <c r="X129" s="1">
        <f t="shared" si="212"/>
        <v>26327295</v>
      </c>
      <c r="Y129" s="1">
        <f t="shared" si="212"/>
        <v>480857102041.48901</v>
      </c>
      <c r="Z129" s="1">
        <f t="shared" si="212"/>
        <v>307751096649.16937</v>
      </c>
      <c r="AA129" s="1">
        <f t="shared" si="212"/>
        <v>199653.82399999999</v>
      </c>
      <c r="AB129" s="1">
        <f t="shared" si="212"/>
        <v>704088840.00000012</v>
      </c>
      <c r="AE129" s="1">
        <f t="shared" ref="AE129:AQ129" si="213">IF(AE14*AE$1*AE$2&gt;$AD51*0.2,$AD51*0.2,AE14*AE$1*AE$2)</f>
        <v>1848422995.3257246</v>
      </c>
      <c r="AF129" s="1">
        <f t="shared" si="213"/>
        <v>10344697.5</v>
      </c>
      <c r="AG129" s="1">
        <f t="shared" si="213"/>
        <v>60927300000</v>
      </c>
      <c r="AH129" s="1">
        <f t="shared" si="213"/>
        <v>70233083158.525986</v>
      </c>
      <c r="AI129" s="1">
        <f t="shared" si="213"/>
        <v>47726200277.32</v>
      </c>
      <c r="AJ129" s="1">
        <f t="shared" si="213"/>
        <v>223862500</v>
      </c>
      <c r="AK129" s="1">
        <f t="shared" si="213"/>
        <v>141030200</v>
      </c>
      <c r="AL129" s="1">
        <f t="shared" si="213"/>
        <v>463039219.88999999</v>
      </c>
      <c r="AM129" s="1">
        <f t="shared" si="213"/>
        <v>57145188.520224005</v>
      </c>
      <c r="AN129" s="1">
        <f t="shared" si="213"/>
        <v>1937561745</v>
      </c>
      <c r="AO129" s="1">
        <f t="shared" si="213"/>
        <v>26327295</v>
      </c>
      <c r="AP129" s="1">
        <f t="shared" si="213"/>
        <v>199653.82399999999</v>
      </c>
      <c r="AQ129" s="1">
        <f t="shared" si="213"/>
        <v>704088840.00000012</v>
      </c>
      <c r="AT129" s="1">
        <f t="shared" ref="AT129:BD129" si="214">IF(AT14*AT$1*AT$2&gt;$AS51*0.2,$AS51*0.2,AT14*AT$1*AT$2)</f>
        <v>29575785000</v>
      </c>
      <c r="AU129" s="1">
        <f t="shared" si="214"/>
        <v>20903676500</v>
      </c>
      <c r="AV129" s="1">
        <f t="shared" si="214"/>
        <v>45220000000</v>
      </c>
      <c r="AW129" s="1">
        <f t="shared" si="214"/>
        <v>96278800</v>
      </c>
      <c r="AX129" s="1">
        <f t="shared" si="214"/>
        <v>331851000</v>
      </c>
      <c r="AY129" s="1">
        <f t="shared" si="214"/>
        <v>919422100</v>
      </c>
      <c r="AZ129" s="1">
        <f t="shared" si="214"/>
        <v>74890811.433786005</v>
      </c>
      <c r="BA129" s="1">
        <f t="shared" si="214"/>
        <v>3248641489.0370164</v>
      </c>
      <c r="BB129" s="1">
        <f t="shared" si="214"/>
        <v>217877114</v>
      </c>
      <c r="BC129" s="1">
        <f t="shared" si="214"/>
        <v>410624018882.96295</v>
      </c>
      <c r="BD129" s="1">
        <f t="shared" si="214"/>
        <v>307751096649.16937</v>
      </c>
    </row>
    <row r="130" spans="4:56" x14ac:dyDescent="0.25">
      <c r="D130" s="2">
        <v>44228</v>
      </c>
      <c r="E130" s="1">
        <f t="shared" ref="E130:AB130" si="215">IF(E15*E$1*E$2&gt;$C52*0.2,$C52*0.2,E15*E$1*E$2)</f>
        <v>39326645680.379997</v>
      </c>
      <c r="F130" s="1">
        <f t="shared" si="215"/>
        <v>1756001845.5594382</v>
      </c>
      <c r="G130" s="1">
        <f t="shared" si="215"/>
        <v>10414125</v>
      </c>
      <c r="H130" s="1">
        <f t="shared" si="215"/>
        <v>24232957700</v>
      </c>
      <c r="I130" s="1">
        <f t="shared" si="215"/>
        <v>43723998300</v>
      </c>
      <c r="J130" s="1">
        <f t="shared" si="215"/>
        <v>59453440567.099998</v>
      </c>
      <c r="K130" s="1">
        <f t="shared" si="215"/>
        <v>239976836811.59998</v>
      </c>
      <c r="L130" s="1">
        <f t="shared" si="215"/>
        <v>89973000</v>
      </c>
      <c r="M130" s="1">
        <f t="shared" si="215"/>
        <v>48517487749.479996</v>
      </c>
      <c r="N130" s="1">
        <f t="shared" si="215"/>
        <v>345787000</v>
      </c>
      <c r="O130" s="1">
        <f t="shared" si="215"/>
        <v>250725999.99999997</v>
      </c>
      <c r="P130" s="1">
        <f t="shared" si="215"/>
        <v>917309752.80999994</v>
      </c>
      <c r="Q130" s="1">
        <f t="shared" si="215"/>
        <v>146893600</v>
      </c>
      <c r="R130" s="1">
        <f t="shared" si="215"/>
        <v>73348578.933786005</v>
      </c>
      <c r="S130" s="1">
        <f t="shared" si="215"/>
        <v>2850545454.0740318</v>
      </c>
      <c r="T130" s="1">
        <f t="shared" si="215"/>
        <v>508587300</v>
      </c>
      <c r="U130" s="1">
        <f t="shared" si="215"/>
        <v>220271367.99999997</v>
      </c>
      <c r="V130" s="1">
        <f t="shared" si="215"/>
        <v>68917289.47977601</v>
      </c>
      <c r="W130" s="1">
        <f t="shared" si="215"/>
        <v>2006760378.75</v>
      </c>
      <c r="X130" s="1">
        <f t="shared" si="215"/>
        <v>32528834.429898005</v>
      </c>
      <c r="Y130" s="1">
        <f t="shared" si="215"/>
        <v>479658326699.52472</v>
      </c>
      <c r="Z130" s="1">
        <f t="shared" si="215"/>
        <v>345943187713.62341</v>
      </c>
      <c r="AA130" s="1">
        <f t="shared" si="215"/>
        <v>218205.728</v>
      </c>
      <c r="AB130" s="1">
        <f t="shared" si="215"/>
        <v>1165710000.0000002</v>
      </c>
      <c r="AE130" s="1">
        <f t="shared" ref="AE130:AQ130" si="216">IF(AE15*AE$1*AE$2&gt;$AD52*0.2,$AD52*0.2,AE15*AE$1*AE$2)</f>
        <v>1756001845.5594382</v>
      </c>
      <c r="AF130" s="1">
        <f t="shared" si="216"/>
        <v>10414125</v>
      </c>
      <c r="AG130" s="1">
        <f t="shared" si="216"/>
        <v>59453440567.099998</v>
      </c>
      <c r="AH130" s="1">
        <f t="shared" si="216"/>
        <v>70778904541.425415</v>
      </c>
      <c r="AI130" s="1">
        <f t="shared" si="216"/>
        <v>48517487749.479996</v>
      </c>
      <c r="AJ130" s="1">
        <f t="shared" si="216"/>
        <v>250725999.99999997</v>
      </c>
      <c r="AK130" s="1">
        <f t="shared" si="216"/>
        <v>146893600</v>
      </c>
      <c r="AL130" s="1">
        <f t="shared" si="216"/>
        <v>508587300</v>
      </c>
      <c r="AM130" s="1">
        <f t="shared" si="216"/>
        <v>68917289.47977601</v>
      </c>
      <c r="AN130" s="1">
        <f t="shared" si="216"/>
        <v>2006760378.75</v>
      </c>
      <c r="AO130" s="1">
        <f t="shared" si="216"/>
        <v>32528834.429898005</v>
      </c>
      <c r="AP130" s="1">
        <f t="shared" si="216"/>
        <v>218205.728</v>
      </c>
      <c r="AQ130" s="1">
        <f t="shared" si="216"/>
        <v>1165710000.0000002</v>
      </c>
      <c r="AT130" s="1">
        <f t="shared" ref="AT130:BD130" si="217">IF(AT15*AT$1*AT$2&gt;$AS52*0.2,$AS52*0.2,AT15*AT$1*AT$2)</f>
        <v>39326645680.379997</v>
      </c>
      <c r="AU130" s="1">
        <f t="shared" si="217"/>
        <v>24232957700</v>
      </c>
      <c r="AV130" s="1">
        <f t="shared" si="217"/>
        <v>43723998300</v>
      </c>
      <c r="AW130" s="1">
        <f t="shared" si="217"/>
        <v>89973000</v>
      </c>
      <c r="AX130" s="1">
        <f t="shared" si="217"/>
        <v>345787000</v>
      </c>
      <c r="AY130" s="1">
        <f t="shared" si="217"/>
        <v>917309752.80999994</v>
      </c>
      <c r="AZ130" s="1">
        <f t="shared" si="217"/>
        <v>73348578.933786005</v>
      </c>
      <c r="BA130" s="1">
        <f t="shared" si="217"/>
        <v>2850545454.0740318</v>
      </c>
      <c r="BB130" s="1">
        <f t="shared" si="217"/>
        <v>220271367.99999997</v>
      </c>
      <c r="BC130" s="1">
        <f t="shared" si="217"/>
        <v>408879422158.09937</v>
      </c>
      <c r="BD130" s="1">
        <f t="shared" si="217"/>
        <v>345943187713.62341</v>
      </c>
    </row>
    <row r="131" spans="4:56" x14ac:dyDescent="0.25">
      <c r="D131" s="2">
        <v>44256</v>
      </c>
      <c r="E131" s="1">
        <f t="shared" ref="E131:AB131" si="218">IF(E16*E$1*E$2&gt;$C53*0.2,$C53*0.2,E16*E$1*E$2)</f>
        <v>27502429780.380001</v>
      </c>
      <c r="F131" s="1">
        <f t="shared" si="218"/>
        <v>1933142382.6114869</v>
      </c>
      <c r="G131" s="1">
        <f t="shared" si="218"/>
        <v>11649934.77771</v>
      </c>
      <c r="H131" s="1">
        <f t="shared" si="218"/>
        <v>15900188756.689999</v>
      </c>
      <c r="I131" s="1">
        <f t="shared" si="218"/>
        <v>34833000000</v>
      </c>
      <c r="J131" s="1">
        <f t="shared" si="218"/>
        <v>51826891321.040001</v>
      </c>
      <c r="K131" s="1">
        <f t="shared" si="218"/>
        <v>232321268975.55002</v>
      </c>
      <c r="L131" s="1">
        <f t="shared" si="218"/>
        <v>93664200</v>
      </c>
      <c r="M131" s="1">
        <f t="shared" si="218"/>
        <v>39965462250.520004</v>
      </c>
      <c r="N131" s="1">
        <f t="shared" si="218"/>
        <v>378014000</v>
      </c>
      <c r="O131" s="1">
        <f t="shared" si="218"/>
        <v>299080300</v>
      </c>
      <c r="P131" s="1">
        <f t="shared" si="218"/>
        <v>715575500</v>
      </c>
      <c r="Q131" s="1">
        <f t="shared" si="218"/>
        <v>183462700</v>
      </c>
      <c r="R131" s="1">
        <f t="shared" si="218"/>
        <v>70695936.56621401</v>
      </c>
      <c r="S131" s="1">
        <f t="shared" si="218"/>
        <v>2887681274.0740318</v>
      </c>
      <c r="T131" s="1">
        <f t="shared" si="218"/>
        <v>478553380.11000001</v>
      </c>
      <c r="U131" s="1">
        <f t="shared" si="218"/>
        <v>347166830</v>
      </c>
      <c r="V131" s="1">
        <f t="shared" si="218"/>
        <v>74305979.739887998</v>
      </c>
      <c r="W131" s="1">
        <f t="shared" si="218"/>
        <v>2006760378.75</v>
      </c>
      <c r="X131" s="1">
        <f t="shared" si="218"/>
        <v>29311053.929898005</v>
      </c>
      <c r="Y131" s="1">
        <f t="shared" si="218"/>
        <v>467559141354.10852</v>
      </c>
      <c r="Z131" s="1">
        <f t="shared" si="218"/>
        <v>337671607818.60364</v>
      </c>
      <c r="AA131" s="1">
        <f t="shared" si="218"/>
        <v>297272.17600000004</v>
      </c>
      <c r="AB131" s="1">
        <f t="shared" si="218"/>
        <v>1002510600.0000001</v>
      </c>
      <c r="AE131" s="1">
        <f t="shared" ref="AE131:AQ131" si="219">IF(AE16*AE$1*AE$2&gt;$AD53*0.2,$AD53*0.2,AE16*AE$1*AE$2)</f>
        <v>1933142382.6114869</v>
      </c>
      <c r="AF131" s="1">
        <f t="shared" si="219"/>
        <v>11649934.77771</v>
      </c>
      <c r="AG131" s="1">
        <f t="shared" si="219"/>
        <v>51826891321.040001</v>
      </c>
      <c r="AH131" s="1">
        <f t="shared" si="219"/>
        <v>66026539305.841003</v>
      </c>
      <c r="AI131" s="1">
        <f t="shared" si="219"/>
        <v>39965462250.520004</v>
      </c>
      <c r="AJ131" s="1">
        <f t="shared" si="219"/>
        <v>299080300</v>
      </c>
      <c r="AK131" s="1">
        <f t="shared" si="219"/>
        <v>183462700</v>
      </c>
      <c r="AL131" s="1">
        <f t="shared" si="219"/>
        <v>478553380.11000001</v>
      </c>
      <c r="AM131" s="1">
        <f t="shared" si="219"/>
        <v>74305979.739887998</v>
      </c>
      <c r="AN131" s="1">
        <f t="shared" si="219"/>
        <v>2006760378.75</v>
      </c>
      <c r="AO131" s="1">
        <f t="shared" si="219"/>
        <v>29311053.929898005</v>
      </c>
      <c r="AP131" s="1">
        <f t="shared" si="219"/>
        <v>297272.17600000004</v>
      </c>
      <c r="AQ131" s="1">
        <f t="shared" si="219"/>
        <v>1002510600.0000001</v>
      </c>
      <c r="AT131" s="1">
        <f t="shared" ref="AT131:BD131" si="220">IF(AT16*AT$1*AT$2&gt;$AS53*0.2,$AS53*0.2,AT16*AT$1*AT$2)</f>
        <v>27502429780.380001</v>
      </c>
      <c r="AU131" s="1">
        <f t="shared" si="220"/>
        <v>15900188756.689999</v>
      </c>
      <c r="AV131" s="1">
        <f t="shared" si="220"/>
        <v>34833000000</v>
      </c>
      <c r="AW131" s="1">
        <f t="shared" si="220"/>
        <v>93664200</v>
      </c>
      <c r="AX131" s="1">
        <f t="shared" si="220"/>
        <v>378014000</v>
      </c>
      <c r="AY131" s="1">
        <f t="shared" si="220"/>
        <v>715575500</v>
      </c>
      <c r="AZ131" s="1">
        <f t="shared" si="220"/>
        <v>70695936.56621401</v>
      </c>
      <c r="BA131" s="1">
        <f t="shared" si="220"/>
        <v>2887681274.0740318</v>
      </c>
      <c r="BB131" s="1">
        <f t="shared" si="220"/>
        <v>347166830</v>
      </c>
      <c r="BC131" s="1">
        <f t="shared" si="220"/>
        <v>401532602048.26758</v>
      </c>
      <c r="BD131" s="1">
        <f t="shared" si="220"/>
        <v>337671607818.60364</v>
      </c>
    </row>
    <row r="132" spans="4:56" x14ac:dyDescent="0.25">
      <c r="D132" s="2">
        <v>44287</v>
      </c>
      <c r="E132" s="1">
        <f t="shared" ref="E132:AB132" si="221">IF(E17*E$1*E$2&gt;$C54*0.2,$C54*0.2,E17*E$1*E$2)</f>
        <v>25014406200</v>
      </c>
      <c r="F132" s="1">
        <f t="shared" si="221"/>
        <v>1885391486.039289</v>
      </c>
      <c r="G132" s="1">
        <f t="shared" si="221"/>
        <v>11663820</v>
      </c>
      <c r="H132" s="1">
        <f t="shared" si="221"/>
        <v>14072909900</v>
      </c>
      <c r="I132" s="1">
        <f t="shared" si="221"/>
        <v>29614000000.000004</v>
      </c>
      <c r="J132" s="1">
        <f t="shared" si="221"/>
        <v>48765049432.900002</v>
      </c>
      <c r="K132" s="1">
        <f t="shared" si="221"/>
        <v>228673851584.85001</v>
      </c>
      <c r="L132" s="1">
        <f t="shared" si="221"/>
        <v>93818000</v>
      </c>
      <c r="M132" s="1">
        <f t="shared" si="221"/>
        <v>42075559722.68</v>
      </c>
      <c r="N132" s="1">
        <f t="shared" si="221"/>
        <v>373659000</v>
      </c>
      <c r="O132" s="1">
        <f t="shared" si="221"/>
        <v>257889600</v>
      </c>
      <c r="P132" s="1">
        <f t="shared" si="221"/>
        <v>807464900</v>
      </c>
      <c r="Q132" s="1">
        <f t="shared" si="221"/>
        <v>162632200</v>
      </c>
      <c r="R132" s="1">
        <f t="shared" si="221"/>
        <v>70264113.933786005</v>
      </c>
      <c r="S132" s="1">
        <f t="shared" si="221"/>
        <v>2918875452</v>
      </c>
      <c r="T132" s="1">
        <f t="shared" si="221"/>
        <v>606247200</v>
      </c>
      <c r="U132" s="1">
        <f t="shared" si="221"/>
        <v>366320862</v>
      </c>
      <c r="V132" s="1">
        <f t="shared" si="221"/>
        <v>87652386.520224005</v>
      </c>
      <c r="W132" s="1">
        <f t="shared" si="221"/>
        <v>2145157646.25</v>
      </c>
      <c r="X132" s="1">
        <f t="shared" si="221"/>
        <v>23694565.5</v>
      </c>
      <c r="Y132" s="1">
        <f t="shared" si="221"/>
        <v>503668857151.22443</v>
      </c>
      <c r="Z132" s="1">
        <f t="shared" si="221"/>
        <v>340416607818.60364</v>
      </c>
      <c r="AA132" s="1">
        <f t="shared" si="221"/>
        <v>268560.89600000001</v>
      </c>
      <c r="AB132" s="1">
        <f t="shared" si="221"/>
        <v>1114418760</v>
      </c>
      <c r="AE132" s="1">
        <f t="shared" ref="AE132:AQ132" si="222">IF(AE17*AE$1*AE$2&gt;$AD54*0.2,$AD54*0.2,AE17*AE$1*AE$2)</f>
        <v>1885391486.039289</v>
      </c>
      <c r="AF132" s="1">
        <f t="shared" si="222"/>
        <v>11663820</v>
      </c>
      <c r="AG132" s="1">
        <f t="shared" si="222"/>
        <v>48765049432.900002</v>
      </c>
      <c r="AH132" s="1">
        <f t="shared" si="222"/>
        <v>65161895393.127106</v>
      </c>
      <c r="AI132" s="1">
        <f t="shared" si="222"/>
        <v>42075559722.68</v>
      </c>
      <c r="AJ132" s="1">
        <f t="shared" si="222"/>
        <v>257889600</v>
      </c>
      <c r="AK132" s="1">
        <f t="shared" si="222"/>
        <v>162632200</v>
      </c>
      <c r="AL132" s="1">
        <f t="shared" si="222"/>
        <v>606247200</v>
      </c>
      <c r="AM132" s="1">
        <f t="shared" si="222"/>
        <v>87652386.520224005</v>
      </c>
      <c r="AN132" s="1">
        <f t="shared" si="222"/>
        <v>2145157646.25</v>
      </c>
      <c r="AO132" s="1">
        <f t="shared" si="222"/>
        <v>23694565.5</v>
      </c>
      <c r="AP132" s="1">
        <f t="shared" si="222"/>
        <v>268560.89600000001</v>
      </c>
      <c r="AQ132" s="1">
        <f t="shared" si="222"/>
        <v>1114418760</v>
      </c>
      <c r="AT132" s="1">
        <f t="shared" ref="AT132:BD132" si="223">IF(AT17*AT$1*AT$2&gt;$AS54*0.2,$AS54*0.2,AT17*AT$1*AT$2)</f>
        <v>25014406200</v>
      </c>
      <c r="AU132" s="1">
        <f t="shared" si="223"/>
        <v>14072909900</v>
      </c>
      <c r="AV132" s="1">
        <f t="shared" si="223"/>
        <v>29614000000.000004</v>
      </c>
      <c r="AW132" s="1">
        <f t="shared" si="223"/>
        <v>93818000</v>
      </c>
      <c r="AX132" s="1">
        <f t="shared" si="223"/>
        <v>373659000</v>
      </c>
      <c r="AY132" s="1">
        <f t="shared" si="223"/>
        <v>807464900</v>
      </c>
      <c r="AZ132" s="1">
        <f t="shared" si="223"/>
        <v>70264113.933786005</v>
      </c>
      <c r="BA132" s="1">
        <f t="shared" si="223"/>
        <v>2918875452</v>
      </c>
      <c r="BB132" s="1">
        <f t="shared" si="223"/>
        <v>366320862</v>
      </c>
      <c r="BC132" s="1">
        <f t="shared" si="223"/>
        <v>438506961758.09741</v>
      </c>
      <c r="BD132" s="1">
        <f t="shared" si="223"/>
        <v>340416607818.60364</v>
      </c>
    </row>
    <row r="133" spans="4:56" x14ac:dyDescent="0.25">
      <c r="D133" s="2">
        <v>44317</v>
      </c>
      <c r="E133" s="1">
        <f t="shared" ref="E133:AB133" si="224">IF(E18*E$1*E$2&gt;$C55*0.2,$C55*0.2,E18*E$1*E$2)</f>
        <v>25868138980.380001</v>
      </c>
      <c r="F133" s="1">
        <f t="shared" si="224"/>
        <v>1897714228.9905019</v>
      </c>
      <c r="G133" s="1">
        <f t="shared" si="224"/>
        <v>11663820</v>
      </c>
      <c r="H133" s="1">
        <f t="shared" si="224"/>
        <v>13642399400</v>
      </c>
      <c r="I133" s="1">
        <f t="shared" si="224"/>
        <v>26758000000</v>
      </c>
      <c r="J133" s="1">
        <f t="shared" si="224"/>
        <v>46724470753.940002</v>
      </c>
      <c r="K133" s="1">
        <f t="shared" si="224"/>
        <v>223926432609.30002</v>
      </c>
      <c r="L133" s="1">
        <f t="shared" si="224"/>
        <v>96125000</v>
      </c>
      <c r="M133" s="1">
        <f t="shared" si="224"/>
        <v>42534381695.879997</v>
      </c>
      <c r="N133" s="1">
        <f t="shared" si="224"/>
        <v>430274000.00000006</v>
      </c>
      <c r="O133" s="1">
        <f t="shared" si="224"/>
        <v>256098700</v>
      </c>
      <c r="P133" s="1">
        <f t="shared" si="224"/>
        <v>596753000</v>
      </c>
      <c r="Q133" s="1">
        <f t="shared" si="224"/>
        <v>179142300</v>
      </c>
      <c r="R133" s="1">
        <f t="shared" si="224"/>
        <v>84390964.86757201</v>
      </c>
      <c r="S133" s="1">
        <f t="shared" si="224"/>
        <v>3021370226.0740318</v>
      </c>
      <c r="T133" s="1">
        <f t="shared" si="224"/>
        <v>775511139.77999997</v>
      </c>
      <c r="U133" s="1">
        <f t="shared" si="224"/>
        <v>392657655.99999994</v>
      </c>
      <c r="V133" s="1">
        <f t="shared" si="224"/>
        <v>145525992</v>
      </c>
      <c r="W133" s="1">
        <f t="shared" si="224"/>
        <v>2138237782.875</v>
      </c>
      <c r="X133" s="1">
        <f t="shared" si="224"/>
        <v>35395585.5</v>
      </c>
      <c r="Y133" s="1">
        <f t="shared" si="224"/>
        <v>474153070391.28381</v>
      </c>
      <c r="Z133" s="1">
        <f t="shared" si="224"/>
        <v>326929488830.56573</v>
      </c>
      <c r="AA133" s="1">
        <f t="shared" si="224"/>
        <v>294621.90400000004</v>
      </c>
      <c r="AB133" s="1">
        <f t="shared" si="224"/>
        <v>885939600.00000012</v>
      </c>
      <c r="AE133" s="1">
        <f t="shared" ref="AE133:AQ133" si="225">IF(AE18*AE$1*AE$2&gt;$AD55*0.2,$AD55*0.2,AE18*AE$1*AE$2)</f>
        <v>1897714228.9905019</v>
      </c>
      <c r="AF133" s="1">
        <f t="shared" si="225"/>
        <v>11663820</v>
      </c>
      <c r="AG133" s="1">
        <f t="shared" si="225"/>
        <v>46724470753.940002</v>
      </c>
      <c r="AH133" s="1">
        <f t="shared" si="225"/>
        <v>63902161766.033913</v>
      </c>
      <c r="AI133" s="1">
        <f t="shared" si="225"/>
        <v>42534381695.879997</v>
      </c>
      <c r="AJ133" s="1">
        <f t="shared" si="225"/>
        <v>256098700</v>
      </c>
      <c r="AK133" s="1">
        <f t="shared" si="225"/>
        <v>179142300</v>
      </c>
      <c r="AL133" s="1">
        <f t="shared" si="225"/>
        <v>775511139.77999997</v>
      </c>
      <c r="AM133" s="1">
        <f t="shared" si="225"/>
        <v>145525992</v>
      </c>
      <c r="AN133" s="1">
        <f t="shared" si="225"/>
        <v>2138237782.875</v>
      </c>
      <c r="AO133" s="1">
        <f t="shared" si="225"/>
        <v>35395585.5</v>
      </c>
      <c r="AP133" s="1">
        <f t="shared" si="225"/>
        <v>294621.90400000004</v>
      </c>
      <c r="AQ133" s="1">
        <f t="shared" si="225"/>
        <v>885939600.00000012</v>
      </c>
      <c r="AT133" s="1">
        <f t="shared" ref="AT133:BD133" si="226">IF(AT18*AT$1*AT$2&gt;$AS55*0.2,$AS55*0.2,AT18*AT$1*AT$2)</f>
        <v>25868138980.380001</v>
      </c>
      <c r="AU133" s="1">
        <f t="shared" si="226"/>
        <v>13642399400</v>
      </c>
      <c r="AV133" s="1">
        <f t="shared" si="226"/>
        <v>26758000000</v>
      </c>
      <c r="AW133" s="1">
        <f t="shared" si="226"/>
        <v>96125000</v>
      </c>
      <c r="AX133" s="1">
        <f t="shared" si="226"/>
        <v>430274000.00000006</v>
      </c>
      <c r="AY133" s="1">
        <f t="shared" si="226"/>
        <v>596753000</v>
      </c>
      <c r="AZ133" s="1">
        <f t="shared" si="226"/>
        <v>84390964.86757201</v>
      </c>
      <c r="BA133" s="1">
        <f t="shared" si="226"/>
        <v>3021370226.0740318</v>
      </c>
      <c r="BB133" s="1">
        <f t="shared" si="226"/>
        <v>392657655.99999994</v>
      </c>
      <c r="BC133" s="1">
        <f t="shared" si="226"/>
        <v>410250908625.24988</v>
      </c>
      <c r="BD133" s="1">
        <f t="shared" si="226"/>
        <v>326929488830.56573</v>
      </c>
    </row>
    <row r="134" spans="4:56" x14ac:dyDescent="0.25">
      <c r="D134" s="2">
        <v>44348</v>
      </c>
      <c r="E134" s="1">
        <f t="shared" ref="E134:AB134" si="227">IF(E19*E$1*E$2&gt;$C56*0.2,$C56*0.2,E19*E$1*E$2)</f>
        <v>27563412609.810001</v>
      </c>
      <c r="F134" s="1">
        <f t="shared" si="227"/>
        <v>1873068604.4563506</v>
      </c>
      <c r="G134" s="1">
        <f t="shared" si="227"/>
        <v>11386110</v>
      </c>
      <c r="H134" s="1">
        <f t="shared" si="227"/>
        <v>14905230200</v>
      </c>
      <c r="I134" s="1">
        <f t="shared" si="227"/>
        <v>26316000000</v>
      </c>
      <c r="J134" s="1">
        <f t="shared" si="227"/>
        <v>53304617026.32</v>
      </c>
      <c r="K134" s="1">
        <f t="shared" si="227"/>
        <v>235238333297.69998</v>
      </c>
      <c r="L134" s="1">
        <f t="shared" si="227"/>
        <v>100585200</v>
      </c>
      <c r="M134" s="1">
        <f t="shared" si="227"/>
        <v>56340790000</v>
      </c>
      <c r="N134" s="1">
        <f t="shared" si="227"/>
        <v>411112000</v>
      </c>
      <c r="O134" s="1">
        <f t="shared" si="227"/>
        <v>231026100</v>
      </c>
      <c r="P134" s="1">
        <f t="shared" si="227"/>
        <v>720328400</v>
      </c>
      <c r="Q134" s="1">
        <f t="shared" si="227"/>
        <v>169575700</v>
      </c>
      <c r="R134" s="1">
        <f t="shared" si="227"/>
        <v>79209057.498641998</v>
      </c>
      <c r="S134" s="1">
        <f t="shared" si="227"/>
        <v>2800040828</v>
      </c>
      <c r="T134" s="1">
        <f t="shared" si="227"/>
        <v>823446039.77999997</v>
      </c>
      <c r="U134" s="1">
        <f t="shared" si="227"/>
        <v>356743846</v>
      </c>
      <c r="V134" s="1">
        <f t="shared" si="227"/>
        <v>225009190.95955202</v>
      </c>
      <c r="W134" s="1">
        <f t="shared" si="227"/>
        <v>2352753547.5</v>
      </c>
      <c r="X134" s="1">
        <f t="shared" si="227"/>
        <v>31300228.500000004</v>
      </c>
      <c r="Y134" s="1">
        <f t="shared" si="227"/>
        <v>502230945781.41602</v>
      </c>
      <c r="Z134" s="1">
        <f t="shared" si="227"/>
        <v>321659107818.60364</v>
      </c>
      <c r="AA134" s="1">
        <f t="shared" si="227"/>
        <v>306989.84000000003</v>
      </c>
      <c r="AB134" s="1">
        <f t="shared" si="227"/>
        <v>839311200.00000012</v>
      </c>
      <c r="AE134" s="1">
        <f t="shared" ref="AE134:AQ134" si="228">IF(AE19*AE$1*AE$2&gt;$AD56*0.2,$AD56*0.2,AE19*AE$1*AE$2)</f>
        <v>1873068604.4563506</v>
      </c>
      <c r="AF134" s="1">
        <f t="shared" si="228"/>
        <v>11386110</v>
      </c>
      <c r="AG134" s="1">
        <f t="shared" si="228"/>
        <v>53304617026.32</v>
      </c>
      <c r="AH134" s="1">
        <f t="shared" si="228"/>
        <v>70288184807.011185</v>
      </c>
      <c r="AI134" s="1">
        <f t="shared" si="228"/>
        <v>56340790000</v>
      </c>
      <c r="AJ134" s="1">
        <f t="shared" si="228"/>
        <v>231026100</v>
      </c>
      <c r="AK134" s="1">
        <f t="shared" si="228"/>
        <v>169575700</v>
      </c>
      <c r="AL134" s="1">
        <f t="shared" si="228"/>
        <v>823446039.77999997</v>
      </c>
      <c r="AM134" s="1">
        <f t="shared" si="228"/>
        <v>225009190.95955202</v>
      </c>
      <c r="AN134" s="1">
        <f t="shared" si="228"/>
        <v>2352753547.5</v>
      </c>
      <c r="AO134" s="1">
        <f t="shared" si="228"/>
        <v>31300228.500000004</v>
      </c>
      <c r="AP134" s="1">
        <f t="shared" si="228"/>
        <v>306989.84000000003</v>
      </c>
      <c r="AQ134" s="1">
        <f t="shared" si="228"/>
        <v>839311200.00000012</v>
      </c>
      <c r="AT134" s="1">
        <f t="shared" ref="AT134:BD134" si="229">IF(AT19*AT$1*AT$2&gt;$AS56*0.2,$AS56*0.2,AT19*AT$1*AT$2)</f>
        <v>27563412609.810001</v>
      </c>
      <c r="AU134" s="1">
        <f t="shared" si="229"/>
        <v>14905230200</v>
      </c>
      <c r="AV134" s="1">
        <f t="shared" si="229"/>
        <v>26316000000</v>
      </c>
      <c r="AW134" s="1">
        <f t="shared" si="229"/>
        <v>100585200</v>
      </c>
      <c r="AX134" s="1">
        <f t="shared" si="229"/>
        <v>411112000</v>
      </c>
      <c r="AY134" s="1">
        <f t="shared" si="229"/>
        <v>720328400</v>
      </c>
      <c r="AZ134" s="1">
        <f t="shared" si="229"/>
        <v>79209057.498641998</v>
      </c>
      <c r="BA134" s="1">
        <f t="shared" si="229"/>
        <v>2800040828</v>
      </c>
      <c r="BB134" s="1">
        <f t="shared" si="229"/>
        <v>356743846</v>
      </c>
      <c r="BC134" s="1">
        <f t="shared" si="229"/>
        <v>431942760974.40491</v>
      </c>
      <c r="BD134" s="1">
        <f t="shared" si="229"/>
        <v>321659107818.60364</v>
      </c>
    </row>
    <row r="135" spans="4:56" x14ac:dyDescent="0.25">
      <c r="D135" s="2">
        <v>44378</v>
      </c>
      <c r="E135" s="1">
        <f t="shared" ref="E135:AB135" si="230">IF(E20*E$1*E$2&gt;$C57*0.2,$C57*0.2,E20*E$1*E$2)</f>
        <v>24959523300</v>
      </c>
      <c r="F135" s="1">
        <f t="shared" si="230"/>
        <v>1857665079.4953032</v>
      </c>
      <c r="G135" s="1">
        <f t="shared" si="230"/>
        <v>12496950</v>
      </c>
      <c r="H135" s="1">
        <f t="shared" si="230"/>
        <v>10676660400</v>
      </c>
      <c r="I135" s="1">
        <f t="shared" si="230"/>
        <v>17969000000</v>
      </c>
      <c r="J135" s="1">
        <f t="shared" si="230"/>
        <v>44229351013.159996</v>
      </c>
      <c r="K135" s="1">
        <f t="shared" si="230"/>
        <v>230499802617.45001</v>
      </c>
      <c r="L135" s="1">
        <f t="shared" si="230"/>
        <v>99508600</v>
      </c>
      <c r="M135" s="1">
        <f t="shared" si="230"/>
        <v>52545070554.639999</v>
      </c>
      <c r="N135" s="1">
        <f t="shared" si="230"/>
        <v>308334000</v>
      </c>
      <c r="O135" s="1">
        <f t="shared" si="230"/>
        <v>288334900</v>
      </c>
      <c r="P135" s="1">
        <f t="shared" si="230"/>
        <v>580381900</v>
      </c>
      <c r="Q135" s="1">
        <f t="shared" si="230"/>
        <v>183771300</v>
      </c>
      <c r="R135" s="1">
        <f t="shared" si="230"/>
        <v>86611773.498641998</v>
      </c>
      <c r="S135" s="1">
        <f t="shared" si="230"/>
        <v>3417980961.9259682</v>
      </c>
      <c r="T135" s="1">
        <f t="shared" si="230"/>
        <v>713653219.88999999</v>
      </c>
      <c r="U135" s="1">
        <f t="shared" si="230"/>
        <v>328012798</v>
      </c>
      <c r="V135" s="1">
        <f t="shared" si="230"/>
        <v>208381002</v>
      </c>
      <c r="W135" s="1">
        <f t="shared" si="230"/>
        <v>2421952181.25</v>
      </c>
      <c r="X135" s="1">
        <f t="shared" si="230"/>
        <v>29018528.429898005</v>
      </c>
      <c r="Y135" s="1">
        <f t="shared" si="230"/>
        <v>484285077900.69653</v>
      </c>
      <c r="Z135" s="1">
        <f t="shared" si="230"/>
        <v>322116607818.60364</v>
      </c>
      <c r="AA135" s="1">
        <f t="shared" si="230"/>
        <v>275628.288</v>
      </c>
      <c r="AB135" s="1">
        <f t="shared" si="230"/>
        <v>839311200.00000012</v>
      </c>
      <c r="AE135" s="1">
        <f t="shared" ref="AE135:AQ135" si="231">IF(AE20*AE$1*AE$2&gt;$AD57*0.2,$AD57*0.2,AE20*AE$1*AE$2)</f>
        <v>1857665079.4953032</v>
      </c>
      <c r="AF135" s="1">
        <f t="shared" si="231"/>
        <v>12496950</v>
      </c>
      <c r="AG135" s="1">
        <f t="shared" si="231"/>
        <v>44229351013.159996</v>
      </c>
      <c r="AH135" s="1">
        <f t="shared" si="231"/>
        <v>66765816834.920647</v>
      </c>
      <c r="AI135" s="1">
        <f t="shared" si="231"/>
        <v>52545070554.639999</v>
      </c>
      <c r="AJ135" s="1">
        <f t="shared" si="231"/>
        <v>288334900</v>
      </c>
      <c r="AK135" s="1">
        <f t="shared" si="231"/>
        <v>183771300</v>
      </c>
      <c r="AL135" s="1">
        <f t="shared" si="231"/>
        <v>713653219.88999999</v>
      </c>
      <c r="AM135" s="1">
        <f t="shared" si="231"/>
        <v>208381002</v>
      </c>
      <c r="AN135" s="1">
        <f t="shared" si="231"/>
        <v>2421952181.25</v>
      </c>
      <c r="AO135" s="1">
        <f t="shared" si="231"/>
        <v>29018528.429898005</v>
      </c>
      <c r="AP135" s="1">
        <f t="shared" si="231"/>
        <v>275628.288</v>
      </c>
      <c r="AQ135" s="1">
        <f t="shared" si="231"/>
        <v>839311200.00000012</v>
      </c>
      <c r="AT135" s="1">
        <f t="shared" ref="AT135:BD135" si="232">IF(AT20*AT$1*AT$2&gt;$AS57*0.2,$AS57*0.2,AT20*AT$1*AT$2)</f>
        <v>24959523300</v>
      </c>
      <c r="AU135" s="1">
        <f t="shared" si="232"/>
        <v>10676660400</v>
      </c>
      <c r="AV135" s="1">
        <f t="shared" si="232"/>
        <v>17969000000</v>
      </c>
      <c r="AW135" s="1">
        <f t="shared" si="232"/>
        <v>99508600</v>
      </c>
      <c r="AX135" s="1">
        <f t="shared" si="232"/>
        <v>308334000</v>
      </c>
      <c r="AY135" s="1">
        <f t="shared" si="232"/>
        <v>580381900</v>
      </c>
      <c r="AZ135" s="1">
        <f t="shared" si="232"/>
        <v>86611773.498641998</v>
      </c>
      <c r="BA135" s="1">
        <f t="shared" si="232"/>
        <v>3417980961.9259682</v>
      </c>
      <c r="BB135" s="1">
        <f t="shared" si="232"/>
        <v>328012798</v>
      </c>
      <c r="BC135" s="1">
        <f t="shared" si="232"/>
        <v>417519261065.77588</v>
      </c>
      <c r="BD135" s="1">
        <f t="shared" si="232"/>
        <v>322116607818.60364</v>
      </c>
    </row>
    <row r="136" spans="4:56" x14ac:dyDescent="0.25">
      <c r="D136" s="2">
        <v>44409</v>
      </c>
      <c r="E136" s="1">
        <f t="shared" ref="E136:AB136" si="233">IF(E21*E$1*E$2&gt;$C58*0.2,$C58*0.2,E21*E$1*E$2)</f>
        <v>25276625109.810001</v>
      </c>
      <c r="F136" s="1">
        <f t="shared" si="233"/>
        <v>1910037095.1699152</v>
      </c>
      <c r="G136" s="1">
        <f t="shared" si="233"/>
        <v>11691590.44458</v>
      </c>
      <c r="H136" s="1">
        <f t="shared" si="233"/>
        <v>8667611400</v>
      </c>
      <c r="I136" s="1">
        <f t="shared" si="233"/>
        <v>15028000000</v>
      </c>
      <c r="J136" s="1">
        <f t="shared" si="233"/>
        <v>45326042026.32</v>
      </c>
      <c r="K136" s="1">
        <f t="shared" si="233"/>
        <v>253488767390.70001</v>
      </c>
      <c r="L136" s="1">
        <f t="shared" si="233"/>
        <v>96432600</v>
      </c>
      <c r="M136" s="1">
        <f t="shared" si="233"/>
        <v>43232431263.919998</v>
      </c>
      <c r="N136" s="1">
        <f t="shared" si="233"/>
        <v>298753000</v>
      </c>
      <c r="O136" s="1">
        <f t="shared" si="233"/>
        <v>336689200</v>
      </c>
      <c r="P136" s="1">
        <f t="shared" si="233"/>
        <v>660125000</v>
      </c>
      <c r="Q136" s="1">
        <f t="shared" si="233"/>
        <v>150751100</v>
      </c>
      <c r="R136" s="1">
        <f t="shared" si="233"/>
        <v>75384322.132428005</v>
      </c>
      <c r="S136" s="1">
        <f t="shared" si="233"/>
        <v>3713582000</v>
      </c>
      <c r="T136" s="1">
        <f t="shared" si="233"/>
        <v>482531400.00000006</v>
      </c>
      <c r="U136" s="1">
        <f t="shared" si="233"/>
        <v>330407052</v>
      </c>
      <c r="V136" s="1">
        <f t="shared" si="233"/>
        <v>183755944.07575202</v>
      </c>
      <c r="W136" s="1">
        <f t="shared" si="233"/>
        <v>2103638466</v>
      </c>
      <c r="X136" s="1">
        <f t="shared" si="233"/>
        <v>20359774.799999997</v>
      </c>
      <c r="Y136" s="1">
        <f t="shared" si="233"/>
        <v>502887782867.26025</v>
      </c>
      <c r="Z136" s="1">
        <f t="shared" si="233"/>
        <v>331779005584.71716</v>
      </c>
      <c r="AA136" s="1">
        <f t="shared" si="233"/>
        <v>254426.11200000002</v>
      </c>
      <c r="AB136" s="1">
        <f t="shared" si="233"/>
        <v>750717240.00000012</v>
      </c>
      <c r="AE136" s="1">
        <f t="shared" ref="AE136:AQ136" si="234">IF(AE21*AE$1*AE$2&gt;$AD58*0.2,$AD58*0.2,AE21*AE$1*AE$2)</f>
        <v>1910037095.1699152</v>
      </c>
      <c r="AF136" s="1">
        <f t="shared" si="234"/>
        <v>11691590.44458</v>
      </c>
      <c r="AG136" s="1">
        <f t="shared" si="234"/>
        <v>45326042026.32</v>
      </c>
      <c r="AH136" s="1">
        <f t="shared" si="234"/>
        <v>69599533383.508453</v>
      </c>
      <c r="AI136" s="1">
        <f t="shared" si="234"/>
        <v>43232431263.919998</v>
      </c>
      <c r="AJ136" s="1">
        <f t="shared" si="234"/>
        <v>336689200</v>
      </c>
      <c r="AK136" s="1">
        <f t="shared" si="234"/>
        <v>150751100</v>
      </c>
      <c r="AL136" s="1">
        <f t="shared" si="234"/>
        <v>482531400.00000006</v>
      </c>
      <c r="AM136" s="1">
        <f t="shared" si="234"/>
        <v>183755944.07575202</v>
      </c>
      <c r="AN136" s="1">
        <f t="shared" si="234"/>
        <v>2103638466</v>
      </c>
      <c r="AO136" s="1">
        <f t="shared" si="234"/>
        <v>20359774.799999997</v>
      </c>
      <c r="AP136" s="1">
        <f t="shared" si="234"/>
        <v>254426.11200000002</v>
      </c>
      <c r="AQ136" s="1">
        <f t="shared" si="234"/>
        <v>750717240.00000012</v>
      </c>
      <c r="AT136" s="1">
        <f t="shared" ref="AT136:BD136" si="235">IF(AT21*AT$1*AT$2&gt;$AS58*0.2,$AS58*0.2,AT21*AT$1*AT$2)</f>
        <v>25276625109.810001</v>
      </c>
      <c r="AU136" s="1">
        <f t="shared" si="235"/>
        <v>8667611400</v>
      </c>
      <c r="AV136" s="1">
        <f t="shared" si="235"/>
        <v>15028000000</v>
      </c>
      <c r="AW136" s="1">
        <f t="shared" si="235"/>
        <v>96432600</v>
      </c>
      <c r="AX136" s="1">
        <f t="shared" si="235"/>
        <v>298753000</v>
      </c>
      <c r="AY136" s="1">
        <f t="shared" si="235"/>
        <v>660125000</v>
      </c>
      <c r="AZ136" s="1">
        <f t="shared" si="235"/>
        <v>75384322.132428005</v>
      </c>
      <c r="BA136" s="1">
        <f t="shared" si="235"/>
        <v>3713582000</v>
      </c>
      <c r="BB136" s="1">
        <f t="shared" si="235"/>
        <v>330407052</v>
      </c>
      <c r="BC136" s="1">
        <f t="shared" si="235"/>
        <v>433288249483.75189</v>
      </c>
      <c r="BD136" s="1">
        <f t="shared" si="235"/>
        <v>331779005584.71716</v>
      </c>
    </row>
    <row r="137" spans="4:56" x14ac:dyDescent="0.25">
      <c r="D137" s="2">
        <v>44440</v>
      </c>
      <c r="E137" s="1">
        <f t="shared" ref="E137:AB137" si="236">IF(E22*E$1*E$2&gt;$C59*0.2,$C59*0.2,E22*E$1*E$2)</f>
        <v>24093591880.380001</v>
      </c>
      <c r="F137" s="1">
        <f t="shared" si="236"/>
        <v>1879230045.2478197</v>
      </c>
      <c r="G137" s="1">
        <f t="shared" si="236"/>
        <v>13380067.800000001</v>
      </c>
      <c r="H137" s="1">
        <f t="shared" si="236"/>
        <v>7682220699.999999</v>
      </c>
      <c r="I137" s="1">
        <f t="shared" si="236"/>
        <v>12325000000</v>
      </c>
      <c r="J137" s="1">
        <f t="shared" si="236"/>
        <v>43585262026.32</v>
      </c>
      <c r="K137" s="1">
        <f t="shared" si="236"/>
        <v>271814931024.44998</v>
      </c>
      <c r="L137" s="1">
        <f t="shared" si="236"/>
        <v>93818000</v>
      </c>
      <c r="M137" s="1">
        <f t="shared" si="236"/>
        <v>38441778736.080002</v>
      </c>
      <c r="N137" s="1">
        <f t="shared" si="236"/>
        <v>260429000.00000003</v>
      </c>
      <c r="O137" s="1">
        <f t="shared" si="236"/>
        <v>449515899.99999994</v>
      </c>
      <c r="P137" s="1">
        <f t="shared" si="236"/>
        <v>556617400</v>
      </c>
      <c r="Q137" s="1">
        <f t="shared" si="236"/>
        <v>146276400</v>
      </c>
      <c r="R137" s="1">
        <f t="shared" si="236"/>
        <v>80442843.498641998</v>
      </c>
      <c r="S137" s="1">
        <f t="shared" si="236"/>
        <v>3520475736</v>
      </c>
      <c r="T137" s="1">
        <f t="shared" si="236"/>
        <v>454884319.88999999</v>
      </c>
      <c r="U137" s="1">
        <f t="shared" si="236"/>
        <v>320830036</v>
      </c>
      <c r="V137" s="1">
        <f t="shared" si="236"/>
        <v>192888511.04044801</v>
      </c>
      <c r="W137" s="1">
        <f t="shared" si="236"/>
        <v>2013680242.125</v>
      </c>
      <c r="X137" s="1">
        <f t="shared" si="236"/>
        <v>25098689.070102002</v>
      </c>
      <c r="Y137" s="1">
        <f t="shared" si="236"/>
        <v>480692255358.09454</v>
      </c>
      <c r="Z137" s="1">
        <f t="shared" si="236"/>
        <v>309581096649.16937</v>
      </c>
      <c r="AA137" s="1">
        <f t="shared" si="236"/>
        <v>231015.37600000002</v>
      </c>
      <c r="AB137" s="1">
        <f t="shared" si="236"/>
        <v>704088840.00000012</v>
      </c>
      <c r="AE137" s="1">
        <f t="shared" ref="AE137:AQ137" si="237">IF(AE22*AE$1*AE$2&gt;$AD59*0.2,$AD59*0.2,AE22*AE$1*AE$2)</f>
        <v>1879230045.2478197</v>
      </c>
      <c r="AF137" s="1">
        <f t="shared" si="237"/>
        <v>13380067.800000001</v>
      </c>
      <c r="AG137" s="1">
        <f t="shared" si="237"/>
        <v>43585262026.32</v>
      </c>
      <c r="AH137" s="1">
        <f t="shared" si="237"/>
        <v>71944249163.479889</v>
      </c>
      <c r="AI137" s="1">
        <f t="shared" si="237"/>
        <v>38441778736.080002</v>
      </c>
      <c r="AJ137" s="1">
        <f t="shared" si="237"/>
        <v>449515899.99999994</v>
      </c>
      <c r="AK137" s="1">
        <f t="shared" si="237"/>
        <v>146276400</v>
      </c>
      <c r="AL137" s="1">
        <f t="shared" si="237"/>
        <v>454884319.88999999</v>
      </c>
      <c r="AM137" s="1">
        <f t="shared" si="237"/>
        <v>192888511.04044801</v>
      </c>
      <c r="AN137" s="1">
        <f t="shared" si="237"/>
        <v>2013680242.125</v>
      </c>
      <c r="AO137" s="1">
        <f t="shared" si="237"/>
        <v>25098689.070102002</v>
      </c>
      <c r="AP137" s="1">
        <f t="shared" si="237"/>
        <v>231015.37600000002</v>
      </c>
      <c r="AQ137" s="1">
        <f t="shared" si="237"/>
        <v>704088840.00000012</v>
      </c>
      <c r="AT137" s="1">
        <f t="shared" ref="AT137:BD137" si="238">IF(AT22*AT$1*AT$2&gt;$AS59*0.2,$AS59*0.2,AT22*AT$1*AT$2)</f>
        <v>24093591880.380001</v>
      </c>
      <c r="AU137" s="1">
        <f t="shared" si="238"/>
        <v>7682220699.999999</v>
      </c>
      <c r="AV137" s="1">
        <f t="shared" si="238"/>
        <v>12325000000</v>
      </c>
      <c r="AW137" s="1">
        <f t="shared" si="238"/>
        <v>93818000</v>
      </c>
      <c r="AX137" s="1">
        <f t="shared" si="238"/>
        <v>260429000.00000003</v>
      </c>
      <c r="AY137" s="1">
        <f t="shared" si="238"/>
        <v>556617400</v>
      </c>
      <c r="AZ137" s="1">
        <f t="shared" si="238"/>
        <v>80442843.498641998</v>
      </c>
      <c r="BA137" s="1">
        <f t="shared" si="238"/>
        <v>3520475736</v>
      </c>
      <c r="BB137" s="1">
        <f t="shared" si="238"/>
        <v>320830036</v>
      </c>
      <c r="BC137" s="1">
        <f t="shared" si="238"/>
        <v>408748006194.61475</v>
      </c>
      <c r="BD137" s="1">
        <f t="shared" si="238"/>
        <v>309581096649.16937</v>
      </c>
    </row>
    <row r="138" spans="4:56" x14ac:dyDescent="0.25">
      <c r="D138" s="2">
        <v>44470</v>
      </c>
      <c r="E138" s="1">
        <f t="shared" ref="E138:AB138" si="239">IF(E23*E$1*E$2&gt;$C60*0.2,$C60*0.2,E23*E$1*E$2)</f>
        <v>22087318809.810001</v>
      </c>
      <c r="F138" s="1">
        <f t="shared" si="239"/>
        <v>1910037095.1699152</v>
      </c>
      <c r="G138" s="1">
        <f t="shared" si="239"/>
        <v>16940310</v>
      </c>
      <c r="H138" s="1">
        <f t="shared" si="239"/>
        <v>7921393199.999999</v>
      </c>
      <c r="I138" s="1">
        <f t="shared" si="239"/>
        <v>13362000000</v>
      </c>
      <c r="J138" s="1">
        <f t="shared" si="239"/>
        <v>55975746839.479996</v>
      </c>
      <c r="K138" s="1">
        <f t="shared" si="239"/>
        <v>307429557609.29999</v>
      </c>
      <c r="L138" s="1">
        <f t="shared" si="239"/>
        <v>93664200</v>
      </c>
      <c r="M138" s="1">
        <f t="shared" si="239"/>
        <v>37405131263.919998</v>
      </c>
      <c r="N138" s="1">
        <f t="shared" si="239"/>
        <v>199459000</v>
      </c>
      <c r="O138" s="1">
        <f t="shared" si="239"/>
        <v>422652400</v>
      </c>
      <c r="P138" s="1">
        <f t="shared" si="239"/>
        <v>526515700.00000006</v>
      </c>
      <c r="Q138" s="1">
        <f t="shared" si="239"/>
        <v>149671000</v>
      </c>
      <c r="R138" s="1">
        <f t="shared" si="239"/>
        <v>76926554.632428005</v>
      </c>
      <c r="S138" s="1">
        <f t="shared" si="239"/>
        <v>3689814986.0740323</v>
      </c>
      <c r="T138" s="1">
        <f t="shared" si="239"/>
        <v>388849480.11000001</v>
      </c>
      <c r="U138" s="1">
        <f t="shared" si="239"/>
        <v>375897878</v>
      </c>
      <c r="V138" s="1">
        <f t="shared" si="239"/>
        <v>237251236.07575202</v>
      </c>
      <c r="W138" s="1">
        <f t="shared" si="239"/>
        <v>2041359695.625</v>
      </c>
      <c r="X138" s="1">
        <f t="shared" si="239"/>
        <v>21763897.200000003</v>
      </c>
      <c r="Y138" s="1">
        <f t="shared" si="239"/>
        <v>498895414605.68225</v>
      </c>
      <c r="Z138" s="1">
        <f t="shared" si="239"/>
        <v>309398113403.3208</v>
      </c>
      <c r="AA138" s="1">
        <f t="shared" si="239"/>
        <v>259284.94400000002</v>
      </c>
      <c r="AB138" s="1">
        <f t="shared" si="239"/>
        <v>690100320.00000012</v>
      </c>
      <c r="AE138" s="1">
        <f t="shared" ref="AE138:AQ138" si="240">IF(AE23*AE$1*AE$2&gt;$AD60*0.2,$AD60*0.2,AE23*AE$1*AE$2)</f>
        <v>1910037095.1699152</v>
      </c>
      <c r="AF138" s="1">
        <f t="shared" si="240"/>
        <v>16940310</v>
      </c>
      <c r="AG138" s="1">
        <f t="shared" si="240"/>
        <v>55975746839.479996</v>
      </c>
      <c r="AH138" s="1">
        <f t="shared" si="240"/>
        <v>81337864086.364914</v>
      </c>
      <c r="AI138" s="1">
        <f t="shared" si="240"/>
        <v>37405131263.919998</v>
      </c>
      <c r="AJ138" s="1">
        <f t="shared" si="240"/>
        <v>422652400</v>
      </c>
      <c r="AK138" s="1">
        <f t="shared" si="240"/>
        <v>149671000</v>
      </c>
      <c r="AL138" s="1">
        <f t="shared" si="240"/>
        <v>388849480.11000001</v>
      </c>
      <c r="AM138" s="1">
        <f t="shared" si="240"/>
        <v>237251236.07575202</v>
      </c>
      <c r="AN138" s="1">
        <f t="shared" si="240"/>
        <v>2041359695.625</v>
      </c>
      <c r="AO138" s="1">
        <f t="shared" si="240"/>
        <v>21763897.200000003</v>
      </c>
      <c r="AP138" s="1">
        <f t="shared" si="240"/>
        <v>259284.94400000002</v>
      </c>
      <c r="AQ138" s="1">
        <f t="shared" si="240"/>
        <v>690100320.00000012</v>
      </c>
      <c r="AT138" s="1">
        <f t="shared" ref="AT138:BD138" si="241">IF(AT23*AT$1*AT$2&gt;$AS60*0.2,$AS60*0.2,AT23*AT$1*AT$2)</f>
        <v>22087318809.810001</v>
      </c>
      <c r="AU138" s="1">
        <f t="shared" si="241"/>
        <v>7921393199.999999</v>
      </c>
      <c r="AV138" s="1">
        <f t="shared" si="241"/>
        <v>13362000000</v>
      </c>
      <c r="AW138" s="1">
        <f t="shared" si="241"/>
        <v>93664200</v>
      </c>
      <c r="AX138" s="1">
        <f t="shared" si="241"/>
        <v>199459000</v>
      </c>
      <c r="AY138" s="1">
        <f t="shared" si="241"/>
        <v>526515700.00000006</v>
      </c>
      <c r="AZ138" s="1">
        <f t="shared" si="241"/>
        <v>76926554.632428005</v>
      </c>
      <c r="BA138" s="1">
        <f t="shared" si="241"/>
        <v>3689814986.0740323</v>
      </c>
      <c r="BB138" s="1">
        <f t="shared" si="241"/>
        <v>375897878</v>
      </c>
      <c r="BC138" s="1">
        <f t="shared" si="241"/>
        <v>417557550519.31732</v>
      </c>
      <c r="BD138" s="1">
        <f t="shared" si="241"/>
        <v>309398113403.3208</v>
      </c>
    </row>
    <row r="139" spans="4:56" x14ac:dyDescent="0.25">
      <c r="D139" s="2">
        <v>44501</v>
      </c>
      <c r="E139" s="1">
        <f t="shared" ref="E139:AB139" si="242">IF(E24*E$1*E$2&gt;$C61*0.2,$C61*0.2,E24*E$1*E$2)</f>
        <v>18873620109.810001</v>
      </c>
      <c r="F139" s="1">
        <f t="shared" si="242"/>
        <v>1934682704.3005416</v>
      </c>
      <c r="G139" s="1">
        <f t="shared" si="242"/>
        <v>14371492.5</v>
      </c>
      <c r="H139" s="1">
        <f t="shared" si="242"/>
        <v>5969745600</v>
      </c>
      <c r="I139" s="1">
        <f t="shared" si="242"/>
        <v>12223000000</v>
      </c>
      <c r="J139" s="1">
        <f t="shared" si="242"/>
        <v>46130670000</v>
      </c>
      <c r="K139" s="1">
        <f t="shared" si="242"/>
        <v>285870175688.40002</v>
      </c>
      <c r="L139" s="1">
        <f t="shared" si="242"/>
        <v>93818000</v>
      </c>
      <c r="M139" s="1">
        <f t="shared" si="242"/>
        <v>27923194922.68</v>
      </c>
      <c r="N139" s="1">
        <f t="shared" si="242"/>
        <v>159393000</v>
      </c>
      <c r="O139" s="1">
        <f t="shared" si="242"/>
        <v>263262300</v>
      </c>
      <c r="P139" s="1">
        <f t="shared" si="242"/>
        <v>382872500</v>
      </c>
      <c r="Q139" s="1">
        <f t="shared" si="242"/>
        <v>131617899.99999999</v>
      </c>
      <c r="R139" s="1">
        <f t="shared" si="242"/>
        <v>69708909</v>
      </c>
      <c r="S139" s="1">
        <f t="shared" si="242"/>
        <v>3331825814.9629841</v>
      </c>
      <c r="T139" s="1">
        <f t="shared" si="242"/>
        <v>261553500</v>
      </c>
      <c r="U139" s="1">
        <f t="shared" si="242"/>
        <v>316041528</v>
      </c>
      <c r="V139" s="1">
        <f t="shared" si="242"/>
        <v>204292492.95955202</v>
      </c>
      <c r="W139" s="1">
        <f t="shared" si="242"/>
        <v>2075959012.5</v>
      </c>
      <c r="X139" s="1">
        <f t="shared" si="242"/>
        <v>20769310.5</v>
      </c>
      <c r="Y139" s="1">
        <f t="shared" si="242"/>
        <v>494251624405.09125</v>
      </c>
      <c r="Z139" s="1">
        <f t="shared" si="242"/>
        <v>265166988830.56573</v>
      </c>
      <c r="AA139" s="1">
        <f t="shared" si="242"/>
        <v>230131.95200000002</v>
      </c>
      <c r="AB139" s="1">
        <f t="shared" si="242"/>
        <v>713414520.00000012</v>
      </c>
      <c r="AE139" s="1">
        <f t="shared" ref="AE139:AQ139" si="243">IF(AE24*AE$1*AE$2&gt;$AD61*0.2,$AD61*0.2,AE24*AE$1*AE$2)</f>
        <v>1934682704.3005416</v>
      </c>
      <c r="AF139" s="1">
        <f t="shared" si="243"/>
        <v>14371492.5</v>
      </c>
      <c r="AG139" s="1">
        <f t="shared" si="243"/>
        <v>46130670000</v>
      </c>
      <c r="AH139" s="1">
        <f t="shared" si="243"/>
        <v>73108838795.158432</v>
      </c>
      <c r="AI139" s="1">
        <f t="shared" si="243"/>
        <v>27923194922.68</v>
      </c>
      <c r="AJ139" s="1">
        <f t="shared" si="243"/>
        <v>263262300</v>
      </c>
      <c r="AK139" s="1">
        <f t="shared" si="243"/>
        <v>131617899.99999999</v>
      </c>
      <c r="AL139" s="1">
        <f t="shared" si="243"/>
        <v>261553500</v>
      </c>
      <c r="AM139" s="1">
        <f t="shared" si="243"/>
        <v>204292492.95955202</v>
      </c>
      <c r="AN139" s="1">
        <f t="shared" si="243"/>
        <v>2075959012.5</v>
      </c>
      <c r="AO139" s="1">
        <f t="shared" si="243"/>
        <v>20769310.5</v>
      </c>
      <c r="AP139" s="1">
        <f t="shared" si="243"/>
        <v>230131.95200000002</v>
      </c>
      <c r="AQ139" s="1">
        <f t="shared" si="243"/>
        <v>713414520.00000012</v>
      </c>
      <c r="AT139" s="1">
        <f t="shared" ref="AT139:BD139" si="244">IF(AT24*AT$1*AT$2&gt;$AS61*0.2,$AS61*0.2,AT24*AT$1*AT$2)</f>
        <v>18873620109.810001</v>
      </c>
      <c r="AU139" s="1">
        <f t="shared" si="244"/>
        <v>5969745600</v>
      </c>
      <c r="AV139" s="1">
        <f t="shared" si="244"/>
        <v>12223000000</v>
      </c>
      <c r="AW139" s="1">
        <f t="shared" si="244"/>
        <v>93818000</v>
      </c>
      <c r="AX139" s="1">
        <f t="shared" si="244"/>
        <v>159393000</v>
      </c>
      <c r="AY139" s="1">
        <f t="shared" si="244"/>
        <v>382872500</v>
      </c>
      <c r="AZ139" s="1">
        <f t="shared" si="244"/>
        <v>69708909</v>
      </c>
      <c r="BA139" s="1">
        <f t="shared" si="244"/>
        <v>3331825814.9629841</v>
      </c>
      <c r="BB139" s="1">
        <f t="shared" si="244"/>
        <v>316041528</v>
      </c>
      <c r="BC139" s="1">
        <f t="shared" si="244"/>
        <v>421142785609.93268</v>
      </c>
      <c r="BD139" s="1">
        <f t="shared" si="244"/>
        <v>265166988830.56573</v>
      </c>
    </row>
    <row r="140" spans="4:56" x14ac:dyDescent="0.25">
      <c r="D140" s="2">
        <v>44531</v>
      </c>
      <c r="E140" s="1">
        <f t="shared" ref="E140:AB140" si="245">IF(E25*E$1*E$2&gt;$C62*0.2,$C62*0.2,E25*E$1*E$2)</f>
        <v>18404065800</v>
      </c>
      <c r="F140" s="1">
        <f t="shared" si="245"/>
        <v>1925440620.1309628</v>
      </c>
      <c r="G140" s="1">
        <f t="shared" si="245"/>
        <v>14718630</v>
      </c>
      <c r="H140" s="1">
        <f t="shared" si="245"/>
        <v>4362506400</v>
      </c>
      <c r="I140" s="1">
        <f t="shared" si="245"/>
        <v>11645000000</v>
      </c>
      <c r="J140" s="1">
        <f t="shared" si="245"/>
        <v>45266082406.580002</v>
      </c>
      <c r="K140" s="1">
        <f t="shared" si="245"/>
        <v>268296654890.70001</v>
      </c>
      <c r="L140" s="1">
        <f t="shared" si="245"/>
        <v>97663000</v>
      </c>
      <c r="M140" s="1">
        <f t="shared" si="245"/>
        <v>27995575631.959999</v>
      </c>
      <c r="N140" s="1">
        <f t="shared" si="245"/>
        <v>111488000</v>
      </c>
      <c r="O140" s="1">
        <f t="shared" si="245"/>
        <v>207744400</v>
      </c>
      <c r="P140" s="1">
        <f t="shared" si="245"/>
        <v>313163300</v>
      </c>
      <c r="Q140" s="1">
        <f t="shared" si="245"/>
        <v>132235100</v>
      </c>
      <c r="R140" s="1">
        <f t="shared" si="245"/>
        <v>76186285.5</v>
      </c>
      <c r="S140" s="1">
        <f t="shared" si="245"/>
        <v>3484825437.9259682</v>
      </c>
      <c r="T140" s="1">
        <f t="shared" si="245"/>
        <v>275277600</v>
      </c>
      <c r="U140" s="1">
        <f t="shared" si="245"/>
        <v>318435782</v>
      </c>
      <c r="V140" s="1">
        <f t="shared" si="245"/>
        <v>289211370</v>
      </c>
      <c r="W140" s="1">
        <f t="shared" si="245"/>
        <v>2075959012.5</v>
      </c>
      <c r="X140" s="1">
        <f t="shared" si="245"/>
        <v>22173434.070102002</v>
      </c>
      <c r="Y140" s="1">
        <f t="shared" si="245"/>
        <v>475987437340.95557</v>
      </c>
      <c r="Z140" s="1">
        <f t="shared" si="245"/>
        <v>283448698883.05585</v>
      </c>
      <c r="AA140" s="1">
        <f t="shared" si="245"/>
        <v>249125.568</v>
      </c>
      <c r="AB140" s="1">
        <f t="shared" si="245"/>
        <v>657460440.00000012</v>
      </c>
      <c r="AE140" s="1">
        <f t="shared" ref="AE140:AQ140" si="246">IF(AE25*AE$1*AE$2&gt;$AD62*0.2,$AD62*0.2,AE25*AE$1*AE$2)</f>
        <v>1925440620.1309628</v>
      </c>
      <c r="AF140" s="1">
        <f t="shared" si="246"/>
        <v>14718630</v>
      </c>
      <c r="AG140" s="1">
        <f t="shared" si="246"/>
        <v>45266082406.580002</v>
      </c>
      <c r="AH140" s="1">
        <f t="shared" si="246"/>
        <v>69431756532.301834</v>
      </c>
      <c r="AI140" s="1">
        <f t="shared" si="246"/>
        <v>27995575631.959999</v>
      </c>
      <c r="AJ140" s="1">
        <f t="shared" si="246"/>
        <v>207744400</v>
      </c>
      <c r="AK140" s="1">
        <f t="shared" si="246"/>
        <v>132235100</v>
      </c>
      <c r="AL140" s="1">
        <f t="shared" si="246"/>
        <v>275277600</v>
      </c>
      <c r="AM140" s="1">
        <f t="shared" si="246"/>
        <v>289211370</v>
      </c>
      <c r="AN140" s="1">
        <f t="shared" si="246"/>
        <v>2075959012.5</v>
      </c>
      <c r="AO140" s="1">
        <f t="shared" si="246"/>
        <v>22173434.070102002</v>
      </c>
      <c r="AP140" s="1">
        <f t="shared" si="246"/>
        <v>249125.568</v>
      </c>
      <c r="AQ140" s="1">
        <f t="shared" si="246"/>
        <v>657460440.00000012</v>
      </c>
      <c r="AT140" s="1">
        <f t="shared" ref="AT140:BD140" si="247">IF(AT25*AT$1*AT$2&gt;$AS62*0.2,$AS62*0.2,AT25*AT$1*AT$2)</f>
        <v>18404065800</v>
      </c>
      <c r="AU140" s="1">
        <f t="shared" si="247"/>
        <v>4362506400</v>
      </c>
      <c r="AV140" s="1">
        <f t="shared" si="247"/>
        <v>11645000000</v>
      </c>
      <c r="AW140" s="1">
        <f t="shared" si="247"/>
        <v>97663000</v>
      </c>
      <c r="AX140" s="1">
        <f t="shared" si="247"/>
        <v>111488000</v>
      </c>
      <c r="AY140" s="1">
        <f t="shared" si="247"/>
        <v>313163300</v>
      </c>
      <c r="AZ140" s="1">
        <f t="shared" si="247"/>
        <v>76186285.5</v>
      </c>
      <c r="BA140" s="1">
        <f t="shared" si="247"/>
        <v>3484825437.9259682</v>
      </c>
      <c r="BB140" s="1">
        <f t="shared" si="247"/>
        <v>318435782</v>
      </c>
      <c r="BC140" s="1">
        <f t="shared" si="247"/>
        <v>406555680808.65381</v>
      </c>
      <c r="BD140" s="1">
        <f t="shared" si="247"/>
        <v>283448698883.05585</v>
      </c>
    </row>
    <row r="141" spans="4:56" x14ac:dyDescent="0.25">
      <c r="D141" s="2">
        <v>44562</v>
      </c>
      <c r="E141" s="1">
        <f t="shared" ref="E141:AB141" si="248">IF(E26*E$1*E$2&gt;$C63*0.2,$C63*0.2,E26*E$1*E$2)</f>
        <v>20398145109.810001</v>
      </c>
      <c r="F141" s="1">
        <f t="shared" si="248"/>
        <v>1820696604.1852636</v>
      </c>
      <c r="G141" s="1">
        <f t="shared" si="248"/>
        <v>13474489.200000001</v>
      </c>
      <c r="H141" s="1">
        <f t="shared" si="248"/>
        <v>3903295200</v>
      </c>
      <c r="I141" s="1">
        <f t="shared" si="248"/>
        <v>10506000000</v>
      </c>
      <c r="J141" s="1">
        <f t="shared" si="248"/>
        <v>37960608232.900002</v>
      </c>
      <c r="K141" s="1">
        <f t="shared" si="248"/>
        <v>190226805680.25</v>
      </c>
      <c r="L141" s="1">
        <f t="shared" si="248"/>
        <v>97816800</v>
      </c>
      <c r="M141" s="1">
        <f t="shared" si="248"/>
        <v>20125654368.040001</v>
      </c>
      <c r="N141" s="1">
        <f t="shared" si="248"/>
        <v>81699800</v>
      </c>
      <c r="O141" s="1">
        <f t="shared" si="248"/>
        <v>152226500</v>
      </c>
      <c r="P141" s="1">
        <f t="shared" si="248"/>
        <v>233948299.99999997</v>
      </c>
      <c r="Q141" s="1">
        <f t="shared" si="248"/>
        <v>113256200</v>
      </c>
      <c r="R141" s="1">
        <f t="shared" si="248"/>
        <v>77111625</v>
      </c>
      <c r="S141" s="1">
        <f t="shared" si="248"/>
        <v>2657439190.0740318</v>
      </c>
      <c r="T141" s="1">
        <f t="shared" si="248"/>
        <v>202281300</v>
      </c>
      <c r="U141" s="1">
        <f t="shared" si="248"/>
        <v>294493242</v>
      </c>
      <c r="V141" s="1">
        <f t="shared" si="248"/>
        <v>365577270</v>
      </c>
      <c r="W141" s="1">
        <f t="shared" si="248"/>
        <v>1937561745</v>
      </c>
      <c r="X141" s="1">
        <f t="shared" si="248"/>
        <v>22465959.570102002</v>
      </c>
      <c r="Y141" s="1">
        <f t="shared" si="248"/>
        <v>417623355352.86194</v>
      </c>
      <c r="Z141" s="1">
        <f t="shared" si="248"/>
        <v>261635102233.88651</v>
      </c>
      <c r="AA141" s="1">
        <f t="shared" si="248"/>
        <v>204512.65600000002</v>
      </c>
      <c r="AB141" s="1">
        <f t="shared" si="248"/>
        <v>666786120.00000012</v>
      </c>
      <c r="AE141" s="1">
        <f t="shared" ref="AE141:AQ141" si="249">IF(AE26*AE$1*AE$2&gt;$AD63*0.2,$AD63*0.2,AE26*AE$1*AE$2)</f>
        <v>1820696604.1852636</v>
      </c>
      <c r="AF141" s="1">
        <f t="shared" si="249"/>
        <v>13474489.200000001</v>
      </c>
      <c r="AG141" s="1">
        <f t="shared" si="249"/>
        <v>37960608232.900002</v>
      </c>
      <c r="AH141" s="1">
        <f t="shared" si="249"/>
        <v>50721519796.360283</v>
      </c>
      <c r="AI141" s="1">
        <f t="shared" si="249"/>
        <v>20125654368.040001</v>
      </c>
      <c r="AJ141" s="1">
        <f t="shared" si="249"/>
        <v>152226500</v>
      </c>
      <c r="AK141" s="1">
        <f t="shared" si="249"/>
        <v>113256200</v>
      </c>
      <c r="AL141" s="1">
        <f t="shared" si="249"/>
        <v>202281300</v>
      </c>
      <c r="AM141" s="1">
        <f t="shared" si="249"/>
        <v>365577270</v>
      </c>
      <c r="AN141" s="1">
        <f t="shared" si="249"/>
        <v>1937561745</v>
      </c>
      <c r="AO141" s="1">
        <f t="shared" si="249"/>
        <v>22465959.570102002</v>
      </c>
      <c r="AP141" s="1">
        <f t="shared" si="249"/>
        <v>204512.65600000002</v>
      </c>
      <c r="AQ141" s="1">
        <f t="shared" si="249"/>
        <v>666786120.00000012</v>
      </c>
      <c r="AT141" s="1">
        <f t="shared" ref="AT141:BD141" si="250">IF(AT26*AT$1*AT$2&gt;$AS63*0.2,$AS63*0.2,AT26*AT$1*AT$2)</f>
        <v>20398145109.810001</v>
      </c>
      <c r="AU141" s="1">
        <f t="shared" si="250"/>
        <v>3903295200</v>
      </c>
      <c r="AV141" s="1">
        <f t="shared" si="250"/>
        <v>10506000000</v>
      </c>
      <c r="AW141" s="1">
        <f t="shared" si="250"/>
        <v>97816800</v>
      </c>
      <c r="AX141" s="1">
        <f t="shared" si="250"/>
        <v>81699800</v>
      </c>
      <c r="AY141" s="1">
        <f t="shared" si="250"/>
        <v>233948299.99999997</v>
      </c>
      <c r="AZ141" s="1">
        <f t="shared" si="250"/>
        <v>77111625</v>
      </c>
      <c r="BA141" s="1">
        <f t="shared" si="250"/>
        <v>2657439190.0740318</v>
      </c>
      <c r="BB141" s="1">
        <f t="shared" si="250"/>
        <v>294493242</v>
      </c>
      <c r="BC141" s="1">
        <f t="shared" si="250"/>
        <v>366901835556.50171</v>
      </c>
      <c r="BD141" s="1">
        <f t="shared" si="250"/>
        <v>261635102233.88651</v>
      </c>
    </row>
    <row r="142" spans="4:56" x14ac:dyDescent="0.25">
      <c r="D142" s="2">
        <v>44593</v>
      </c>
      <c r="E142" s="1">
        <f t="shared" ref="E142:AB142" si="251">IF(E27*E$1*E$2&gt;$C64*0.2,$C64*0.2,E27*E$1*E$2)</f>
        <v>18666284709.810001</v>
      </c>
      <c r="F142" s="1">
        <f t="shared" si="251"/>
        <v>1660500037.0115175</v>
      </c>
      <c r="G142" s="1">
        <f t="shared" si="251"/>
        <v>15121309.77771</v>
      </c>
      <c r="H142" s="1">
        <f t="shared" si="251"/>
        <v>3960696599.9999995</v>
      </c>
      <c r="I142" s="1">
        <f t="shared" si="251"/>
        <v>9163000000</v>
      </c>
      <c r="J142" s="1">
        <f t="shared" si="251"/>
        <v>30210270186.84</v>
      </c>
      <c r="K142" s="1">
        <f t="shared" si="251"/>
        <v>175699477101.14999</v>
      </c>
      <c r="L142" s="1">
        <f t="shared" si="251"/>
        <v>94740800</v>
      </c>
      <c r="M142" s="1">
        <f t="shared" si="251"/>
        <v>17117540277.32</v>
      </c>
      <c r="N142" s="1">
        <f t="shared" si="251"/>
        <v>74470500</v>
      </c>
      <c r="O142" s="1">
        <f t="shared" si="251"/>
        <v>141481100</v>
      </c>
      <c r="P142" s="1">
        <f t="shared" si="251"/>
        <v>193284600</v>
      </c>
      <c r="Q142" s="1">
        <f t="shared" si="251"/>
        <v>104769700</v>
      </c>
      <c r="R142" s="1">
        <f t="shared" si="251"/>
        <v>93212536.001358017</v>
      </c>
      <c r="S142" s="1">
        <f t="shared" si="251"/>
        <v>2404915614.0740318</v>
      </c>
      <c r="T142" s="1">
        <f t="shared" si="251"/>
        <v>192933000</v>
      </c>
      <c r="U142" s="1">
        <f t="shared" si="251"/>
        <v>280127718</v>
      </c>
      <c r="V142" s="1">
        <f t="shared" si="251"/>
        <v>305400937.04044801</v>
      </c>
      <c r="W142" s="1">
        <f t="shared" si="251"/>
        <v>1806084340.875</v>
      </c>
      <c r="X142" s="1">
        <f t="shared" si="251"/>
        <v>28374973.5</v>
      </c>
      <c r="Y142" s="1">
        <f t="shared" si="251"/>
        <v>422026379820.35547</v>
      </c>
      <c r="Z142" s="1">
        <f t="shared" si="251"/>
        <v>271681812286.37659</v>
      </c>
      <c r="AA142" s="1">
        <f t="shared" si="251"/>
        <v>209813.2</v>
      </c>
      <c r="AB142" s="1">
        <f t="shared" si="251"/>
        <v>680774640.00000012</v>
      </c>
      <c r="AE142" s="1">
        <f t="shared" ref="AE142:AQ142" si="252">IF(AE27*AE$1*AE$2&gt;$AD64*0.2,$AD64*0.2,AE27*AE$1*AE$2)</f>
        <v>1660500037.0115175</v>
      </c>
      <c r="AF142" s="1">
        <f t="shared" si="252"/>
        <v>15121309.77771</v>
      </c>
      <c r="AG142" s="1">
        <f t="shared" si="252"/>
        <v>30210270186.84</v>
      </c>
      <c r="AH142" s="1">
        <f t="shared" si="252"/>
        <v>45592587483.342941</v>
      </c>
      <c r="AI142" s="1">
        <f t="shared" si="252"/>
        <v>17117540277.32</v>
      </c>
      <c r="AJ142" s="1">
        <f t="shared" si="252"/>
        <v>141481100</v>
      </c>
      <c r="AK142" s="1">
        <f t="shared" si="252"/>
        <v>104769700</v>
      </c>
      <c r="AL142" s="1">
        <f t="shared" si="252"/>
        <v>192933000</v>
      </c>
      <c r="AM142" s="1">
        <f t="shared" si="252"/>
        <v>305400937.04044801</v>
      </c>
      <c r="AN142" s="1">
        <f t="shared" si="252"/>
        <v>1806084340.875</v>
      </c>
      <c r="AO142" s="1">
        <f t="shared" si="252"/>
        <v>28374973.5</v>
      </c>
      <c r="AP142" s="1">
        <f t="shared" si="252"/>
        <v>209813.2</v>
      </c>
      <c r="AQ142" s="1">
        <f t="shared" si="252"/>
        <v>680774640.00000012</v>
      </c>
      <c r="AT142" s="1">
        <f t="shared" ref="AT142:BD142" si="253">IF(AT27*AT$1*AT$2&gt;$AS64*0.2,$AS64*0.2,AT27*AT$1*AT$2)</f>
        <v>18666284709.810001</v>
      </c>
      <c r="AU142" s="1">
        <f t="shared" si="253"/>
        <v>3960696599.9999995</v>
      </c>
      <c r="AV142" s="1">
        <f t="shared" si="253"/>
        <v>9163000000</v>
      </c>
      <c r="AW142" s="1">
        <f t="shared" si="253"/>
        <v>94740800</v>
      </c>
      <c r="AX142" s="1">
        <f t="shared" si="253"/>
        <v>74470500</v>
      </c>
      <c r="AY142" s="1">
        <f t="shared" si="253"/>
        <v>193284600</v>
      </c>
      <c r="AZ142" s="1">
        <f t="shared" si="253"/>
        <v>93212536.001358017</v>
      </c>
      <c r="BA142" s="1">
        <f t="shared" si="253"/>
        <v>2404915614.0740318</v>
      </c>
      <c r="BB142" s="1">
        <f t="shared" si="253"/>
        <v>280127718</v>
      </c>
      <c r="BC142" s="1">
        <f t="shared" si="253"/>
        <v>376433792337.01251</v>
      </c>
      <c r="BD142" s="1">
        <f t="shared" si="253"/>
        <v>271681812286.37659</v>
      </c>
    </row>
    <row r="143" spans="4:56" x14ac:dyDescent="0.25">
      <c r="D143" s="2">
        <v>44621</v>
      </c>
      <c r="E143" s="1">
        <f t="shared" ref="E143:AB143" si="254">IF(E28*E$1*E$2&gt;$C65*0.2,$C65*0.2,E28*E$1*E$2)</f>
        <v>23056916709.810001</v>
      </c>
      <c r="F143" s="1">
        <f t="shared" si="254"/>
        <v>1860745861.5051377</v>
      </c>
      <c r="G143" s="1">
        <f t="shared" si="254"/>
        <v>13868837.12229</v>
      </c>
      <c r="H143" s="1">
        <f t="shared" si="254"/>
        <v>4343372600</v>
      </c>
      <c r="I143" s="1">
        <f t="shared" si="254"/>
        <v>8279000000</v>
      </c>
      <c r="J143" s="1">
        <f t="shared" si="254"/>
        <v>29210289173.68</v>
      </c>
      <c r="K143" s="1">
        <f t="shared" si="254"/>
        <v>166823654718.60001</v>
      </c>
      <c r="L143" s="1">
        <f t="shared" si="254"/>
        <v>101815600</v>
      </c>
      <c r="M143" s="1">
        <f t="shared" si="254"/>
        <v>15368123231.960001</v>
      </c>
      <c r="N143" s="1">
        <f t="shared" si="254"/>
        <v>71073600</v>
      </c>
      <c r="O143" s="1">
        <f t="shared" si="254"/>
        <v>145062900</v>
      </c>
      <c r="P143" s="1">
        <f t="shared" si="254"/>
        <v>153149000</v>
      </c>
      <c r="Q143" s="1">
        <f t="shared" si="254"/>
        <v>75915600</v>
      </c>
      <c r="R143" s="1">
        <f t="shared" si="254"/>
        <v>87537112.998641998</v>
      </c>
      <c r="S143" s="1">
        <f t="shared" si="254"/>
        <v>2846089333.9259682</v>
      </c>
      <c r="T143" s="1">
        <f t="shared" si="254"/>
        <v>158921100</v>
      </c>
      <c r="U143" s="1">
        <f t="shared" si="254"/>
        <v>275339210</v>
      </c>
      <c r="V143" s="1">
        <f t="shared" si="254"/>
        <v>342268039.92424804</v>
      </c>
      <c r="W143" s="1">
        <f t="shared" si="254"/>
        <v>1764565160.625</v>
      </c>
      <c r="X143" s="1">
        <f t="shared" si="254"/>
        <v>36390172.200000003</v>
      </c>
      <c r="Y143" s="1">
        <f t="shared" si="254"/>
        <v>435797396049.28668</v>
      </c>
      <c r="Z143" s="1">
        <f t="shared" si="254"/>
        <v>251002806701.65948</v>
      </c>
      <c r="AA143" s="1">
        <f t="shared" si="254"/>
        <v>255751.24800000002</v>
      </c>
      <c r="AB143" s="1">
        <f t="shared" si="254"/>
        <v>615494880.00000012</v>
      </c>
      <c r="AE143" s="1">
        <f t="shared" ref="AE143:AQ143" si="255">IF(AE28*AE$1*AE$2&gt;$AD65*0.2,$AD65*0.2,AE28*AE$1*AE$2)</f>
        <v>1860745861.5051377</v>
      </c>
      <c r="AF143" s="1">
        <f t="shared" si="255"/>
        <v>13868837.12229</v>
      </c>
      <c r="AG143" s="1">
        <f t="shared" si="255"/>
        <v>29210289173.68</v>
      </c>
      <c r="AH143" s="1">
        <f t="shared" si="255"/>
        <v>43283111085.37294</v>
      </c>
      <c r="AI143" s="1">
        <f t="shared" si="255"/>
        <v>15368123231.960001</v>
      </c>
      <c r="AJ143" s="1">
        <f t="shared" si="255"/>
        <v>145062900</v>
      </c>
      <c r="AK143" s="1">
        <f t="shared" si="255"/>
        <v>75915600</v>
      </c>
      <c r="AL143" s="1">
        <f t="shared" si="255"/>
        <v>158921100</v>
      </c>
      <c r="AM143" s="1">
        <f t="shared" si="255"/>
        <v>342268039.92424804</v>
      </c>
      <c r="AN143" s="1">
        <f t="shared" si="255"/>
        <v>1764565160.625</v>
      </c>
      <c r="AO143" s="1">
        <f t="shared" si="255"/>
        <v>36390172.200000003</v>
      </c>
      <c r="AP143" s="1">
        <f t="shared" si="255"/>
        <v>255751.24800000002</v>
      </c>
      <c r="AQ143" s="1">
        <f t="shared" si="255"/>
        <v>615494880.00000012</v>
      </c>
      <c r="AT143" s="1">
        <f t="shared" ref="AT143:BD143" si="256">IF(AT28*AT$1*AT$2&gt;$AS65*0.2,$AS65*0.2,AT28*AT$1*AT$2)</f>
        <v>23056916709.810001</v>
      </c>
      <c r="AU143" s="1">
        <f t="shared" si="256"/>
        <v>4343372600</v>
      </c>
      <c r="AV143" s="1">
        <f t="shared" si="256"/>
        <v>8279000000</v>
      </c>
      <c r="AW143" s="1">
        <f t="shared" si="256"/>
        <v>101815600</v>
      </c>
      <c r="AX143" s="1">
        <f t="shared" si="256"/>
        <v>71073600</v>
      </c>
      <c r="AY143" s="1">
        <f t="shared" si="256"/>
        <v>153149000</v>
      </c>
      <c r="AZ143" s="1">
        <f t="shared" si="256"/>
        <v>87537112.998641998</v>
      </c>
      <c r="BA143" s="1">
        <f t="shared" si="256"/>
        <v>2846089333.9259682</v>
      </c>
      <c r="BB143" s="1">
        <f t="shared" si="256"/>
        <v>275339210</v>
      </c>
      <c r="BC143" s="1">
        <f t="shared" si="256"/>
        <v>392514284963.91376</v>
      </c>
      <c r="BD143" s="1">
        <f t="shared" si="256"/>
        <v>251002806701.65948</v>
      </c>
    </row>
    <row r="144" spans="4:56" x14ac:dyDescent="0.25">
      <c r="D144" s="2">
        <v>44652</v>
      </c>
      <c r="E144" s="1">
        <f t="shared" ref="E144:AB144" si="257">IF(E29*E$1*E$2&gt;$C66*0.2,$C66*0.2,E29*E$1*E$2)</f>
        <v>17757667809.809998</v>
      </c>
      <c r="F144" s="1">
        <f t="shared" si="257"/>
        <v>1799131761.6609468</v>
      </c>
      <c r="G144" s="1">
        <f t="shared" si="257"/>
        <v>13885500</v>
      </c>
      <c r="H144" s="1">
        <f t="shared" si="257"/>
        <v>3405816400</v>
      </c>
      <c r="I144" s="1">
        <f t="shared" si="257"/>
        <v>7225000000</v>
      </c>
      <c r="J144" s="1">
        <f t="shared" si="257"/>
        <v>19661143386.84</v>
      </c>
      <c r="K144" s="1">
        <f t="shared" si="257"/>
        <v>84776826445.350006</v>
      </c>
      <c r="L144" s="1">
        <f t="shared" si="257"/>
        <v>92280000</v>
      </c>
      <c r="M144" s="1">
        <f t="shared" si="257"/>
        <v>11396972245.360001</v>
      </c>
      <c r="N144" s="1">
        <f t="shared" si="257"/>
        <v>59228000.000000007</v>
      </c>
      <c r="O144" s="1">
        <f t="shared" si="257"/>
        <v>125362999.99999999</v>
      </c>
      <c r="P144" s="1">
        <f t="shared" si="257"/>
        <v>107204299.99999999</v>
      </c>
      <c r="Q144" s="1">
        <f t="shared" si="257"/>
        <v>76224200</v>
      </c>
      <c r="R144" s="1">
        <f t="shared" si="257"/>
        <v>74520676.86757201</v>
      </c>
      <c r="S144" s="1">
        <f t="shared" si="257"/>
        <v>2426454567.9259682</v>
      </c>
      <c r="T144" s="1">
        <f t="shared" si="257"/>
        <v>173241900.00000003</v>
      </c>
      <c r="U144" s="1">
        <f t="shared" si="257"/>
        <v>270550702</v>
      </c>
      <c r="V144" s="1">
        <f t="shared" si="257"/>
        <v>291780400.95955199</v>
      </c>
      <c r="W144" s="1">
        <f t="shared" si="257"/>
        <v>2145157646.25</v>
      </c>
      <c r="X144" s="1">
        <f t="shared" si="257"/>
        <v>34108473.300000004</v>
      </c>
      <c r="Y144" s="1">
        <f t="shared" si="257"/>
        <v>326693462748.64148</v>
      </c>
      <c r="Z144" s="1">
        <f t="shared" si="257"/>
        <v>204282894973.75494</v>
      </c>
      <c r="AA144" s="1">
        <f t="shared" si="257"/>
        <v>231457.08800000002</v>
      </c>
      <c r="AB144" s="1">
        <f t="shared" si="257"/>
        <v>638809080.00000012</v>
      </c>
      <c r="AE144" s="1">
        <f t="shared" ref="AE144:AQ144" si="258">IF(AE29*AE$1*AE$2&gt;$AD66*0.2,$AD66*0.2,AE29*AE$1*AE$2)</f>
        <v>1799131761.6609468</v>
      </c>
      <c r="AF144" s="1">
        <f t="shared" si="258"/>
        <v>13885500</v>
      </c>
      <c r="AG144" s="1">
        <f t="shared" si="258"/>
        <v>19661143386.84</v>
      </c>
      <c r="AH144" s="1">
        <f t="shared" si="258"/>
        <v>24226575099.361702</v>
      </c>
      <c r="AI144" s="1">
        <f t="shared" si="258"/>
        <v>11396972245.360001</v>
      </c>
      <c r="AJ144" s="1">
        <f t="shared" si="258"/>
        <v>125362999.99999999</v>
      </c>
      <c r="AK144" s="1">
        <f t="shared" si="258"/>
        <v>76224200</v>
      </c>
      <c r="AL144" s="1">
        <f t="shared" si="258"/>
        <v>173241900.00000003</v>
      </c>
      <c r="AM144" s="1">
        <f t="shared" si="258"/>
        <v>291780400.95955199</v>
      </c>
      <c r="AN144" s="1">
        <f t="shared" si="258"/>
        <v>2145157646.25</v>
      </c>
      <c r="AO144" s="1">
        <f t="shared" si="258"/>
        <v>34108473.300000004</v>
      </c>
      <c r="AP144" s="1">
        <f t="shared" si="258"/>
        <v>231457.08800000002</v>
      </c>
      <c r="AQ144" s="1">
        <f t="shared" si="258"/>
        <v>638809080.00000012</v>
      </c>
      <c r="AT144" s="1">
        <f t="shared" ref="AT144:BD144" si="259">IF(AT29*AT$1*AT$2&gt;$AS66*0.2,$AS66*0.2,AT29*AT$1*AT$2)</f>
        <v>17757667809.809998</v>
      </c>
      <c r="AU144" s="1">
        <f t="shared" si="259"/>
        <v>3405816400</v>
      </c>
      <c r="AV144" s="1">
        <f t="shared" si="259"/>
        <v>7225000000</v>
      </c>
      <c r="AW144" s="1">
        <f t="shared" si="259"/>
        <v>92280000</v>
      </c>
      <c r="AX144" s="1">
        <f t="shared" si="259"/>
        <v>59228000.000000007</v>
      </c>
      <c r="AY144" s="1">
        <f t="shared" si="259"/>
        <v>107204299.99999999</v>
      </c>
      <c r="AZ144" s="1">
        <f t="shared" si="259"/>
        <v>74520676.86757201</v>
      </c>
      <c r="BA144" s="1">
        <f t="shared" si="259"/>
        <v>2426454567.9259682</v>
      </c>
      <c r="BB144" s="1">
        <f t="shared" si="259"/>
        <v>270550702</v>
      </c>
      <c r="BC144" s="1">
        <f t="shared" si="259"/>
        <v>302466887649.27979</v>
      </c>
      <c r="BD144" s="1">
        <f t="shared" si="259"/>
        <v>204282894973.75494</v>
      </c>
    </row>
    <row r="145" spans="2:56" x14ac:dyDescent="0.25">
      <c r="D145" s="2">
        <v>44682</v>
      </c>
      <c r="E145" s="1">
        <f t="shared" ref="E145:AB145" si="260">IF(E30*E$1*E$2&gt;$C67*0.2,$C67*0.2,E30*E$1*E$2)</f>
        <v>20934778519.619999</v>
      </c>
      <c r="F145" s="1">
        <f t="shared" si="260"/>
        <v>1722114136.8557081</v>
      </c>
      <c r="G145" s="1">
        <f t="shared" si="260"/>
        <v>11108400</v>
      </c>
      <c r="H145" s="1">
        <f t="shared" si="260"/>
        <v>3922428999.9999995</v>
      </c>
      <c r="I145" s="1">
        <f t="shared" si="260"/>
        <v>7105999999.999999</v>
      </c>
      <c r="J145" s="1">
        <f t="shared" si="260"/>
        <v>21811972819.740002</v>
      </c>
      <c r="K145" s="1">
        <f t="shared" si="260"/>
        <v>87929904890.699997</v>
      </c>
      <c r="L145" s="1">
        <f t="shared" si="260"/>
        <v>98432000</v>
      </c>
      <c r="M145" s="1">
        <f t="shared" si="260"/>
        <v>11642332245.360001</v>
      </c>
      <c r="N145" s="1">
        <f t="shared" si="260"/>
        <v>73164000</v>
      </c>
      <c r="O145" s="1">
        <f t="shared" si="260"/>
        <v>125362999.99999999</v>
      </c>
      <c r="P145" s="1">
        <f t="shared" si="260"/>
        <v>79743100</v>
      </c>
      <c r="Q145" s="1">
        <f t="shared" si="260"/>
        <v>80236000</v>
      </c>
      <c r="R145" s="1">
        <f t="shared" si="260"/>
        <v>69523838.632428005</v>
      </c>
      <c r="S145" s="1">
        <f t="shared" si="260"/>
        <v>2306134422</v>
      </c>
      <c r="T145" s="1">
        <f t="shared" si="260"/>
        <v>132069600</v>
      </c>
      <c r="U145" s="1">
        <f t="shared" si="260"/>
        <v>265762194</v>
      </c>
      <c r="V145" s="1">
        <f t="shared" si="260"/>
        <v>250746445.92424801</v>
      </c>
      <c r="W145" s="1">
        <f t="shared" si="260"/>
        <v>2186676826.5</v>
      </c>
      <c r="X145" s="1">
        <f t="shared" si="260"/>
        <v>32704352.070101999</v>
      </c>
      <c r="Y145" s="1">
        <f t="shared" si="260"/>
        <v>319365663963.71417</v>
      </c>
      <c r="Z145" s="1">
        <f t="shared" si="260"/>
        <v>202105204467.77298</v>
      </c>
      <c r="AA145" s="1">
        <f t="shared" si="260"/>
        <v>236315.92</v>
      </c>
      <c r="AB145" s="1">
        <f t="shared" si="260"/>
        <v>592180680.00000012</v>
      </c>
      <c r="AE145" s="1">
        <f t="shared" ref="AE145:AQ145" si="261">IF(AE30*AE$1*AE$2&gt;$AD67*0.2,$AD67*0.2,AE30*AE$1*AE$2)</f>
        <v>1722114136.8557081</v>
      </c>
      <c r="AF145" s="1">
        <f t="shared" si="261"/>
        <v>11108400</v>
      </c>
      <c r="AG145" s="1">
        <f t="shared" si="261"/>
        <v>21811972819.740002</v>
      </c>
      <c r="AH145" s="1">
        <f t="shared" si="261"/>
        <v>25303529142.614014</v>
      </c>
      <c r="AI145" s="1">
        <f t="shared" si="261"/>
        <v>11642332245.360001</v>
      </c>
      <c r="AJ145" s="1">
        <f t="shared" si="261"/>
        <v>125362999.99999999</v>
      </c>
      <c r="AK145" s="1">
        <f t="shared" si="261"/>
        <v>80236000</v>
      </c>
      <c r="AL145" s="1">
        <f t="shared" si="261"/>
        <v>132069600</v>
      </c>
      <c r="AM145" s="1">
        <f t="shared" si="261"/>
        <v>250746445.92424801</v>
      </c>
      <c r="AN145" s="1">
        <f t="shared" si="261"/>
        <v>2186676826.5</v>
      </c>
      <c r="AO145" s="1">
        <f t="shared" si="261"/>
        <v>32704352.070101999</v>
      </c>
      <c r="AP145" s="1">
        <f t="shared" si="261"/>
        <v>236315.92</v>
      </c>
      <c r="AQ145" s="1">
        <f t="shared" si="261"/>
        <v>592180680.00000012</v>
      </c>
      <c r="AT145" s="1">
        <f t="shared" ref="AT145:BD145" si="262">IF(AT30*AT$1*AT$2&gt;$AS67*0.2,$AS67*0.2,AT30*AT$1*AT$2)</f>
        <v>20934778519.619999</v>
      </c>
      <c r="AU145" s="1">
        <f t="shared" si="262"/>
        <v>3922428999.9999995</v>
      </c>
      <c r="AV145" s="1">
        <f t="shared" si="262"/>
        <v>7105999999.999999</v>
      </c>
      <c r="AW145" s="1">
        <f t="shared" si="262"/>
        <v>98432000</v>
      </c>
      <c r="AX145" s="1">
        <f t="shared" si="262"/>
        <v>73164000</v>
      </c>
      <c r="AY145" s="1">
        <f t="shared" si="262"/>
        <v>79743100</v>
      </c>
      <c r="AZ145" s="1">
        <f t="shared" si="262"/>
        <v>69523838.632428005</v>
      </c>
      <c r="BA145" s="1">
        <f t="shared" si="262"/>
        <v>2306134422</v>
      </c>
      <c r="BB145" s="1">
        <f t="shared" si="262"/>
        <v>265762194</v>
      </c>
      <c r="BC145" s="1">
        <f t="shared" si="262"/>
        <v>294062134821.10016</v>
      </c>
      <c r="BD145" s="1">
        <f t="shared" si="262"/>
        <v>202105204467.77298</v>
      </c>
    </row>
    <row r="146" spans="2:56" x14ac:dyDescent="0.25">
      <c r="D146" s="2">
        <v>44713</v>
      </c>
      <c r="E146" s="1">
        <f t="shared" ref="E146:AB146" si="263">IF(E31*E$1*E$2&gt;$C68*0.2,$C68*0.2,E31*E$1*E$2)</f>
        <v>15050110800</v>
      </c>
      <c r="F146" s="1">
        <f t="shared" si="263"/>
        <v>1691307086.9336126</v>
      </c>
      <c r="G146" s="1">
        <f t="shared" si="263"/>
        <v>11388886.544580001</v>
      </c>
      <c r="H146" s="1">
        <f t="shared" si="263"/>
        <v>4018098000</v>
      </c>
      <c r="I146" s="1">
        <f t="shared" si="263"/>
        <v>8533999999.999999</v>
      </c>
      <c r="J146" s="1">
        <f t="shared" si="263"/>
        <v>18148598986.84</v>
      </c>
      <c r="K146" s="1">
        <f t="shared" si="263"/>
        <v>77878352273.25</v>
      </c>
      <c r="L146" s="1">
        <f t="shared" si="263"/>
        <v>94279400</v>
      </c>
      <c r="M146" s="1">
        <f t="shared" si="263"/>
        <v>10076935077.32</v>
      </c>
      <c r="N146" s="1">
        <f t="shared" si="263"/>
        <v>74557600</v>
      </c>
      <c r="O146" s="1">
        <f t="shared" si="263"/>
        <v>87754100</v>
      </c>
      <c r="P146" s="1">
        <f t="shared" si="263"/>
        <v>89248900</v>
      </c>
      <c r="Q146" s="1">
        <f t="shared" si="263"/>
        <v>65577500</v>
      </c>
      <c r="R146" s="1">
        <f t="shared" si="263"/>
        <v>50523537.933786005</v>
      </c>
      <c r="S146" s="1">
        <f t="shared" si="263"/>
        <v>1558961679.0370159</v>
      </c>
      <c r="T146" s="1">
        <f t="shared" si="263"/>
        <v>147384900</v>
      </c>
      <c r="U146" s="1">
        <f t="shared" si="263"/>
        <v>265762194</v>
      </c>
      <c r="V146" s="1">
        <f t="shared" si="263"/>
        <v>218257666.07575202</v>
      </c>
      <c r="W146" s="1">
        <f t="shared" si="263"/>
        <v>1896042564.75</v>
      </c>
      <c r="X146" s="1">
        <f t="shared" si="263"/>
        <v>27906932.700000003</v>
      </c>
      <c r="Y146" s="1">
        <f t="shared" si="263"/>
        <v>280610661813.86322</v>
      </c>
      <c r="Z146" s="1">
        <f t="shared" si="263"/>
        <v>172752002792.3584</v>
      </c>
      <c r="AA146" s="1">
        <f t="shared" si="263"/>
        <v>161224.88</v>
      </c>
      <c r="AB146" s="1">
        <f t="shared" si="263"/>
        <v>601506360.00000012</v>
      </c>
      <c r="AE146" s="1">
        <f t="shared" ref="AE146:AQ146" si="264">IF(AE31*AE$1*AE$2&gt;$AD68*0.2,$AD68*0.2,AE31*AE$1*AE$2)</f>
        <v>1691307086.9336126</v>
      </c>
      <c r="AF146" s="1">
        <f t="shared" si="264"/>
        <v>11388886.544580001</v>
      </c>
      <c r="AG146" s="1">
        <f t="shared" si="264"/>
        <v>18148598986.84</v>
      </c>
      <c r="AH146" s="1">
        <f t="shared" si="264"/>
        <v>22170234711.858788</v>
      </c>
      <c r="AI146" s="1">
        <f t="shared" si="264"/>
        <v>10076935077.32</v>
      </c>
      <c r="AJ146" s="1">
        <f t="shared" si="264"/>
        <v>87754100</v>
      </c>
      <c r="AK146" s="1">
        <f t="shared" si="264"/>
        <v>65577500</v>
      </c>
      <c r="AL146" s="1">
        <f t="shared" si="264"/>
        <v>147384900</v>
      </c>
      <c r="AM146" s="1">
        <f t="shared" si="264"/>
        <v>218257666.07575202</v>
      </c>
      <c r="AN146" s="1">
        <f t="shared" si="264"/>
        <v>1896042564.75</v>
      </c>
      <c r="AO146" s="1">
        <f t="shared" si="264"/>
        <v>27906932.700000003</v>
      </c>
      <c r="AP146" s="1">
        <f t="shared" si="264"/>
        <v>161224.88</v>
      </c>
      <c r="AQ146" s="1">
        <f t="shared" si="264"/>
        <v>601506360.00000012</v>
      </c>
      <c r="AT146" s="1">
        <f t="shared" ref="AT146:BD146" si="265">IF(AT31*AT$1*AT$2&gt;$AS68*0.2,$AS68*0.2,AT31*AT$1*AT$2)</f>
        <v>15050110800</v>
      </c>
      <c r="AU146" s="1">
        <f t="shared" si="265"/>
        <v>4018098000</v>
      </c>
      <c r="AV146" s="1">
        <f t="shared" si="265"/>
        <v>8533999999.999999</v>
      </c>
      <c r="AW146" s="1">
        <f t="shared" si="265"/>
        <v>94279400</v>
      </c>
      <c r="AX146" s="1">
        <f t="shared" si="265"/>
        <v>74557600</v>
      </c>
      <c r="AY146" s="1">
        <f t="shared" si="265"/>
        <v>89248900</v>
      </c>
      <c r="AZ146" s="1">
        <f t="shared" si="265"/>
        <v>50523537.933786005</v>
      </c>
      <c r="BA146" s="1">
        <f t="shared" si="265"/>
        <v>1558961679.0370159</v>
      </c>
      <c r="BB146" s="1">
        <f t="shared" si="265"/>
        <v>265762194</v>
      </c>
      <c r="BC146" s="1">
        <f t="shared" si="265"/>
        <v>258440427102.00446</v>
      </c>
      <c r="BD146" s="1">
        <f t="shared" si="265"/>
        <v>172752002792.3584</v>
      </c>
    </row>
    <row r="147" spans="2:56" x14ac:dyDescent="0.25">
      <c r="D147" s="2">
        <v>44743</v>
      </c>
      <c r="E147" s="1">
        <f t="shared" ref="E147:AB147" si="266">IF(E32*E$1*E$2&gt;$C69*0.2,$C69*0.2,E32*E$1*E$2)</f>
        <v>14422006500</v>
      </c>
      <c r="F147" s="1">
        <f t="shared" si="266"/>
        <v>1700549186.5067163</v>
      </c>
      <c r="G147" s="1">
        <f t="shared" si="266"/>
        <v>10275270</v>
      </c>
      <c r="H147" s="1">
        <f t="shared" si="266"/>
        <v>3654555800</v>
      </c>
      <c r="I147" s="1">
        <f t="shared" si="266"/>
        <v>7157000000</v>
      </c>
      <c r="J147" s="1">
        <f t="shared" si="266"/>
        <v>21860327819.740002</v>
      </c>
      <c r="K147" s="1">
        <f t="shared" si="266"/>
        <v>100159212327.89999</v>
      </c>
      <c r="L147" s="1">
        <f t="shared" si="266"/>
        <v>102738400</v>
      </c>
      <c r="M147" s="1">
        <f t="shared" si="266"/>
        <v>8037993231.96</v>
      </c>
      <c r="N147" s="1">
        <f t="shared" si="266"/>
        <v>101036000</v>
      </c>
      <c r="O147" s="1">
        <f t="shared" si="266"/>
        <v>100290400.00000001</v>
      </c>
      <c r="P147" s="1">
        <f t="shared" si="266"/>
        <v>90305100</v>
      </c>
      <c r="Q147" s="1">
        <f t="shared" si="266"/>
        <v>61257100</v>
      </c>
      <c r="R147" s="1">
        <f t="shared" si="266"/>
        <v>57494425.132427998</v>
      </c>
      <c r="S147" s="1">
        <f t="shared" si="266"/>
        <v>2228149200</v>
      </c>
      <c r="T147" s="1">
        <f t="shared" si="266"/>
        <v>183783600</v>
      </c>
      <c r="U147" s="1">
        <f t="shared" si="266"/>
        <v>265762194</v>
      </c>
      <c r="V147" s="1">
        <f t="shared" si="266"/>
        <v>295085670</v>
      </c>
      <c r="W147" s="1">
        <f t="shared" si="266"/>
        <v>2110558329.375</v>
      </c>
      <c r="X147" s="1">
        <f t="shared" si="266"/>
        <v>27555900.929898005</v>
      </c>
      <c r="Y147" s="1">
        <f t="shared" si="266"/>
        <v>348392723925.02325</v>
      </c>
      <c r="Z147" s="1">
        <f t="shared" si="266"/>
        <v>194162997207.64142</v>
      </c>
      <c r="AA147" s="1">
        <f t="shared" si="266"/>
        <v>199432.96799999999</v>
      </c>
      <c r="AB147" s="1">
        <f t="shared" si="266"/>
        <v>587517840.00000012</v>
      </c>
      <c r="AE147" s="1">
        <f t="shared" ref="AE147:AQ147" si="267">IF(AE32*AE$1*AE$2&gt;$AD69*0.2,$AD69*0.2,AE32*AE$1*AE$2)</f>
        <v>1700549186.5067163</v>
      </c>
      <c r="AF147" s="1">
        <f t="shared" si="267"/>
        <v>10275270</v>
      </c>
      <c r="AG147" s="1">
        <f t="shared" si="267"/>
        <v>21860327819.740002</v>
      </c>
      <c r="AH147" s="1">
        <f t="shared" si="267"/>
        <v>27026921221.875927</v>
      </c>
      <c r="AI147" s="1">
        <f t="shared" si="267"/>
        <v>8037993231.96</v>
      </c>
      <c r="AJ147" s="1">
        <f t="shared" si="267"/>
        <v>100290400.00000001</v>
      </c>
      <c r="AK147" s="1">
        <f t="shared" si="267"/>
        <v>61257100</v>
      </c>
      <c r="AL147" s="1">
        <f t="shared" si="267"/>
        <v>183783600</v>
      </c>
      <c r="AM147" s="1">
        <f t="shared" si="267"/>
        <v>295085670</v>
      </c>
      <c r="AN147" s="1">
        <f t="shared" si="267"/>
        <v>2110558329.375</v>
      </c>
      <c r="AO147" s="1">
        <f t="shared" si="267"/>
        <v>27555900.929898005</v>
      </c>
      <c r="AP147" s="1">
        <f t="shared" si="267"/>
        <v>199432.96799999999</v>
      </c>
      <c r="AQ147" s="1">
        <f t="shared" si="267"/>
        <v>587517840.00000012</v>
      </c>
      <c r="AT147" s="1">
        <f t="shared" ref="AT147:BD147" si="268">IF(AT32*AT$1*AT$2&gt;$AS69*0.2,$AS69*0.2,AT32*AT$1*AT$2)</f>
        <v>14422006500</v>
      </c>
      <c r="AU147" s="1">
        <f t="shared" si="268"/>
        <v>3654555800</v>
      </c>
      <c r="AV147" s="1">
        <f t="shared" si="268"/>
        <v>7157000000</v>
      </c>
      <c r="AW147" s="1">
        <f t="shared" si="268"/>
        <v>102738400</v>
      </c>
      <c r="AX147" s="1">
        <f t="shared" si="268"/>
        <v>101036000</v>
      </c>
      <c r="AY147" s="1">
        <f t="shared" si="268"/>
        <v>90305100</v>
      </c>
      <c r="AZ147" s="1">
        <f t="shared" si="268"/>
        <v>57494425.132427998</v>
      </c>
      <c r="BA147" s="1">
        <f t="shared" si="268"/>
        <v>2228149200</v>
      </c>
      <c r="BB147" s="1">
        <f t="shared" si="268"/>
        <v>265762194</v>
      </c>
      <c r="BC147" s="1">
        <f t="shared" si="268"/>
        <v>321365802703.14734</v>
      </c>
      <c r="BD147" s="1">
        <f t="shared" si="268"/>
        <v>194162997207.64142</v>
      </c>
    </row>
    <row r="148" spans="2:56" x14ac:dyDescent="0.25">
      <c r="D148" s="2">
        <v>44774</v>
      </c>
      <c r="E148" s="1">
        <f t="shared" ref="E148:AB148" si="269">IF(E33*E$1*E$2&gt;$C70*0.2,$C70*0.2,E33*E$1*E$2)</f>
        <v>14263455290.190001</v>
      </c>
      <c r="F148" s="1">
        <f t="shared" si="269"/>
        <v>1740598320.5983903</v>
      </c>
      <c r="G148" s="1">
        <f t="shared" si="269"/>
        <v>9164430</v>
      </c>
      <c r="H148" s="1">
        <f t="shared" si="269"/>
        <v>3501485400</v>
      </c>
      <c r="I148" s="1">
        <f t="shared" si="269"/>
        <v>8687000000</v>
      </c>
      <c r="J148" s="1">
        <f t="shared" si="269"/>
        <v>20918373386.84</v>
      </c>
      <c r="K148" s="1">
        <f t="shared" si="269"/>
        <v>99562445109.300003</v>
      </c>
      <c r="L148" s="1">
        <f t="shared" si="269"/>
        <v>93664200</v>
      </c>
      <c r="M148" s="1">
        <f t="shared" si="269"/>
        <v>8342240000</v>
      </c>
      <c r="N148" s="1">
        <f t="shared" si="269"/>
        <v>87100000</v>
      </c>
      <c r="O148" s="1">
        <f t="shared" si="269"/>
        <v>96708600</v>
      </c>
      <c r="P148" s="1">
        <f t="shared" si="269"/>
        <v>89777000</v>
      </c>
      <c r="Q148" s="1">
        <f t="shared" si="269"/>
        <v>50919000</v>
      </c>
      <c r="R148" s="1">
        <f t="shared" si="269"/>
        <v>66809514.36757201</v>
      </c>
      <c r="S148" s="1">
        <f t="shared" si="269"/>
        <v>2020188608</v>
      </c>
      <c r="T148" s="1">
        <f t="shared" si="269"/>
        <v>171252900</v>
      </c>
      <c r="U148" s="1">
        <f t="shared" si="269"/>
        <v>265762194</v>
      </c>
      <c r="V148" s="1">
        <f t="shared" si="269"/>
        <v>246399463.92424801</v>
      </c>
      <c r="W148" s="1">
        <f t="shared" si="269"/>
        <v>2069039149.125</v>
      </c>
      <c r="X148" s="1">
        <f t="shared" si="269"/>
        <v>50782429.140204005</v>
      </c>
      <c r="Y148" s="1">
        <f t="shared" si="269"/>
        <v>333704849118.63464</v>
      </c>
      <c r="Z148" s="1">
        <f t="shared" si="269"/>
        <v>205106403350.83066</v>
      </c>
      <c r="AA148" s="1">
        <f t="shared" si="269"/>
        <v>193249</v>
      </c>
      <c r="AB148" s="1">
        <f t="shared" si="269"/>
        <v>424318440.00000006</v>
      </c>
      <c r="AE148" s="1">
        <f t="shared" ref="AE148:AQ148" si="270">IF(AE33*AE$1*AE$2&gt;$AD70*0.2,$AD70*0.2,AE33*AE$1*AE$2)</f>
        <v>1740598320.5983903</v>
      </c>
      <c r="AF148" s="1">
        <f t="shared" si="270"/>
        <v>9164430</v>
      </c>
      <c r="AG148" s="1">
        <f t="shared" si="270"/>
        <v>20918373386.84</v>
      </c>
      <c r="AH148" s="1">
        <f t="shared" si="270"/>
        <v>26736486895.585571</v>
      </c>
      <c r="AI148" s="1">
        <f t="shared" si="270"/>
        <v>8342240000</v>
      </c>
      <c r="AJ148" s="1">
        <f t="shared" si="270"/>
        <v>96708600</v>
      </c>
      <c r="AK148" s="1">
        <f t="shared" si="270"/>
        <v>50919000</v>
      </c>
      <c r="AL148" s="1">
        <f t="shared" si="270"/>
        <v>171252900</v>
      </c>
      <c r="AM148" s="1">
        <f t="shared" si="270"/>
        <v>246399463.92424801</v>
      </c>
      <c r="AN148" s="1">
        <f t="shared" si="270"/>
        <v>2069039149.125</v>
      </c>
      <c r="AO148" s="1">
        <f t="shared" si="270"/>
        <v>50782429.140204005</v>
      </c>
      <c r="AP148" s="1">
        <f t="shared" si="270"/>
        <v>193249</v>
      </c>
      <c r="AQ148" s="1">
        <f t="shared" si="270"/>
        <v>424318440.00000006</v>
      </c>
      <c r="AT148" s="1">
        <f t="shared" ref="AT148:BD148" si="271">IF(AT33*AT$1*AT$2&gt;$AS70*0.2,$AS70*0.2,AT33*AT$1*AT$2)</f>
        <v>14263455290.190001</v>
      </c>
      <c r="AU148" s="1">
        <f t="shared" si="271"/>
        <v>3501485400</v>
      </c>
      <c r="AV148" s="1">
        <f t="shared" si="271"/>
        <v>8687000000</v>
      </c>
      <c r="AW148" s="1">
        <f t="shared" si="271"/>
        <v>93664200</v>
      </c>
      <c r="AX148" s="1">
        <f t="shared" si="271"/>
        <v>87100000</v>
      </c>
      <c r="AY148" s="1">
        <f t="shared" si="271"/>
        <v>89777000</v>
      </c>
      <c r="AZ148" s="1">
        <f t="shared" si="271"/>
        <v>66809514.36757201</v>
      </c>
      <c r="BA148" s="1">
        <f t="shared" si="271"/>
        <v>2020188608</v>
      </c>
      <c r="BB148" s="1">
        <f t="shared" si="271"/>
        <v>265762194</v>
      </c>
      <c r="BC148" s="1">
        <f t="shared" si="271"/>
        <v>306968362223.04907</v>
      </c>
      <c r="BD148" s="1">
        <f t="shared" si="271"/>
        <v>205106403350.83066</v>
      </c>
    </row>
    <row r="149" spans="2:56" x14ac:dyDescent="0.25">
      <c r="D149" s="2">
        <v>44805</v>
      </c>
      <c r="E149" s="1">
        <f t="shared" ref="E149:AB149" si="272">IF(E34*E$1*E$2&gt;$C71*0.2,$C71*0.2,E34*E$1*E$2)</f>
        <v>11610783009.809999</v>
      </c>
      <c r="F149" s="1">
        <f t="shared" si="272"/>
        <v>1372454043.2223003</v>
      </c>
      <c r="G149" s="1">
        <f t="shared" si="272"/>
        <v>10066987.5</v>
      </c>
      <c r="H149" s="1">
        <f t="shared" si="272"/>
        <v>2592629900</v>
      </c>
      <c r="I149" s="1">
        <f t="shared" si="272"/>
        <v>6901999999.999999</v>
      </c>
      <c r="J149" s="1">
        <f t="shared" si="272"/>
        <v>16692146580.26</v>
      </c>
      <c r="K149" s="1">
        <f t="shared" si="272"/>
        <v>104853204890.7</v>
      </c>
      <c r="L149" s="1">
        <f t="shared" si="272"/>
        <v>87819800</v>
      </c>
      <c r="M149" s="1">
        <f t="shared" si="272"/>
        <v>6919152245.3599997</v>
      </c>
      <c r="N149" s="1">
        <f t="shared" si="272"/>
        <v>61841000</v>
      </c>
      <c r="O149" s="1">
        <f t="shared" si="272"/>
        <v>69845100</v>
      </c>
      <c r="P149" s="1">
        <f t="shared" si="272"/>
        <v>77102600</v>
      </c>
      <c r="Q149" s="1">
        <f t="shared" si="272"/>
        <v>37494900</v>
      </c>
      <c r="R149" s="1">
        <f t="shared" si="272"/>
        <v>61195783.132427998</v>
      </c>
      <c r="S149" s="1">
        <f t="shared" si="272"/>
        <v>1626548916</v>
      </c>
      <c r="T149" s="1">
        <f t="shared" si="272"/>
        <v>136843200</v>
      </c>
      <c r="U149" s="1">
        <f t="shared" si="272"/>
        <v>272944956</v>
      </c>
      <c r="V149" s="1">
        <f t="shared" si="272"/>
        <v>244292556.00000003</v>
      </c>
      <c r="W149" s="1">
        <f t="shared" si="272"/>
        <v>2006760378.75</v>
      </c>
      <c r="X149" s="1">
        <f t="shared" si="272"/>
        <v>49144284</v>
      </c>
      <c r="Y149" s="1">
        <f t="shared" si="272"/>
        <v>297866529109.00897</v>
      </c>
      <c r="Z149" s="1">
        <f t="shared" si="272"/>
        <v>172623903350.83011</v>
      </c>
      <c r="AA149" s="1">
        <f t="shared" si="272"/>
        <v>155703.48000000001</v>
      </c>
      <c r="AB149" s="1">
        <f t="shared" si="272"/>
        <v>484935360.00000006</v>
      </c>
      <c r="AE149" s="1">
        <f t="shared" ref="AE149:AQ149" si="273">IF(AE34*AE$1*AE$2&gt;$AD71*0.2,$AD71*0.2,AE34*AE$1*AE$2)</f>
        <v>1372454043.2223003</v>
      </c>
      <c r="AF149" s="1">
        <f t="shared" si="273"/>
        <v>10066987.5</v>
      </c>
      <c r="AG149" s="1">
        <f t="shared" si="273"/>
        <v>16692146580.26</v>
      </c>
      <c r="AH149" s="1">
        <f t="shared" si="273"/>
        <v>26575299245.854462</v>
      </c>
      <c r="AI149" s="1">
        <f t="shared" si="273"/>
        <v>6919152245.3599997</v>
      </c>
      <c r="AJ149" s="1">
        <f t="shared" si="273"/>
        <v>69845100</v>
      </c>
      <c r="AK149" s="1">
        <f t="shared" si="273"/>
        <v>37494900</v>
      </c>
      <c r="AL149" s="1">
        <f t="shared" si="273"/>
        <v>136843200</v>
      </c>
      <c r="AM149" s="1">
        <f t="shared" si="273"/>
        <v>244292556.00000003</v>
      </c>
      <c r="AN149" s="1">
        <f t="shared" si="273"/>
        <v>2006760378.75</v>
      </c>
      <c r="AO149" s="1">
        <f t="shared" si="273"/>
        <v>49144284</v>
      </c>
      <c r="AP149" s="1">
        <f t="shared" si="273"/>
        <v>155703.48000000001</v>
      </c>
      <c r="AQ149" s="1">
        <f t="shared" si="273"/>
        <v>484935360.00000006</v>
      </c>
      <c r="AT149" s="1">
        <f t="shared" ref="AT149:BD149" si="274">IF(AT34*AT$1*AT$2&gt;$AS71*0.2,$AS71*0.2,AT34*AT$1*AT$2)</f>
        <v>11610783009.809999</v>
      </c>
      <c r="AU149" s="1">
        <f t="shared" si="274"/>
        <v>2592629900</v>
      </c>
      <c r="AV149" s="1">
        <f t="shared" si="274"/>
        <v>6901999999.999999</v>
      </c>
      <c r="AW149" s="1">
        <f t="shared" si="274"/>
        <v>87819800</v>
      </c>
      <c r="AX149" s="1">
        <f t="shared" si="274"/>
        <v>61841000</v>
      </c>
      <c r="AY149" s="1">
        <f t="shared" si="274"/>
        <v>77102600</v>
      </c>
      <c r="AZ149" s="1">
        <f t="shared" si="274"/>
        <v>61195783.132427998</v>
      </c>
      <c r="BA149" s="1">
        <f t="shared" si="274"/>
        <v>1626548916</v>
      </c>
      <c r="BB149" s="1">
        <f t="shared" si="274"/>
        <v>272944956</v>
      </c>
      <c r="BC149" s="1">
        <f t="shared" si="274"/>
        <v>271291229863.15451</v>
      </c>
      <c r="BD149" s="1">
        <f t="shared" si="274"/>
        <v>172623903350.83011</v>
      </c>
    </row>
    <row r="150" spans="2:56" x14ac:dyDescent="0.25">
      <c r="D150" s="2">
        <v>44835</v>
      </c>
      <c r="E150" s="1">
        <f t="shared" ref="E150:AB150" si="275">IF(E35*E$1*E$2&gt;$C72*0.2,$C72*0.2,E35*E$1*E$2)</f>
        <v>11171719200</v>
      </c>
      <c r="F150" s="1">
        <f t="shared" si="275"/>
        <v>1355510196.5721979</v>
      </c>
      <c r="G150" s="1">
        <f t="shared" si="275"/>
        <v>10136415</v>
      </c>
      <c r="H150" s="1">
        <f t="shared" si="275"/>
        <v>1932513800</v>
      </c>
      <c r="I150" s="1">
        <f t="shared" si="275"/>
        <v>6137000000</v>
      </c>
      <c r="J150" s="1">
        <f t="shared" si="275"/>
        <v>15585783986.839998</v>
      </c>
      <c r="K150" s="1">
        <f t="shared" si="275"/>
        <v>129988760226.74998</v>
      </c>
      <c r="L150" s="1">
        <f t="shared" si="275"/>
        <v>92895200</v>
      </c>
      <c r="M150" s="1">
        <f t="shared" si="275"/>
        <v>6813647322.6799994</v>
      </c>
      <c r="N150" s="1">
        <f t="shared" si="275"/>
        <v>62189400</v>
      </c>
      <c r="O150" s="1">
        <f t="shared" si="275"/>
        <v>94917700</v>
      </c>
      <c r="P150" s="1">
        <f t="shared" si="275"/>
        <v>64956300</v>
      </c>
      <c r="Q150" s="1">
        <f t="shared" si="275"/>
        <v>36106200</v>
      </c>
      <c r="R150" s="1">
        <f t="shared" si="275"/>
        <v>58974969.566214003</v>
      </c>
      <c r="S150" s="1">
        <f t="shared" si="275"/>
        <v>1497316306.9629841</v>
      </c>
      <c r="T150" s="1">
        <f t="shared" si="275"/>
        <v>143009100</v>
      </c>
      <c r="U150" s="1">
        <f t="shared" si="275"/>
        <v>263367940</v>
      </c>
      <c r="V150" s="1">
        <f t="shared" si="275"/>
        <v>271784280</v>
      </c>
      <c r="W150" s="1">
        <f t="shared" si="275"/>
        <v>2006760378.75</v>
      </c>
      <c r="X150" s="1">
        <f t="shared" si="275"/>
        <v>38496358.140204005</v>
      </c>
      <c r="Y150" s="1">
        <f t="shared" si="275"/>
        <v>284809658914.52753</v>
      </c>
      <c r="Z150" s="1">
        <f t="shared" si="275"/>
        <v>194968201675.41443</v>
      </c>
      <c r="AA150" s="1">
        <f t="shared" si="275"/>
        <v>166967.136</v>
      </c>
      <c r="AB150" s="1">
        <f t="shared" si="275"/>
        <v>419655600.00000006</v>
      </c>
      <c r="AE150" s="1">
        <f t="shared" ref="AE150:AQ150" si="276">IF(AE35*AE$1*AE$2&gt;$AD72*0.2,$AD72*0.2,AE35*AE$1*AE$2)</f>
        <v>1355510196.5721979</v>
      </c>
      <c r="AF150" s="1">
        <f t="shared" si="276"/>
        <v>10136415</v>
      </c>
      <c r="AG150" s="1">
        <f t="shared" si="276"/>
        <v>15585783986.839998</v>
      </c>
      <c r="AH150" s="1">
        <f t="shared" si="276"/>
        <v>31352946946.373672</v>
      </c>
      <c r="AI150" s="1">
        <f t="shared" si="276"/>
        <v>6813647322.6799994</v>
      </c>
      <c r="AJ150" s="1">
        <f t="shared" si="276"/>
        <v>94917700</v>
      </c>
      <c r="AK150" s="1">
        <f t="shared" si="276"/>
        <v>36106200</v>
      </c>
      <c r="AL150" s="1">
        <f t="shared" si="276"/>
        <v>143009100</v>
      </c>
      <c r="AM150" s="1">
        <f t="shared" si="276"/>
        <v>271784280</v>
      </c>
      <c r="AN150" s="1">
        <f t="shared" si="276"/>
        <v>2006760378.75</v>
      </c>
      <c r="AO150" s="1">
        <f t="shared" si="276"/>
        <v>38496358.140204005</v>
      </c>
      <c r="AP150" s="1">
        <f t="shared" si="276"/>
        <v>166967.136</v>
      </c>
      <c r="AQ150" s="1">
        <f t="shared" si="276"/>
        <v>419655600.00000006</v>
      </c>
      <c r="AT150" s="1">
        <f t="shared" ref="AT150:BD150" si="277">IF(AT35*AT$1*AT$2&gt;$AS72*0.2,$AS72*0.2,AT35*AT$1*AT$2)</f>
        <v>11171719200</v>
      </c>
      <c r="AU150" s="1">
        <f t="shared" si="277"/>
        <v>1932513800</v>
      </c>
      <c r="AV150" s="1">
        <f t="shared" si="277"/>
        <v>6137000000</v>
      </c>
      <c r="AW150" s="1">
        <f t="shared" si="277"/>
        <v>92895200</v>
      </c>
      <c r="AX150" s="1">
        <f t="shared" si="277"/>
        <v>62189400</v>
      </c>
      <c r="AY150" s="1">
        <f t="shared" si="277"/>
        <v>64956300</v>
      </c>
      <c r="AZ150" s="1">
        <f t="shared" si="277"/>
        <v>58974969.566214003</v>
      </c>
      <c r="BA150" s="1">
        <f t="shared" si="277"/>
        <v>1497316306.9629841</v>
      </c>
      <c r="BB150" s="1">
        <f t="shared" si="277"/>
        <v>263367940</v>
      </c>
      <c r="BC150" s="1">
        <f t="shared" si="277"/>
        <v>253456711968.15381</v>
      </c>
      <c r="BD150" s="1">
        <f t="shared" si="277"/>
        <v>194968201675.41443</v>
      </c>
    </row>
    <row r="151" spans="2:56" x14ac:dyDescent="0.25">
      <c r="D151" s="2">
        <v>44866</v>
      </c>
      <c r="E151" s="1">
        <f t="shared" ref="E151:AB151" si="278">IF(E36*E$1*E$2&gt;$C73*0.2,$C73*0.2,E36*E$1*E$2)</f>
        <v>12244984799.999998</v>
      </c>
      <c r="F151" s="1">
        <f t="shared" si="278"/>
        <v>1263089046.8059115</v>
      </c>
      <c r="G151" s="1">
        <f t="shared" si="278"/>
        <v>10136415</v>
      </c>
      <c r="H151" s="1">
        <f t="shared" si="278"/>
        <v>2841369300</v>
      </c>
      <c r="I151" s="1">
        <f t="shared" si="278"/>
        <v>11917000000</v>
      </c>
      <c r="J151" s="1">
        <f t="shared" si="278"/>
        <v>15361416013.160002</v>
      </c>
      <c r="K151" s="1">
        <f t="shared" si="278"/>
        <v>136067785054.64999</v>
      </c>
      <c r="L151" s="1">
        <f t="shared" si="278"/>
        <v>99816200</v>
      </c>
      <c r="M151" s="1">
        <f t="shared" si="278"/>
        <v>7283511477.3199997</v>
      </c>
      <c r="N151" s="1">
        <f t="shared" si="278"/>
        <v>59228000.000000007</v>
      </c>
      <c r="O151" s="1">
        <f t="shared" si="278"/>
        <v>85963200</v>
      </c>
      <c r="P151" s="1">
        <f t="shared" si="278"/>
        <v>70765400</v>
      </c>
      <c r="Q151" s="1">
        <f t="shared" si="278"/>
        <v>39963700</v>
      </c>
      <c r="R151" s="1">
        <f t="shared" si="278"/>
        <v>58173012.36757201</v>
      </c>
      <c r="S151" s="1">
        <f t="shared" si="278"/>
        <v>1523311380.9629841</v>
      </c>
      <c r="T151" s="1">
        <f t="shared" si="278"/>
        <v>130478399.99999999</v>
      </c>
      <c r="U151" s="1">
        <f t="shared" si="278"/>
        <v>263367940</v>
      </c>
      <c r="V151" s="1">
        <f t="shared" si="278"/>
        <v>283180422</v>
      </c>
      <c r="W151" s="1">
        <f t="shared" si="278"/>
        <v>1902962428.125</v>
      </c>
      <c r="X151" s="1">
        <f t="shared" si="278"/>
        <v>35512595.700000003</v>
      </c>
      <c r="Y151" s="1">
        <f t="shared" si="278"/>
        <v>272319092598.28366</v>
      </c>
      <c r="Z151" s="1">
        <f t="shared" si="278"/>
        <v>179133210502.62451</v>
      </c>
      <c r="AA151" s="1">
        <f t="shared" si="278"/>
        <v>172709.39200000002</v>
      </c>
      <c r="AB151" s="1">
        <f t="shared" si="278"/>
        <v>419655600.00000006</v>
      </c>
      <c r="AE151" s="1">
        <f t="shared" ref="AE151:AQ151" si="279">IF(AE36*AE$1*AE$2&gt;$AD73*0.2,$AD73*0.2,AE36*AE$1*AE$2)</f>
        <v>1263089046.8059115</v>
      </c>
      <c r="AF151" s="1">
        <f t="shared" si="279"/>
        <v>10136415</v>
      </c>
      <c r="AG151" s="1">
        <f t="shared" si="279"/>
        <v>15361416013.160002</v>
      </c>
      <c r="AH151" s="1">
        <f t="shared" si="279"/>
        <v>32576765412.430588</v>
      </c>
      <c r="AI151" s="1">
        <f t="shared" si="279"/>
        <v>7283511477.3199997</v>
      </c>
      <c r="AJ151" s="1">
        <f t="shared" si="279"/>
        <v>85963200</v>
      </c>
      <c r="AK151" s="1">
        <f t="shared" si="279"/>
        <v>39963700</v>
      </c>
      <c r="AL151" s="1">
        <f t="shared" si="279"/>
        <v>130478399.99999999</v>
      </c>
      <c r="AM151" s="1">
        <f t="shared" si="279"/>
        <v>283180422</v>
      </c>
      <c r="AN151" s="1">
        <f t="shared" si="279"/>
        <v>1902962428.125</v>
      </c>
      <c r="AO151" s="1">
        <f t="shared" si="279"/>
        <v>35512595.700000003</v>
      </c>
      <c r="AP151" s="1">
        <f t="shared" si="279"/>
        <v>172709.39200000002</v>
      </c>
      <c r="AQ151" s="1">
        <f t="shared" si="279"/>
        <v>419655600.00000006</v>
      </c>
      <c r="AT151" s="1">
        <f t="shared" ref="AT151:BD151" si="280">IF(AT36*AT$1*AT$2&gt;$AS73*0.2,$AS73*0.2,AT36*AT$1*AT$2)</f>
        <v>12244984799.999998</v>
      </c>
      <c r="AU151" s="1">
        <f t="shared" si="280"/>
        <v>2841369300</v>
      </c>
      <c r="AV151" s="1">
        <f t="shared" si="280"/>
        <v>11917000000</v>
      </c>
      <c r="AW151" s="1">
        <f t="shared" si="280"/>
        <v>99816200</v>
      </c>
      <c r="AX151" s="1">
        <f t="shared" si="280"/>
        <v>59228000.000000007</v>
      </c>
      <c r="AY151" s="1">
        <f t="shared" si="280"/>
        <v>70765400</v>
      </c>
      <c r="AZ151" s="1">
        <f t="shared" si="280"/>
        <v>58173012.36757201</v>
      </c>
      <c r="BA151" s="1">
        <f t="shared" si="280"/>
        <v>1523311380.9629841</v>
      </c>
      <c r="BB151" s="1">
        <f t="shared" si="280"/>
        <v>263367940</v>
      </c>
      <c r="BC151" s="1">
        <f t="shared" si="280"/>
        <v>239742327185.85303</v>
      </c>
      <c r="BD151" s="1">
        <f t="shared" si="280"/>
        <v>179133210502.62451</v>
      </c>
    </row>
    <row r="152" spans="2:56" x14ac:dyDescent="0.25">
      <c r="D152" s="2">
        <v>44896</v>
      </c>
      <c r="E152" s="1">
        <f t="shared" ref="E152:AB152" si="281">IF(E37*E$1*E$2&gt;$C74*0.2,$C74*0.2,E37*E$1*E$2)</f>
        <v>10293592190.190001</v>
      </c>
      <c r="F152" s="1">
        <f t="shared" si="281"/>
        <v>1329324250.3489916</v>
      </c>
      <c r="G152" s="1">
        <f t="shared" si="281"/>
        <v>10672395.300000001</v>
      </c>
      <c r="H152" s="1">
        <f t="shared" si="281"/>
        <v>5070457000</v>
      </c>
      <c r="I152" s="1">
        <f t="shared" si="281"/>
        <v>14075999999.999998</v>
      </c>
      <c r="J152" s="1">
        <f t="shared" si="281"/>
        <v>15270508419.74</v>
      </c>
      <c r="K152" s="1">
        <f t="shared" si="281"/>
        <v>131324810226.74998</v>
      </c>
      <c r="L152" s="1">
        <f t="shared" si="281"/>
        <v>89819200</v>
      </c>
      <c r="M152" s="1">
        <f t="shared" si="281"/>
        <v>4993076122.6800003</v>
      </c>
      <c r="N152" s="1">
        <f t="shared" si="281"/>
        <v>56092400</v>
      </c>
      <c r="O152" s="1">
        <f t="shared" si="281"/>
        <v>69845100</v>
      </c>
      <c r="P152" s="1">
        <f t="shared" si="281"/>
        <v>60203399.999999993</v>
      </c>
      <c r="Q152" s="1">
        <f t="shared" si="281"/>
        <v>36723400</v>
      </c>
      <c r="R152" s="1">
        <f t="shared" si="281"/>
        <v>55890504.566214003</v>
      </c>
      <c r="S152" s="1">
        <f t="shared" si="281"/>
        <v>1470949852.481492</v>
      </c>
      <c r="T152" s="1">
        <f t="shared" si="281"/>
        <v>101836800</v>
      </c>
      <c r="U152" s="1">
        <f t="shared" si="281"/>
        <v>244213907.99999997</v>
      </c>
      <c r="V152" s="1">
        <f t="shared" si="281"/>
        <v>276436717.92424804</v>
      </c>
      <c r="W152" s="1">
        <f t="shared" si="281"/>
        <v>1785324750.75</v>
      </c>
      <c r="X152" s="1">
        <f t="shared" si="281"/>
        <v>33991461.929898001</v>
      </c>
      <c r="Y152" s="1">
        <f t="shared" si="281"/>
        <v>243325254124.36569</v>
      </c>
      <c r="Z152" s="1">
        <f t="shared" si="281"/>
        <v>159005039497.37549</v>
      </c>
      <c r="AA152" s="1">
        <f t="shared" si="281"/>
        <v>150623.79200000002</v>
      </c>
      <c r="AB152" s="1">
        <f t="shared" si="281"/>
        <v>512912400.00000012</v>
      </c>
      <c r="AE152" s="1">
        <f t="shared" ref="AE152:AQ152" si="282">IF(AE37*AE$1*AE$2&gt;$AD74*0.2,$AD74*0.2,AE37*AE$1*AE$2)</f>
        <v>1329324250.3489916</v>
      </c>
      <c r="AF152" s="1">
        <f t="shared" si="282"/>
        <v>10672395.300000001</v>
      </c>
      <c r="AG152" s="1">
        <f t="shared" si="282"/>
        <v>15270508419.74</v>
      </c>
      <c r="AH152" s="1">
        <f t="shared" si="282"/>
        <v>31149122533.843025</v>
      </c>
      <c r="AI152" s="1">
        <f t="shared" si="282"/>
        <v>4993076122.6800003</v>
      </c>
      <c r="AJ152" s="1">
        <f t="shared" si="282"/>
        <v>69845100</v>
      </c>
      <c r="AK152" s="1">
        <f t="shared" si="282"/>
        <v>36723400</v>
      </c>
      <c r="AL152" s="1">
        <f t="shared" si="282"/>
        <v>101836800</v>
      </c>
      <c r="AM152" s="1">
        <f t="shared" si="282"/>
        <v>276436717.92424804</v>
      </c>
      <c r="AN152" s="1">
        <f t="shared" si="282"/>
        <v>1785324750.75</v>
      </c>
      <c r="AO152" s="1">
        <f t="shared" si="282"/>
        <v>33991461.929898001</v>
      </c>
      <c r="AP152" s="1">
        <f t="shared" si="282"/>
        <v>150623.79200000002</v>
      </c>
      <c r="AQ152" s="1">
        <f t="shared" si="282"/>
        <v>512912400.00000012</v>
      </c>
      <c r="AT152" s="1">
        <f t="shared" ref="AT152:BD152" si="283">IF(AT37*AT$1*AT$2&gt;$AS74*0.2,$AS74*0.2,AT37*AT$1*AT$2)</f>
        <v>10293592190.190001</v>
      </c>
      <c r="AU152" s="1">
        <f t="shared" si="283"/>
        <v>5070457000</v>
      </c>
      <c r="AV152" s="1">
        <f t="shared" si="283"/>
        <v>14075999999.999998</v>
      </c>
      <c r="AW152" s="1">
        <f t="shared" si="283"/>
        <v>89819200</v>
      </c>
      <c r="AX152" s="1">
        <f t="shared" si="283"/>
        <v>56092400</v>
      </c>
      <c r="AY152" s="1">
        <f t="shared" si="283"/>
        <v>60203399.999999993</v>
      </c>
      <c r="AZ152" s="1">
        <f t="shared" si="283"/>
        <v>55890504.566214003</v>
      </c>
      <c r="BA152" s="1">
        <f t="shared" si="283"/>
        <v>1470949852.481492</v>
      </c>
      <c r="BB152" s="1">
        <f t="shared" si="283"/>
        <v>244213907.99999997</v>
      </c>
      <c r="BC152" s="1">
        <f t="shared" si="283"/>
        <v>212176131590.52264</v>
      </c>
      <c r="BD152" s="1">
        <f t="shared" si="283"/>
        <v>159005039497.37549</v>
      </c>
    </row>
    <row r="153" spans="2:56" x14ac:dyDescent="0.25">
      <c r="D153" s="2">
        <v>44927</v>
      </c>
      <c r="E153" s="1">
        <f t="shared" ref="E153:AB153" si="284">IF(E38*E$1*E$2&gt;$C75*0.2,$C75*0.2,E38*E$1*E$2)</f>
        <v>14123199600</v>
      </c>
      <c r="F153" s="1">
        <f t="shared" si="284"/>
        <v>1284654012.5584283</v>
      </c>
      <c r="G153" s="1">
        <f t="shared" si="284"/>
        <v>10691835</v>
      </c>
      <c r="H153" s="1">
        <f t="shared" si="284"/>
        <v>6409823000</v>
      </c>
      <c r="I153" s="1">
        <f t="shared" si="284"/>
        <v>14263000000.000002</v>
      </c>
      <c r="J153" s="1">
        <f t="shared" si="284"/>
        <v>21802302593.419998</v>
      </c>
      <c r="K153" s="1">
        <f t="shared" si="284"/>
        <v>157591544319.75</v>
      </c>
      <c r="L153" s="1">
        <f t="shared" si="284"/>
        <v>89050200</v>
      </c>
      <c r="M153" s="1">
        <f t="shared" si="284"/>
        <v>7054100000</v>
      </c>
      <c r="N153" s="1">
        <f t="shared" si="284"/>
        <v>67067000</v>
      </c>
      <c r="O153" s="1">
        <f t="shared" si="284"/>
        <v>103872200</v>
      </c>
      <c r="P153" s="1">
        <f t="shared" si="284"/>
        <v>91097250</v>
      </c>
      <c r="Q153" s="1">
        <f t="shared" si="284"/>
        <v>56319500</v>
      </c>
      <c r="R153" s="1">
        <f t="shared" si="284"/>
        <v>51819012</v>
      </c>
      <c r="S153" s="1">
        <f t="shared" si="284"/>
        <v>1908781148</v>
      </c>
      <c r="T153" s="1">
        <f t="shared" si="284"/>
        <v>123715800</v>
      </c>
      <c r="U153" s="1">
        <f t="shared" si="284"/>
        <v>249002416</v>
      </c>
      <c r="V153" s="1">
        <f t="shared" si="284"/>
        <v>249524602.95955202</v>
      </c>
      <c r="W153" s="1">
        <f t="shared" si="284"/>
        <v>1729965843.75</v>
      </c>
      <c r="X153" s="1">
        <f t="shared" si="284"/>
        <v>31066206.929898005</v>
      </c>
      <c r="Y153" s="1">
        <f t="shared" si="284"/>
        <v>297032488517.6933</v>
      </c>
      <c r="Z153" s="1">
        <f t="shared" si="284"/>
        <v>199193669609.06989</v>
      </c>
      <c r="AA153" s="1">
        <f t="shared" si="284"/>
        <v>200978.96000000002</v>
      </c>
      <c r="AB153" s="1">
        <f t="shared" si="284"/>
        <v>564203640</v>
      </c>
      <c r="AE153" s="1">
        <f t="shared" ref="AE153:AQ153" si="285">IF(AE38*AE$1*AE$2&gt;$AD75*0.2,$AD75*0.2,AE38*AE$1*AE$2)</f>
        <v>1284654012.5584283</v>
      </c>
      <c r="AF153" s="1">
        <f t="shared" si="285"/>
        <v>10691835</v>
      </c>
      <c r="AG153" s="1">
        <f t="shared" si="285"/>
        <v>21802302593.419998</v>
      </c>
      <c r="AH153" s="1">
        <f t="shared" si="285"/>
        <v>38120432306.665581</v>
      </c>
      <c r="AI153" s="1">
        <f t="shared" si="285"/>
        <v>7054100000</v>
      </c>
      <c r="AJ153" s="1">
        <f t="shared" si="285"/>
        <v>103872200</v>
      </c>
      <c r="AK153" s="1">
        <f t="shared" si="285"/>
        <v>56319500</v>
      </c>
      <c r="AL153" s="1">
        <f t="shared" si="285"/>
        <v>123715800</v>
      </c>
      <c r="AM153" s="1">
        <f t="shared" si="285"/>
        <v>249524602.95955202</v>
      </c>
      <c r="AN153" s="1">
        <f t="shared" si="285"/>
        <v>1729965843.75</v>
      </c>
      <c r="AO153" s="1">
        <f t="shared" si="285"/>
        <v>31066206.929898005</v>
      </c>
      <c r="AP153" s="1">
        <f t="shared" si="285"/>
        <v>200978.96000000002</v>
      </c>
      <c r="AQ153" s="1">
        <f t="shared" si="285"/>
        <v>564203640</v>
      </c>
      <c r="AT153" s="1">
        <f t="shared" ref="AT153:BD153" si="286">IF(AT38*AT$1*AT$2&gt;$AS75*0.2,$AS75*0.2,AT38*AT$1*AT$2)</f>
        <v>14123199600</v>
      </c>
      <c r="AU153" s="1">
        <f t="shared" si="286"/>
        <v>6409823000</v>
      </c>
      <c r="AV153" s="1">
        <f t="shared" si="286"/>
        <v>14263000000.000002</v>
      </c>
      <c r="AW153" s="1">
        <f t="shared" si="286"/>
        <v>89050200</v>
      </c>
      <c r="AX153" s="1">
        <f t="shared" si="286"/>
        <v>67067000</v>
      </c>
      <c r="AY153" s="1">
        <f t="shared" si="286"/>
        <v>91097250</v>
      </c>
      <c r="AZ153" s="1">
        <f t="shared" si="286"/>
        <v>51819012</v>
      </c>
      <c r="BA153" s="1">
        <f t="shared" si="286"/>
        <v>1908781148</v>
      </c>
      <c r="BB153" s="1">
        <f t="shared" si="286"/>
        <v>249002416</v>
      </c>
      <c r="BC153" s="1">
        <f t="shared" si="286"/>
        <v>258912056211.02771</v>
      </c>
      <c r="BD153" s="1">
        <f t="shared" si="286"/>
        <v>199193669609.06989</v>
      </c>
    </row>
    <row r="154" spans="2:56" x14ac:dyDescent="0.25">
      <c r="D154" s="2">
        <v>44958</v>
      </c>
      <c r="E154" s="1">
        <f t="shared" ref="E154:AB154" si="287">IF(E39*E$1*E$2&gt;$C76*0.2,$C76*0.2,E39*E$1*E$2)</f>
        <v>13062130200.000002</v>
      </c>
      <c r="F154" s="1">
        <f t="shared" si="287"/>
        <v>1330864587.4415715</v>
      </c>
      <c r="G154" s="1">
        <f t="shared" si="287"/>
        <v>10691835</v>
      </c>
      <c r="H154" s="1">
        <f t="shared" si="287"/>
        <v>7395213700</v>
      </c>
      <c r="I154" s="1">
        <f t="shared" si="287"/>
        <v>12818000000</v>
      </c>
      <c r="J154" s="1">
        <f t="shared" si="287"/>
        <v>22494746580.260002</v>
      </c>
      <c r="K154" s="1">
        <f t="shared" si="287"/>
        <v>143460597726.75</v>
      </c>
      <c r="L154" s="1">
        <f t="shared" si="287"/>
        <v>67518200</v>
      </c>
      <c r="M154" s="1">
        <f t="shared" si="287"/>
        <v>7936169445.3600006</v>
      </c>
      <c r="N154" s="1">
        <f t="shared" si="287"/>
        <v>84399900</v>
      </c>
      <c r="O154" s="1">
        <f t="shared" si="287"/>
        <v>87754100</v>
      </c>
      <c r="P154" s="1">
        <f t="shared" si="287"/>
        <v>88192700</v>
      </c>
      <c r="Q154" s="1">
        <f t="shared" si="287"/>
        <v>50456100</v>
      </c>
      <c r="R154" s="1">
        <f t="shared" si="287"/>
        <v>52312528.86757201</v>
      </c>
      <c r="S154" s="1">
        <f t="shared" si="287"/>
        <v>1995679055.9259684</v>
      </c>
      <c r="T154" s="1">
        <f t="shared" si="287"/>
        <v>87317100</v>
      </c>
      <c r="U154" s="1">
        <f t="shared" si="287"/>
        <v>246608162.00000003</v>
      </c>
      <c r="V154" s="1">
        <f t="shared" si="287"/>
        <v>235590751.92424801</v>
      </c>
      <c r="W154" s="1">
        <f t="shared" si="287"/>
        <v>1453171308.75</v>
      </c>
      <c r="X154" s="1">
        <f t="shared" si="287"/>
        <v>33464917.200000003</v>
      </c>
      <c r="Y154" s="1">
        <f t="shared" si="287"/>
        <v>272522686110.60193</v>
      </c>
      <c r="Z154" s="1">
        <f t="shared" si="287"/>
        <v>182286301116.94345</v>
      </c>
      <c r="AA154" s="1">
        <f t="shared" si="287"/>
        <v>189494.448</v>
      </c>
      <c r="AB154" s="1">
        <f t="shared" si="287"/>
        <v>536226600</v>
      </c>
      <c r="AE154" s="1">
        <f t="shared" ref="AE154:AQ154" si="288">IF(AE39*AE$1*AE$2&gt;$AD76*0.2,$AD76*0.2,AE39*AE$1*AE$2)</f>
        <v>1330864587.4415715</v>
      </c>
      <c r="AF154" s="1">
        <f t="shared" si="288"/>
        <v>10691835</v>
      </c>
      <c r="AG154" s="1">
        <f t="shared" si="288"/>
        <v>22494746580.260002</v>
      </c>
      <c r="AH154" s="1">
        <f t="shared" si="288"/>
        <v>35543448109.426773</v>
      </c>
      <c r="AI154" s="1">
        <f t="shared" si="288"/>
        <v>7936169445.3600006</v>
      </c>
      <c r="AJ154" s="1">
        <f t="shared" si="288"/>
        <v>87754100</v>
      </c>
      <c r="AK154" s="1">
        <f t="shared" si="288"/>
        <v>50456100</v>
      </c>
      <c r="AL154" s="1">
        <f t="shared" si="288"/>
        <v>87317100</v>
      </c>
      <c r="AM154" s="1">
        <f t="shared" si="288"/>
        <v>235590751.92424801</v>
      </c>
      <c r="AN154" s="1">
        <f t="shared" si="288"/>
        <v>1453171308.75</v>
      </c>
      <c r="AO154" s="1">
        <f t="shared" si="288"/>
        <v>33464917.200000003</v>
      </c>
      <c r="AP154" s="1">
        <f t="shared" si="288"/>
        <v>189494.448</v>
      </c>
      <c r="AQ154" s="1">
        <f t="shared" si="288"/>
        <v>536226600</v>
      </c>
      <c r="AT154" s="1">
        <f t="shared" ref="AT154:BD154" si="289">IF(AT39*AT$1*AT$2&gt;$AS76*0.2,$AS76*0.2,AT39*AT$1*AT$2)</f>
        <v>13062130200.000002</v>
      </c>
      <c r="AU154" s="1">
        <f t="shared" si="289"/>
        <v>7395213700</v>
      </c>
      <c r="AV154" s="1">
        <f t="shared" si="289"/>
        <v>12818000000</v>
      </c>
      <c r="AW154" s="1">
        <f t="shared" si="289"/>
        <v>67518200</v>
      </c>
      <c r="AX154" s="1">
        <f t="shared" si="289"/>
        <v>84399900</v>
      </c>
      <c r="AY154" s="1">
        <f t="shared" si="289"/>
        <v>88192700</v>
      </c>
      <c r="AZ154" s="1">
        <f t="shared" si="289"/>
        <v>52312528.86757201</v>
      </c>
      <c r="BA154" s="1">
        <f t="shared" si="289"/>
        <v>1995679055.9259684</v>
      </c>
      <c r="BB154" s="1">
        <f t="shared" si="289"/>
        <v>246608162.00000003</v>
      </c>
      <c r="BC154" s="1">
        <f t="shared" si="289"/>
        <v>236979238001.17517</v>
      </c>
      <c r="BD154" s="1">
        <f t="shared" si="289"/>
        <v>182286301116.94345</v>
      </c>
    </row>
    <row r="155" spans="2:56" x14ac:dyDescent="0.25">
      <c r="D155" s="2">
        <v>44986</v>
      </c>
      <c r="E155" s="1">
        <f t="shared" ref="E155:AB155" si="290">IF(E40*E$1*E$2&gt;$C77*0.2,$C77*0.2,E40*E$1*E$2)</f>
        <v>13604860490.190001</v>
      </c>
      <c r="F155" s="1">
        <f t="shared" si="290"/>
        <v>1247685521.8448639</v>
      </c>
      <c r="G155" s="1">
        <f t="shared" si="290"/>
        <v>11108400</v>
      </c>
      <c r="H155" s="1">
        <f t="shared" si="290"/>
        <v>6964703200</v>
      </c>
      <c r="I155" s="1">
        <f t="shared" si="290"/>
        <v>14075999999.999998</v>
      </c>
      <c r="J155" s="1">
        <f t="shared" si="290"/>
        <v>25844779432.899998</v>
      </c>
      <c r="K155" s="1">
        <f t="shared" si="290"/>
        <v>153859522898.85001</v>
      </c>
      <c r="L155" s="1">
        <f t="shared" si="290"/>
        <v>61058600</v>
      </c>
      <c r="M155" s="1">
        <f t="shared" si="290"/>
        <v>8074797599.999999</v>
      </c>
      <c r="N155" s="1">
        <f t="shared" si="290"/>
        <v>99293999.999999985</v>
      </c>
      <c r="O155" s="1">
        <f t="shared" si="290"/>
        <v>75217800</v>
      </c>
      <c r="P155" s="1">
        <f t="shared" si="290"/>
        <v>71293500</v>
      </c>
      <c r="Q155" s="1">
        <f t="shared" si="290"/>
        <v>42895400</v>
      </c>
      <c r="R155" s="1">
        <f t="shared" si="290"/>
        <v>45773458.132427998</v>
      </c>
      <c r="S155" s="1">
        <f t="shared" si="290"/>
        <v>1957800474.9629841</v>
      </c>
      <c r="T155" s="1">
        <f t="shared" si="290"/>
        <v>39780000</v>
      </c>
      <c r="U155" s="1">
        <f t="shared" si="290"/>
        <v>234636892.00000003</v>
      </c>
      <c r="V155" s="1">
        <f t="shared" si="290"/>
        <v>228760903.04044801</v>
      </c>
      <c r="W155" s="1">
        <f t="shared" si="290"/>
        <v>1591568576.25</v>
      </c>
      <c r="X155" s="1">
        <f t="shared" si="290"/>
        <v>25332708.299999997</v>
      </c>
      <c r="Y155" s="1">
        <f t="shared" si="290"/>
        <v>294332652926.69373</v>
      </c>
      <c r="Z155" s="1">
        <f t="shared" si="290"/>
        <v>183237894973.75494</v>
      </c>
      <c r="AA155" s="1">
        <f t="shared" si="290"/>
        <v>178009.93600000002</v>
      </c>
      <c r="AB155" s="1">
        <f t="shared" si="290"/>
        <v>512912400.00000012</v>
      </c>
      <c r="AE155" s="1">
        <f t="shared" ref="AE155:AQ155" si="291">IF(AE40*AE$1*AE$2&gt;$AD77*0.2,$AD77*0.2,AE40*AE$1*AE$2)</f>
        <v>1247685521.8448639</v>
      </c>
      <c r="AF155" s="1">
        <f t="shared" si="291"/>
        <v>11108400</v>
      </c>
      <c r="AG155" s="1">
        <f t="shared" si="291"/>
        <v>25844779432.899998</v>
      </c>
      <c r="AH155" s="1">
        <f t="shared" si="291"/>
        <v>38310907930.224266</v>
      </c>
      <c r="AI155" s="1">
        <f t="shared" si="291"/>
        <v>8074797599.999999</v>
      </c>
      <c r="AJ155" s="1">
        <f t="shared" si="291"/>
        <v>75217800</v>
      </c>
      <c r="AK155" s="1">
        <f t="shared" si="291"/>
        <v>42895400</v>
      </c>
      <c r="AL155" s="1">
        <f t="shared" si="291"/>
        <v>39780000</v>
      </c>
      <c r="AM155" s="1">
        <f t="shared" si="291"/>
        <v>228760903.04044801</v>
      </c>
      <c r="AN155" s="1">
        <f t="shared" si="291"/>
        <v>1591568576.25</v>
      </c>
      <c r="AO155" s="1">
        <f t="shared" si="291"/>
        <v>25332708.299999997</v>
      </c>
      <c r="AP155" s="1">
        <f t="shared" si="291"/>
        <v>178009.93600000002</v>
      </c>
      <c r="AQ155" s="1">
        <f t="shared" si="291"/>
        <v>512912400.00000012</v>
      </c>
      <c r="AT155" s="1">
        <f t="shared" ref="AT155:BD155" si="292">IF(AT40*AT$1*AT$2&gt;$AS77*0.2,$AS77*0.2,AT40*AT$1*AT$2)</f>
        <v>13604860490.190001</v>
      </c>
      <c r="AU155" s="1">
        <f t="shared" si="292"/>
        <v>6964703200</v>
      </c>
      <c r="AV155" s="1">
        <f t="shared" si="292"/>
        <v>14075999999.999998</v>
      </c>
      <c r="AW155" s="1">
        <f t="shared" si="292"/>
        <v>61058600</v>
      </c>
      <c r="AX155" s="1">
        <f t="shared" si="292"/>
        <v>99293999.999999985</v>
      </c>
      <c r="AY155" s="1">
        <f t="shared" si="292"/>
        <v>71293500</v>
      </c>
      <c r="AZ155" s="1">
        <f t="shared" si="292"/>
        <v>45773458.132427998</v>
      </c>
      <c r="BA155" s="1">
        <f t="shared" si="292"/>
        <v>1957800474.9629841</v>
      </c>
      <c r="BB155" s="1">
        <f t="shared" si="292"/>
        <v>234636892.00000003</v>
      </c>
      <c r="BC155" s="1">
        <f t="shared" si="292"/>
        <v>256021744996.46948</v>
      </c>
      <c r="BD155" s="1">
        <f t="shared" si="292"/>
        <v>183237894973.75494</v>
      </c>
    </row>
    <row r="156" spans="2:56" x14ac:dyDescent="0.25">
      <c r="D156" s="2">
        <v>45017</v>
      </c>
      <c r="E156" s="1">
        <f t="shared" ref="E156:AB156" si="293">IF(E41*E$1*E$2&gt;$C78*0.2,$C78*0.2,E41*E$1*E$2)</f>
        <v>13208484600</v>
      </c>
      <c r="F156" s="1">
        <f t="shared" si="293"/>
        <v>1307759300</v>
      </c>
      <c r="G156" s="1">
        <f t="shared" si="293"/>
        <v>11108400</v>
      </c>
      <c r="H156" s="1">
        <f t="shared" si="293"/>
        <v>6419389900</v>
      </c>
      <c r="I156" s="1">
        <f t="shared" si="293"/>
        <v>12937000000</v>
      </c>
      <c r="J156" s="1">
        <f t="shared" si="293"/>
        <v>25624280826.32</v>
      </c>
      <c r="K156" s="1">
        <f t="shared" si="293"/>
        <v>151120609710.45001</v>
      </c>
      <c r="L156" s="1">
        <f t="shared" si="293"/>
        <v>61366200</v>
      </c>
      <c r="M156" s="1">
        <f t="shared" si="293"/>
        <v>7861334645.3599987</v>
      </c>
      <c r="N156" s="1">
        <f t="shared" si="293"/>
        <v>102778000</v>
      </c>
      <c r="O156" s="1">
        <f t="shared" si="293"/>
        <v>75217800</v>
      </c>
      <c r="P156" s="1">
        <f t="shared" si="293"/>
        <v>61787699.999999993</v>
      </c>
      <c r="Q156" s="1">
        <f t="shared" si="293"/>
        <v>48604500</v>
      </c>
      <c r="R156" s="1">
        <f t="shared" si="293"/>
        <v>47932583.632427998</v>
      </c>
      <c r="S156" s="1">
        <f t="shared" si="293"/>
        <v>1893926820</v>
      </c>
      <c r="T156" s="1">
        <f t="shared" si="293"/>
        <v>39581100</v>
      </c>
      <c r="U156" s="1">
        <f t="shared" si="293"/>
        <v>234636892.00000003</v>
      </c>
      <c r="V156" s="1">
        <f t="shared" si="293"/>
        <v>247832797.04044801</v>
      </c>
      <c r="W156" s="1">
        <f t="shared" si="293"/>
        <v>1522369942.5</v>
      </c>
      <c r="X156" s="1">
        <f t="shared" si="293"/>
        <v>29194046.070101999</v>
      </c>
      <c r="Y156" s="1">
        <f t="shared" si="293"/>
        <v>291245975597.07965</v>
      </c>
      <c r="Z156" s="1">
        <f t="shared" si="293"/>
        <v>183549005584.71713</v>
      </c>
      <c r="AA156" s="1">
        <f t="shared" si="293"/>
        <v>177789.08000000005</v>
      </c>
      <c r="AB156" s="1">
        <f t="shared" si="293"/>
        <v>494261040.00000006</v>
      </c>
      <c r="AE156" s="1">
        <f t="shared" ref="AE156:AQ156" si="294">IF(AE41*AE$1*AE$2&gt;$AD78*0.2,$AD78*0.2,AE41*AE$1*AE$2)</f>
        <v>1307759300</v>
      </c>
      <c r="AF156" s="1">
        <f t="shared" si="294"/>
        <v>11108400</v>
      </c>
      <c r="AG156" s="1">
        <f t="shared" si="294"/>
        <v>25624280826.32</v>
      </c>
      <c r="AH156" s="1">
        <f t="shared" si="294"/>
        <v>37676466379.364105</v>
      </c>
      <c r="AI156" s="1">
        <f t="shared" si="294"/>
        <v>7861334645.3599987</v>
      </c>
      <c r="AJ156" s="1">
        <f t="shared" si="294"/>
        <v>75217800</v>
      </c>
      <c r="AK156" s="1">
        <f t="shared" si="294"/>
        <v>48604500</v>
      </c>
      <c r="AL156" s="1">
        <f t="shared" si="294"/>
        <v>39581100</v>
      </c>
      <c r="AM156" s="1">
        <f t="shared" si="294"/>
        <v>247832797.04044801</v>
      </c>
      <c r="AN156" s="1">
        <f t="shared" si="294"/>
        <v>1522369942.5</v>
      </c>
      <c r="AO156" s="1">
        <f t="shared" si="294"/>
        <v>29194046.070101999</v>
      </c>
      <c r="AP156" s="1">
        <f t="shared" si="294"/>
        <v>177789.08000000005</v>
      </c>
      <c r="AQ156" s="1">
        <f t="shared" si="294"/>
        <v>494261040.00000006</v>
      </c>
      <c r="AT156" s="1">
        <f t="shared" ref="AT156:BD156" si="295">IF(AT41*AT$1*AT$2&gt;$AS78*0.2,$AS78*0.2,AT41*AT$1*AT$2)</f>
        <v>13208484600</v>
      </c>
      <c r="AU156" s="1">
        <f t="shared" si="295"/>
        <v>6419389900</v>
      </c>
      <c r="AV156" s="1">
        <f t="shared" si="295"/>
        <v>12937000000</v>
      </c>
      <c r="AW156" s="1">
        <f t="shared" si="295"/>
        <v>61366200</v>
      </c>
      <c r="AX156" s="1">
        <f t="shared" si="295"/>
        <v>102778000</v>
      </c>
      <c r="AY156" s="1">
        <f t="shared" si="295"/>
        <v>61787699.999999993</v>
      </c>
      <c r="AZ156" s="1">
        <f t="shared" si="295"/>
        <v>47932583.632427998</v>
      </c>
      <c r="BA156" s="1">
        <f t="shared" si="295"/>
        <v>1893926820</v>
      </c>
      <c r="BB156" s="1">
        <f t="shared" si="295"/>
        <v>234636892.00000003</v>
      </c>
      <c r="BC156" s="1">
        <f t="shared" si="295"/>
        <v>253569509217.71555</v>
      </c>
      <c r="BD156" s="1">
        <f t="shared" si="295"/>
        <v>183549005584.71713</v>
      </c>
    </row>
    <row r="158" spans="2:56" x14ac:dyDescent="0.25">
      <c r="B158" s="16" t="s">
        <v>165</v>
      </c>
      <c r="C158" s="16" t="s">
        <v>166</v>
      </c>
      <c r="AC158" s="16" t="s">
        <v>165</v>
      </c>
      <c r="AD158" s="16" t="s">
        <v>166</v>
      </c>
      <c r="AR158" s="16" t="s">
        <v>165</v>
      </c>
      <c r="AS158" s="16" t="s">
        <v>166</v>
      </c>
    </row>
    <row r="159" spans="2:56" x14ac:dyDescent="0.25">
      <c r="B159" s="19">
        <f>SUM(E159:AB159)-SUMIFS(E159:AB159,E159:AB159,0.2)</f>
        <v>0.28869268882152055</v>
      </c>
      <c r="C159" s="18">
        <f>1-SUM(E159:AB159)</f>
        <v>0.51130731117847938</v>
      </c>
      <c r="D159" s="2">
        <v>43952</v>
      </c>
      <c r="E159" s="1">
        <f>E121/$C43</f>
        <v>7.1801207094866065E-3</v>
      </c>
      <c r="F159" s="1">
        <f t="shared" ref="F159:AB159" si="296">F121/$C43</f>
        <v>9.40063157781759E-4</v>
      </c>
      <c r="G159" s="1">
        <f t="shared" si="296"/>
        <v>7.2523340792578602E-6</v>
      </c>
      <c r="H159" s="1">
        <f t="shared" si="296"/>
        <v>9.0104415134204356E-3</v>
      </c>
      <c r="I159" s="1">
        <f t="shared" si="296"/>
        <v>1.2469237202150166E-2</v>
      </c>
      <c r="J159" s="1">
        <f t="shared" si="296"/>
        <v>1.9867370775908093E-2</v>
      </c>
      <c r="K159" s="1">
        <f t="shared" si="296"/>
        <v>0.10612065720464173</v>
      </c>
      <c r="L159" s="1">
        <f t="shared" si="296"/>
        <v>5.0816853612456059E-5</v>
      </c>
      <c r="M159" s="1">
        <f t="shared" si="296"/>
        <v>7.6270396788038521E-3</v>
      </c>
      <c r="N159" s="1">
        <f t="shared" si="296"/>
        <v>1.4142058834815241E-4</v>
      </c>
      <c r="O159" s="1">
        <f t="shared" si="296"/>
        <v>8.6420885856543084E-5</v>
      </c>
      <c r="P159" s="1">
        <f t="shared" si="296"/>
        <v>2.9321317040582228E-4</v>
      </c>
      <c r="Q159" s="1">
        <f t="shared" si="296"/>
        <v>6.8589263527975609E-5</v>
      </c>
      <c r="R159" s="1">
        <f t="shared" si="296"/>
        <v>4.1045532155609784E-5</v>
      </c>
      <c r="S159" s="1">
        <f t="shared" si="296"/>
        <v>1.1932677432362744E-3</v>
      </c>
      <c r="T159" s="1">
        <f t="shared" si="296"/>
        <v>8.3559331034223014E-5</v>
      </c>
      <c r="U159" s="1">
        <f t="shared" si="296"/>
        <v>1.2029343984544804E-4</v>
      </c>
      <c r="V159" s="1">
        <f t="shared" si="296"/>
        <v>9.4578145058900528E-6</v>
      </c>
      <c r="W159" s="1">
        <f t="shared" si="296"/>
        <v>1.1314059522332801E-3</v>
      </c>
      <c r="X159" s="1">
        <f t="shared" si="296"/>
        <v>1.0429219923636493E-5</v>
      </c>
      <c r="Y159" s="1">
        <f t="shared" si="296"/>
        <v>0.2</v>
      </c>
      <c r="Z159" s="1">
        <f t="shared" si="296"/>
        <v>0.12186459926304476</v>
      </c>
      <c r="AA159" s="1">
        <f t="shared" si="296"/>
        <v>9.152937860172083E-8</v>
      </c>
      <c r="AB159" s="1">
        <f t="shared" si="296"/>
        <v>3.7589565813994229E-4</v>
      </c>
      <c r="AC159" s="19">
        <f>SUM(AE159:AQ159)-SUMIFS(AE159:AQ159,AE159:AQ159,0.2)</f>
        <v>0.22157974895926785</v>
      </c>
      <c r="AD159" s="18">
        <f>1-SUM(AE159:AQ159)</f>
        <v>0.57842025104073214</v>
      </c>
      <c r="AE159" s="1">
        <f>AE121/$AD43</f>
        <v>6.8955867646342929E-3</v>
      </c>
      <c r="AF159" s="1">
        <f t="shared" ref="AF159:AQ159" si="297">AF121/$AD43</f>
        <v>5.3197594731445297E-5</v>
      </c>
      <c r="AG159" s="1">
        <f t="shared" si="297"/>
        <v>0.14573188815707067</v>
      </c>
      <c r="AH159" s="1">
        <f t="shared" si="297"/>
        <v>0.2</v>
      </c>
      <c r="AI159" s="1">
        <f t="shared" si="297"/>
        <v>5.5946149391283957E-2</v>
      </c>
      <c r="AJ159" s="1">
        <f t="shared" si="297"/>
        <v>6.339177445338159E-4</v>
      </c>
      <c r="AK159" s="1">
        <f t="shared" si="297"/>
        <v>5.031185552421398E-4</v>
      </c>
      <c r="AL159" s="1">
        <f t="shared" si="297"/>
        <v>6.1292755957047056E-4</v>
      </c>
      <c r="AM159" s="1">
        <f t="shared" si="297"/>
        <v>6.9375318019134849E-5</v>
      </c>
      <c r="AN159" s="1">
        <f t="shared" si="297"/>
        <v>8.2991316541515571E-3</v>
      </c>
      <c r="AO159" s="1">
        <f t="shared" si="297"/>
        <v>7.6500807712308715E-5</v>
      </c>
      <c r="AP159" s="1">
        <f t="shared" si="297"/>
        <v>6.7138975337628553E-7</v>
      </c>
      <c r="AQ159" s="1">
        <f t="shared" si="297"/>
        <v>2.7572840225646151E-3</v>
      </c>
      <c r="AR159" s="19">
        <f>SUM(AT159:BF159)-SUMIFS(AT159:BF159,AT159:BF159,0.2)</f>
        <v>0.17641476982707555</v>
      </c>
      <c r="AS159" s="18">
        <f>1-SUM(AT159:BF159)</f>
        <v>0.62358523017292444</v>
      </c>
      <c r="AT159" s="1">
        <f>AT121/$AS43</f>
        <v>8.3134831798574362E-3</v>
      </c>
      <c r="AU159" s="1">
        <f t="shared" ref="AU159:BD159" si="298">AU121/$AS43</f>
        <v>1.0432715130532405E-2</v>
      </c>
      <c r="AV159" s="1">
        <f t="shared" si="298"/>
        <v>1.4437472284938802E-2</v>
      </c>
      <c r="AW159" s="1">
        <f t="shared" si="298"/>
        <v>5.8838155353329452E-5</v>
      </c>
      <c r="AX159" s="1">
        <f t="shared" si="298"/>
        <v>1.6374344249735773E-4</v>
      </c>
      <c r="AY159" s="1">
        <f t="shared" si="298"/>
        <v>3.3949606962189511E-4</v>
      </c>
      <c r="AZ159" s="1">
        <f t="shared" si="298"/>
        <v>4.7524457455584786E-5</v>
      </c>
      <c r="BA159" s="1">
        <f t="shared" si="298"/>
        <v>1.3816218018945431E-3</v>
      </c>
      <c r="BB159" s="1">
        <f t="shared" si="298"/>
        <v>1.3928143122733528E-4</v>
      </c>
      <c r="BC159" s="1">
        <f t="shared" si="298"/>
        <v>0.2</v>
      </c>
      <c r="BD159" s="1">
        <f t="shared" si="298"/>
        <v>0.14110059387369683</v>
      </c>
    </row>
    <row r="160" spans="2:56" x14ac:dyDescent="0.25">
      <c r="B160" s="19">
        <f t="shared" ref="B160:B194" si="299">SUM(E160:AB160)-SUMIFS(E160:AB160,E160:AB160,0.2)</f>
        <v>0.27550721375049647</v>
      </c>
      <c r="C160" s="18">
        <f t="shared" ref="C160:C194" si="300">1-SUM(E160:AB160)</f>
        <v>0.52449278624950346</v>
      </c>
      <c r="D160" s="2">
        <v>43983</v>
      </c>
      <c r="E160" s="1">
        <f t="shared" ref="E160:AB160" si="301">E122/$C44</f>
        <v>7.2797495920966732E-3</v>
      </c>
      <c r="F160" s="1">
        <f t="shared" si="301"/>
        <v>9.1468479272108574E-4</v>
      </c>
      <c r="G160" s="1">
        <f t="shared" si="301"/>
        <v>4.8335229864724671E-6</v>
      </c>
      <c r="H160" s="1">
        <f t="shared" si="301"/>
        <v>1.1357045209101052E-2</v>
      </c>
      <c r="I160" s="1">
        <f t="shared" si="301"/>
        <v>1.1713517589917434E-2</v>
      </c>
      <c r="J160" s="1">
        <f t="shared" si="301"/>
        <v>2.5564314552852688E-2</v>
      </c>
      <c r="K160" s="1">
        <f t="shared" si="301"/>
        <v>0.10373955787285241</v>
      </c>
      <c r="L160" s="1">
        <f t="shared" si="301"/>
        <v>4.6215514208910929E-5</v>
      </c>
      <c r="M160" s="1">
        <f t="shared" si="301"/>
        <v>7.3182099188048829E-3</v>
      </c>
      <c r="N160" s="1">
        <f t="shared" si="301"/>
        <v>1.6140614994913672E-4</v>
      </c>
      <c r="O160" s="1">
        <f t="shared" si="301"/>
        <v>1.7510480213663921E-4</v>
      </c>
      <c r="P160" s="1">
        <f t="shared" si="301"/>
        <v>2.7169120629453604E-4</v>
      </c>
      <c r="Q160" s="1">
        <f t="shared" si="301"/>
        <v>6.6191663767858146E-5</v>
      </c>
      <c r="R160" s="1">
        <f t="shared" si="301"/>
        <v>4.7211129162059343E-5</v>
      </c>
      <c r="S160" s="1">
        <f t="shared" si="301"/>
        <v>1.083580613792607E-3</v>
      </c>
      <c r="T160" s="1">
        <f t="shared" si="301"/>
        <v>7.0764092334631208E-5</v>
      </c>
      <c r="U160" s="1">
        <f t="shared" si="301"/>
        <v>1.20112899295759E-4</v>
      </c>
      <c r="V160" s="1">
        <f t="shared" si="301"/>
        <v>1.0917817582465331E-5</v>
      </c>
      <c r="W160" s="1">
        <f t="shared" si="301"/>
        <v>1.0627035402878409E-3</v>
      </c>
      <c r="X160" s="1">
        <f t="shared" si="301"/>
        <v>1.0841656651422778E-5</v>
      </c>
      <c r="Y160" s="1">
        <f t="shared" si="301"/>
        <v>0.2</v>
      </c>
      <c r="Z160" s="1">
        <f t="shared" si="301"/>
        <v>0.10412567209748785</v>
      </c>
      <c r="AA160" s="1">
        <f t="shared" si="301"/>
        <v>7.066145444123122E-8</v>
      </c>
      <c r="AB160" s="1">
        <f t="shared" si="301"/>
        <v>3.628168547576057E-4</v>
      </c>
      <c r="AC160" s="19">
        <f t="shared" ref="AC160:AC194" si="302">SUM(AE160:AQ160)-SUMIFS(AE160:AQ160,AE160:AQ160,0.2)</f>
        <v>0.25528496476655854</v>
      </c>
      <c r="AD160" s="18">
        <f t="shared" ref="AD160:AD194" si="303">1-SUM(AE160:AQ160)</f>
        <v>0.54471503523344145</v>
      </c>
      <c r="AE160" s="1">
        <f t="shared" ref="AE160:AQ160" si="304">AE122/$AD44</f>
        <v>6.5662465852578521E-3</v>
      </c>
      <c r="AF160" s="1">
        <f t="shared" si="304"/>
        <v>3.4698405458642029E-5</v>
      </c>
      <c r="AG160" s="1">
        <f t="shared" si="304"/>
        <v>0.18351851312380188</v>
      </c>
      <c r="AH160" s="1">
        <f t="shared" si="304"/>
        <v>0.2</v>
      </c>
      <c r="AI160" s="1">
        <f t="shared" si="304"/>
        <v>5.2535224453223776E-2</v>
      </c>
      <c r="AJ160" s="1">
        <f t="shared" si="304"/>
        <v>1.2570246255778313E-3</v>
      </c>
      <c r="AK160" s="1">
        <f t="shared" si="304"/>
        <v>4.7517001446504436E-4</v>
      </c>
      <c r="AL160" s="1">
        <f t="shared" si="304"/>
        <v>5.0799410173732972E-4</v>
      </c>
      <c r="AM160" s="1">
        <f t="shared" si="304"/>
        <v>7.8375723516801939E-5</v>
      </c>
      <c r="AN160" s="1">
        <f t="shared" si="304"/>
        <v>7.6288285845419693E-3</v>
      </c>
      <c r="AO160" s="1">
        <f t="shared" si="304"/>
        <v>7.782898713573619E-5</v>
      </c>
      <c r="AP160" s="1">
        <f t="shared" si="304"/>
        <v>5.0725729521947914E-7</v>
      </c>
      <c r="AQ160" s="1">
        <f t="shared" si="304"/>
        <v>2.6045529045463965E-3</v>
      </c>
      <c r="AR160" s="19">
        <f t="shared" ref="AR160:AR194" si="305">SUM(AT160:BF160)-SUMIFS(AT160:BF160,AT160:BF160,0.2)</f>
        <v>0.15825068213234061</v>
      </c>
      <c r="AS160" s="18">
        <f t="shared" ref="AS160:AS194" si="306">1-SUM(AT160:BF160)</f>
        <v>0.64174931786765943</v>
      </c>
      <c r="AT160" s="1">
        <f t="shared" ref="AT160:BD160" si="307">AT122/$AS44</f>
        <v>8.4579506790071167E-3</v>
      </c>
      <c r="AU160" s="1">
        <f t="shared" si="307"/>
        <v>1.3195141813959685E-2</v>
      </c>
      <c r="AV160" s="1">
        <f t="shared" si="307"/>
        <v>1.3609307957620243E-2</v>
      </c>
      <c r="AW160" s="1">
        <f t="shared" si="307"/>
        <v>5.3695327681091252E-5</v>
      </c>
      <c r="AX160" s="1">
        <f t="shared" si="307"/>
        <v>1.8752915032136953E-4</v>
      </c>
      <c r="AY160" s="1">
        <f t="shared" si="307"/>
        <v>3.1566344332144687E-4</v>
      </c>
      <c r="AZ160" s="1">
        <f t="shared" si="307"/>
        <v>5.4852079305920964E-5</v>
      </c>
      <c r="BA160" s="1">
        <f t="shared" si="307"/>
        <v>1.2589542088282894E-3</v>
      </c>
      <c r="BB160" s="1">
        <f t="shared" si="307"/>
        <v>1.3955273671212664E-4</v>
      </c>
      <c r="BC160" s="1">
        <f t="shared" si="307"/>
        <v>0.2</v>
      </c>
      <c r="BD160" s="1">
        <f t="shared" si="307"/>
        <v>0.12097803473558331</v>
      </c>
    </row>
    <row r="161" spans="2:56" x14ac:dyDescent="0.25">
      <c r="B161" s="19">
        <f t="shared" si="299"/>
        <v>0.26099420736490775</v>
      </c>
      <c r="C161" s="18">
        <f t="shared" si="300"/>
        <v>0.53900579263509218</v>
      </c>
      <c r="D161" s="2">
        <v>44013</v>
      </c>
      <c r="E161" s="1">
        <f t="shared" ref="E161:AB161" si="308">E123/$C45</f>
        <v>7.2366282939985037E-3</v>
      </c>
      <c r="F161" s="1">
        <f t="shared" si="308"/>
        <v>8.2036414591825845E-4</v>
      </c>
      <c r="G161" s="1">
        <f t="shared" si="308"/>
        <v>4.9301123723103885E-6</v>
      </c>
      <c r="H161" s="1">
        <f t="shared" si="308"/>
        <v>9.1887065584302288E-3</v>
      </c>
      <c r="I161" s="1">
        <f t="shared" si="308"/>
        <v>1.2489731946003571E-2</v>
      </c>
      <c r="J161" s="1">
        <f t="shared" si="308"/>
        <v>2.2699625259171293E-2</v>
      </c>
      <c r="K161" s="1">
        <f t="shared" si="308"/>
        <v>9.9107021567587078E-2</v>
      </c>
      <c r="L161" s="1">
        <f t="shared" si="308"/>
        <v>4.1165590957036585E-5</v>
      </c>
      <c r="M161" s="1">
        <f t="shared" si="308"/>
        <v>8.6496361099027783E-3</v>
      </c>
      <c r="N161" s="1">
        <f t="shared" si="308"/>
        <v>1.2013276591921211E-4</v>
      </c>
      <c r="O161" s="1">
        <f t="shared" si="308"/>
        <v>1.1576049459037567E-4</v>
      </c>
      <c r="P161" s="1">
        <f t="shared" si="308"/>
        <v>2.4279415875214666E-4</v>
      </c>
      <c r="Q161" s="1">
        <f t="shared" si="308"/>
        <v>6.4477664788263581E-5</v>
      </c>
      <c r="R161" s="1">
        <f t="shared" si="308"/>
        <v>4.9197680410294618E-5</v>
      </c>
      <c r="S161" s="1">
        <f t="shared" si="308"/>
        <v>1.2367086357994836E-3</v>
      </c>
      <c r="T161" s="1">
        <f t="shared" si="308"/>
        <v>8.7460630202097002E-5</v>
      </c>
      <c r="U161" s="1">
        <f t="shared" si="308"/>
        <v>1.062613991920856E-4</v>
      </c>
      <c r="V161" s="1">
        <f t="shared" si="308"/>
        <v>1.0364314936438117E-5</v>
      </c>
      <c r="W161" s="1">
        <f t="shared" si="308"/>
        <v>1.0079713566477487E-3</v>
      </c>
      <c r="X161" s="1">
        <f t="shared" si="308"/>
        <v>9.7471013188040225E-6</v>
      </c>
      <c r="Y161" s="1">
        <f t="shared" si="308"/>
        <v>0.2</v>
      </c>
      <c r="Z161" s="1">
        <f t="shared" si="308"/>
        <v>9.7412543034979343E-2</v>
      </c>
      <c r="AA161" s="1">
        <f t="shared" si="308"/>
        <v>7.1177569282666212E-8</v>
      </c>
      <c r="AB161" s="1">
        <f t="shared" si="308"/>
        <v>2.9290736546114065E-4</v>
      </c>
      <c r="AC161" s="19">
        <f t="shared" si="302"/>
        <v>0.25410724785418615</v>
      </c>
      <c r="AD161" s="18">
        <f t="shared" si="303"/>
        <v>0.5458927521458139</v>
      </c>
      <c r="AE161" s="1">
        <f t="shared" ref="AE161:AQ161" si="309">AE123/$AD45</f>
        <v>6.1741707185037926E-3</v>
      </c>
      <c r="AF161" s="1">
        <f t="shared" si="309"/>
        <v>3.7104687716429115E-5</v>
      </c>
      <c r="AG161" s="1">
        <f t="shared" si="309"/>
        <v>0.1708404277460332</v>
      </c>
      <c r="AH161" s="1">
        <f t="shared" si="309"/>
        <v>0.2</v>
      </c>
      <c r="AI161" s="1">
        <f t="shared" si="309"/>
        <v>6.5098322813337606E-2</v>
      </c>
      <c r="AJ161" s="1">
        <f t="shared" si="309"/>
        <v>8.712290262995352E-4</v>
      </c>
      <c r="AK161" s="1">
        <f t="shared" si="309"/>
        <v>4.8526756308638893E-4</v>
      </c>
      <c r="AL161" s="1">
        <f t="shared" si="309"/>
        <v>6.5824044688257428E-4</v>
      </c>
      <c r="AM161" s="1">
        <f t="shared" si="309"/>
        <v>7.8003225904370302E-5</v>
      </c>
      <c r="AN161" s="1">
        <f t="shared" si="309"/>
        <v>7.5861277778529052E-3</v>
      </c>
      <c r="AO161" s="1">
        <f t="shared" si="309"/>
        <v>7.3357993340247577E-5</v>
      </c>
      <c r="AP161" s="1">
        <f t="shared" si="309"/>
        <v>5.3569194395667925E-7</v>
      </c>
      <c r="AQ161" s="1">
        <f t="shared" si="309"/>
        <v>2.2044601632851706E-3</v>
      </c>
      <c r="AR161" s="19">
        <f t="shared" si="305"/>
        <v>0.14775629940459969</v>
      </c>
      <c r="AS161" s="18">
        <f t="shared" si="306"/>
        <v>0.65224370059540027</v>
      </c>
      <c r="AT161" s="1">
        <f t="shared" ref="AT161:BD161" si="310">AT123/$AS45</f>
        <v>8.3454973405817402E-3</v>
      </c>
      <c r="AU161" s="1">
        <f t="shared" si="310"/>
        <v>1.0596692690484254E-2</v>
      </c>
      <c r="AV161" s="1">
        <f t="shared" si="310"/>
        <v>1.4403534423122763E-2</v>
      </c>
      <c r="AW161" s="1">
        <f t="shared" si="310"/>
        <v>4.7473397264349757E-5</v>
      </c>
      <c r="AX161" s="1">
        <f t="shared" si="310"/>
        <v>1.3854071782669355E-4</v>
      </c>
      <c r="AY161" s="1">
        <f t="shared" si="310"/>
        <v>2.7999752424139637E-4</v>
      </c>
      <c r="AZ161" s="1">
        <f t="shared" si="310"/>
        <v>5.6736244331825985E-5</v>
      </c>
      <c r="BA161" s="1">
        <f t="shared" si="310"/>
        <v>1.4262095843306549E-3</v>
      </c>
      <c r="BB161" s="1">
        <f t="shared" si="310"/>
        <v>1.225438406307937E-4</v>
      </c>
      <c r="BC161" s="1">
        <f t="shared" si="310"/>
        <v>0.20000000000000004</v>
      </c>
      <c r="BD161" s="1">
        <f t="shared" si="310"/>
        <v>0.11233907364178523</v>
      </c>
    </row>
    <row r="162" spans="2:56" x14ac:dyDescent="0.25">
      <c r="B162" s="19">
        <f t="shared" si="299"/>
        <v>0.26138254144201689</v>
      </c>
      <c r="C162" s="18">
        <f t="shared" si="300"/>
        <v>0.53861745855798304</v>
      </c>
      <c r="D162" s="2">
        <v>44044</v>
      </c>
      <c r="E162" s="1">
        <f t="shared" ref="E162:AB162" si="311">E124/$C46</f>
        <v>7.0856877357992386E-3</v>
      </c>
      <c r="F162" s="1">
        <f t="shared" si="311"/>
        <v>7.7440728779259028E-4</v>
      </c>
      <c r="G162" s="1">
        <f t="shared" si="311"/>
        <v>4.229087304114028E-6</v>
      </c>
      <c r="H162" s="1">
        <f t="shared" si="311"/>
        <v>8.6415451408473499E-3</v>
      </c>
      <c r="I162" s="1">
        <f t="shared" si="311"/>
        <v>1.1085879845844299E-2</v>
      </c>
      <c r="J162" s="1">
        <f t="shared" si="311"/>
        <v>2.2769793896223418E-2</v>
      </c>
      <c r="K162" s="1">
        <f t="shared" si="311"/>
        <v>9.8396329079834255E-2</v>
      </c>
      <c r="L162" s="1">
        <f t="shared" si="311"/>
        <v>3.766662466639309E-5</v>
      </c>
      <c r="M162" s="1">
        <f t="shared" si="311"/>
        <v>8.8794371700856665E-3</v>
      </c>
      <c r="N162" s="1">
        <f t="shared" si="311"/>
        <v>9.8116983303120087E-5</v>
      </c>
      <c r="O162" s="1">
        <f t="shared" si="311"/>
        <v>6.5753106582408825E-5</v>
      </c>
      <c r="P162" s="1">
        <f t="shared" si="311"/>
        <v>2.1923077343184003E-4</v>
      </c>
      <c r="Q162" s="1">
        <f t="shared" si="311"/>
        <v>7.5320649371499637E-5</v>
      </c>
      <c r="R162" s="1">
        <f t="shared" si="311"/>
        <v>4.161808752445688E-5</v>
      </c>
      <c r="S162" s="1">
        <f t="shared" si="311"/>
        <v>1.1180257236045555E-3</v>
      </c>
      <c r="T162" s="1">
        <f t="shared" si="311"/>
        <v>1.2414483180920148E-4</v>
      </c>
      <c r="U162" s="1">
        <f t="shared" si="311"/>
        <v>9.7894561443466393E-5</v>
      </c>
      <c r="V162" s="1">
        <f t="shared" si="311"/>
        <v>1.2329456080491363E-5</v>
      </c>
      <c r="W162" s="1">
        <f t="shared" si="311"/>
        <v>8.4880341477261412E-4</v>
      </c>
      <c r="X162" s="1">
        <f t="shared" si="311"/>
        <v>1.125270413846477E-5</v>
      </c>
      <c r="Y162" s="1">
        <f t="shared" si="311"/>
        <v>0.2</v>
      </c>
      <c r="Z162" s="1">
        <f t="shared" si="311"/>
        <v>0.10068374188733709</v>
      </c>
      <c r="AA162" s="1">
        <f t="shared" si="311"/>
        <v>6.6620788313801854E-8</v>
      </c>
      <c r="AB162" s="1">
        <f t="shared" si="311"/>
        <v>3.1126677343206734E-4</v>
      </c>
      <c r="AC162" s="19">
        <f t="shared" si="302"/>
        <v>0.25611251471783364</v>
      </c>
      <c r="AD162" s="18">
        <f t="shared" si="303"/>
        <v>0.54388748528216635</v>
      </c>
      <c r="AE162" s="1">
        <f t="shared" ref="AE162:AQ162" si="312">AE124/$AD46</f>
        <v>5.8546075375720021E-3</v>
      </c>
      <c r="AF162" s="1">
        <f t="shared" si="312"/>
        <v>3.1972383005707748E-5</v>
      </c>
      <c r="AG162" s="1">
        <f t="shared" si="312"/>
        <v>0.17214224229962896</v>
      </c>
      <c r="AH162" s="1">
        <f t="shared" si="312"/>
        <v>0.2</v>
      </c>
      <c r="AI162" s="1">
        <f t="shared" si="312"/>
        <v>6.7129559089717489E-2</v>
      </c>
      <c r="AJ162" s="1">
        <f t="shared" si="312"/>
        <v>4.971009951539215E-4</v>
      </c>
      <c r="AK162" s="1">
        <f t="shared" si="312"/>
        <v>5.6943271130902061E-4</v>
      </c>
      <c r="AL162" s="1">
        <f t="shared" si="312"/>
        <v>9.3854910654640386E-4</v>
      </c>
      <c r="AM162" s="1">
        <f t="shared" si="312"/>
        <v>9.3212096064804564E-5</v>
      </c>
      <c r="AN162" s="1">
        <f t="shared" si="312"/>
        <v>6.4170507540155788E-3</v>
      </c>
      <c r="AO162" s="1">
        <f t="shared" si="312"/>
        <v>8.5071728411688455E-5</v>
      </c>
      <c r="AP162" s="1">
        <f t="shared" si="312"/>
        <v>5.0366076813760202E-7</v>
      </c>
      <c r="AQ162" s="1">
        <f t="shared" si="312"/>
        <v>2.3532123556398881E-3</v>
      </c>
      <c r="AR162" s="19">
        <f t="shared" si="305"/>
        <v>0.14879037682744684</v>
      </c>
      <c r="AS162" s="18">
        <f t="shared" si="306"/>
        <v>0.65120962317255315</v>
      </c>
      <c r="AT162" s="1">
        <f t="shared" ref="AT162:BD162" si="313">AT124/$AS46</f>
        <v>8.1658042571634854E-3</v>
      </c>
      <c r="AU162" s="1">
        <f t="shared" si="313"/>
        <v>9.9588309181454816E-3</v>
      </c>
      <c r="AV162" s="1">
        <f t="shared" si="313"/>
        <v>1.2775771134005154E-2</v>
      </c>
      <c r="AW162" s="1">
        <f t="shared" si="313"/>
        <v>4.3408388221770562E-5</v>
      </c>
      <c r="AX162" s="1">
        <f t="shared" si="313"/>
        <v>1.1307358012810931E-4</v>
      </c>
      <c r="AY162" s="1">
        <f t="shared" si="313"/>
        <v>2.5264951684877426E-4</v>
      </c>
      <c r="AZ162" s="1">
        <f t="shared" si="313"/>
        <v>4.7962197736318854E-5</v>
      </c>
      <c r="BA162" s="1">
        <f t="shared" si="313"/>
        <v>1.2884535071031582E-3</v>
      </c>
      <c r="BB162" s="1">
        <f t="shared" si="313"/>
        <v>1.1281725308743687E-4</v>
      </c>
      <c r="BC162" s="1">
        <f t="shared" si="313"/>
        <v>0.2</v>
      </c>
      <c r="BD162" s="1">
        <f t="shared" si="313"/>
        <v>0.11603160607500716</v>
      </c>
    </row>
    <row r="163" spans="2:56" x14ac:dyDescent="0.25">
      <c r="B163" s="19">
        <f t="shared" si="299"/>
        <v>0.26837880426660349</v>
      </c>
      <c r="C163" s="18">
        <f t="shared" si="300"/>
        <v>0.5316211957333965</v>
      </c>
      <c r="D163" s="2">
        <v>44075</v>
      </c>
      <c r="E163" s="1">
        <f t="shared" ref="E163:AB163" si="314">E125/$C47</f>
        <v>7.736440005937352E-3</v>
      </c>
      <c r="F163" s="1">
        <f t="shared" si="314"/>
        <v>8.1628062767873403E-4</v>
      </c>
      <c r="G163" s="1">
        <f t="shared" si="314"/>
        <v>4.402436232791419E-6</v>
      </c>
      <c r="H163" s="1">
        <f t="shared" si="314"/>
        <v>9.784275737529019E-3</v>
      </c>
      <c r="I163" s="1">
        <f t="shared" si="314"/>
        <v>1.1372682846871067E-2</v>
      </c>
      <c r="J163" s="1">
        <f t="shared" si="314"/>
        <v>2.1250638870074636E-2</v>
      </c>
      <c r="K163" s="1">
        <f t="shared" si="314"/>
        <v>0.10086280188742547</v>
      </c>
      <c r="L163" s="1">
        <f t="shared" si="314"/>
        <v>3.7338308228561104E-5</v>
      </c>
      <c r="M163" s="1">
        <f t="shared" si="314"/>
        <v>1.0490816134529622E-2</v>
      </c>
      <c r="N163" s="1">
        <f t="shared" si="314"/>
        <v>1.0237384818680989E-4</v>
      </c>
      <c r="O163" s="1">
        <f t="shared" si="314"/>
        <v>4.6235941275889095E-5</v>
      </c>
      <c r="P163" s="1">
        <f t="shared" si="314"/>
        <v>2.3823689339228486E-4</v>
      </c>
      <c r="Q163" s="1">
        <f t="shared" si="314"/>
        <v>6.869940176417133E-5</v>
      </c>
      <c r="R163" s="1">
        <f t="shared" si="314"/>
        <v>3.7916058830343985E-5</v>
      </c>
      <c r="S163" s="1">
        <f t="shared" si="314"/>
        <v>1.2769760018940045E-3</v>
      </c>
      <c r="T163" s="1">
        <f t="shared" si="314"/>
        <v>1.2999738779418343E-4</v>
      </c>
      <c r="U163" s="1">
        <f t="shared" si="314"/>
        <v>1.0410580963390952E-4</v>
      </c>
      <c r="V163" s="1">
        <f t="shared" si="314"/>
        <v>2.1984159922363412E-5</v>
      </c>
      <c r="W163" s="1">
        <f t="shared" si="314"/>
        <v>8.4624242729855958E-4</v>
      </c>
      <c r="X163" s="1">
        <f t="shared" si="314"/>
        <v>1.0944030355797075E-5</v>
      </c>
      <c r="Y163" s="1">
        <f t="shared" si="314"/>
        <v>0.2</v>
      </c>
      <c r="Z163" s="1">
        <f t="shared" si="314"/>
        <v>0.10284576010548802</v>
      </c>
      <c r="AA163" s="1">
        <f t="shared" si="314"/>
        <v>9.4030894430636146E-8</v>
      </c>
      <c r="AB163" s="1">
        <f t="shared" si="314"/>
        <v>2.9356131536552218E-4</v>
      </c>
      <c r="AC163" s="19">
        <f t="shared" si="302"/>
        <v>0.25199656416867811</v>
      </c>
      <c r="AD163" s="18">
        <f t="shared" si="303"/>
        <v>0.54800343583132194</v>
      </c>
      <c r="AE163" s="1">
        <f t="shared" ref="AE163:AQ163" si="315">AE125/$AD47</f>
        <v>6.0535767664646059E-3</v>
      </c>
      <c r="AF163" s="1">
        <f t="shared" si="315"/>
        <v>3.2648680846995437E-5</v>
      </c>
      <c r="AG163" s="1">
        <f t="shared" si="315"/>
        <v>0.15759576960957067</v>
      </c>
      <c r="AH163" s="1">
        <f t="shared" si="315"/>
        <v>0.2</v>
      </c>
      <c r="AI163" s="1">
        <f t="shared" si="315"/>
        <v>7.7800401797891466E-2</v>
      </c>
      <c r="AJ163" s="1">
        <f t="shared" si="315"/>
        <v>3.4288798532347673E-4</v>
      </c>
      <c r="AK163" s="1">
        <f t="shared" si="315"/>
        <v>5.0947809893790979E-4</v>
      </c>
      <c r="AL163" s="1">
        <f t="shared" si="315"/>
        <v>9.6406693944190987E-4</v>
      </c>
      <c r="AM163" s="1">
        <f t="shared" si="315"/>
        <v>1.6303559734684686E-4</v>
      </c>
      <c r="AN163" s="1">
        <f t="shared" si="315"/>
        <v>6.2757749271337192E-3</v>
      </c>
      <c r="AO163" s="1">
        <f t="shared" si="315"/>
        <v>8.1161460467013509E-5</v>
      </c>
      <c r="AP163" s="1">
        <f t="shared" si="315"/>
        <v>6.9733767843283422E-7</v>
      </c>
      <c r="AQ163" s="1">
        <f t="shared" si="315"/>
        <v>2.177064967575013E-3</v>
      </c>
      <c r="AR163" s="19">
        <f t="shared" si="305"/>
        <v>0.15434893216264234</v>
      </c>
      <c r="AS163" s="18">
        <f t="shared" si="306"/>
        <v>0.64565106783735771</v>
      </c>
      <c r="AT163" s="1">
        <f t="shared" ref="AT163:BD163" si="316">AT125/$AS47</f>
        <v>8.9422351217181058E-3</v>
      </c>
      <c r="AU163" s="1">
        <f t="shared" si="316"/>
        <v>1.1309244830123334E-2</v>
      </c>
      <c r="AV163" s="1">
        <f t="shared" si="316"/>
        <v>1.3145219752677422E-2</v>
      </c>
      <c r="AW163" s="1">
        <f t="shared" si="316"/>
        <v>4.3157825947171063E-5</v>
      </c>
      <c r="AX163" s="1">
        <f t="shared" si="316"/>
        <v>1.1832975116448439E-4</v>
      </c>
      <c r="AY163" s="1">
        <f t="shared" si="316"/>
        <v>2.7536829778897573E-4</v>
      </c>
      <c r="AZ163" s="1">
        <f t="shared" si="316"/>
        <v>4.38256242780431E-5</v>
      </c>
      <c r="BA163" s="1">
        <f t="shared" si="316"/>
        <v>1.4760044212795778E-3</v>
      </c>
      <c r="BB163" s="1">
        <f t="shared" si="316"/>
        <v>1.2033165468468618E-4</v>
      </c>
      <c r="BC163" s="1">
        <f t="shared" si="316"/>
        <v>0.2</v>
      </c>
      <c r="BD163" s="1">
        <f t="shared" si="316"/>
        <v>0.11887521488298053</v>
      </c>
    </row>
    <row r="164" spans="2:56" x14ac:dyDescent="0.25">
      <c r="B164" s="19">
        <f t="shared" si="299"/>
        <v>0.2710501652793777</v>
      </c>
      <c r="C164" s="18">
        <f t="shared" si="300"/>
        <v>0.52894983472062229</v>
      </c>
      <c r="D164" s="2">
        <v>44105</v>
      </c>
      <c r="E164" s="1">
        <f t="shared" ref="E164:AB164" si="317">E126/$C48</f>
        <v>8.1538336884984849E-3</v>
      </c>
      <c r="F164" s="1">
        <f t="shared" si="317"/>
        <v>8.434571909262049E-4</v>
      </c>
      <c r="G164" s="1">
        <f t="shared" si="317"/>
        <v>4.549007255876512E-6</v>
      </c>
      <c r="H164" s="1">
        <f t="shared" si="317"/>
        <v>1.1059239722538403E-2</v>
      </c>
      <c r="I164" s="1">
        <f t="shared" si="317"/>
        <v>1.1838833680010725E-2</v>
      </c>
      <c r="J164" s="1">
        <f t="shared" si="317"/>
        <v>2.1715537745494621E-2</v>
      </c>
      <c r="K164" s="1">
        <f t="shared" si="317"/>
        <v>9.915809680092004E-2</v>
      </c>
      <c r="L164" s="1">
        <f t="shared" si="317"/>
        <v>4.1244688142464303E-5</v>
      </c>
      <c r="M164" s="1">
        <f t="shared" si="317"/>
        <v>1.1620941885534761E-2</v>
      </c>
      <c r="N164" s="1">
        <f t="shared" si="317"/>
        <v>8.1935343579742138E-5</v>
      </c>
      <c r="O164" s="1">
        <f t="shared" si="317"/>
        <v>3.939365354854391E-5</v>
      </c>
      <c r="P164" s="1">
        <f t="shared" si="317"/>
        <v>2.1329664774331881E-4</v>
      </c>
      <c r="Q164" s="1">
        <f t="shared" si="317"/>
        <v>7.3225264284519837E-5</v>
      </c>
      <c r="R164" s="1">
        <f t="shared" si="317"/>
        <v>3.6146913847337723E-5</v>
      </c>
      <c r="S164" s="1">
        <f t="shared" si="317"/>
        <v>1.1046735536694473E-3</v>
      </c>
      <c r="T164" s="1">
        <f t="shared" si="317"/>
        <v>1.3795582843493143E-4</v>
      </c>
      <c r="U164" s="1">
        <f t="shared" si="317"/>
        <v>1.0196912220614864E-4</v>
      </c>
      <c r="V164" s="1">
        <f t="shared" si="317"/>
        <v>1.8738843357300488E-5</v>
      </c>
      <c r="W164" s="1">
        <f t="shared" si="317"/>
        <v>7.6430480447759928E-4</v>
      </c>
      <c r="X164" s="1">
        <f t="shared" si="317"/>
        <v>1.0158385245836327E-5</v>
      </c>
      <c r="Y164" s="1">
        <f t="shared" si="317"/>
        <v>0.2</v>
      </c>
      <c r="Z164" s="1">
        <f t="shared" si="317"/>
        <v>0.10373576181898118</v>
      </c>
      <c r="AA164" s="1">
        <f t="shared" si="317"/>
        <v>8.2587258204250739E-8</v>
      </c>
      <c r="AB164" s="1">
        <f t="shared" si="317"/>
        <v>2.9678810342204955E-4</v>
      </c>
      <c r="AC164" s="19">
        <f t="shared" si="302"/>
        <v>0.26376805243549128</v>
      </c>
      <c r="AD164" s="18">
        <f t="shared" si="303"/>
        <v>0.53623194756450876</v>
      </c>
      <c r="AE164" s="1">
        <f t="shared" ref="AE164:AQ164" si="318">AE126/$AD48</f>
        <v>6.2625257079069723E-3</v>
      </c>
      <c r="AF164" s="1">
        <f t="shared" si="318"/>
        <v>3.3775602593533965E-5</v>
      </c>
      <c r="AG164" s="1">
        <f t="shared" si="318"/>
        <v>0.16123416203595156</v>
      </c>
      <c r="AH164" s="1">
        <f t="shared" si="318"/>
        <v>0.2</v>
      </c>
      <c r="AI164" s="1">
        <f t="shared" si="318"/>
        <v>8.6283510403578581E-2</v>
      </c>
      <c r="AJ164" s="1">
        <f t="shared" si="318"/>
        <v>2.9249115512931979E-4</v>
      </c>
      <c r="AK164" s="1">
        <f t="shared" si="318"/>
        <v>5.4368509152968858E-4</v>
      </c>
      <c r="AL164" s="1">
        <f t="shared" si="318"/>
        <v>1.0242984841716167E-3</v>
      </c>
      <c r="AM164" s="1">
        <f t="shared" si="318"/>
        <v>1.3913271417209769E-4</v>
      </c>
      <c r="AN164" s="1">
        <f t="shared" si="318"/>
        <v>5.6748327457635632E-3</v>
      </c>
      <c r="AO164" s="1">
        <f t="shared" si="318"/>
        <v>7.5424276936941574E-5</v>
      </c>
      <c r="AP164" s="1">
        <f t="shared" si="318"/>
        <v>6.1319629877329728E-7</v>
      </c>
      <c r="AQ164" s="1">
        <f t="shared" si="318"/>
        <v>2.2036010214585428E-3</v>
      </c>
      <c r="AR164" s="19">
        <f t="shared" si="305"/>
        <v>0.15759192462547758</v>
      </c>
      <c r="AS164" s="18">
        <f t="shared" si="306"/>
        <v>0.64240807537452238</v>
      </c>
      <c r="AT164" s="1">
        <f t="shared" ref="AT164:BD164" si="319">AT126/$AS48</f>
        <v>9.4229465695461929E-3</v>
      </c>
      <c r="AU164" s="1">
        <f t="shared" si="319"/>
        <v>1.2780567888241102E-2</v>
      </c>
      <c r="AV164" s="1">
        <f t="shared" si="319"/>
        <v>1.3681502649464508E-2</v>
      </c>
      <c r="AW164" s="1">
        <f t="shared" si="319"/>
        <v>4.766426536173381E-5</v>
      </c>
      <c r="AX164" s="1">
        <f t="shared" si="319"/>
        <v>9.4688264956688817E-5</v>
      </c>
      <c r="AY164" s="1">
        <f t="shared" si="319"/>
        <v>2.4649545133397551E-4</v>
      </c>
      <c r="AZ164" s="1">
        <f t="shared" si="319"/>
        <v>4.1773042086682007E-5</v>
      </c>
      <c r="BA164" s="1">
        <f t="shared" si="319"/>
        <v>1.2766117473920139E-3</v>
      </c>
      <c r="BB164" s="1">
        <f t="shared" si="319"/>
        <v>1.1784022424291116E-4</v>
      </c>
      <c r="BC164" s="1">
        <f t="shared" si="319"/>
        <v>0.20000000000000004</v>
      </c>
      <c r="BD164" s="1">
        <f t="shared" si="319"/>
        <v>0.1198818345228518</v>
      </c>
    </row>
    <row r="165" spans="2:56" x14ac:dyDescent="0.25">
      <c r="B165" s="19">
        <f t="shared" si="299"/>
        <v>0.28952294338790258</v>
      </c>
      <c r="C165" s="18">
        <f t="shared" si="300"/>
        <v>0.51047705661209741</v>
      </c>
      <c r="D165" s="2">
        <v>44136</v>
      </c>
      <c r="E165" s="1">
        <f t="shared" ref="E165:AB165" si="320">E127/$C49</f>
        <v>9.4051377803572329E-3</v>
      </c>
      <c r="F165" s="1">
        <f t="shared" si="320"/>
        <v>8.0805964581241025E-4</v>
      </c>
      <c r="G165" s="1">
        <f t="shared" si="320"/>
        <v>4.2794967003834854E-6</v>
      </c>
      <c r="H165" s="1">
        <f t="shared" si="320"/>
        <v>9.3515824909359575E-3</v>
      </c>
      <c r="I165" s="1">
        <f t="shared" si="320"/>
        <v>1.2455609720668994E-2</v>
      </c>
      <c r="J165" s="1">
        <f t="shared" si="320"/>
        <v>2.4637024849363899E-2</v>
      </c>
      <c r="K165" s="1">
        <f t="shared" si="320"/>
        <v>9.5534356214958871E-2</v>
      </c>
      <c r="L165" s="1">
        <f t="shared" si="320"/>
        <v>4.3635814649734672E-5</v>
      </c>
      <c r="M165" s="1">
        <f t="shared" si="320"/>
        <v>1.5744450454389384E-2</v>
      </c>
      <c r="N165" s="1">
        <f t="shared" si="320"/>
        <v>9.5191949202431326E-5</v>
      </c>
      <c r="O165" s="1">
        <f t="shared" si="320"/>
        <v>4.2277291107408722E-5</v>
      </c>
      <c r="P165" s="1">
        <f t="shared" si="320"/>
        <v>2.2601690074835402E-4</v>
      </c>
      <c r="Q165" s="1">
        <f t="shared" si="320"/>
        <v>6.7251680407115263E-5</v>
      </c>
      <c r="R165" s="1">
        <f t="shared" si="320"/>
        <v>3.2226994400737486E-5</v>
      </c>
      <c r="S165" s="1">
        <f t="shared" si="320"/>
        <v>1.3844658884089786E-3</v>
      </c>
      <c r="T165" s="1">
        <f t="shared" si="320"/>
        <v>1.4955650631969341E-4</v>
      </c>
      <c r="U165" s="1">
        <f t="shared" si="320"/>
        <v>9.6817532610695366E-5</v>
      </c>
      <c r="V165" s="1">
        <f t="shared" si="320"/>
        <v>1.7695360295056762E-5</v>
      </c>
      <c r="W165" s="1">
        <f t="shared" si="320"/>
        <v>7.260237331406824E-4</v>
      </c>
      <c r="X165" s="1">
        <f t="shared" si="320"/>
        <v>1.1048912363473376E-5</v>
      </c>
      <c r="Y165" s="1">
        <f t="shared" si="320"/>
        <v>0.2</v>
      </c>
      <c r="Z165" s="1">
        <f t="shared" si="320"/>
        <v>0.11840885684381526</v>
      </c>
      <c r="AA165" s="1">
        <f t="shared" si="320"/>
        <v>7.6081221349460912E-8</v>
      </c>
      <c r="AB165" s="1">
        <f t="shared" si="320"/>
        <v>2.8130124602448201E-4</v>
      </c>
      <c r="AC165" s="19">
        <f t="shared" si="302"/>
        <v>0.30783943015440579</v>
      </c>
      <c r="AD165" s="18">
        <f t="shared" si="303"/>
        <v>0.4921605698455942</v>
      </c>
      <c r="AE165" s="1">
        <f t="shared" ref="AE165:AQ165" si="321">AE127/$AD49</f>
        <v>5.8545118957651996E-3</v>
      </c>
      <c r="AF165" s="1">
        <f t="shared" si="321"/>
        <v>3.1005587854958131E-5</v>
      </c>
      <c r="AG165" s="1">
        <f t="shared" si="321"/>
        <v>0.17849889646679418</v>
      </c>
      <c r="AH165" s="1">
        <f t="shared" si="321"/>
        <v>0.2</v>
      </c>
      <c r="AI165" s="1">
        <f t="shared" si="321"/>
        <v>0.11407087701407995</v>
      </c>
      <c r="AJ165" s="1">
        <f t="shared" si="321"/>
        <v>3.0630523995565592E-4</v>
      </c>
      <c r="AK165" s="1">
        <f t="shared" si="321"/>
        <v>4.8724839186568971E-4</v>
      </c>
      <c r="AL165" s="1">
        <f t="shared" si="321"/>
        <v>1.0835590539327502E-3</v>
      </c>
      <c r="AM165" s="1">
        <f t="shared" si="321"/>
        <v>1.2820550795245508E-4</v>
      </c>
      <c r="AN165" s="1">
        <f t="shared" si="321"/>
        <v>5.2601495499835097E-3</v>
      </c>
      <c r="AO165" s="1">
        <f t="shared" si="321"/>
        <v>8.0051007623562002E-5</v>
      </c>
      <c r="AP165" s="1">
        <f t="shared" si="321"/>
        <v>5.5121972461197176E-7</v>
      </c>
      <c r="AQ165" s="1">
        <f t="shared" si="321"/>
        <v>2.0380692188732615E-3</v>
      </c>
      <c r="AR165" s="19">
        <f t="shared" si="305"/>
        <v>0.17575830036979301</v>
      </c>
      <c r="AS165" s="18">
        <f t="shared" si="306"/>
        <v>0.62424169963020693</v>
      </c>
      <c r="AT165" s="1">
        <f t="shared" ref="AT165:BD165" si="322">AT127/$AS49</f>
        <v>1.0911128905842169E-2</v>
      </c>
      <c r="AU165" s="1">
        <f t="shared" si="322"/>
        <v>1.0848998113065731E-2</v>
      </c>
      <c r="AV165" s="1">
        <f t="shared" si="322"/>
        <v>1.4450055537402039E-2</v>
      </c>
      <c r="AW165" s="1">
        <f t="shared" si="322"/>
        <v>5.0622969027531561E-5</v>
      </c>
      <c r="AX165" s="1">
        <f t="shared" si="322"/>
        <v>1.1043449365679117E-4</v>
      </c>
      <c r="AY165" s="1">
        <f t="shared" si="322"/>
        <v>2.6220769929758081E-4</v>
      </c>
      <c r="AZ165" s="1">
        <f t="shared" si="322"/>
        <v>3.7387319395648933E-5</v>
      </c>
      <c r="BA165" s="1">
        <f t="shared" si="322"/>
        <v>1.6061525229030611E-3</v>
      </c>
      <c r="BB165" s="1">
        <f t="shared" si="322"/>
        <v>1.1232037247419786E-4</v>
      </c>
      <c r="BC165" s="1">
        <f t="shared" si="322"/>
        <v>0.2</v>
      </c>
      <c r="BD165" s="1">
        <f t="shared" si="322"/>
        <v>0.13736899243672826</v>
      </c>
    </row>
    <row r="166" spans="2:56" x14ac:dyDescent="0.25">
      <c r="B166" s="19">
        <f t="shared" si="299"/>
        <v>0.31149810006216733</v>
      </c>
      <c r="C166" s="18">
        <f t="shared" si="300"/>
        <v>0.48850189993783266</v>
      </c>
      <c r="D166" s="2">
        <v>44166</v>
      </c>
      <c r="E166" s="1">
        <f t="shared" ref="E166:AB166" si="323">E128/$C50</f>
        <v>9.3630368286777739E-3</v>
      </c>
      <c r="F166" s="1">
        <f t="shared" si="323"/>
        <v>7.8391041911774959E-4</v>
      </c>
      <c r="G166" s="1">
        <f t="shared" si="323"/>
        <v>4.291431144241692E-6</v>
      </c>
      <c r="H166" s="1">
        <f t="shared" si="323"/>
        <v>6.8911551079905925E-3</v>
      </c>
      <c r="I166" s="1">
        <f t="shared" si="323"/>
        <v>1.3478245158941077E-2</v>
      </c>
      <c r="J166" s="1">
        <f t="shared" si="323"/>
        <v>2.5079697002551703E-2</v>
      </c>
      <c r="K166" s="1">
        <f t="shared" si="323"/>
        <v>9.9234176091762591E-2</v>
      </c>
      <c r="L166" s="1">
        <f t="shared" si="323"/>
        <v>4.0371522721308326E-5</v>
      </c>
      <c r="M166" s="1">
        <f t="shared" si="323"/>
        <v>1.6784845988092569E-2</v>
      </c>
      <c r="N166" s="1">
        <f t="shared" si="323"/>
        <v>1.1772572162674449E-4</v>
      </c>
      <c r="O166" s="1">
        <f t="shared" si="323"/>
        <v>4.7231384136279957E-5</v>
      </c>
      <c r="P166" s="1">
        <f t="shared" si="323"/>
        <v>3.0357761004859093E-4</v>
      </c>
      <c r="Q166" s="1">
        <f t="shared" si="323"/>
        <v>6.2820622150186903E-5</v>
      </c>
      <c r="R166" s="1">
        <f t="shared" si="323"/>
        <v>3.4673968952612026E-5</v>
      </c>
      <c r="S166" s="1">
        <f t="shared" si="323"/>
        <v>1.4035776119981768E-3</v>
      </c>
      <c r="T166" s="1">
        <f t="shared" si="323"/>
        <v>1.6384264098277628E-4</v>
      </c>
      <c r="U166" s="1">
        <f t="shared" si="323"/>
        <v>8.9782351626958347E-5</v>
      </c>
      <c r="V166" s="1">
        <f t="shared" si="323"/>
        <v>2.0501456633366724E-5</v>
      </c>
      <c r="W166" s="1">
        <f t="shared" si="323"/>
        <v>6.8436552550784463E-4</v>
      </c>
      <c r="X166" s="1">
        <f t="shared" si="323"/>
        <v>1.0969440711324615E-5</v>
      </c>
      <c r="Y166" s="1">
        <f t="shared" si="323"/>
        <v>0.2</v>
      </c>
      <c r="Z166" s="1">
        <f t="shared" si="323"/>
        <v>0.13662830797658571</v>
      </c>
      <c r="AA166" s="1">
        <f t="shared" si="323"/>
        <v>6.9258522351056985E-8</v>
      </c>
      <c r="AB166" s="1">
        <f t="shared" si="323"/>
        <v>2.7092494168476437E-4</v>
      </c>
      <c r="AC166" s="19">
        <f t="shared" si="302"/>
        <v>0.30677046585147089</v>
      </c>
      <c r="AD166" s="18">
        <f t="shared" si="303"/>
        <v>0.4932295341485291</v>
      </c>
      <c r="AE166" s="1">
        <f t="shared" ref="AE166:AQ166" si="324">AE128/$AD50</f>
        <v>5.4762368778742314E-3</v>
      </c>
      <c r="AF166" s="1">
        <f t="shared" si="324"/>
        <v>2.9979054899414908E-5</v>
      </c>
      <c r="AG166" s="1">
        <f t="shared" si="324"/>
        <v>0.17520160245587391</v>
      </c>
      <c r="AH166" s="1">
        <f t="shared" si="324"/>
        <v>0.2</v>
      </c>
      <c r="AI166" s="1">
        <f t="shared" si="324"/>
        <v>0.1172554801515211</v>
      </c>
      <c r="AJ166" s="1">
        <f t="shared" si="324"/>
        <v>3.2994873048279886E-4</v>
      </c>
      <c r="AK166" s="1">
        <f t="shared" si="324"/>
        <v>4.3885193935428693E-4</v>
      </c>
      <c r="AL166" s="1">
        <f t="shared" si="324"/>
        <v>1.1445709749948031E-3</v>
      </c>
      <c r="AM166" s="1">
        <f t="shared" si="324"/>
        <v>1.4321895732950858E-4</v>
      </c>
      <c r="AN166" s="1">
        <f t="shared" si="324"/>
        <v>4.78083673508222E-3</v>
      </c>
      <c r="AO166" s="1">
        <f t="shared" si="324"/>
        <v>7.6630255559835355E-5</v>
      </c>
      <c r="AP166" s="1">
        <f t="shared" si="324"/>
        <v>4.8382578539112993E-7</v>
      </c>
      <c r="AQ166" s="1">
        <f t="shared" si="324"/>
        <v>1.8926258927133566E-3</v>
      </c>
      <c r="AR166" s="19">
        <f t="shared" si="305"/>
        <v>0.19647545240805114</v>
      </c>
      <c r="AS166" s="18">
        <f t="shared" si="306"/>
        <v>0.60352454759194885</v>
      </c>
      <c r="AT166" s="1">
        <f t="shared" ref="AT166:BD166" si="325">AT128/$AS50</f>
        <v>1.092724643538294E-2</v>
      </c>
      <c r="AU166" s="1">
        <f t="shared" si="325"/>
        <v>8.0424066963853888E-3</v>
      </c>
      <c r="AV166" s="1">
        <f t="shared" si="325"/>
        <v>1.5729950555908985E-2</v>
      </c>
      <c r="AW166" s="1">
        <f t="shared" si="325"/>
        <v>4.7116078449698453E-5</v>
      </c>
      <c r="AX166" s="1">
        <f t="shared" si="325"/>
        <v>1.3739324062665177E-4</v>
      </c>
      <c r="AY166" s="1">
        <f t="shared" si="325"/>
        <v>3.5429395589956197E-4</v>
      </c>
      <c r="AZ166" s="1">
        <f t="shared" si="325"/>
        <v>4.0466678767888021E-5</v>
      </c>
      <c r="BA166" s="1">
        <f t="shared" si="325"/>
        <v>1.6380623870360517E-3</v>
      </c>
      <c r="BB166" s="1">
        <f t="shared" si="325"/>
        <v>1.047815895341857E-4</v>
      </c>
      <c r="BC166" s="1">
        <f t="shared" si="325"/>
        <v>0.2</v>
      </c>
      <c r="BD166" s="1">
        <f t="shared" si="325"/>
        <v>0.15945373479005981</v>
      </c>
    </row>
    <row r="167" spans="2:56" x14ac:dyDescent="0.25">
      <c r="B167" s="19">
        <f t="shared" si="299"/>
        <v>0.31589631598733842</v>
      </c>
      <c r="C167" s="18">
        <f t="shared" si="300"/>
        <v>0.48410368401266157</v>
      </c>
      <c r="D167" s="2">
        <v>44197</v>
      </c>
      <c r="E167" s="1">
        <f t="shared" ref="E167:AB167" si="326">E129/$C51</f>
        <v>1.2301278227745989E-2</v>
      </c>
      <c r="F167" s="1">
        <f t="shared" si="326"/>
        <v>7.6880345012196171E-4</v>
      </c>
      <c r="G167" s="1">
        <f t="shared" si="326"/>
        <v>4.3026077627142733E-6</v>
      </c>
      <c r="H167" s="1">
        <f t="shared" si="326"/>
        <v>8.6943403398860083E-3</v>
      </c>
      <c r="I167" s="1">
        <f t="shared" si="326"/>
        <v>1.8808082404530385E-2</v>
      </c>
      <c r="J167" s="1">
        <f t="shared" si="326"/>
        <v>2.5341125145633438E-2</v>
      </c>
      <c r="K167" s="1">
        <f t="shared" si="326"/>
        <v>9.8615531380793736E-2</v>
      </c>
      <c r="L167" s="1">
        <f t="shared" si="326"/>
        <v>4.0044661747220258E-5</v>
      </c>
      <c r="M167" s="1">
        <f t="shared" si="326"/>
        <v>1.9850471200153812E-2</v>
      </c>
      <c r="N167" s="1">
        <f t="shared" si="326"/>
        <v>1.380247888992882E-4</v>
      </c>
      <c r="O167" s="1">
        <f t="shared" si="326"/>
        <v>9.3109782115970437E-5</v>
      </c>
      <c r="P167" s="1">
        <f t="shared" si="326"/>
        <v>3.8240969972017639E-4</v>
      </c>
      <c r="Q167" s="1">
        <f t="shared" si="326"/>
        <v>5.8657842174422841E-5</v>
      </c>
      <c r="R167" s="1">
        <f t="shared" si="326"/>
        <v>3.1148884404882649E-5</v>
      </c>
      <c r="S167" s="1">
        <f t="shared" si="326"/>
        <v>1.3511878997917845E-3</v>
      </c>
      <c r="T167" s="1">
        <f t="shared" si="326"/>
        <v>1.9258911552898241E-4</v>
      </c>
      <c r="U167" s="1">
        <f t="shared" si="326"/>
        <v>9.062031654518489E-5</v>
      </c>
      <c r="V167" s="1">
        <f t="shared" si="326"/>
        <v>2.3768054283741636E-5</v>
      </c>
      <c r="W167" s="1">
        <f t="shared" si="326"/>
        <v>8.0587839371573829E-4</v>
      </c>
      <c r="X167" s="1">
        <f t="shared" si="326"/>
        <v>1.0950153335877505E-5</v>
      </c>
      <c r="Y167" s="1">
        <f t="shared" si="326"/>
        <v>0.2</v>
      </c>
      <c r="Z167" s="1">
        <f t="shared" si="326"/>
        <v>0.12800106116457699</v>
      </c>
      <c r="AA167" s="1">
        <f t="shared" si="326"/>
        <v>8.3040813228031982E-8</v>
      </c>
      <c r="AB167" s="1">
        <f t="shared" si="326"/>
        <v>2.9284743305683794E-4</v>
      </c>
      <c r="AC167" s="19">
        <f t="shared" si="302"/>
        <v>0.32481992099056212</v>
      </c>
      <c r="AD167" s="18">
        <f t="shared" si="303"/>
        <v>0.47518007900943782</v>
      </c>
      <c r="AE167" s="1">
        <f t="shared" ref="AE167:AQ167" si="327">AE129/$AD51</f>
        <v>5.2636817642009908E-3</v>
      </c>
      <c r="AF167" s="1">
        <f t="shared" si="327"/>
        <v>2.9458189886525579E-5</v>
      </c>
      <c r="AG167" s="1">
        <f t="shared" si="327"/>
        <v>0.17350028579118046</v>
      </c>
      <c r="AH167" s="1">
        <f t="shared" si="327"/>
        <v>0.20000000000000004</v>
      </c>
      <c r="AI167" s="1">
        <f t="shared" si="327"/>
        <v>0.13590803117555081</v>
      </c>
      <c r="AJ167" s="1">
        <f t="shared" si="327"/>
        <v>6.3748447293623934E-4</v>
      </c>
      <c r="AK167" s="1">
        <f t="shared" si="327"/>
        <v>4.0160617662669015E-4</v>
      </c>
      <c r="AL167" s="1">
        <f t="shared" si="327"/>
        <v>1.318578650021259E-3</v>
      </c>
      <c r="AM167" s="1">
        <f t="shared" si="327"/>
        <v>1.6273011506910283E-4</v>
      </c>
      <c r="AN167" s="1">
        <f t="shared" si="327"/>
        <v>5.5175186902350556E-3</v>
      </c>
      <c r="AO167" s="1">
        <f t="shared" si="327"/>
        <v>7.4971206776087502E-5</v>
      </c>
      <c r="AP167" s="1">
        <f t="shared" si="327"/>
        <v>5.6854637450374534E-7</v>
      </c>
      <c r="AQ167" s="1">
        <f t="shared" si="327"/>
        <v>2.0050062117044536E-3</v>
      </c>
      <c r="AR167" s="19">
        <f t="shared" si="305"/>
        <v>0.19888730356030443</v>
      </c>
      <c r="AS167" s="18">
        <f t="shared" si="306"/>
        <v>0.60111269643969556</v>
      </c>
      <c r="AT167" s="1">
        <f t="shared" ref="AT167:BD167" si="328">AT129/$AS51</f>
        <v>1.4405287386965915E-2</v>
      </c>
      <c r="AU167" s="1">
        <f t="shared" si="328"/>
        <v>1.0181419273458534E-2</v>
      </c>
      <c r="AV167" s="1">
        <f t="shared" si="328"/>
        <v>2.202501457319218E-2</v>
      </c>
      <c r="AW167" s="1">
        <f t="shared" si="328"/>
        <v>4.6893895910868096E-5</v>
      </c>
      <c r="AX167" s="1">
        <f t="shared" si="328"/>
        <v>1.6163253231155238E-4</v>
      </c>
      <c r="AY167" s="1">
        <f t="shared" si="328"/>
        <v>4.4781700909807514E-4</v>
      </c>
      <c r="AZ167" s="1">
        <f t="shared" si="328"/>
        <v>3.6476585874111548E-5</v>
      </c>
      <c r="BA167" s="1">
        <f t="shared" si="328"/>
        <v>1.5822949168314249E-3</v>
      </c>
      <c r="BB167" s="1">
        <f t="shared" si="328"/>
        <v>1.0612000466640987E-4</v>
      </c>
      <c r="BC167" s="1">
        <f t="shared" si="328"/>
        <v>0.2</v>
      </c>
      <c r="BD167" s="1">
        <f t="shared" si="328"/>
        <v>0.14989434738199536</v>
      </c>
    </row>
    <row r="168" spans="2:56" x14ac:dyDescent="0.25">
      <c r="B168" s="19">
        <f t="shared" si="299"/>
        <v>0.33841528524673165</v>
      </c>
      <c r="C168" s="18">
        <f t="shared" si="300"/>
        <v>0.46158471475326834</v>
      </c>
      <c r="D168" s="2">
        <v>44228</v>
      </c>
      <c r="E168" s="1">
        <f t="shared" ref="E168:AB168" si="329">E130/$C52</f>
        <v>1.6397774620523008E-2</v>
      </c>
      <c r="F168" s="1">
        <f t="shared" si="329"/>
        <v>7.3218862169756977E-4</v>
      </c>
      <c r="G168" s="1">
        <f t="shared" si="329"/>
        <v>4.3423096901740154E-6</v>
      </c>
      <c r="H168" s="1">
        <f t="shared" si="329"/>
        <v>1.0104258115039625E-2</v>
      </c>
      <c r="I168" s="1">
        <f t="shared" si="329"/>
        <v>1.8231310024725285E-2</v>
      </c>
      <c r="J168" s="1">
        <f t="shared" si="329"/>
        <v>2.4789912843249266E-2</v>
      </c>
      <c r="K168" s="1">
        <f t="shared" si="329"/>
        <v>0.10006157443897774</v>
      </c>
      <c r="L168" s="1">
        <f t="shared" si="329"/>
        <v>3.7515454227218009E-5</v>
      </c>
      <c r="M168" s="1">
        <f t="shared" si="329"/>
        <v>2.0230020015840611E-2</v>
      </c>
      <c r="N168" s="1">
        <f t="shared" si="329"/>
        <v>1.4418054717378585E-4</v>
      </c>
      <c r="O168" s="1">
        <f t="shared" si="329"/>
        <v>1.0454358281454949E-4</v>
      </c>
      <c r="P168" s="1">
        <f t="shared" si="329"/>
        <v>3.8248465699403398E-4</v>
      </c>
      <c r="Q168" s="1">
        <f t="shared" si="329"/>
        <v>6.1249265080315997E-5</v>
      </c>
      <c r="R168" s="1">
        <f t="shared" si="329"/>
        <v>3.0583677943626816E-5</v>
      </c>
      <c r="S168" s="1">
        <f t="shared" si="329"/>
        <v>1.1885733220512677E-3</v>
      </c>
      <c r="T168" s="1">
        <f t="shared" si="329"/>
        <v>2.1206232507190372E-4</v>
      </c>
      <c r="U168" s="1">
        <f t="shared" si="329"/>
        <v>9.1845113798258278E-5</v>
      </c>
      <c r="V168" s="1">
        <f t="shared" si="329"/>
        <v>2.8735992119218765E-5</v>
      </c>
      <c r="W168" s="1">
        <f t="shared" si="329"/>
        <v>8.3674576966412471E-4</v>
      </c>
      <c r="X168" s="1">
        <f t="shared" si="329"/>
        <v>1.3563335657581628E-5</v>
      </c>
      <c r="Y168" s="1">
        <f t="shared" si="329"/>
        <v>0.2</v>
      </c>
      <c r="Z168" s="1">
        <f t="shared" si="329"/>
        <v>0.14424567174472705</v>
      </c>
      <c r="AA168" s="1">
        <f t="shared" si="329"/>
        <v>9.0983817377444155E-8</v>
      </c>
      <c r="AB168" s="1">
        <f t="shared" si="329"/>
        <v>4.8605848584809124E-4</v>
      </c>
      <c r="AC168" s="19">
        <f t="shared" si="302"/>
        <v>0.32189728460364481</v>
      </c>
      <c r="AD168" s="18">
        <f t="shared" si="303"/>
        <v>0.47810271539635518</v>
      </c>
      <c r="AE168" s="1">
        <f t="shared" ref="AE168:AQ168" si="330">AE130/$AD52</f>
        <v>4.9619356415206654E-3</v>
      </c>
      <c r="AF168" s="1">
        <f t="shared" si="330"/>
        <v>2.9427200286505789E-5</v>
      </c>
      <c r="AG168" s="1">
        <f t="shared" si="330"/>
        <v>0.16799762853719541</v>
      </c>
      <c r="AH168" s="1">
        <f t="shared" si="330"/>
        <v>0.2</v>
      </c>
      <c r="AI168" s="1">
        <f t="shared" si="330"/>
        <v>0.1370958990219571</v>
      </c>
      <c r="AJ168" s="1">
        <f t="shared" si="330"/>
        <v>7.084766333258387E-4</v>
      </c>
      <c r="AK168" s="1">
        <f t="shared" si="330"/>
        <v>4.150773481215049E-4</v>
      </c>
      <c r="AL168" s="1">
        <f t="shared" si="330"/>
        <v>1.4371154888455061E-3</v>
      </c>
      <c r="AM168" s="1">
        <f t="shared" si="330"/>
        <v>1.9473963302000572E-4</v>
      </c>
      <c r="AN168" s="1">
        <f t="shared" si="330"/>
        <v>5.6705042039057983E-3</v>
      </c>
      <c r="AO168" s="1">
        <f t="shared" si="330"/>
        <v>9.1916750169139893E-5</v>
      </c>
      <c r="AP168" s="1">
        <f t="shared" si="330"/>
        <v>6.1658407802084231E-7</v>
      </c>
      <c r="AQ168" s="1">
        <f t="shared" si="330"/>
        <v>3.2939475612192739E-3</v>
      </c>
      <c r="AR168" s="19">
        <f t="shared" si="305"/>
        <v>0.22389193475764374</v>
      </c>
      <c r="AS168" s="18">
        <f t="shared" si="306"/>
        <v>0.57610806524235625</v>
      </c>
      <c r="AT168" s="1">
        <f t="shared" ref="AT168:BD168" si="331">AT130/$AS52</f>
        <v>1.9236304665473609E-2</v>
      </c>
      <c r="AU168" s="1">
        <f t="shared" si="331"/>
        <v>1.1853351568585404E-2</v>
      </c>
      <c r="AV168" s="1">
        <f t="shared" si="331"/>
        <v>2.1387233463215697E-2</v>
      </c>
      <c r="AW168" s="1">
        <f t="shared" si="331"/>
        <v>4.4009551532388246E-5</v>
      </c>
      <c r="AX168" s="1">
        <f t="shared" si="331"/>
        <v>1.6913886161103812E-4</v>
      </c>
      <c r="AY168" s="1">
        <f t="shared" si="331"/>
        <v>4.4869450654589727E-4</v>
      </c>
      <c r="AZ168" s="1">
        <f t="shared" si="331"/>
        <v>3.587785296048706E-5</v>
      </c>
      <c r="BA168" s="1">
        <f t="shared" si="331"/>
        <v>1.3943208190955749E-3</v>
      </c>
      <c r="BB168" s="1">
        <f t="shared" si="331"/>
        <v>1.0774392452297527E-4</v>
      </c>
      <c r="BC168" s="1">
        <f t="shared" si="331"/>
        <v>0.2</v>
      </c>
      <c r="BD168" s="1">
        <f t="shared" si="331"/>
        <v>0.16921525954410066</v>
      </c>
    </row>
    <row r="169" spans="2:56" x14ac:dyDescent="0.25">
      <c r="B169" s="19">
        <f t="shared" si="299"/>
        <v>0.32104290312959521</v>
      </c>
      <c r="C169" s="18">
        <f t="shared" si="300"/>
        <v>0.47895709687040477</v>
      </c>
      <c r="D169" s="2">
        <v>44256</v>
      </c>
      <c r="E169" s="1">
        <f t="shared" ref="E169:AB169" si="332">E131/$C53</f>
        <v>1.1764257116534862E-2</v>
      </c>
      <c r="F169" s="1">
        <f t="shared" si="332"/>
        <v>8.2690817551459689E-4</v>
      </c>
      <c r="G169" s="1">
        <f t="shared" si="332"/>
        <v>4.9832989015979294E-6</v>
      </c>
      <c r="H169" s="1">
        <f t="shared" si="332"/>
        <v>6.8013593791113169E-3</v>
      </c>
      <c r="I169" s="1">
        <f t="shared" si="332"/>
        <v>1.4899933257264256E-2</v>
      </c>
      <c r="J169" s="1">
        <f t="shared" si="332"/>
        <v>2.2169127597823447E-2</v>
      </c>
      <c r="K169" s="1">
        <f t="shared" si="332"/>
        <v>9.9376206527678701E-2</v>
      </c>
      <c r="L169" s="1">
        <f t="shared" si="332"/>
        <v>4.0065177521173905E-5</v>
      </c>
      <c r="M169" s="1">
        <f t="shared" si="332"/>
        <v>1.7095361299011343E-2</v>
      </c>
      <c r="N169" s="1">
        <f t="shared" si="332"/>
        <v>1.6169676371003043E-4</v>
      </c>
      <c r="O169" s="1">
        <f t="shared" si="332"/>
        <v>1.2793260725641118E-4</v>
      </c>
      <c r="P169" s="1">
        <f t="shared" si="332"/>
        <v>3.0608983408071362E-4</v>
      </c>
      <c r="Q169" s="1">
        <f t="shared" si="332"/>
        <v>7.8476788826615422E-5</v>
      </c>
      <c r="R169" s="1">
        <f t="shared" si="332"/>
        <v>3.0240425355162525E-5</v>
      </c>
      <c r="S169" s="1">
        <f t="shared" si="332"/>
        <v>1.2352154064236467E-3</v>
      </c>
      <c r="T169" s="1">
        <f t="shared" si="332"/>
        <v>2.0470282271630957E-4</v>
      </c>
      <c r="U169" s="1">
        <f t="shared" si="332"/>
        <v>1.485017826812507E-4</v>
      </c>
      <c r="V169" s="1">
        <f t="shared" si="332"/>
        <v>3.1784633500989323E-5</v>
      </c>
      <c r="W169" s="1">
        <f t="shared" si="332"/>
        <v>8.5839852170922217E-4</v>
      </c>
      <c r="X169" s="1">
        <f t="shared" si="332"/>
        <v>1.2537902197788115E-5</v>
      </c>
      <c r="Y169" s="1">
        <f t="shared" si="332"/>
        <v>0.2</v>
      </c>
      <c r="Z169" s="1">
        <f t="shared" si="332"/>
        <v>0.14444016936153375</v>
      </c>
      <c r="AA169" s="1">
        <f t="shared" si="332"/>
        <v>1.2715917611580148E-7</v>
      </c>
      <c r="AB169" s="1">
        <f t="shared" si="332"/>
        <v>4.2882729106594159E-4</v>
      </c>
      <c r="AC169" s="19">
        <f t="shared" si="302"/>
        <v>0.29627912830803821</v>
      </c>
      <c r="AD169" s="18">
        <f t="shared" si="303"/>
        <v>0.50372087169196178</v>
      </c>
      <c r="AE169" s="1">
        <f t="shared" ref="AE169:AQ169" si="333">AE131/$AD53</f>
        <v>5.8556525995009179E-3</v>
      </c>
      <c r="AF169" s="1">
        <f t="shared" si="333"/>
        <v>3.5288642719093392E-5</v>
      </c>
      <c r="AG169" s="1">
        <f t="shared" si="333"/>
        <v>0.15698805924379308</v>
      </c>
      <c r="AH169" s="1">
        <f t="shared" si="333"/>
        <v>0.2</v>
      </c>
      <c r="AI169" s="1">
        <f t="shared" si="333"/>
        <v>0.12105878233416507</v>
      </c>
      <c r="AJ169" s="1">
        <f t="shared" si="333"/>
        <v>9.0593965137149637E-4</v>
      </c>
      <c r="AK169" s="1">
        <f t="shared" si="333"/>
        <v>5.5572411314845356E-4</v>
      </c>
      <c r="AL169" s="1">
        <f t="shared" si="333"/>
        <v>1.449578866744164E-3</v>
      </c>
      <c r="AM169" s="1">
        <f t="shared" si="333"/>
        <v>2.2507912885058495E-4</v>
      </c>
      <c r="AN169" s="1">
        <f t="shared" si="333"/>
        <v>6.0786477675423859E-3</v>
      </c>
      <c r="AO169" s="1">
        <f t="shared" si="333"/>
        <v>8.8785673876156087E-5</v>
      </c>
      <c r="AP169" s="1">
        <f t="shared" si="333"/>
        <v>9.0046269007984193E-7</v>
      </c>
      <c r="AQ169" s="1">
        <f t="shared" si="333"/>
        <v>3.0366898236367616E-3</v>
      </c>
      <c r="AR169" s="19">
        <f t="shared" si="305"/>
        <v>0.20939770367427263</v>
      </c>
      <c r="AS169" s="18">
        <f t="shared" si="306"/>
        <v>0.59060229632572736</v>
      </c>
      <c r="AT169" s="1">
        <f t="shared" ref="AT169:BD169" si="334">AT131/$AS53</f>
        <v>1.369872814316282E-2</v>
      </c>
      <c r="AU169" s="1">
        <f t="shared" si="334"/>
        <v>7.9197498163691635E-3</v>
      </c>
      <c r="AV169" s="1">
        <f t="shared" si="334"/>
        <v>1.7350023296894224E-2</v>
      </c>
      <c r="AW169" s="1">
        <f t="shared" si="334"/>
        <v>4.6653347460309475E-5</v>
      </c>
      <c r="AX169" s="1">
        <f t="shared" si="334"/>
        <v>1.8828558282525689E-4</v>
      </c>
      <c r="AY169" s="1">
        <f t="shared" si="334"/>
        <v>3.5642211683422996E-4</v>
      </c>
      <c r="AZ169" s="1">
        <f t="shared" si="334"/>
        <v>3.5213049304382893E-5</v>
      </c>
      <c r="BA169" s="1">
        <f t="shared" si="334"/>
        <v>1.438329669542952E-3</v>
      </c>
      <c r="BB169" s="1">
        <f t="shared" si="334"/>
        <v>1.7292086780951733E-4</v>
      </c>
      <c r="BC169" s="1">
        <f t="shared" si="334"/>
        <v>0.2</v>
      </c>
      <c r="BD169" s="1">
        <f t="shared" si="334"/>
        <v>0.16819137778406978</v>
      </c>
    </row>
    <row r="170" spans="2:56" x14ac:dyDescent="0.25">
      <c r="B170" s="19">
        <f t="shared" si="299"/>
        <v>0.29366826743870877</v>
      </c>
      <c r="C170" s="18">
        <f t="shared" si="300"/>
        <v>0.50633173256129127</v>
      </c>
      <c r="D170" s="2">
        <v>44287</v>
      </c>
      <c r="E170" s="1">
        <f t="shared" ref="E170:AB170" si="335">E132/$C54</f>
        <v>9.9328778600617472E-3</v>
      </c>
      <c r="F170" s="1">
        <f t="shared" si="335"/>
        <v>7.4866311834452309E-4</v>
      </c>
      <c r="G170" s="1">
        <f t="shared" si="335"/>
        <v>4.6315430602444372E-6</v>
      </c>
      <c r="H170" s="1">
        <f t="shared" si="335"/>
        <v>5.5881596410772994E-3</v>
      </c>
      <c r="I170" s="1">
        <f t="shared" si="335"/>
        <v>1.175931351701919E-2</v>
      </c>
      <c r="J170" s="1">
        <f t="shared" si="335"/>
        <v>1.9363932766745792E-2</v>
      </c>
      <c r="K170" s="1">
        <f t="shared" si="335"/>
        <v>9.0803252310750537E-2</v>
      </c>
      <c r="L170" s="1">
        <f t="shared" si="335"/>
        <v>3.725384195109429E-5</v>
      </c>
      <c r="M170" s="1">
        <f t="shared" si="335"/>
        <v>1.6707628087494396E-2</v>
      </c>
      <c r="N170" s="1">
        <f t="shared" si="335"/>
        <v>1.4837486761180092E-4</v>
      </c>
      <c r="O170" s="1">
        <f t="shared" si="335"/>
        <v>1.0240442558177455E-4</v>
      </c>
      <c r="P170" s="1">
        <f t="shared" si="335"/>
        <v>3.2063324485339864E-4</v>
      </c>
      <c r="Q170" s="1">
        <f t="shared" si="335"/>
        <v>6.4579017618780573E-5</v>
      </c>
      <c r="R170" s="1">
        <f t="shared" si="335"/>
        <v>2.7900916618590736E-5</v>
      </c>
      <c r="S170" s="1">
        <f t="shared" si="335"/>
        <v>1.1590454365232354E-3</v>
      </c>
      <c r="T170" s="1">
        <f t="shared" si="335"/>
        <v>2.4073245402900773E-4</v>
      </c>
      <c r="U170" s="1">
        <f t="shared" si="335"/>
        <v>1.4546099358690891E-4</v>
      </c>
      <c r="V170" s="1">
        <f t="shared" si="335"/>
        <v>3.4805561342819636E-5</v>
      </c>
      <c r="W170" s="1">
        <f t="shared" si="335"/>
        <v>8.5181270026624882E-4</v>
      </c>
      <c r="X170" s="1">
        <f t="shared" si="335"/>
        <v>9.4087872075385472E-6</v>
      </c>
      <c r="Y170" s="1">
        <f t="shared" si="335"/>
        <v>0.2</v>
      </c>
      <c r="Z170" s="1">
        <f t="shared" si="335"/>
        <v>0.13517476928949571</v>
      </c>
      <c r="AA170" s="1">
        <f t="shared" si="335"/>
        <v>1.0664185096493498E-7</v>
      </c>
      <c r="AB170" s="1">
        <f t="shared" si="335"/>
        <v>4.4252041561720006E-4</v>
      </c>
      <c r="AC170" s="19">
        <f t="shared" si="302"/>
        <v>0.298136279783632</v>
      </c>
      <c r="AD170" s="18">
        <f t="shared" si="303"/>
        <v>0.50186372021636805</v>
      </c>
      <c r="AE170" s="1">
        <f t="shared" ref="AE170:AQ170" si="336">AE132/$AD54</f>
        <v>5.7867914205520458E-3</v>
      </c>
      <c r="AF170" s="1">
        <f t="shared" si="336"/>
        <v>3.5799511139543167E-5</v>
      </c>
      <c r="AG170" s="1">
        <f t="shared" si="336"/>
        <v>0.14967351437123316</v>
      </c>
      <c r="AH170" s="1">
        <f t="shared" si="336"/>
        <v>0.2</v>
      </c>
      <c r="AI170" s="1">
        <f t="shared" si="336"/>
        <v>0.12914160789472029</v>
      </c>
      <c r="AJ170" s="1">
        <f t="shared" si="336"/>
        <v>7.9153498664865632E-4</v>
      </c>
      <c r="AK170" s="1">
        <f t="shared" si="336"/>
        <v>4.9916350351329253E-4</v>
      </c>
      <c r="AL170" s="1">
        <f t="shared" si="336"/>
        <v>1.8607414543191556E-3</v>
      </c>
      <c r="AM170" s="1">
        <f t="shared" si="336"/>
        <v>2.6902957930063242E-4</v>
      </c>
      <c r="AN170" s="1">
        <f t="shared" si="336"/>
        <v>6.5840860929783787E-3</v>
      </c>
      <c r="AO170" s="1">
        <f t="shared" si="336"/>
        <v>7.2725218801720631E-5</v>
      </c>
      <c r="AP170" s="1">
        <f t="shared" si="336"/>
        <v>8.242881652835601E-7</v>
      </c>
      <c r="AQ170" s="1">
        <f t="shared" si="336"/>
        <v>3.4204614622598667E-3</v>
      </c>
      <c r="AR170" s="19">
        <f t="shared" si="305"/>
        <v>0.18870775715291016</v>
      </c>
      <c r="AS170" s="18">
        <f t="shared" si="306"/>
        <v>0.61129224284708983</v>
      </c>
      <c r="AT170" s="1">
        <f t="shared" ref="AT170:BD170" si="337">AT132/$AS54</f>
        <v>1.1408898093526375E-2</v>
      </c>
      <c r="AU170" s="1">
        <f t="shared" si="337"/>
        <v>6.4185571164379045E-3</v>
      </c>
      <c r="AV170" s="1">
        <f t="shared" si="337"/>
        <v>1.3506741093126173E-2</v>
      </c>
      <c r="AW170" s="1">
        <f t="shared" si="337"/>
        <v>4.2789742549973359E-5</v>
      </c>
      <c r="AX170" s="1">
        <f t="shared" si="337"/>
        <v>1.7042329202797434E-4</v>
      </c>
      <c r="AY170" s="1">
        <f t="shared" si="337"/>
        <v>3.6827917019271339E-4</v>
      </c>
      <c r="AZ170" s="1">
        <f t="shared" si="337"/>
        <v>3.2046977613343913E-5</v>
      </c>
      <c r="BA170" s="1">
        <f t="shared" si="337"/>
        <v>1.3312789563465126E-3</v>
      </c>
      <c r="BB170" s="1">
        <f t="shared" si="337"/>
        <v>1.670764179119606E-4</v>
      </c>
      <c r="BC170" s="1">
        <f t="shared" si="337"/>
        <v>0.2</v>
      </c>
      <c r="BD170" s="1">
        <f t="shared" si="337"/>
        <v>0.1552616662931772</v>
      </c>
    </row>
    <row r="171" spans="2:56" x14ac:dyDescent="0.25">
      <c r="B171" s="19">
        <f t="shared" si="299"/>
        <v>0.30257334674479569</v>
      </c>
      <c r="C171" s="18">
        <f t="shared" si="300"/>
        <v>0.4974266532552043</v>
      </c>
      <c r="D171" s="2">
        <v>44317</v>
      </c>
      <c r="E171" s="1">
        <f t="shared" ref="E171:AB171" si="338">E133/$C55</f>
        <v>1.0911302950767744E-2</v>
      </c>
      <c r="F171" s="1">
        <f t="shared" si="338"/>
        <v>8.0046480661802202E-4</v>
      </c>
      <c r="G171" s="1">
        <f t="shared" si="338"/>
        <v>4.9198542531316747E-6</v>
      </c>
      <c r="H171" s="1">
        <f t="shared" si="338"/>
        <v>5.7544283700375187E-3</v>
      </c>
      <c r="I171" s="1">
        <f t="shared" si="338"/>
        <v>1.1286650523181715E-2</v>
      </c>
      <c r="J171" s="1">
        <f t="shared" si="338"/>
        <v>1.9708601998667526E-2</v>
      </c>
      <c r="K171" s="1">
        <f t="shared" si="338"/>
        <v>9.4453224746392533E-2</v>
      </c>
      <c r="L171" s="1">
        <f t="shared" si="338"/>
        <v>4.0545978082847839E-5</v>
      </c>
      <c r="M171" s="1">
        <f t="shared" si="338"/>
        <v>1.7941202684095027E-2</v>
      </c>
      <c r="N171" s="1">
        <f t="shared" si="338"/>
        <v>1.8149160128602625E-4</v>
      </c>
      <c r="O171" s="1">
        <f t="shared" si="338"/>
        <v>1.0802363877498906E-4</v>
      </c>
      <c r="P171" s="1">
        <f t="shared" si="338"/>
        <v>2.5171322818074067E-4</v>
      </c>
      <c r="Q171" s="1">
        <f t="shared" si="338"/>
        <v>7.5563066522870757E-5</v>
      </c>
      <c r="R171" s="1">
        <f t="shared" si="338"/>
        <v>3.559650675590072E-5</v>
      </c>
      <c r="S171" s="1">
        <f t="shared" si="338"/>
        <v>1.2744282025130478E-3</v>
      </c>
      <c r="T171" s="1">
        <f t="shared" si="338"/>
        <v>3.2711425411208558E-4</v>
      </c>
      <c r="U171" s="1">
        <f t="shared" si="338"/>
        <v>1.6562485008310432E-4</v>
      </c>
      <c r="V171" s="1">
        <f t="shared" si="338"/>
        <v>6.1383549358821215E-5</v>
      </c>
      <c r="W171" s="1">
        <f t="shared" si="338"/>
        <v>9.0191877534842027E-4</v>
      </c>
      <c r="X171" s="1">
        <f t="shared" si="338"/>
        <v>1.4930024800130732E-5</v>
      </c>
      <c r="Y171" s="1">
        <f t="shared" si="338"/>
        <v>0.2</v>
      </c>
      <c r="Z171" s="1">
        <f t="shared" si="338"/>
        <v>0.13790039936292084</v>
      </c>
      <c r="AA171" s="1">
        <f t="shared" si="338"/>
        <v>1.2427290780037347E-7</v>
      </c>
      <c r="AB171" s="1">
        <f t="shared" si="338"/>
        <v>3.7369349913474105E-4</v>
      </c>
      <c r="AC171" s="19">
        <f t="shared" si="302"/>
        <v>0.29915850600120303</v>
      </c>
      <c r="AD171" s="18">
        <f t="shared" si="303"/>
        <v>0.50084149399879696</v>
      </c>
      <c r="AE171" s="1">
        <f t="shared" ref="AE171:AQ171" si="339">AE133/$AD55</f>
        <v>5.9394367155797823E-3</v>
      </c>
      <c r="AF171" s="1">
        <f t="shared" si="339"/>
        <v>3.6505243884252132E-5</v>
      </c>
      <c r="AG171" s="1">
        <f t="shared" si="339"/>
        <v>0.14623752769120116</v>
      </c>
      <c r="AH171" s="1">
        <f t="shared" si="339"/>
        <v>0.2</v>
      </c>
      <c r="AI171" s="1">
        <f t="shared" si="339"/>
        <v>0.13312345160281702</v>
      </c>
      <c r="AJ171" s="1">
        <f t="shared" si="339"/>
        <v>8.0153376011803351E-4</v>
      </c>
      <c r="AK171" s="1">
        <f t="shared" si="339"/>
        <v>5.6067680669676491E-4</v>
      </c>
      <c r="AL171" s="1">
        <f t="shared" si="339"/>
        <v>2.4271828005424678E-3</v>
      </c>
      <c r="AM171" s="1">
        <f t="shared" si="339"/>
        <v>4.5546500455748845E-4</v>
      </c>
      <c r="AN171" s="1">
        <f t="shared" si="339"/>
        <v>6.6922236236819869E-3</v>
      </c>
      <c r="AO171" s="1">
        <f t="shared" si="339"/>
        <v>1.1078055740772736E-4</v>
      </c>
      <c r="AP171" s="1">
        <f t="shared" si="339"/>
        <v>9.2210308965353728E-7</v>
      </c>
      <c r="AQ171" s="1">
        <f t="shared" si="339"/>
        <v>2.7728000916266531E-3</v>
      </c>
      <c r="AR171" s="19">
        <f t="shared" si="305"/>
        <v>0.19393965482781267</v>
      </c>
      <c r="AS171" s="18">
        <f t="shared" si="306"/>
        <v>0.60606034517218732</v>
      </c>
      <c r="AT171" s="1">
        <f t="shared" ref="AT171:BD171" si="340">AT133/$AS55</f>
        <v>1.2610886867777621E-2</v>
      </c>
      <c r="AU171" s="1">
        <f t="shared" si="340"/>
        <v>6.6507588956795528E-3</v>
      </c>
      <c r="AV171" s="1">
        <f t="shared" si="340"/>
        <v>1.3044699932373588E-2</v>
      </c>
      <c r="AW171" s="1">
        <f t="shared" si="340"/>
        <v>4.6861565924187575E-5</v>
      </c>
      <c r="AX171" s="1">
        <f t="shared" si="340"/>
        <v>2.0976138794760873E-4</v>
      </c>
      <c r="AY171" s="1">
        <f t="shared" si="340"/>
        <v>2.9092098881619463E-4</v>
      </c>
      <c r="AZ171" s="1">
        <f t="shared" si="340"/>
        <v>4.1141147085019753E-5</v>
      </c>
      <c r="BA171" s="1">
        <f t="shared" si="340"/>
        <v>1.4729377376389676E-3</v>
      </c>
      <c r="BB171" s="1">
        <f t="shared" si="340"/>
        <v>1.9142317432802044E-4</v>
      </c>
      <c r="BC171" s="1">
        <f t="shared" si="340"/>
        <v>0.2</v>
      </c>
      <c r="BD171" s="1">
        <f t="shared" si="340"/>
        <v>0.15938026313024189</v>
      </c>
    </row>
    <row r="172" spans="2:56" x14ac:dyDescent="0.25">
      <c r="B172" s="19">
        <f t="shared" si="299"/>
        <v>0.29721493677922445</v>
      </c>
      <c r="C172" s="18">
        <f t="shared" si="300"/>
        <v>0.50278506322077554</v>
      </c>
      <c r="D172" s="2">
        <v>44348</v>
      </c>
      <c r="E172" s="1">
        <f t="shared" ref="E172:AB172" si="341">E134/$C56</f>
        <v>1.0976389583849465E-2</v>
      </c>
      <c r="F172" s="1">
        <f t="shared" si="341"/>
        <v>7.4589931990035464E-4</v>
      </c>
      <c r="G172" s="1">
        <f t="shared" si="341"/>
        <v>4.5342128340118376E-6</v>
      </c>
      <c r="H172" s="1">
        <f t="shared" si="341"/>
        <v>5.9356080405635319E-3</v>
      </c>
      <c r="I172" s="1">
        <f t="shared" si="341"/>
        <v>1.0479640978337248E-2</v>
      </c>
      <c r="J172" s="1">
        <f t="shared" si="341"/>
        <v>2.1227133642027531E-2</v>
      </c>
      <c r="K172" s="1">
        <f t="shared" si="341"/>
        <v>9.3677355118647679E-2</v>
      </c>
      <c r="L172" s="1">
        <f t="shared" si="341"/>
        <v>4.0055357339042703E-5</v>
      </c>
      <c r="M172" s="1">
        <f t="shared" si="341"/>
        <v>2.243620807249937E-2</v>
      </c>
      <c r="N172" s="1">
        <f t="shared" si="341"/>
        <v>1.6371432443707944E-4</v>
      </c>
      <c r="O172" s="1">
        <f t="shared" si="341"/>
        <v>9.1999946216196946E-5</v>
      </c>
      <c r="P172" s="1">
        <f t="shared" si="341"/>
        <v>2.8685145989132486E-4</v>
      </c>
      <c r="Q172" s="1">
        <f t="shared" si="341"/>
        <v>6.7528973044924144E-5</v>
      </c>
      <c r="R172" s="1">
        <f t="shared" si="341"/>
        <v>3.1542882080036479E-5</v>
      </c>
      <c r="S172" s="1">
        <f t="shared" si="341"/>
        <v>1.1150411385516855E-3</v>
      </c>
      <c r="T172" s="1">
        <f t="shared" si="341"/>
        <v>3.2791529343091701E-4</v>
      </c>
      <c r="U172" s="1">
        <f t="shared" si="341"/>
        <v>1.4206366572850102E-4</v>
      </c>
      <c r="V172" s="1">
        <f t="shared" si="341"/>
        <v>8.960387361613591E-5</v>
      </c>
      <c r="W172" s="1">
        <f t="shared" si="341"/>
        <v>9.3692097918792112E-4</v>
      </c>
      <c r="X172" s="1">
        <f t="shared" si="341"/>
        <v>1.2464476258546871E-5</v>
      </c>
      <c r="Y172" s="1">
        <f t="shared" si="341"/>
        <v>0.2</v>
      </c>
      <c r="Z172" s="1">
        <f t="shared" si="341"/>
        <v>0.12809211002246687</v>
      </c>
      <c r="AA172" s="1">
        <f t="shared" si="341"/>
        <v>1.2225046766975207E-7</v>
      </c>
      <c r="AB172" s="1">
        <f t="shared" si="341"/>
        <v>3.3423316784835882E-4</v>
      </c>
      <c r="AC172" s="19">
        <f t="shared" si="302"/>
        <v>0.3306461564099597</v>
      </c>
      <c r="AD172" s="18">
        <f t="shared" si="303"/>
        <v>0.46935384359004029</v>
      </c>
      <c r="AE172" s="1">
        <f t="shared" ref="AE172:AQ172" si="342">AE134/$AD56</f>
        <v>5.3296826759694996E-3</v>
      </c>
      <c r="AF172" s="1">
        <f t="shared" si="342"/>
        <v>3.23983612075418E-5</v>
      </c>
      <c r="AG172" s="1">
        <f t="shared" si="342"/>
        <v>0.15167447323523117</v>
      </c>
      <c r="AH172" s="1">
        <f t="shared" si="342"/>
        <v>0.2</v>
      </c>
      <c r="AI172" s="1">
        <f t="shared" si="342"/>
        <v>0.16031368616131927</v>
      </c>
      <c r="AJ172" s="1">
        <f t="shared" si="342"/>
        <v>6.5736823517159701E-4</v>
      </c>
      <c r="AK172" s="1">
        <f t="shared" si="342"/>
        <v>4.8251551940230213E-4</v>
      </c>
      <c r="AL172" s="1">
        <f t="shared" si="342"/>
        <v>2.34305677985829E-3</v>
      </c>
      <c r="AM172" s="1">
        <f t="shared" si="342"/>
        <v>6.4024755107093773E-4</v>
      </c>
      <c r="AN172" s="1">
        <f t="shared" si="342"/>
        <v>6.6945918548328058E-3</v>
      </c>
      <c r="AO172" s="1">
        <f t="shared" si="342"/>
        <v>8.9062560331982957E-5</v>
      </c>
      <c r="AP172" s="1">
        <f t="shared" si="342"/>
        <v>8.7351762132681533E-7</v>
      </c>
      <c r="AQ172" s="1">
        <f t="shared" si="342"/>
        <v>2.388199957943087E-3</v>
      </c>
      <c r="AR172" s="19">
        <f t="shared" si="305"/>
        <v>0.1828537508391363</v>
      </c>
      <c r="AS172" s="18">
        <f t="shared" si="306"/>
        <v>0.61714624916086369</v>
      </c>
      <c r="AT172" s="1">
        <f t="shared" ref="AT172:BD172" si="343">AT134/$AS56</f>
        <v>1.2762530177670135E-2</v>
      </c>
      <c r="AU172" s="1">
        <f t="shared" si="343"/>
        <v>6.9014839680960512E-3</v>
      </c>
      <c r="AV172" s="1">
        <f t="shared" si="343"/>
        <v>1.2184947811434385E-2</v>
      </c>
      <c r="AW172" s="1">
        <f t="shared" si="343"/>
        <v>4.6573393091757478E-5</v>
      </c>
      <c r="AX172" s="1">
        <f t="shared" si="343"/>
        <v>1.9035485121805793E-4</v>
      </c>
      <c r="AY172" s="1">
        <f t="shared" si="343"/>
        <v>3.3352956228507489E-4</v>
      </c>
      <c r="AZ172" s="1">
        <f t="shared" si="343"/>
        <v>3.6675719403171383E-5</v>
      </c>
      <c r="BA172" s="1">
        <f t="shared" si="343"/>
        <v>1.2964869797486517E-3</v>
      </c>
      <c r="BB172" s="1">
        <f t="shared" si="343"/>
        <v>1.6518107408270197E-4</v>
      </c>
      <c r="BC172" s="1">
        <f t="shared" si="343"/>
        <v>0.2</v>
      </c>
      <c r="BD172" s="1">
        <f t="shared" si="343"/>
        <v>0.14893598730210636</v>
      </c>
    </row>
    <row r="173" spans="2:56" x14ac:dyDescent="0.25">
      <c r="B173" s="19">
        <f t="shared" si="299"/>
        <v>0.29502115110518218</v>
      </c>
      <c r="C173" s="18">
        <f t="shared" si="300"/>
        <v>0.50497884889481781</v>
      </c>
      <c r="D173" s="2">
        <v>44378</v>
      </c>
      <c r="E173" s="1">
        <f t="shared" ref="E173:AB173" si="344">E135/$C57</f>
        <v>1.0307781279652806E-2</v>
      </c>
      <c r="F173" s="1">
        <f t="shared" si="344"/>
        <v>7.6717832709114386E-4</v>
      </c>
      <c r="G173" s="1">
        <f t="shared" si="344"/>
        <v>5.160989082782568E-6</v>
      </c>
      <c r="H173" s="1">
        <f t="shared" si="344"/>
        <v>4.4092460772410039E-3</v>
      </c>
      <c r="I173" s="1">
        <f t="shared" si="344"/>
        <v>7.4208357101948844E-3</v>
      </c>
      <c r="J173" s="1">
        <f t="shared" si="344"/>
        <v>1.8265832680572209E-2</v>
      </c>
      <c r="K173" s="1">
        <f t="shared" si="344"/>
        <v>9.5191783986668443E-2</v>
      </c>
      <c r="L173" s="1">
        <f t="shared" si="344"/>
        <v>4.1095051051894854E-5</v>
      </c>
      <c r="M173" s="1">
        <f t="shared" si="344"/>
        <v>2.1700057652990275E-2</v>
      </c>
      <c r="N173" s="1">
        <f t="shared" si="344"/>
        <v>1.2733574254923644E-4</v>
      </c>
      <c r="O173" s="1">
        <f t="shared" si="344"/>
        <v>1.1907651635680734E-4</v>
      </c>
      <c r="P173" s="1">
        <f t="shared" si="344"/>
        <v>2.3968605537708033E-4</v>
      </c>
      <c r="Q173" s="1">
        <f t="shared" si="344"/>
        <v>7.5893851942174698E-5</v>
      </c>
      <c r="R173" s="1">
        <f t="shared" si="344"/>
        <v>3.5768921014081665E-5</v>
      </c>
      <c r="S173" s="1">
        <f t="shared" si="344"/>
        <v>1.4115574143817957E-3</v>
      </c>
      <c r="T173" s="1">
        <f t="shared" si="344"/>
        <v>2.9472443090073318E-4</v>
      </c>
      <c r="U173" s="1">
        <f t="shared" si="344"/>
        <v>1.3546269045574831E-4</v>
      </c>
      <c r="V173" s="1">
        <f t="shared" si="344"/>
        <v>8.6057164058533678E-5</v>
      </c>
      <c r="W173" s="1">
        <f t="shared" si="344"/>
        <v>1.0002175543994875E-3</v>
      </c>
      <c r="X173" s="1">
        <f t="shared" si="344"/>
        <v>1.1984068786793511E-5</v>
      </c>
      <c r="Y173" s="1">
        <f t="shared" si="344"/>
        <v>0.2</v>
      </c>
      <c r="Z173" s="1">
        <f t="shared" si="344"/>
        <v>0.13302768246130195</v>
      </c>
      <c r="AA173" s="1">
        <f t="shared" si="344"/>
        <v>1.1382894108354834E-7</v>
      </c>
      <c r="AB173" s="1">
        <f t="shared" si="344"/>
        <v>3.4661865017121275E-4</v>
      </c>
      <c r="AC173" s="19">
        <f t="shared" si="302"/>
        <v>0.30952749911720906</v>
      </c>
      <c r="AD173" s="18">
        <f t="shared" si="303"/>
        <v>0.49047250088279093</v>
      </c>
      <c r="AE173" s="1">
        <f t="shared" ref="AE173:AQ173" si="345">AE135/$AD57</f>
        <v>5.5647190959661422E-3</v>
      </c>
      <c r="AF173" s="1">
        <f t="shared" si="345"/>
        <v>3.7435174442331392E-5</v>
      </c>
      <c r="AG173" s="1">
        <f t="shared" si="345"/>
        <v>0.13249100545723164</v>
      </c>
      <c r="AH173" s="1">
        <f t="shared" si="345"/>
        <v>0.2</v>
      </c>
      <c r="AI173" s="1">
        <f t="shared" si="345"/>
        <v>0.15740111645622004</v>
      </c>
      <c r="AJ173" s="1">
        <f t="shared" si="345"/>
        <v>8.6372013005670803E-4</v>
      </c>
      <c r="AK173" s="1">
        <f t="shared" si="345"/>
        <v>5.5049517466213872E-4</v>
      </c>
      <c r="AL173" s="1">
        <f t="shared" si="345"/>
        <v>2.1377802406117997E-3</v>
      </c>
      <c r="AM173" s="1">
        <f t="shared" si="345"/>
        <v>6.2421464119947719E-4</v>
      </c>
      <c r="AN173" s="1">
        <f t="shared" si="345"/>
        <v>7.2550664278947068E-3</v>
      </c>
      <c r="AO173" s="1">
        <f t="shared" si="345"/>
        <v>8.6926303924796423E-5</v>
      </c>
      <c r="AP173" s="1">
        <f t="shared" si="345"/>
        <v>8.2565690368619191E-7</v>
      </c>
      <c r="AQ173" s="1">
        <f t="shared" si="345"/>
        <v>2.5141943580955749E-3</v>
      </c>
      <c r="AR173" s="19">
        <f t="shared" si="305"/>
        <v>0.18228745690948023</v>
      </c>
      <c r="AS173" s="18">
        <f t="shared" si="306"/>
        <v>0.61771254309051971</v>
      </c>
      <c r="AT173" s="1">
        <f t="shared" ref="AT173:BD173" si="346">AT135/$AS57</f>
        <v>1.1956106281797564E-2</v>
      </c>
      <c r="AU173" s="1">
        <f t="shared" si="346"/>
        <v>5.1143319102195869E-3</v>
      </c>
      <c r="AV173" s="1">
        <f t="shared" si="346"/>
        <v>8.6075070903946487E-3</v>
      </c>
      <c r="AW173" s="1">
        <f t="shared" si="346"/>
        <v>4.7666591354846954E-5</v>
      </c>
      <c r="AX173" s="1">
        <f t="shared" si="346"/>
        <v>1.4769809623294247E-4</v>
      </c>
      <c r="AY173" s="1">
        <f t="shared" si="346"/>
        <v>2.7801443148682271E-4</v>
      </c>
      <c r="AZ173" s="1">
        <f t="shared" si="346"/>
        <v>4.1488755885203198E-5</v>
      </c>
      <c r="BA173" s="1">
        <f t="shared" si="346"/>
        <v>1.637280614648099E-3</v>
      </c>
      <c r="BB173" s="1">
        <f t="shared" si="346"/>
        <v>1.5712463044828244E-4</v>
      </c>
      <c r="BC173" s="1">
        <f t="shared" si="346"/>
        <v>0.2</v>
      </c>
      <c r="BD173" s="1">
        <f t="shared" si="346"/>
        <v>0.15430023850701224</v>
      </c>
    </row>
    <row r="174" spans="2:56" x14ac:dyDescent="0.25">
      <c r="B174" s="19">
        <f t="shared" si="299"/>
        <v>0.29188364402160255</v>
      </c>
      <c r="C174" s="18">
        <f t="shared" si="300"/>
        <v>0.50811635597839744</v>
      </c>
      <c r="D174" s="2">
        <v>44409</v>
      </c>
      <c r="E174" s="1">
        <f t="shared" ref="E174:AB174" si="347">E136/$C58</f>
        <v>1.0052590645846687E-2</v>
      </c>
      <c r="F174" s="1">
        <f t="shared" si="347"/>
        <v>7.5962755916624805E-4</v>
      </c>
      <c r="G174" s="1">
        <f t="shared" si="347"/>
        <v>4.6497810616592582E-6</v>
      </c>
      <c r="H174" s="1">
        <f t="shared" si="347"/>
        <v>3.4471354028848458E-3</v>
      </c>
      <c r="I174" s="1">
        <f t="shared" si="347"/>
        <v>5.976681284367855E-3</v>
      </c>
      <c r="J174" s="1">
        <f t="shared" si="347"/>
        <v>1.8026304702766675E-2</v>
      </c>
      <c r="K174" s="1">
        <f t="shared" si="347"/>
        <v>0.10081325338444726</v>
      </c>
      <c r="L174" s="1">
        <f t="shared" si="347"/>
        <v>3.8351538170277588E-5</v>
      </c>
      <c r="M174" s="1">
        <f t="shared" si="347"/>
        <v>1.719366933808826E-2</v>
      </c>
      <c r="N174" s="1">
        <f t="shared" si="347"/>
        <v>1.1881497629416754E-4</v>
      </c>
      <c r="O174" s="1">
        <f t="shared" si="347"/>
        <v>1.3390231835831685E-4</v>
      </c>
      <c r="P174" s="1">
        <f t="shared" si="347"/>
        <v>2.6253371924696105E-4</v>
      </c>
      <c r="Q174" s="1">
        <f t="shared" si="347"/>
        <v>5.9954170745798972E-5</v>
      </c>
      <c r="R174" s="1">
        <f t="shared" si="347"/>
        <v>2.9980574076632946E-5</v>
      </c>
      <c r="S174" s="1">
        <f t="shared" si="347"/>
        <v>1.4769028505034168E-3</v>
      </c>
      <c r="T174" s="1">
        <f t="shared" si="347"/>
        <v>1.9190420465130554E-4</v>
      </c>
      <c r="U174" s="1">
        <f t="shared" si="347"/>
        <v>1.3140388900130135E-4</v>
      </c>
      <c r="V174" s="1">
        <f t="shared" si="347"/>
        <v>7.3080297567799663E-5</v>
      </c>
      <c r="W174" s="1">
        <f t="shared" si="347"/>
        <v>8.3662341288385047E-4</v>
      </c>
      <c r="X174" s="1">
        <f t="shared" si="347"/>
        <v>8.0971443306563934E-6</v>
      </c>
      <c r="Y174" s="1">
        <f t="shared" si="347"/>
        <v>0.2</v>
      </c>
      <c r="Z174" s="1">
        <f t="shared" si="347"/>
        <v>0.1319495191126136</v>
      </c>
      <c r="AA174" s="1">
        <f t="shared" si="347"/>
        <v>1.0118603818504657E-7</v>
      </c>
      <c r="AB174" s="1">
        <f t="shared" si="347"/>
        <v>2.9856252849083659E-4</v>
      </c>
      <c r="AC174" s="19">
        <f t="shared" si="302"/>
        <v>0.2715791182279278</v>
      </c>
      <c r="AD174" s="18">
        <f t="shared" si="303"/>
        <v>0.52842088177207214</v>
      </c>
      <c r="AE174" s="1">
        <f t="shared" ref="AE174:AQ174" si="348">AE136/$AD58</f>
        <v>5.4886491397728165E-3</v>
      </c>
      <c r="AF174" s="1">
        <f t="shared" si="348"/>
        <v>3.3596749507376188E-5</v>
      </c>
      <c r="AG174" s="1">
        <f t="shared" si="348"/>
        <v>0.13024812041932443</v>
      </c>
      <c r="AH174" s="1">
        <f t="shared" si="348"/>
        <v>0.2</v>
      </c>
      <c r="AI174" s="1">
        <f t="shared" si="348"/>
        <v>0.12423195720494266</v>
      </c>
      <c r="AJ174" s="1">
        <f t="shared" si="348"/>
        <v>9.6750418754898784E-4</v>
      </c>
      <c r="AK174" s="1">
        <f t="shared" si="348"/>
        <v>4.3319572034866645E-4</v>
      </c>
      <c r="AL174" s="1">
        <f t="shared" si="348"/>
        <v>1.3865937788437399E-3</v>
      </c>
      <c r="AM174" s="1">
        <f t="shared" si="348"/>
        <v>5.2803786215984273E-4</v>
      </c>
      <c r="AN174" s="1">
        <f t="shared" si="348"/>
        <v>6.0449786477978183E-3</v>
      </c>
      <c r="AO174" s="1">
        <f t="shared" si="348"/>
        <v>5.850549223602763E-5</v>
      </c>
      <c r="AP174" s="1">
        <f t="shared" si="348"/>
        <v>7.3111441882248622E-7</v>
      </c>
      <c r="AQ174" s="1">
        <f t="shared" si="348"/>
        <v>2.1572479110266046E-3</v>
      </c>
      <c r="AR174" s="19">
        <f t="shared" si="305"/>
        <v>0.17813819162115618</v>
      </c>
      <c r="AS174" s="18">
        <f t="shared" si="306"/>
        <v>0.62186180837884386</v>
      </c>
      <c r="AT174" s="1">
        <f t="shared" ref="AT174:BD174" si="349">AT136/$AS58</f>
        <v>1.1667348532957558E-2</v>
      </c>
      <c r="AU174" s="1">
        <f t="shared" si="349"/>
        <v>4.0008522780514647E-3</v>
      </c>
      <c r="AV174" s="1">
        <f t="shared" si="349"/>
        <v>6.9367216941171837E-3</v>
      </c>
      <c r="AW174" s="1">
        <f t="shared" si="349"/>
        <v>4.4511984857607448E-5</v>
      </c>
      <c r="AX174" s="1">
        <f t="shared" si="349"/>
        <v>1.3790034710424481E-4</v>
      </c>
      <c r="AY174" s="1">
        <f t="shared" si="349"/>
        <v>3.047047783024425E-4</v>
      </c>
      <c r="AZ174" s="1">
        <f t="shared" si="349"/>
        <v>3.4796384264861023E-5</v>
      </c>
      <c r="BA174" s="1">
        <f t="shared" si="349"/>
        <v>1.7141392615306814E-3</v>
      </c>
      <c r="BB174" s="1">
        <f t="shared" si="349"/>
        <v>1.5251142969774449E-4</v>
      </c>
      <c r="BC174" s="1">
        <f t="shared" si="349"/>
        <v>0.2</v>
      </c>
      <c r="BD174" s="1">
        <f t="shared" si="349"/>
        <v>0.15314470493027241</v>
      </c>
    </row>
    <row r="175" spans="2:56" x14ac:dyDescent="0.25">
      <c r="B175" s="19">
        <f t="shared" si="299"/>
        <v>0.29883392547166931</v>
      </c>
      <c r="C175" s="18">
        <f t="shared" si="300"/>
        <v>0.50116607452833062</v>
      </c>
      <c r="D175" s="2">
        <v>44440</v>
      </c>
      <c r="E175" s="1">
        <f t="shared" ref="E175:AB175" si="350">E137/$C59</f>
        <v>1.0024539239739295E-2</v>
      </c>
      <c r="F175" s="1">
        <f t="shared" si="350"/>
        <v>7.818848855169826E-4</v>
      </c>
      <c r="G175" s="1">
        <f t="shared" si="350"/>
        <v>5.5669995307215594E-6</v>
      </c>
      <c r="H175" s="1">
        <f t="shared" si="350"/>
        <v>3.1963155696265932E-3</v>
      </c>
      <c r="I175" s="1">
        <f t="shared" si="350"/>
        <v>5.1280210415782209E-3</v>
      </c>
      <c r="J175" s="1">
        <f t="shared" si="350"/>
        <v>1.813437247656545E-2</v>
      </c>
      <c r="K175" s="1">
        <f t="shared" si="350"/>
        <v>0.11309311851590363</v>
      </c>
      <c r="L175" s="1">
        <f t="shared" si="350"/>
        <v>3.9034537775155014E-5</v>
      </c>
      <c r="M175" s="1">
        <f t="shared" si="350"/>
        <v>1.599434078980223E-2</v>
      </c>
      <c r="N175" s="1">
        <f t="shared" si="350"/>
        <v>1.0835581272512573E-4</v>
      </c>
      <c r="O175" s="1">
        <f t="shared" si="350"/>
        <v>1.8702855932851693E-4</v>
      </c>
      <c r="P175" s="1">
        <f t="shared" si="350"/>
        <v>2.3158991799663783E-4</v>
      </c>
      <c r="Q175" s="1">
        <f t="shared" si="350"/>
        <v>6.086072674128296E-5</v>
      </c>
      <c r="R175" s="1">
        <f t="shared" si="350"/>
        <v>3.3469581671839344E-5</v>
      </c>
      <c r="S175" s="1">
        <f t="shared" si="350"/>
        <v>1.4647524260100262E-3</v>
      </c>
      <c r="T175" s="1">
        <f t="shared" si="350"/>
        <v>1.8926217962514551E-4</v>
      </c>
      <c r="U175" s="1">
        <f t="shared" si="350"/>
        <v>1.3348666737349275E-4</v>
      </c>
      <c r="V175" s="1">
        <f t="shared" si="350"/>
        <v>8.0254470044146883E-5</v>
      </c>
      <c r="W175" s="1">
        <f t="shared" si="350"/>
        <v>8.3782512394542201E-4</v>
      </c>
      <c r="X175" s="1">
        <f t="shared" si="350"/>
        <v>1.0442726626167333E-5</v>
      </c>
      <c r="Y175" s="1">
        <f t="shared" si="350"/>
        <v>0.2</v>
      </c>
      <c r="Z175" s="1">
        <f t="shared" si="350"/>
        <v>0.12880635924477091</v>
      </c>
      <c r="AA175" s="1">
        <f t="shared" si="350"/>
        <v>9.6117785724633221E-8</v>
      </c>
      <c r="AB175" s="1">
        <f t="shared" si="350"/>
        <v>2.9294786098664521E-4</v>
      </c>
      <c r="AC175" s="19">
        <f t="shared" si="302"/>
        <v>0.24437343030211822</v>
      </c>
      <c r="AD175" s="18">
        <f t="shared" si="303"/>
        <v>0.55562656969788171</v>
      </c>
      <c r="AE175" s="1">
        <f t="shared" ref="AE175:AQ175" si="351">AE137/$AD59</f>
        <v>5.2241285915087393E-3</v>
      </c>
      <c r="AF175" s="1">
        <f t="shared" si="351"/>
        <v>3.7195656235417215E-5</v>
      </c>
      <c r="AG175" s="1">
        <f t="shared" si="351"/>
        <v>0.12116399165492887</v>
      </c>
      <c r="AH175" s="1">
        <f t="shared" si="351"/>
        <v>0.2</v>
      </c>
      <c r="AI175" s="1">
        <f t="shared" si="351"/>
        <v>0.10686546647732255</v>
      </c>
      <c r="AJ175" s="1">
        <f t="shared" si="351"/>
        <v>1.2496228822363798E-3</v>
      </c>
      <c r="AK175" s="1">
        <f t="shared" si="351"/>
        <v>4.0663820027536646E-4</v>
      </c>
      <c r="AL175" s="1">
        <f t="shared" si="351"/>
        <v>1.26454671548899E-3</v>
      </c>
      <c r="AM175" s="1">
        <f t="shared" si="351"/>
        <v>5.3621662129559478E-4</v>
      </c>
      <c r="AN175" s="1">
        <f t="shared" si="351"/>
        <v>5.5978907710866159E-3</v>
      </c>
      <c r="AO175" s="1">
        <f t="shared" si="351"/>
        <v>6.9772606878056132E-5</v>
      </c>
      <c r="AP175" s="1">
        <f t="shared" si="351"/>
        <v>6.4220664941560704E-7</v>
      </c>
      <c r="AQ175" s="1">
        <f t="shared" si="351"/>
        <v>1.9573179182121691E-3</v>
      </c>
      <c r="AR175" s="19">
        <f t="shared" si="305"/>
        <v>0.17542080539194149</v>
      </c>
      <c r="AS175" s="18">
        <f t="shared" si="306"/>
        <v>0.62457919460805855</v>
      </c>
      <c r="AT175" s="1">
        <f t="shared" ref="AT175:BD175" si="352">AT137/$AS59</f>
        <v>1.178897096266616E-2</v>
      </c>
      <c r="AU175" s="1">
        <f t="shared" si="352"/>
        <v>3.7589030813974466E-3</v>
      </c>
      <c r="AV175" s="1">
        <f t="shared" si="352"/>
        <v>6.0306104559354218E-3</v>
      </c>
      <c r="AW175" s="1">
        <f t="shared" si="352"/>
        <v>4.5905055720482714E-5</v>
      </c>
      <c r="AX175" s="1">
        <f t="shared" si="352"/>
        <v>1.2742765520720536E-4</v>
      </c>
      <c r="AY175" s="1">
        <f t="shared" si="352"/>
        <v>2.7235234989010865E-4</v>
      </c>
      <c r="AZ175" s="1">
        <f t="shared" si="352"/>
        <v>3.9360604714652107E-5</v>
      </c>
      <c r="BA175" s="1">
        <f t="shared" si="352"/>
        <v>1.7225653373946085E-3</v>
      </c>
      <c r="BB175" s="1">
        <f t="shared" si="352"/>
        <v>1.5698182309774748E-4</v>
      </c>
      <c r="BC175" s="1">
        <f t="shared" si="352"/>
        <v>0.2</v>
      </c>
      <c r="BD175" s="1">
        <f t="shared" si="352"/>
        <v>0.15147772806591767</v>
      </c>
    </row>
    <row r="176" spans="2:56" x14ac:dyDescent="0.25">
      <c r="B176" s="19">
        <f t="shared" si="299"/>
        <v>0.30644515935984135</v>
      </c>
      <c r="C176" s="18">
        <f t="shared" si="300"/>
        <v>0.49355484064015864</v>
      </c>
      <c r="D176" s="2">
        <v>44470</v>
      </c>
      <c r="E176" s="1">
        <f t="shared" ref="E176:AB176" si="353">E138/$C60</f>
        <v>8.8544886014907207E-3</v>
      </c>
      <c r="F176" s="1">
        <f t="shared" si="353"/>
        <v>7.6570641431113315E-4</v>
      </c>
      <c r="G176" s="1">
        <f t="shared" si="353"/>
        <v>6.7911267588575895E-6</v>
      </c>
      <c r="H176" s="1">
        <f t="shared" si="353"/>
        <v>3.1755726623628813E-3</v>
      </c>
      <c r="I176" s="1">
        <f t="shared" si="353"/>
        <v>5.3566337187368534E-3</v>
      </c>
      <c r="J176" s="1">
        <f t="shared" si="353"/>
        <v>2.2439872246058704E-2</v>
      </c>
      <c r="K176" s="1">
        <f t="shared" si="353"/>
        <v>0.12324409028785589</v>
      </c>
      <c r="L176" s="1">
        <f t="shared" si="353"/>
        <v>3.7548631339508484E-5</v>
      </c>
      <c r="M176" s="1">
        <f t="shared" si="353"/>
        <v>1.4995179417908391E-2</v>
      </c>
      <c r="N176" s="1">
        <f t="shared" si="353"/>
        <v>7.9960245839360438E-5</v>
      </c>
      <c r="O176" s="1">
        <f t="shared" si="353"/>
        <v>1.6943527145225687E-4</v>
      </c>
      <c r="P176" s="1">
        <f t="shared" si="353"/>
        <v>2.1107257536778461E-4</v>
      </c>
      <c r="Q176" s="1">
        <f t="shared" si="353"/>
        <v>6.0000952351224636E-5</v>
      </c>
      <c r="R176" s="1">
        <f t="shared" si="353"/>
        <v>3.0838749918449074E-5</v>
      </c>
      <c r="S176" s="1">
        <f t="shared" si="353"/>
        <v>1.4791937861326685E-3</v>
      </c>
      <c r="T176" s="1">
        <f t="shared" si="353"/>
        <v>1.55884166791687E-4</v>
      </c>
      <c r="U176" s="1">
        <f t="shared" si="353"/>
        <v>1.5069205568750426E-4</v>
      </c>
      <c r="V176" s="1">
        <f t="shared" si="353"/>
        <v>9.5110610011627802E-5</v>
      </c>
      <c r="W176" s="1">
        <f t="shared" si="353"/>
        <v>8.1835175704649574E-4</v>
      </c>
      <c r="X176" s="1">
        <f t="shared" si="353"/>
        <v>8.7248335273643631E-6</v>
      </c>
      <c r="Y176" s="1">
        <f t="shared" si="353"/>
        <v>0.2</v>
      </c>
      <c r="Z176" s="1">
        <f t="shared" si="353"/>
        <v>0.12403325600731904</v>
      </c>
      <c r="AA176" s="1">
        <f t="shared" si="353"/>
        <v>1.0394360677976328E-7</v>
      </c>
      <c r="AB176" s="1">
        <f t="shared" si="353"/>
        <v>2.7665129796610485E-4</v>
      </c>
      <c r="AC176" s="19">
        <f t="shared" si="302"/>
        <v>0.24406778795452558</v>
      </c>
      <c r="AD176" s="18">
        <f t="shared" si="303"/>
        <v>0.55593221204547438</v>
      </c>
      <c r="AE176" s="1">
        <f t="shared" ref="AE176:AQ176" si="354">AE138/$AD60</f>
        <v>4.696550903136156E-3</v>
      </c>
      <c r="AF176" s="1">
        <f t="shared" si="354"/>
        <v>4.1654179613107866E-5</v>
      </c>
      <c r="AG176" s="1">
        <f t="shared" si="354"/>
        <v>0.13763761187543527</v>
      </c>
      <c r="AH176" s="1">
        <f t="shared" si="354"/>
        <v>0.19999999999999998</v>
      </c>
      <c r="AI176" s="1">
        <f t="shared" si="354"/>
        <v>9.1974707435649061E-2</v>
      </c>
      <c r="AJ176" s="1">
        <f t="shared" si="354"/>
        <v>1.0392512878165223E-3</v>
      </c>
      <c r="AK176" s="1">
        <f t="shared" si="354"/>
        <v>3.6802294154436767E-4</v>
      </c>
      <c r="AL176" s="1">
        <f t="shared" si="354"/>
        <v>9.5613398379165173E-4</v>
      </c>
      <c r="AM176" s="1">
        <f t="shared" si="354"/>
        <v>5.833721815557821E-4</v>
      </c>
      <c r="AN176" s="1">
        <f t="shared" si="354"/>
        <v>5.0194573426650957E-3</v>
      </c>
      <c r="AO176" s="1">
        <f t="shared" si="354"/>
        <v>5.3514798905687999E-5</v>
      </c>
      <c r="AP176" s="1">
        <f t="shared" si="354"/>
        <v>6.3755041249839085E-7</v>
      </c>
      <c r="AQ176" s="1">
        <f t="shared" si="354"/>
        <v>1.6968734740003706E-3</v>
      </c>
      <c r="AR176" s="19">
        <f t="shared" si="305"/>
        <v>0.17134457431648703</v>
      </c>
      <c r="AS176" s="18">
        <f t="shared" si="306"/>
        <v>0.62865542568351296</v>
      </c>
      <c r="AT176" s="1">
        <f t="shared" ref="AT176:BD176" si="355">AT138/$AS60</f>
        <v>1.0579293217109811E-2</v>
      </c>
      <c r="AU176" s="1">
        <f t="shared" si="355"/>
        <v>3.7941563696540243E-3</v>
      </c>
      <c r="AV176" s="1">
        <f t="shared" si="355"/>
        <v>6.4000758618215142E-3</v>
      </c>
      <c r="AW176" s="1">
        <f t="shared" si="355"/>
        <v>4.4862893693819989E-5</v>
      </c>
      <c r="AX176" s="1">
        <f t="shared" si="355"/>
        <v>9.5536052336705392E-5</v>
      </c>
      <c r="AY176" s="1">
        <f t="shared" si="355"/>
        <v>2.5218832678042643E-4</v>
      </c>
      <c r="AZ176" s="1">
        <f t="shared" si="355"/>
        <v>3.684596508277926E-5</v>
      </c>
      <c r="BA176" s="1">
        <f t="shared" si="355"/>
        <v>1.7673324223140025E-3</v>
      </c>
      <c r="BB176" s="1">
        <f t="shared" si="355"/>
        <v>1.8004602121671369E-4</v>
      </c>
      <c r="BC176" s="1">
        <f t="shared" si="355"/>
        <v>0.2</v>
      </c>
      <c r="BD176" s="1">
        <f t="shared" si="355"/>
        <v>0.14819423718647726</v>
      </c>
    </row>
    <row r="177" spans="2:56" x14ac:dyDescent="0.25">
      <c r="B177" s="19">
        <f t="shared" si="299"/>
        <v>0.27197936236512948</v>
      </c>
      <c r="C177" s="18">
        <f t="shared" si="300"/>
        <v>0.5280206376348705</v>
      </c>
      <c r="D177" s="2">
        <v>44501</v>
      </c>
      <c r="E177" s="1">
        <f t="shared" ref="E177:AB177" si="356">E139/$C61</f>
        <v>7.6372516256379905E-3</v>
      </c>
      <c r="F177" s="1">
        <f t="shared" si="356"/>
        <v>7.8287358453469269E-4</v>
      </c>
      <c r="G177" s="1">
        <f t="shared" si="356"/>
        <v>5.8154558489507559E-6</v>
      </c>
      <c r="H177" s="1">
        <f t="shared" si="356"/>
        <v>2.4156706038894736E-3</v>
      </c>
      <c r="I177" s="1">
        <f t="shared" si="356"/>
        <v>4.946063663306027E-3</v>
      </c>
      <c r="J177" s="1">
        <f t="shared" si="356"/>
        <v>1.8666876433851055E-2</v>
      </c>
      <c r="K177" s="1">
        <f t="shared" si="356"/>
        <v>0.1156779913601657</v>
      </c>
      <c r="L177" s="1">
        <f t="shared" si="356"/>
        <v>3.7963658738774841E-5</v>
      </c>
      <c r="M177" s="1">
        <f t="shared" si="356"/>
        <v>1.1299181851466816E-2</v>
      </c>
      <c r="N177" s="1">
        <f t="shared" si="356"/>
        <v>6.4498725802612908E-5</v>
      </c>
      <c r="O177" s="1">
        <f t="shared" si="356"/>
        <v>1.0652966505345417E-4</v>
      </c>
      <c r="P177" s="1">
        <f t="shared" si="356"/>
        <v>1.5493019389095449E-4</v>
      </c>
      <c r="Q177" s="1">
        <f t="shared" si="356"/>
        <v>5.3259470885269267E-5</v>
      </c>
      <c r="R177" s="1">
        <f t="shared" si="356"/>
        <v>2.8207862375325738E-5</v>
      </c>
      <c r="S177" s="1">
        <f t="shared" si="356"/>
        <v>1.348230597713606E-3</v>
      </c>
      <c r="T177" s="1">
        <f t="shared" si="356"/>
        <v>1.0583819539888022E-4</v>
      </c>
      <c r="U177" s="1">
        <f t="shared" si="356"/>
        <v>1.2788689501239584E-4</v>
      </c>
      <c r="V177" s="1">
        <f t="shared" si="356"/>
        <v>8.2667403756315355E-5</v>
      </c>
      <c r="W177" s="1">
        <f t="shared" si="356"/>
        <v>8.4004135140627607E-4</v>
      </c>
      <c r="X177" s="1">
        <f t="shared" si="356"/>
        <v>8.4043468850503416E-6</v>
      </c>
      <c r="Y177" s="1">
        <f t="shared" si="356"/>
        <v>0.2</v>
      </c>
      <c r="Z177" s="1">
        <f t="shared" si="356"/>
        <v>0.10730040155143061</v>
      </c>
      <c r="AA177" s="1">
        <f t="shared" si="356"/>
        <v>9.3123397329042538E-8</v>
      </c>
      <c r="AB177" s="1">
        <f t="shared" si="356"/>
        <v>2.8868474468190391E-4</v>
      </c>
      <c r="AC177" s="19">
        <f t="shared" si="302"/>
        <v>0.2179600157803859</v>
      </c>
      <c r="AD177" s="18">
        <f t="shared" si="303"/>
        <v>0.582039984219614</v>
      </c>
      <c r="AE177" s="1">
        <f t="shared" ref="AE177:AQ177" si="357">AE139/$AD61</f>
        <v>5.2926095836955478E-3</v>
      </c>
      <c r="AF177" s="1">
        <f t="shared" si="357"/>
        <v>3.9315335154664613E-5</v>
      </c>
      <c r="AG177" s="1">
        <f t="shared" si="357"/>
        <v>0.1261972444378503</v>
      </c>
      <c r="AH177" s="1">
        <f t="shared" si="357"/>
        <v>0.20000000000000004</v>
      </c>
      <c r="AI177" s="1">
        <f t="shared" si="357"/>
        <v>7.6388013769216626E-2</v>
      </c>
      <c r="AJ177" s="1">
        <f t="shared" si="357"/>
        <v>7.2019280934724496E-4</v>
      </c>
      <c r="AK177" s="1">
        <f t="shared" si="357"/>
        <v>3.6006015734643644E-4</v>
      </c>
      <c r="AL177" s="1">
        <f t="shared" si="357"/>
        <v>7.155181351815457E-4</v>
      </c>
      <c r="AM177" s="1">
        <f t="shared" si="357"/>
        <v>5.5887221388361359E-4</v>
      </c>
      <c r="AN177" s="1">
        <f t="shared" si="357"/>
        <v>5.6790917396912039E-3</v>
      </c>
      <c r="AO177" s="1">
        <f t="shared" si="357"/>
        <v>5.6817508914874003E-5</v>
      </c>
      <c r="AP177" s="1">
        <f t="shared" si="357"/>
        <v>6.2955986114018359E-7</v>
      </c>
      <c r="AQ177" s="1">
        <f t="shared" si="357"/>
        <v>1.9516505302427138E-3</v>
      </c>
      <c r="AR177" s="19">
        <f t="shared" si="305"/>
        <v>0.14559765702661387</v>
      </c>
      <c r="AS177" s="18">
        <f t="shared" si="306"/>
        <v>0.65440234297338606</v>
      </c>
      <c r="AT177" s="1">
        <f t="shared" ref="AT177:BD177" si="358">AT139/$AS61</f>
        <v>8.9630504212369275E-3</v>
      </c>
      <c r="AU177" s="1">
        <f t="shared" si="358"/>
        <v>2.8350221369002615E-3</v>
      </c>
      <c r="AV177" s="1">
        <f t="shared" si="358"/>
        <v>5.8046821257059763E-3</v>
      </c>
      <c r="AW177" s="1">
        <f t="shared" si="358"/>
        <v>4.4554010281394355E-5</v>
      </c>
      <c r="AX177" s="1">
        <f t="shared" si="358"/>
        <v>7.5695467402655045E-5</v>
      </c>
      <c r="AY177" s="1">
        <f t="shared" si="358"/>
        <v>1.8182550578207978E-4</v>
      </c>
      <c r="AZ177" s="1">
        <f t="shared" si="358"/>
        <v>3.3104643546982279E-5</v>
      </c>
      <c r="BA177" s="1">
        <f t="shared" si="358"/>
        <v>1.582278471249397E-3</v>
      </c>
      <c r="BB177" s="1">
        <f t="shared" si="358"/>
        <v>1.5008758967212669E-4</v>
      </c>
      <c r="BC177" s="1">
        <f t="shared" si="358"/>
        <v>0.2</v>
      </c>
      <c r="BD177" s="1">
        <f t="shared" si="358"/>
        <v>0.12592735665483606</v>
      </c>
    </row>
    <row r="178" spans="2:56" x14ac:dyDescent="0.25">
      <c r="B178" s="19">
        <f t="shared" si="299"/>
        <v>0.28127667372467929</v>
      </c>
      <c r="C178" s="18">
        <f t="shared" si="300"/>
        <v>0.5187233262753207</v>
      </c>
      <c r="D178" s="2">
        <v>44531</v>
      </c>
      <c r="E178" s="1">
        <f t="shared" ref="E178:AB178" si="359">E140/$C62</f>
        <v>7.7330048468556307E-3</v>
      </c>
      <c r="F178" s="1">
        <f t="shared" si="359"/>
        <v>8.090300159547053E-4</v>
      </c>
      <c r="G178" s="1">
        <f t="shared" si="359"/>
        <v>6.1844615405077874E-6</v>
      </c>
      <c r="H178" s="1">
        <f t="shared" si="359"/>
        <v>1.8330342600513148E-3</v>
      </c>
      <c r="I178" s="1">
        <f t="shared" si="359"/>
        <v>4.8929862792401997E-3</v>
      </c>
      <c r="J178" s="1">
        <f t="shared" si="359"/>
        <v>1.9019864330644239E-2</v>
      </c>
      <c r="K178" s="1">
        <f t="shared" si="359"/>
        <v>0.1127326621851643</v>
      </c>
      <c r="L178" s="1">
        <f t="shared" si="359"/>
        <v>4.1035956976336251E-5</v>
      </c>
      <c r="M178" s="1">
        <f t="shared" si="359"/>
        <v>1.1763157359090731E-2</v>
      </c>
      <c r="N178" s="1">
        <f t="shared" si="359"/>
        <v>4.6844933817082987E-5</v>
      </c>
      <c r="O178" s="1">
        <f t="shared" si="359"/>
        <v>8.72898667916692E-5</v>
      </c>
      <c r="P178" s="1">
        <f t="shared" si="359"/>
        <v>1.3158469128910112E-4</v>
      </c>
      <c r="Q178" s="1">
        <f t="shared" si="359"/>
        <v>5.5562432798106978E-5</v>
      </c>
      <c r="R178" s="1">
        <f t="shared" si="359"/>
        <v>3.2011889190019456E-5</v>
      </c>
      <c r="S178" s="1">
        <f t="shared" si="359"/>
        <v>1.4642510135954472E-3</v>
      </c>
      <c r="T178" s="1">
        <f t="shared" si="359"/>
        <v>1.1566590981384045E-4</v>
      </c>
      <c r="U178" s="1">
        <f t="shared" si="359"/>
        <v>1.3380007832933648E-4</v>
      </c>
      <c r="V178" s="1">
        <f t="shared" si="359"/>
        <v>1.2152058954145648E-4</v>
      </c>
      <c r="W178" s="1">
        <f t="shared" si="359"/>
        <v>8.722747071212997E-4</v>
      </c>
      <c r="X178" s="1">
        <f t="shared" si="359"/>
        <v>9.3168148277068507E-6</v>
      </c>
      <c r="Y178" s="1">
        <f t="shared" si="359"/>
        <v>0.2</v>
      </c>
      <c r="Z178" s="1">
        <f t="shared" si="359"/>
        <v>0.11909923525146236</v>
      </c>
      <c r="AA178" s="1">
        <f t="shared" si="359"/>
        <v>1.0467737106328222E-7</v>
      </c>
      <c r="AB178" s="1">
        <f t="shared" si="359"/>
        <v>2.7625117321281452E-4</v>
      </c>
      <c r="AC178" s="19">
        <f t="shared" si="302"/>
        <v>0.22716443226989352</v>
      </c>
      <c r="AD178" s="18">
        <f t="shared" si="303"/>
        <v>0.57283556773010647</v>
      </c>
      <c r="AE178" s="1">
        <f t="shared" ref="AE178:AQ178" si="360">AE140/$AD62</f>
        <v>5.5462823246742645E-3</v>
      </c>
      <c r="AF178" s="1">
        <f t="shared" si="360"/>
        <v>4.2397400656722352E-5</v>
      </c>
      <c r="AG178" s="1">
        <f t="shared" si="360"/>
        <v>0.13039014038344485</v>
      </c>
      <c r="AH178" s="1">
        <f t="shared" si="360"/>
        <v>0.2</v>
      </c>
      <c r="AI178" s="1">
        <f t="shared" si="360"/>
        <v>8.0641991590506806E-2</v>
      </c>
      <c r="AJ178" s="1">
        <f t="shared" si="360"/>
        <v>5.9841320564416598E-4</v>
      </c>
      <c r="AK178" s="1">
        <f t="shared" si="360"/>
        <v>3.8090668191141061E-4</v>
      </c>
      <c r="AL178" s="1">
        <f t="shared" si="360"/>
        <v>7.9294436364124598E-4</v>
      </c>
      <c r="AM178" s="1">
        <f t="shared" si="360"/>
        <v>8.3308095443458869E-4</v>
      </c>
      <c r="AN178" s="1">
        <f t="shared" si="360"/>
        <v>5.979854510908704E-3</v>
      </c>
      <c r="AO178" s="1">
        <f t="shared" si="360"/>
        <v>6.387115976184824E-5</v>
      </c>
      <c r="AP178" s="1">
        <f t="shared" si="360"/>
        <v>7.1761274794797671E-7</v>
      </c>
      <c r="AQ178" s="1">
        <f t="shared" si="360"/>
        <v>1.8938320815609178E-3</v>
      </c>
      <c r="AR178" s="19">
        <f t="shared" si="305"/>
        <v>0.15853279051346231</v>
      </c>
      <c r="AS178" s="18">
        <f t="shared" si="306"/>
        <v>0.64146720948653768</v>
      </c>
      <c r="AT178" s="1">
        <f t="shared" ref="AT178:BD178" si="361">AT140/$AS62</f>
        <v>9.0536507881988776E-3</v>
      </c>
      <c r="AU178" s="1">
        <f t="shared" si="361"/>
        <v>2.1460806506615865E-3</v>
      </c>
      <c r="AV178" s="1">
        <f t="shared" si="361"/>
        <v>5.7286126106208517E-3</v>
      </c>
      <c r="AW178" s="1">
        <f t="shared" si="361"/>
        <v>4.8044095611083235E-5</v>
      </c>
      <c r="AX178" s="1">
        <f t="shared" si="361"/>
        <v>5.4845132050914339E-5</v>
      </c>
      <c r="AY178" s="1">
        <f t="shared" si="361"/>
        <v>1.5405678227253249E-4</v>
      </c>
      <c r="AZ178" s="1">
        <f t="shared" si="361"/>
        <v>3.7478893591383474E-5</v>
      </c>
      <c r="BA178" s="1">
        <f t="shared" si="361"/>
        <v>1.7143164404907715E-3</v>
      </c>
      <c r="BB178" s="1">
        <f t="shared" si="361"/>
        <v>1.5665051407798302E-4</v>
      </c>
      <c r="BC178" s="1">
        <f t="shared" si="361"/>
        <v>0.2</v>
      </c>
      <c r="BD178" s="1">
        <f t="shared" si="361"/>
        <v>0.13943905460588632</v>
      </c>
    </row>
    <row r="179" spans="2:56" x14ac:dyDescent="0.25">
      <c r="B179" s="19">
        <f t="shared" si="299"/>
        <v>0.26506786241153124</v>
      </c>
      <c r="C179" s="18">
        <f t="shared" si="300"/>
        <v>0.5349321375884688</v>
      </c>
      <c r="D179" s="2">
        <v>44562</v>
      </c>
      <c r="E179" s="1">
        <f t="shared" ref="E179:AB179" si="362">E141/$C63</f>
        <v>9.7686802466184029E-3</v>
      </c>
      <c r="F179" s="1">
        <f t="shared" si="362"/>
        <v>8.719323672149059E-4</v>
      </c>
      <c r="G179" s="1">
        <f t="shared" si="362"/>
        <v>6.4529385281218386E-6</v>
      </c>
      <c r="H179" s="1">
        <f t="shared" si="362"/>
        <v>1.869289708044223E-3</v>
      </c>
      <c r="I179" s="1">
        <f t="shared" si="362"/>
        <v>5.0313278054687242E-3</v>
      </c>
      <c r="J179" s="1">
        <f t="shared" si="362"/>
        <v>1.817935120071338E-2</v>
      </c>
      <c r="K179" s="1">
        <f t="shared" si="362"/>
        <v>9.1099697007856251E-2</v>
      </c>
      <c r="L179" s="1">
        <f t="shared" si="362"/>
        <v>4.6844506537404639E-5</v>
      </c>
      <c r="M179" s="1">
        <f t="shared" si="362"/>
        <v>9.6381843161215258E-3</v>
      </c>
      <c r="N179" s="1">
        <f t="shared" si="362"/>
        <v>3.9126068479081825E-5</v>
      </c>
      <c r="O179" s="1">
        <f t="shared" si="362"/>
        <v>7.2901334682960665E-5</v>
      </c>
      <c r="P179" s="1">
        <f t="shared" si="362"/>
        <v>1.1203793897126772E-4</v>
      </c>
      <c r="Q179" s="1">
        <f t="shared" si="362"/>
        <v>5.4238441671590229E-5</v>
      </c>
      <c r="R179" s="1">
        <f t="shared" si="362"/>
        <v>3.6928789547627761E-5</v>
      </c>
      <c r="S179" s="1">
        <f t="shared" si="362"/>
        <v>1.2726487424673295E-3</v>
      </c>
      <c r="T179" s="1">
        <f t="shared" si="362"/>
        <v>9.6872599392381557E-5</v>
      </c>
      <c r="U179" s="1">
        <f t="shared" si="362"/>
        <v>1.4103293708330763E-4</v>
      </c>
      <c r="V179" s="1">
        <f t="shared" si="362"/>
        <v>1.7507510790009016E-4</v>
      </c>
      <c r="W179" s="1">
        <f t="shared" si="362"/>
        <v>9.2789913215600634E-4</v>
      </c>
      <c r="X179" s="1">
        <f t="shared" si="362"/>
        <v>1.0758957458746468E-5</v>
      </c>
      <c r="Y179" s="1">
        <f t="shared" si="362"/>
        <v>0.2</v>
      </c>
      <c r="Z179" s="1">
        <f t="shared" si="362"/>
        <v>0.12529716017095047</v>
      </c>
      <c r="AA179" s="1">
        <f t="shared" si="362"/>
        <v>9.7941196716453474E-8</v>
      </c>
      <c r="AB179" s="1">
        <f t="shared" si="362"/>
        <v>3.1932415247064593E-4</v>
      </c>
      <c r="AC179" s="19">
        <f t="shared" si="302"/>
        <v>0.24991677519134398</v>
      </c>
      <c r="AD179" s="18">
        <f t="shared" si="303"/>
        <v>0.55008322480865601</v>
      </c>
      <c r="AE179" s="1">
        <f t="shared" ref="AE179:AQ179" si="363">AE141/$AD63</f>
        <v>7.179187893009132E-3</v>
      </c>
      <c r="AF179" s="1">
        <f t="shared" si="363"/>
        <v>5.3131251800412006E-5</v>
      </c>
      <c r="AG179" s="1">
        <f t="shared" si="363"/>
        <v>0.14968245583060788</v>
      </c>
      <c r="AH179" s="1">
        <f t="shared" si="363"/>
        <v>0.2</v>
      </c>
      <c r="AI179" s="1">
        <f t="shared" si="363"/>
        <v>7.9357457934390196E-2</v>
      </c>
      <c r="AJ179" s="1">
        <f t="shared" si="363"/>
        <v>6.0024423799274096E-4</v>
      </c>
      <c r="AK179" s="1">
        <f t="shared" si="363"/>
        <v>4.465804670471532E-4</v>
      </c>
      <c r="AL179" s="1">
        <f t="shared" si="363"/>
        <v>7.9761529548850584E-4</v>
      </c>
      <c r="AM179" s="1">
        <f t="shared" si="363"/>
        <v>1.4415075552457457E-3</v>
      </c>
      <c r="AN179" s="1">
        <f t="shared" si="363"/>
        <v>7.6399987728247741E-3</v>
      </c>
      <c r="AO179" s="1">
        <f t="shared" si="363"/>
        <v>8.8585514236559347E-5</v>
      </c>
      <c r="AP179" s="1">
        <f t="shared" si="363"/>
        <v>8.0641375424509909E-7</v>
      </c>
      <c r="AQ179" s="1">
        <f t="shared" si="363"/>
        <v>2.6292040249466181E-3</v>
      </c>
      <c r="AR179" s="19">
        <f t="shared" si="305"/>
        <v>0.16346882050667158</v>
      </c>
      <c r="AS179" s="18">
        <f t="shared" si="306"/>
        <v>0.63653117949332838</v>
      </c>
      <c r="AT179" s="1">
        <f t="shared" ref="AT179:BD179" si="364">AT141/$AS63</f>
        <v>1.111912949624301E-2</v>
      </c>
      <c r="AU179" s="1">
        <f t="shared" si="364"/>
        <v>2.1277054632771963E-3</v>
      </c>
      <c r="AV179" s="1">
        <f t="shared" si="364"/>
        <v>5.7268724121071401E-3</v>
      </c>
      <c r="AW179" s="1">
        <f t="shared" si="364"/>
        <v>5.3320420080011586E-5</v>
      </c>
      <c r="AX179" s="1">
        <f t="shared" si="364"/>
        <v>4.4534963896313627E-5</v>
      </c>
      <c r="AY179" s="1">
        <f t="shared" si="364"/>
        <v>1.2752637208541449E-4</v>
      </c>
      <c r="AZ179" s="1">
        <f t="shared" si="364"/>
        <v>4.2033927076456431E-5</v>
      </c>
      <c r="BA179" s="1">
        <f t="shared" si="364"/>
        <v>1.4485832081179628E-3</v>
      </c>
      <c r="BB179" s="1">
        <f t="shared" si="364"/>
        <v>1.6052971855718559E-4</v>
      </c>
      <c r="BC179" s="1">
        <f t="shared" si="364"/>
        <v>0.20000000000000004</v>
      </c>
      <c r="BD179" s="1">
        <f t="shared" si="364"/>
        <v>0.14261858452523091</v>
      </c>
    </row>
    <row r="180" spans="2:56" x14ac:dyDescent="0.25">
      <c r="B180" s="19">
        <f t="shared" si="299"/>
        <v>0.25333747288903136</v>
      </c>
      <c r="C180" s="18">
        <f t="shared" si="300"/>
        <v>0.54666252711096863</v>
      </c>
      <c r="D180" s="2">
        <v>44593</v>
      </c>
      <c r="E180" s="1">
        <f t="shared" ref="E180:AB180" si="365">E142/$C64</f>
        <v>8.8460274534287193E-3</v>
      </c>
      <c r="F180" s="1">
        <f t="shared" si="365"/>
        <v>7.8691765084369604E-4</v>
      </c>
      <c r="G180" s="1">
        <f t="shared" si="365"/>
        <v>7.166049565028001E-6</v>
      </c>
      <c r="H180" s="1">
        <f t="shared" si="365"/>
        <v>1.8769900600459882E-3</v>
      </c>
      <c r="I180" s="1">
        <f t="shared" si="365"/>
        <v>4.342382579923287E-3</v>
      </c>
      <c r="J180" s="1">
        <f t="shared" si="365"/>
        <v>1.4316768634083798E-2</v>
      </c>
      <c r="K180" s="1">
        <f t="shared" si="365"/>
        <v>8.3264689366546352E-2</v>
      </c>
      <c r="L180" s="1">
        <f t="shared" si="365"/>
        <v>4.4898046439811872E-5</v>
      </c>
      <c r="M180" s="1">
        <f t="shared" si="365"/>
        <v>8.1120712333700318E-3</v>
      </c>
      <c r="N180" s="1">
        <f t="shared" si="365"/>
        <v>3.5291869684402176E-5</v>
      </c>
      <c r="O180" s="1">
        <f t="shared" si="365"/>
        <v>6.7048462733644505E-5</v>
      </c>
      <c r="P180" s="1">
        <f t="shared" si="365"/>
        <v>9.1598349886220731E-5</v>
      </c>
      <c r="Q180" s="1">
        <f t="shared" si="365"/>
        <v>4.9650782514873822E-5</v>
      </c>
      <c r="R180" s="1">
        <f t="shared" si="365"/>
        <v>4.4173795979784931E-5</v>
      </c>
      <c r="S180" s="1">
        <f t="shared" si="365"/>
        <v>1.1396991889927523E-3</v>
      </c>
      <c r="T180" s="1">
        <f t="shared" si="365"/>
        <v>9.1431725231074927E-5</v>
      </c>
      <c r="U180" s="1">
        <f t="shared" si="365"/>
        <v>1.3275365303905523E-4</v>
      </c>
      <c r="V180" s="1">
        <f t="shared" si="365"/>
        <v>1.4473073326385353E-4</v>
      </c>
      <c r="W180" s="1">
        <f t="shared" si="365"/>
        <v>8.5591063840312473E-4</v>
      </c>
      <c r="X180" s="1">
        <f t="shared" si="365"/>
        <v>1.3447014147351839E-5</v>
      </c>
      <c r="Y180" s="1">
        <f t="shared" si="365"/>
        <v>0.2</v>
      </c>
      <c r="Z180" s="1">
        <f t="shared" si="365"/>
        <v>0.12875110432766018</v>
      </c>
      <c r="AA180" s="1">
        <f t="shared" si="365"/>
        <v>9.9431319951758226E-8</v>
      </c>
      <c r="AB180" s="1">
        <f t="shared" si="365"/>
        <v>3.2262184192835834E-4</v>
      </c>
      <c r="AC180" s="19">
        <f t="shared" si="302"/>
        <v>0.22926297102422144</v>
      </c>
      <c r="AD180" s="18">
        <f t="shared" si="303"/>
        <v>0.57073702897577849</v>
      </c>
      <c r="AE180" s="1">
        <f t="shared" ref="AE180:AQ180" si="366">AE142/$AD64</f>
        <v>7.2840789640121846E-3</v>
      </c>
      <c r="AF180" s="1">
        <f t="shared" si="366"/>
        <v>6.633231677510959E-5</v>
      </c>
      <c r="AG180" s="1">
        <f t="shared" si="366"/>
        <v>0.1325227272870933</v>
      </c>
      <c r="AH180" s="1">
        <f t="shared" si="366"/>
        <v>0.2</v>
      </c>
      <c r="AI180" s="1">
        <f t="shared" si="366"/>
        <v>7.5089137169825348E-2</v>
      </c>
      <c r="AJ180" s="1">
        <f t="shared" si="366"/>
        <v>6.206320273079019E-4</v>
      </c>
      <c r="AK180" s="1">
        <f t="shared" si="366"/>
        <v>4.5959093696218569E-4</v>
      </c>
      <c r="AL180" s="1">
        <f t="shared" si="366"/>
        <v>8.463349445586402E-4</v>
      </c>
      <c r="AM180" s="1">
        <f t="shared" si="366"/>
        <v>1.3396955685045292E-3</v>
      </c>
      <c r="AN180" s="1">
        <f t="shared" si="366"/>
        <v>7.9227104253946773E-3</v>
      </c>
      <c r="AO180" s="1">
        <f t="shared" si="366"/>
        <v>1.2447187170663073E-4</v>
      </c>
      <c r="AP180" s="1">
        <f t="shared" si="366"/>
        <v>9.2038294635791132E-7</v>
      </c>
      <c r="AQ180" s="1">
        <f t="shared" si="366"/>
        <v>2.9863391291346133E-3</v>
      </c>
      <c r="AR180" s="19">
        <f t="shared" si="305"/>
        <v>0.16290383679994319</v>
      </c>
      <c r="AS180" s="18">
        <f t="shared" si="306"/>
        <v>0.6370961632000568</v>
      </c>
      <c r="AT180" s="1">
        <f t="shared" ref="AT180:BD180" si="367">AT142/$AS64</f>
        <v>9.9174330731171476E-3</v>
      </c>
      <c r="AU180" s="1">
        <f t="shared" si="367"/>
        <v>2.1043257436644154E-3</v>
      </c>
      <c r="AV180" s="1">
        <f t="shared" si="367"/>
        <v>4.8683195751972113E-3</v>
      </c>
      <c r="AW180" s="1">
        <f t="shared" si="367"/>
        <v>5.0335969792627305E-5</v>
      </c>
      <c r="AX180" s="1">
        <f t="shared" si="367"/>
        <v>3.9566320301726941E-5</v>
      </c>
      <c r="AY180" s="1">
        <f t="shared" si="367"/>
        <v>1.0269248082114623E-4</v>
      </c>
      <c r="AZ180" s="1">
        <f t="shared" si="367"/>
        <v>4.9524000182165889E-5</v>
      </c>
      <c r="BA180" s="1">
        <f t="shared" si="367"/>
        <v>1.2777363047794426E-3</v>
      </c>
      <c r="BB180" s="1">
        <f t="shared" si="367"/>
        <v>1.4883239693274302E-4</v>
      </c>
      <c r="BC180" s="1">
        <f t="shared" si="367"/>
        <v>0.2</v>
      </c>
      <c r="BD180" s="1">
        <f t="shared" si="367"/>
        <v>0.14434507093515458</v>
      </c>
    </row>
    <row r="181" spans="2:56" x14ac:dyDescent="0.25">
      <c r="B181" s="19">
        <f t="shared" si="299"/>
        <v>0.23250834442248985</v>
      </c>
      <c r="C181" s="18">
        <f t="shared" si="300"/>
        <v>0.56749165557751013</v>
      </c>
      <c r="D181" s="2">
        <v>44621</v>
      </c>
      <c r="E181" s="1">
        <f t="shared" ref="E181:AB181" si="368">E143/$C65</f>
        <v>1.0581484386475026E-2</v>
      </c>
      <c r="F181" s="1">
        <f t="shared" si="368"/>
        <v>8.539499677481762E-4</v>
      </c>
      <c r="G181" s="1">
        <f t="shared" si="368"/>
        <v>6.3648095413224996E-6</v>
      </c>
      <c r="H181" s="1">
        <f t="shared" si="368"/>
        <v>1.993299014346926E-3</v>
      </c>
      <c r="I181" s="1">
        <f t="shared" si="368"/>
        <v>3.799471990908217E-3</v>
      </c>
      <c r="J181" s="1">
        <f t="shared" si="368"/>
        <v>1.3405444565977375E-2</v>
      </c>
      <c r="K181" s="1">
        <f t="shared" si="368"/>
        <v>7.6560188854241346E-2</v>
      </c>
      <c r="L181" s="1">
        <f t="shared" si="368"/>
        <v>4.6726116733604865E-5</v>
      </c>
      <c r="M181" s="1">
        <f t="shared" si="368"/>
        <v>7.0528751990165343E-3</v>
      </c>
      <c r="N181" s="1">
        <f t="shared" si="368"/>
        <v>3.2617725871846147E-5</v>
      </c>
      <c r="O181" s="1">
        <f t="shared" si="368"/>
        <v>6.657355060634371E-5</v>
      </c>
      <c r="P181" s="1">
        <f t="shared" si="368"/>
        <v>7.0284495221113974E-5</v>
      </c>
      <c r="Q181" s="1">
        <f t="shared" si="368"/>
        <v>3.4839859387968574E-5</v>
      </c>
      <c r="R181" s="1">
        <f t="shared" si="368"/>
        <v>4.0173307042312822E-5</v>
      </c>
      <c r="S181" s="1">
        <f t="shared" si="368"/>
        <v>1.306152519371221E-3</v>
      </c>
      <c r="T181" s="1">
        <f t="shared" si="368"/>
        <v>7.29334784653127E-5</v>
      </c>
      <c r="U181" s="1">
        <f t="shared" si="368"/>
        <v>1.2636110839398426E-4</v>
      </c>
      <c r="V181" s="1">
        <f t="shared" si="368"/>
        <v>1.5707667968054546E-4</v>
      </c>
      <c r="W181" s="1">
        <f t="shared" si="368"/>
        <v>8.0980986881593747E-4</v>
      </c>
      <c r="X181" s="1">
        <f t="shared" si="368"/>
        <v>1.6700500062595346E-5</v>
      </c>
      <c r="Y181" s="1">
        <f t="shared" si="368"/>
        <v>0.2</v>
      </c>
      <c r="Z181" s="1">
        <f t="shared" si="368"/>
        <v>0.11519243069239093</v>
      </c>
      <c r="AA181" s="1">
        <f t="shared" si="368"/>
        <v>1.173716274206814E-7</v>
      </c>
      <c r="AB181" s="1">
        <f t="shared" si="368"/>
        <v>2.824683605637655E-4</v>
      </c>
      <c r="AC181" s="19">
        <f t="shared" si="302"/>
        <v>0.22915127616611519</v>
      </c>
      <c r="AD181" s="18">
        <f t="shared" si="303"/>
        <v>0.57084872383388485</v>
      </c>
      <c r="AE181" s="1">
        <f t="shared" ref="AE181:AQ181" si="369">AE143/$AD65</f>
        <v>8.5980227153031833E-3</v>
      </c>
      <c r="AF181" s="1">
        <f t="shared" si="369"/>
        <v>6.4084289573985008E-5</v>
      </c>
      <c r="AG181" s="1">
        <f t="shared" si="369"/>
        <v>0.13497314976303218</v>
      </c>
      <c r="AH181" s="1">
        <f t="shared" si="369"/>
        <v>0.2</v>
      </c>
      <c r="AI181" s="1">
        <f t="shared" si="369"/>
        <v>7.1012100778280213E-2</v>
      </c>
      <c r="AJ181" s="1">
        <f t="shared" si="369"/>
        <v>6.7029793544125553E-4</v>
      </c>
      <c r="AK181" s="1">
        <f t="shared" si="369"/>
        <v>3.5078624477922457E-4</v>
      </c>
      <c r="AL181" s="1">
        <f t="shared" si="369"/>
        <v>7.3433307363945791E-4</v>
      </c>
      <c r="AM181" s="1">
        <f t="shared" si="369"/>
        <v>1.5815316013174194E-3</v>
      </c>
      <c r="AN181" s="1">
        <f t="shared" si="369"/>
        <v>8.153596709554992E-3</v>
      </c>
      <c r="AO181" s="1">
        <f t="shared" si="369"/>
        <v>1.6814952200743107E-4</v>
      </c>
      <c r="AP181" s="1">
        <f t="shared" si="369"/>
        <v>1.1817600056315195E-6</v>
      </c>
      <c r="AQ181" s="1">
        <f t="shared" si="369"/>
        <v>2.8440417731802094E-3</v>
      </c>
      <c r="AR181" s="19">
        <f t="shared" si="305"/>
        <v>0.14787594285648764</v>
      </c>
      <c r="AS181" s="18">
        <f t="shared" si="306"/>
        <v>0.65212405714351229</v>
      </c>
      <c r="AT181" s="1">
        <f t="shared" ref="AT181:BD181" si="370">AT143/$AS65</f>
        <v>1.1748319790159875E-2</v>
      </c>
      <c r="AU181" s="1">
        <f t="shared" si="370"/>
        <v>2.2131029449790922E-3</v>
      </c>
      <c r="AV181" s="1">
        <f t="shared" si="370"/>
        <v>4.2184451965925976E-3</v>
      </c>
      <c r="AW181" s="1">
        <f t="shared" si="370"/>
        <v>5.1878672394998587E-5</v>
      </c>
      <c r="AX181" s="1">
        <f t="shared" si="370"/>
        <v>3.6214529112760437E-5</v>
      </c>
      <c r="AY181" s="1">
        <f t="shared" si="370"/>
        <v>7.8034866942017122E-5</v>
      </c>
      <c r="AZ181" s="1">
        <f t="shared" si="370"/>
        <v>4.4603275015425146E-5</v>
      </c>
      <c r="BA181" s="1">
        <f t="shared" si="370"/>
        <v>1.4501838241059823E-3</v>
      </c>
      <c r="BB181" s="1">
        <f t="shared" si="370"/>
        <v>1.4029512838000975E-4</v>
      </c>
      <c r="BC181" s="1">
        <f t="shared" si="370"/>
        <v>0.2</v>
      </c>
      <c r="BD181" s="1">
        <f t="shared" si="370"/>
        <v>0.12789486462880489</v>
      </c>
    </row>
    <row r="182" spans="2:56" x14ac:dyDescent="0.25">
      <c r="B182" s="19">
        <f t="shared" si="299"/>
        <v>0.21845217833557695</v>
      </c>
      <c r="C182" s="18">
        <f t="shared" si="300"/>
        <v>0.58154782166442298</v>
      </c>
      <c r="D182" s="2">
        <v>44652</v>
      </c>
      <c r="E182" s="1">
        <f t="shared" ref="E182:AB182" si="371">E144/$C66</f>
        <v>1.0871149768596856E-2</v>
      </c>
      <c r="F182" s="1">
        <f t="shared" si="371"/>
        <v>1.1014188937384414E-3</v>
      </c>
      <c r="G182" s="1">
        <f t="shared" si="371"/>
        <v>8.5006292340067605E-6</v>
      </c>
      <c r="H182" s="1">
        <f t="shared" si="371"/>
        <v>2.085022682330464E-3</v>
      </c>
      <c r="I182" s="1">
        <f t="shared" si="371"/>
        <v>4.4231065655323063E-3</v>
      </c>
      <c r="J182" s="1">
        <f t="shared" si="371"/>
        <v>1.2036447391031707E-2</v>
      </c>
      <c r="K182" s="1">
        <f t="shared" si="371"/>
        <v>5.1899922166840202E-2</v>
      </c>
      <c r="L182" s="1">
        <f t="shared" si="371"/>
        <v>5.6493325102743421E-5</v>
      </c>
      <c r="M182" s="1">
        <f t="shared" si="371"/>
        <v>6.9771657807115974E-3</v>
      </c>
      <c r="N182" s="1">
        <f t="shared" si="371"/>
        <v>3.6259066527798962E-5</v>
      </c>
      <c r="O182" s="1">
        <f t="shared" si="371"/>
        <v>7.6746561712778748E-5</v>
      </c>
      <c r="P182" s="1">
        <f t="shared" si="371"/>
        <v>6.5629902170698273E-5</v>
      </c>
      <c r="Q182" s="1">
        <f t="shared" si="371"/>
        <v>4.6664049753971992E-5</v>
      </c>
      <c r="R182" s="1">
        <f t="shared" si="371"/>
        <v>4.5621161954445571E-5</v>
      </c>
      <c r="S182" s="1">
        <f t="shared" si="371"/>
        <v>1.4854625785964298E-3</v>
      </c>
      <c r="T182" s="1">
        <f t="shared" si="371"/>
        <v>1.0605776959381195E-4</v>
      </c>
      <c r="U182" s="1">
        <f t="shared" si="371"/>
        <v>1.6562970052949128E-4</v>
      </c>
      <c r="V182" s="1">
        <f t="shared" si="371"/>
        <v>1.7862640929797139E-4</v>
      </c>
      <c r="W182" s="1">
        <f t="shared" si="371"/>
        <v>1.313254099547433E-3</v>
      </c>
      <c r="X182" s="1">
        <f t="shared" si="371"/>
        <v>2.08810259091368E-5</v>
      </c>
      <c r="Y182" s="1">
        <f t="shared" si="371"/>
        <v>0.2</v>
      </c>
      <c r="Z182" s="1">
        <f t="shared" si="371"/>
        <v>0.12506090158953109</v>
      </c>
      <c r="AA182" s="1">
        <f t="shared" si="371"/>
        <v>1.4169679800301576E-7</v>
      </c>
      <c r="AB182" s="1">
        <f t="shared" si="371"/>
        <v>3.9107552053559212E-4</v>
      </c>
      <c r="AC182" s="19">
        <f t="shared" si="302"/>
        <v>0.30013362518102188</v>
      </c>
      <c r="AD182" s="18">
        <f t="shared" si="303"/>
        <v>0.49986637481897811</v>
      </c>
      <c r="AE182" s="1">
        <f t="shared" ref="AE182:AQ182" si="372">AE144/$AD66</f>
        <v>1.4852547289759903E-2</v>
      </c>
      <c r="AF182" s="1">
        <f t="shared" si="372"/>
        <v>1.1463031768255053E-4</v>
      </c>
      <c r="AG182" s="1">
        <f t="shared" si="372"/>
        <v>0.16231054786904661</v>
      </c>
      <c r="AH182" s="1">
        <f t="shared" si="372"/>
        <v>0.2</v>
      </c>
      <c r="AI182" s="1">
        <f t="shared" si="372"/>
        <v>9.408653264951411E-2</v>
      </c>
      <c r="AJ182" s="1">
        <f t="shared" si="372"/>
        <v>1.0349213579372424E-3</v>
      </c>
      <c r="AK182" s="1">
        <f t="shared" si="372"/>
        <v>6.2926104649441996E-4</v>
      </c>
      <c r="AL182" s="1">
        <f t="shared" si="372"/>
        <v>1.4301806944603114E-3</v>
      </c>
      <c r="AM182" s="1">
        <f t="shared" si="372"/>
        <v>2.4087631021954855E-3</v>
      </c>
      <c r="AN182" s="1">
        <f t="shared" si="372"/>
        <v>1.7709128405083711E-2</v>
      </c>
      <c r="AO182" s="1">
        <f t="shared" si="372"/>
        <v>2.8157899463798877E-4</v>
      </c>
      <c r="AP182" s="1">
        <f t="shared" si="372"/>
        <v>1.9107701938942103E-6</v>
      </c>
      <c r="AQ182" s="1">
        <f t="shared" si="372"/>
        <v>5.2736226840155451E-3</v>
      </c>
      <c r="AR182" s="19">
        <f t="shared" si="305"/>
        <v>0.1558528401321484</v>
      </c>
      <c r="AS182" s="18">
        <f t="shared" si="306"/>
        <v>0.64414715986785165</v>
      </c>
      <c r="AT182" s="1">
        <f t="shared" ref="AT182:BD182" si="373">AT144/$AS66</f>
        <v>1.1741892111113063E-2</v>
      </c>
      <c r="AU182" s="1">
        <f t="shared" si="373"/>
        <v>2.2520259499936766E-3</v>
      </c>
      <c r="AV182" s="1">
        <f t="shared" si="373"/>
        <v>4.7773824474814071E-3</v>
      </c>
      <c r="AW182" s="1">
        <f t="shared" si="373"/>
        <v>6.1018249446862869E-5</v>
      </c>
      <c r="AX182" s="1">
        <f t="shared" si="373"/>
        <v>3.9163295169471118E-5</v>
      </c>
      <c r="AY182" s="1">
        <f t="shared" si="373"/>
        <v>7.0886635448377984E-5</v>
      </c>
      <c r="AZ182" s="1">
        <f t="shared" si="373"/>
        <v>4.9275262787760863E-5</v>
      </c>
      <c r="BA182" s="1">
        <f t="shared" si="373"/>
        <v>1.6044431089855505E-3</v>
      </c>
      <c r="BB182" s="1">
        <f t="shared" si="373"/>
        <v>1.7889607956935263E-4</v>
      </c>
      <c r="BC182" s="1">
        <f t="shared" si="373"/>
        <v>0.2</v>
      </c>
      <c r="BD182" s="1">
        <f t="shared" si="373"/>
        <v>0.13507785699215288</v>
      </c>
    </row>
    <row r="183" spans="2:56" x14ac:dyDescent="0.25">
      <c r="B183" s="19">
        <f t="shared" si="299"/>
        <v>0.22762548280480982</v>
      </c>
      <c r="C183" s="18">
        <f t="shared" si="300"/>
        <v>0.57237451719519017</v>
      </c>
      <c r="D183" s="2">
        <v>44682</v>
      </c>
      <c r="E183" s="1">
        <f t="shared" ref="E183:AB183" si="374">E145/$C67</f>
        <v>1.3110224975217483E-2</v>
      </c>
      <c r="F183" s="1">
        <f t="shared" si="374"/>
        <v>1.0784591652604032E-3</v>
      </c>
      <c r="G183" s="1">
        <f t="shared" si="374"/>
        <v>6.9565399499315738E-6</v>
      </c>
      <c r="H183" s="1">
        <f t="shared" si="374"/>
        <v>2.4563874220652976E-3</v>
      </c>
      <c r="I183" s="1">
        <f t="shared" si="374"/>
        <v>4.4500713769952249E-3</v>
      </c>
      <c r="J183" s="1">
        <f t="shared" si="374"/>
        <v>1.3659560360388802E-2</v>
      </c>
      <c r="K183" s="1">
        <f t="shared" si="374"/>
        <v>5.5065346599495718E-2</v>
      </c>
      <c r="L183" s="1">
        <f t="shared" si="374"/>
        <v>6.1642193326821569E-5</v>
      </c>
      <c r="M183" s="1">
        <f t="shared" si="374"/>
        <v>7.29091042591403E-3</v>
      </c>
      <c r="N183" s="1">
        <f t="shared" si="374"/>
        <v>4.581832567217544E-5</v>
      </c>
      <c r="O183" s="1">
        <f t="shared" si="374"/>
        <v>7.8507500426998653E-5</v>
      </c>
      <c r="P183" s="1">
        <f t="shared" si="374"/>
        <v>4.9938430456356319E-5</v>
      </c>
      <c r="Q183" s="1">
        <f t="shared" si="374"/>
        <v>5.0247104841625238E-5</v>
      </c>
      <c r="R183" s="1">
        <f t="shared" si="374"/>
        <v>4.353870592696352E-5</v>
      </c>
      <c r="S183" s="1">
        <f t="shared" si="374"/>
        <v>1.4441968453202405E-3</v>
      </c>
      <c r="T183" s="1">
        <f t="shared" si="374"/>
        <v>8.2707450989474897E-5</v>
      </c>
      <c r="U183" s="1">
        <f t="shared" si="374"/>
        <v>1.6643128801109659E-4</v>
      </c>
      <c r="V183" s="1">
        <f t="shared" si="374"/>
        <v>1.5702780493818987E-4</v>
      </c>
      <c r="W183" s="1">
        <f t="shared" si="374"/>
        <v>1.3693875536654103E-3</v>
      </c>
      <c r="X183" s="1">
        <f t="shared" si="374"/>
        <v>2.0480819173984725E-5</v>
      </c>
      <c r="Y183" s="1">
        <f t="shared" si="374"/>
        <v>0.2</v>
      </c>
      <c r="Z183" s="1">
        <f t="shared" si="374"/>
        <v>0.12656664586881566</v>
      </c>
      <c r="AA183" s="1">
        <f t="shared" si="374"/>
        <v>1.4799081220381277E-7</v>
      </c>
      <c r="AB183" s="1">
        <f t="shared" si="374"/>
        <v>3.7084805714573173E-4</v>
      </c>
      <c r="AC183" s="19">
        <f t="shared" si="302"/>
        <v>0.30499888458154983</v>
      </c>
      <c r="AD183" s="18">
        <f t="shared" si="303"/>
        <v>0.49500111541845015</v>
      </c>
      <c r="AE183" s="1">
        <f t="shared" ref="AE183:AQ183" si="375">AE145/$AD67</f>
        <v>1.3611651775131024E-2</v>
      </c>
      <c r="AF183" s="1">
        <f t="shared" si="375"/>
        <v>8.7801191188719948E-5</v>
      </c>
      <c r="AG183" s="1">
        <f t="shared" si="375"/>
        <v>0.17240261385520461</v>
      </c>
      <c r="AH183" s="1">
        <f t="shared" si="375"/>
        <v>0.2</v>
      </c>
      <c r="AI183" s="1">
        <f t="shared" si="375"/>
        <v>9.2021410766397735E-2</v>
      </c>
      <c r="AJ183" s="1">
        <f t="shared" si="375"/>
        <v>9.9087363895714042E-4</v>
      </c>
      <c r="AK183" s="1">
        <f t="shared" si="375"/>
        <v>6.3418821578428339E-4</v>
      </c>
      <c r="AL183" s="1">
        <f t="shared" si="375"/>
        <v>1.0438828453978762E-3</v>
      </c>
      <c r="AM183" s="1">
        <f t="shared" si="375"/>
        <v>1.9819088832313319E-3</v>
      </c>
      <c r="AN183" s="1">
        <f t="shared" si="375"/>
        <v>1.7283571901576276E-2</v>
      </c>
      <c r="AO183" s="1">
        <f t="shared" si="375"/>
        <v>2.5849636930703204E-4</v>
      </c>
      <c r="AP183" s="1">
        <f t="shared" si="375"/>
        <v>1.8678494898327617E-6</v>
      </c>
      <c r="AQ183" s="1">
        <f t="shared" si="375"/>
        <v>4.6806172898838892E-3</v>
      </c>
      <c r="AR183" s="19">
        <f t="shared" si="305"/>
        <v>0.16116401500396266</v>
      </c>
      <c r="AS183" s="18">
        <f t="shared" si="306"/>
        <v>0.63883598499603733</v>
      </c>
      <c r="AT183" s="1">
        <f t="shared" ref="AT183:BD183" si="376">AT145/$AS67</f>
        <v>1.4238336759920606E-2</v>
      </c>
      <c r="AU183" s="1">
        <f t="shared" si="376"/>
        <v>2.6677552364137631E-3</v>
      </c>
      <c r="AV183" s="1">
        <f t="shared" si="376"/>
        <v>4.832992186718026E-3</v>
      </c>
      <c r="AW183" s="1">
        <f t="shared" si="376"/>
        <v>6.6946395570367131E-5</v>
      </c>
      <c r="AX183" s="1">
        <f t="shared" si="376"/>
        <v>4.9760911954550759E-5</v>
      </c>
      <c r="AY183" s="1">
        <f t="shared" si="376"/>
        <v>5.4235544503894493E-5</v>
      </c>
      <c r="AZ183" s="1">
        <f t="shared" si="376"/>
        <v>4.7285134942466854E-5</v>
      </c>
      <c r="BA183" s="1">
        <f t="shared" si="376"/>
        <v>1.568467442027511E-3</v>
      </c>
      <c r="BB183" s="1">
        <f t="shared" si="376"/>
        <v>1.8075240742007324E-4</v>
      </c>
      <c r="BC183" s="1">
        <f t="shared" si="376"/>
        <v>0.2</v>
      </c>
      <c r="BD183" s="1">
        <f t="shared" si="376"/>
        <v>0.13745748298449142</v>
      </c>
    </row>
    <row r="184" spans="2:56" x14ac:dyDescent="0.25">
      <c r="B184" s="19">
        <f t="shared" si="299"/>
        <v>0.22332631015315399</v>
      </c>
      <c r="C184" s="18">
        <f t="shared" si="300"/>
        <v>0.57667368984684597</v>
      </c>
      <c r="D184" s="2">
        <v>44713</v>
      </c>
      <c r="E184" s="1">
        <f t="shared" ref="E184:AB184" si="377">E146/$C68</f>
        <v>1.0726684939707069E-2</v>
      </c>
      <c r="F184" s="1">
        <f t="shared" si="377"/>
        <v>1.2054474879899634E-3</v>
      </c>
      <c r="G184" s="1">
        <f t="shared" si="377"/>
        <v>8.1172158398846331E-6</v>
      </c>
      <c r="H184" s="1">
        <f t="shared" si="377"/>
        <v>2.8638241854582955E-3</v>
      </c>
      <c r="I184" s="1">
        <f t="shared" si="377"/>
        <v>6.0824488598090667E-3</v>
      </c>
      <c r="J184" s="1">
        <f t="shared" si="377"/>
        <v>1.2935074433400159E-2</v>
      </c>
      <c r="K184" s="1">
        <f t="shared" si="377"/>
        <v>5.5506338761218466E-2</v>
      </c>
      <c r="L184" s="1">
        <f t="shared" si="377"/>
        <v>6.7195878724335954E-5</v>
      </c>
      <c r="M184" s="1">
        <f t="shared" si="377"/>
        <v>7.182146973449148E-3</v>
      </c>
      <c r="N184" s="1">
        <f t="shared" si="377"/>
        <v>5.3139534697691648E-5</v>
      </c>
      <c r="O184" s="1">
        <f t="shared" si="377"/>
        <v>6.2545093214034559E-5</v>
      </c>
      <c r="P184" s="1">
        <f t="shared" si="377"/>
        <v>6.3610483951747541E-5</v>
      </c>
      <c r="Q184" s="1">
        <f t="shared" si="377"/>
        <v>4.6739136407795772E-5</v>
      </c>
      <c r="R184" s="1">
        <f t="shared" si="377"/>
        <v>3.6009706550137902E-5</v>
      </c>
      <c r="S184" s="1">
        <f t="shared" si="377"/>
        <v>1.1111207742142872E-3</v>
      </c>
      <c r="T184" s="1">
        <f t="shared" si="377"/>
        <v>1.0504583043802127E-4</v>
      </c>
      <c r="U184" s="1">
        <f t="shared" si="377"/>
        <v>1.8941703232665296E-4</v>
      </c>
      <c r="V184" s="1">
        <f t="shared" si="377"/>
        <v>1.5555906868608462E-4</v>
      </c>
      <c r="W184" s="1">
        <f t="shared" si="377"/>
        <v>1.3513688699452891E-3</v>
      </c>
      <c r="X184" s="1">
        <f t="shared" si="377"/>
        <v>1.9890144244420368E-5</v>
      </c>
      <c r="Y184" s="1">
        <f t="shared" si="377"/>
        <v>0.20000000000000004</v>
      </c>
      <c r="Z184" s="1">
        <f t="shared" si="377"/>
        <v>0.1231257584267768</v>
      </c>
      <c r="AA184" s="1">
        <f t="shared" si="377"/>
        <v>1.1491001728718699E-7</v>
      </c>
      <c r="AB184" s="1">
        <f t="shared" si="377"/>
        <v>4.2871240608740371E-4</v>
      </c>
      <c r="AC184" s="19">
        <f t="shared" si="302"/>
        <v>0.29745126034598901</v>
      </c>
      <c r="AD184" s="18">
        <f t="shared" si="303"/>
        <v>0.50254873965401092</v>
      </c>
      <c r="AE184" s="1">
        <f t="shared" ref="AE184:AQ184" si="378">AE146/$AD68</f>
        <v>1.5257457658117963E-2</v>
      </c>
      <c r="AF184" s="1">
        <f t="shared" si="378"/>
        <v>1.0274033353817516E-4</v>
      </c>
      <c r="AG184" s="1">
        <f t="shared" si="378"/>
        <v>0.16372040461197621</v>
      </c>
      <c r="AH184" s="1">
        <f t="shared" si="378"/>
        <v>0.2</v>
      </c>
      <c r="AI184" s="1">
        <f t="shared" si="378"/>
        <v>9.0905082497208564E-2</v>
      </c>
      <c r="AJ184" s="1">
        <f t="shared" si="378"/>
        <v>7.9163889007508449E-4</v>
      </c>
      <c r="AK184" s="1">
        <f t="shared" si="378"/>
        <v>5.9158146814677437E-4</v>
      </c>
      <c r="AL184" s="1">
        <f t="shared" si="378"/>
        <v>1.3295745571982086E-3</v>
      </c>
      <c r="AM184" s="1">
        <f t="shared" si="378"/>
        <v>1.9689251729843593E-3</v>
      </c>
      <c r="AN184" s="1">
        <f t="shared" si="378"/>
        <v>1.7104397760261989E-2</v>
      </c>
      <c r="AO184" s="1">
        <f t="shared" si="378"/>
        <v>2.5175135096853688E-4</v>
      </c>
      <c r="AP184" s="1">
        <f t="shared" si="378"/>
        <v>1.45442646048092E-6</v>
      </c>
      <c r="AQ184" s="1">
        <f t="shared" si="378"/>
        <v>5.426251619052606E-3</v>
      </c>
      <c r="AR184" s="19">
        <f t="shared" si="305"/>
        <v>0.1566995900555519</v>
      </c>
      <c r="AS184" s="18">
        <f t="shared" si="306"/>
        <v>0.64330040994444815</v>
      </c>
      <c r="AT184" s="1">
        <f t="shared" ref="AT184:BD184" si="379">AT146/$AS68</f>
        <v>1.1646870397764695E-2</v>
      </c>
      <c r="AU184" s="1">
        <f t="shared" si="379"/>
        <v>3.1094964863326801E-3</v>
      </c>
      <c r="AV184" s="1">
        <f t="shared" si="379"/>
        <v>6.6042299153388218E-3</v>
      </c>
      <c r="AW184" s="1">
        <f t="shared" si="379"/>
        <v>7.2960257075251351E-5</v>
      </c>
      <c r="AX184" s="1">
        <f t="shared" si="379"/>
        <v>5.769809378203255E-5</v>
      </c>
      <c r="AY184" s="1">
        <f t="shared" si="379"/>
        <v>6.9067290284870287E-5</v>
      </c>
      <c r="AZ184" s="1">
        <f t="shared" si="379"/>
        <v>3.9098788452198893E-5</v>
      </c>
      <c r="BA184" s="1">
        <f t="shared" si="379"/>
        <v>1.2064379373755683E-3</v>
      </c>
      <c r="BB184" s="1">
        <f t="shared" si="379"/>
        <v>2.0566611576996481E-4</v>
      </c>
      <c r="BC184" s="1">
        <f t="shared" si="379"/>
        <v>0.2</v>
      </c>
      <c r="BD184" s="1">
        <f t="shared" si="379"/>
        <v>0.1336880647733758</v>
      </c>
    </row>
    <row r="185" spans="2:56" x14ac:dyDescent="0.25">
      <c r="B185" s="19">
        <f t="shared" si="299"/>
        <v>0.20515735627880888</v>
      </c>
      <c r="C185" s="18">
        <f t="shared" si="300"/>
        <v>0.59484264372119111</v>
      </c>
      <c r="D185" s="2">
        <v>44743</v>
      </c>
      <c r="E185" s="1">
        <f t="shared" ref="E185:AB185" si="380">E147/$C69</f>
        <v>8.2791663026256113E-3</v>
      </c>
      <c r="F185" s="1">
        <f t="shared" si="380"/>
        <v>9.7622543166124641E-4</v>
      </c>
      <c r="G185" s="1">
        <f t="shared" si="380"/>
        <v>5.8986708357384155E-6</v>
      </c>
      <c r="H185" s="1">
        <f t="shared" si="380"/>
        <v>2.0979518509040324E-3</v>
      </c>
      <c r="I185" s="1">
        <f t="shared" si="380"/>
        <v>4.10858178630633E-3</v>
      </c>
      <c r="J185" s="1">
        <f t="shared" si="380"/>
        <v>1.254924475658367E-2</v>
      </c>
      <c r="K185" s="1">
        <f t="shared" si="380"/>
        <v>5.7497878370993197E-2</v>
      </c>
      <c r="L185" s="1">
        <f t="shared" si="380"/>
        <v>5.8978499230718773E-5</v>
      </c>
      <c r="M185" s="1">
        <f t="shared" si="380"/>
        <v>4.6143289913768903E-3</v>
      </c>
      <c r="N185" s="1">
        <f t="shared" si="380"/>
        <v>5.8001211312176378E-5</v>
      </c>
      <c r="O185" s="1">
        <f t="shared" si="380"/>
        <v>5.7573188595972673E-5</v>
      </c>
      <c r="P185" s="1">
        <f t="shared" si="380"/>
        <v>5.1840979330805048E-5</v>
      </c>
      <c r="Q185" s="1">
        <f t="shared" si="380"/>
        <v>3.5165544968834077E-5</v>
      </c>
      <c r="R185" s="1">
        <f t="shared" si="380"/>
        <v>3.3005525766836182E-5</v>
      </c>
      <c r="S185" s="1">
        <f t="shared" si="380"/>
        <v>1.2791020288239513E-3</v>
      </c>
      <c r="T185" s="1">
        <f t="shared" si="380"/>
        <v>1.0550369590356406E-4</v>
      </c>
      <c r="U185" s="1">
        <f t="shared" si="380"/>
        <v>1.5256472121799768E-4</v>
      </c>
      <c r="V185" s="1">
        <f t="shared" si="380"/>
        <v>1.6939829665530253E-4</v>
      </c>
      <c r="W185" s="1">
        <f t="shared" si="380"/>
        <v>1.2115972489880175E-3</v>
      </c>
      <c r="X185" s="1">
        <f t="shared" si="380"/>
        <v>1.5818872805063659E-5</v>
      </c>
      <c r="Y185" s="1">
        <f t="shared" si="380"/>
        <v>0.2</v>
      </c>
      <c r="Z185" s="1">
        <f t="shared" si="380"/>
        <v>0.11146214250411657</v>
      </c>
      <c r="AA185" s="1">
        <f t="shared" si="380"/>
        <v>1.1448744724239389E-7</v>
      </c>
      <c r="AB185" s="1">
        <f t="shared" si="380"/>
        <v>3.3727331235909418E-4</v>
      </c>
      <c r="AC185" s="19">
        <f t="shared" si="302"/>
        <v>0.25881892720485011</v>
      </c>
      <c r="AD185" s="18">
        <f t="shared" si="303"/>
        <v>0.54118107279514982</v>
      </c>
      <c r="AE185" s="1">
        <f t="shared" ref="AE185:AQ185" si="381">AE147/$AD69</f>
        <v>1.2584113244317822E-2</v>
      </c>
      <c r="AF185" s="1">
        <f t="shared" si="381"/>
        <v>7.6037295670089639E-5</v>
      </c>
      <c r="AG185" s="1">
        <f t="shared" si="381"/>
        <v>0.16176705915023706</v>
      </c>
      <c r="AH185" s="1">
        <f t="shared" si="381"/>
        <v>0.2</v>
      </c>
      <c r="AI185" s="1">
        <f t="shared" si="381"/>
        <v>5.9481382773661606E-2</v>
      </c>
      <c r="AJ185" s="1">
        <f t="shared" si="381"/>
        <v>7.4215186536913955E-4</v>
      </c>
      <c r="AK185" s="1">
        <f t="shared" si="381"/>
        <v>4.5330431459146553E-4</v>
      </c>
      <c r="AL185" s="1">
        <f t="shared" si="381"/>
        <v>1.3600039641307221E-3</v>
      </c>
      <c r="AM185" s="1">
        <f t="shared" si="381"/>
        <v>2.183642506503138E-3</v>
      </c>
      <c r="AN185" s="1">
        <f t="shared" si="381"/>
        <v>1.5618192779329137E-2</v>
      </c>
      <c r="AO185" s="1">
        <f t="shared" si="381"/>
        <v>2.0391446516367478E-4</v>
      </c>
      <c r="AP185" s="1">
        <f t="shared" si="381"/>
        <v>1.4758097406860866E-6</v>
      </c>
      <c r="AQ185" s="1">
        <f t="shared" si="381"/>
        <v>4.3476490361355393E-3</v>
      </c>
      <c r="AR185" s="19">
        <f t="shared" si="305"/>
        <v>0.13831094843160008</v>
      </c>
      <c r="AS185" s="18">
        <f t="shared" si="306"/>
        <v>0.66168905156839997</v>
      </c>
      <c r="AT185" s="1">
        <f t="shared" ref="AT185:BD185" si="382">AT147/$AS69</f>
        <v>8.9754456626624495E-3</v>
      </c>
      <c r="AU185" s="1">
        <f t="shared" si="382"/>
        <v>2.2743899750750978E-3</v>
      </c>
      <c r="AV185" s="1">
        <f t="shared" si="382"/>
        <v>4.454114246008359E-3</v>
      </c>
      <c r="AW185" s="1">
        <f t="shared" si="382"/>
        <v>6.3938601516292461E-5</v>
      </c>
      <c r="AX185" s="1">
        <f t="shared" si="382"/>
        <v>6.2879123509808655E-5</v>
      </c>
      <c r="AY185" s="1">
        <f t="shared" si="382"/>
        <v>5.6200814922063638E-5</v>
      </c>
      <c r="AZ185" s="1">
        <f t="shared" si="382"/>
        <v>3.5781296359984434E-5</v>
      </c>
      <c r="BA185" s="1">
        <f t="shared" si="382"/>
        <v>1.3866747371736939E-3</v>
      </c>
      <c r="BB185" s="1">
        <f t="shared" si="382"/>
        <v>1.6539544143437713E-4</v>
      </c>
      <c r="BC185" s="1">
        <f t="shared" si="382"/>
        <v>0.2</v>
      </c>
      <c r="BD185" s="1">
        <f t="shared" si="382"/>
        <v>0.12083612853293794</v>
      </c>
    </row>
    <row r="186" spans="2:56" x14ac:dyDescent="0.25">
      <c r="B186" s="19">
        <f t="shared" si="299"/>
        <v>0.22047272073324747</v>
      </c>
      <c r="C186" s="18">
        <f t="shared" si="300"/>
        <v>0.57952727926675252</v>
      </c>
      <c r="D186" s="2">
        <v>44774</v>
      </c>
      <c r="E186" s="1">
        <f t="shared" ref="E186:AB186" si="383">E148/$C70</f>
        <v>8.5485454154244148E-3</v>
      </c>
      <c r="F186" s="1">
        <f t="shared" si="383"/>
        <v>1.0431963006804221E-3</v>
      </c>
      <c r="G186" s="1">
        <f t="shared" si="383"/>
        <v>5.4925363081805115E-6</v>
      </c>
      <c r="H186" s="1">
        <f t="shared" si="383"/>
        <v>2.0985523040782635E-3</v>
      </c>
      <c r="I186" s="1">
        <f t="shared" si="383"/>
        <v>5.2063972237404946E-3</v>
      </c>
      <c r="J186" s="1">
        <f t="shared" si="383"/>
        <v>1.2537050895177947E-2</v>
      </c>
      <c r="K186" s="1">
        <f t="shared" si="383"/>
        <v>5.9670960953824674E-2</v>
      </c>
      <c r="L186" s="1">
        <f t="shared" si="383"/>
        <v>5.6135953821097555E-5</v>
      </c>
      <c r="M186" s="1">
        <f t="shared" si="383"/>
        <v>4.9997715178746295E-3</v>
      </c>
      <c r="N186" s="1">
        <f t="shared" si="383"/>
        <v>5.2201818601104766E-5</v>
      </c>
      <c r="O186" s="1">
        <f t="shared" si="383"/>
        <v>5.7960560210870268E-5</v>
      </c>
      <c r="P186" s="1">
        <f t="shared" si="383"/>
        <v>5.3806230408167426E-5</v>
      </c>
      <c r="Q186" s="1">
        <f t="shared" si="383"/>
        <v>3.0517386927091315E-5</v>
      </c>
      <c r="R186" s="1">
        <f t="shared" si="383"/>
        <v>4.0041080939654384E-5</v>
      </c>
      <c r="S186" s="1">
        <f t="shared" si="383"/>
        <v>1.2107637113069386E-3</v>
      </c>
      <c r="T186" s="1">
        <f t="shared" si="383"/>
        <v>1.02637345817602E-4</v>
      </c>
      <c r="U186" s="1">
        <f t="shared" si="383"/>
        <v>1.5927979152950187E-4</v>
      </c>
      <c r="V186" s="1">
        <f t="shared" si="383"/>
        <v>1.4767508747626925E-4</v>
      </c>
      <c r="W186" s="1">
        <f t="shared" si="383"/>
        <v>1.2400414046062848E-3</v>
      </c>
      <c r="X186" s="1">
        <f t="shared" si="383"/>
        <v>3.0435535638351161E-5</v>
      </c>
      <c r="Y186" s="1">
        <f t="shared" si="383"/>
        <v>0.2</v>
      </c>
      <c r="Z186" s="1">
        <f t="shared" si="383"/>
        <v>0.122926834232435</v>
      </c>
      <c r="AA186" s="1">
        <f t="shared" si="383"/>
        <v>1.1582031277663484E-7</v>
      </c>
      <c r="AB186" s="1">
        <f t="shared" si="383"/>
        <v>2.5430762610773548E-4</v>
      </c>
      <c r="AC186" s="19">
        <f t="shared" si="302"/>
        <v>0.25523165778568574</v>
      </c>
      <c r="AD186" s="18">
        <f t="shared" si="303"/>
        <v>0.54476834221431425</v>
      </c>
      <c r="AE186" s="1">
        <f t="shared" ref="AE186:AQ186" si="384">AE148/$AD70</f>
        <v>1.3020396639214246E-2</v>
      </c>
      <c r="AF186" s="1">
        <f t="shared" si="384"/>
        <v>6.8553733598508999E-5</v>
      </c>
      <c r="AG186" s="1">
        <f t="shared" si="384"/>
        <v>0.15647810027198308</v>
      </c>
      <c r="AH186" s="1">
        <f t="shared" si="384"/>
        <v>0.2</v>
      </c>
      <c r="AI186" s="1">
        <f t="shared" si="384"/>
        <v>6.2403411731534394E-2</v>
      </c>
      <c r="AJ186" s="1">
        <f t="shared" si="384"/>
        <v>7.2342039833189493E-4</v>
      </c>
      <c r="AK186" s="1">
        <f t="shared" si="384"/>
        <v>3.8089521782614738E-4</v>
      </c>
      <c r="AL186" s="1">
        <f t="shared" si="384"/>
        <v>1.2810426490869702E-3</v>
      </c>
      <c r="AM186" s="1">
        <f t="shared" si="384"/>
        <v>1.843170083538019E-3</v>
      </c>
      <c r="AN186" s="1">
        <f t="shared" si="384"/>
        <v>1.5477270123073775E-2</v>
      </c>
      <c r="AO186" s="1">
        <f t="shared" si="384"/>
        <v>3.7987361120797537E-4</v>
      </c>
      <c r="AP186" s="1">
        <f t="shared" si="384"/>
        <v>1.4455825909716443E-6</v>
      </c>
      <c r="AQ186" s="1">
        <f t="shared" si="384"/>
        <v>3.1740777436998187E-3</v>
      </c>
      <c r="AR186" s="19">
        <f t="shared" si="305"/>
        <v>0.15257705638552249</v>
      </c>
      <c r="AS186" s="18">
        <f t="shared" si="306"/>
        <v>0.6474229436144775</v>
      </c>
      <c r="AT186" s="1">
        <f t="shared" ref="AT186:BD186" si="385">AT148/$AS70</f>
        <v>9.2931109817929059E-3</v>
      </c>
      <c r="AU186" s="1">
        <f t="shared" si="385"/>
        <v>2.2813330824339182E-3</v>
      </c>
      <c r="AV186" s="1">
        <f t="shared" si="385"/>
        <v>5.6598666631891273E-3</v>
      </c>
      <c r="AW186" s="1">
        <f t="shared" si="385"/>
        <v>6.1025311743326695E-5</v>
      </c>
      <c r="AX186" s="1">
        <f t="shared" si="385"/>
        <v>5.6748519208446296E-5</v>
      </c>
      <c r="AY186" s="1">
        <f t="shared" si="385"/>
        <v>5.8492672892958471E-5</v>
      </c>
      <c r="AZ186" s="1">
        <f t="shared" si="385"/>
        <v>4.3528599419002627E-5</v>
      </c>
      <c r="BA186" s="1">
        <f t="shared" si="385"/>
        <v>1.3162194262430814E-3</v>
      </c>
      <c r="BB186" s="1">
        <f t="shared" si="385"/>
        <v>1.7315282400789703E-4</v>
      </c>
      <c r="BC186" s="1">
        <f t="shared" si="385"/>
        <v>0.2</v>
      </c>
      <c r="BD186" s="1">
        <f t="shared" si="385"/>
        <v>0.13363357830459183</v>
      </c>
    </row>
    <row r="187" spans="2:56" x14ac:dyDescent="0.25">
      <c r="B187" s="19">
        <f t="shared" si="299"/>
        <v>0.22076549958704345</v>
      </c>
      <c r="C187" s="18">
        <f t="shared" si="300"/>
        <v>0.57923450041295654</v>
      </c>
      <c r="D187" s="2">
        <v>44805</v>
      </c>
      <c r="E187" s="1">
        <f t="shared" ref="E187:AB187" si="386">E149/$C71</f>
        <v>7.7959635441690401E-3</v>
      </c>
      <c r="F187" s="1">
        <f t="shared" si="386"/>
        <v>9.2152283596793727E-4</v>
      </c>
      <c r="G187" s="1">
        <f t="shared" si="386"/>
        <v>6.7593949075868323E-6</v>
      </c>
      <c r="H187" s="1">
        <f t="shared" si="386"/>
        <v>1.7407997519930723E-3</v>
      </c>
      <c r="I187" s="1">
        <f t="shared" si="386"/>
        <v>4.6342904123169229E-3</v>
      </c>
      <c r="J187" s="1">
        <f t="shared" si="386"/>
        <v>1.1207802790189458E-2</v>
      </c>
      <c r="K187" s="1">
        <f t="shared" si="386"/>
        <v>7.040281108746349E-2</v>
      </c>
      <c r="L187" s="1">
        <f t="shared" si="386"/>
        <v>5.89658732471153E-5</v>
      </c>
      <c r="M187" s="1">
        <f t="shared" si="386"/>
        <v>4.6458071446005451E-3</v>
      </c>
      <c r="N187" s="1">
        <f t="shared" si="386"/>
        <v>4.1522624368022439E-5</v>
      </c>
      <c r="O187" s="1">
        <f t="shared" si="386"/>
        <v>4.689691064580075E-5</v>
      </c>
      <c r="P187" s="1">
        <f t="shared" si="386"/>
        <v>5.1769898572110523E-5</v>
      </c>
      <c r="Q187" s="1">
        <f t="shared" si="386"/>
        <v>2.5175638304952451E-5</v>
      </c>
      <c r="R187" s="1">
        <f t="shared" si="386"/>
        <v>4.1089398876388989E-5</v>
      </c>
      <c r="S187" s="1">
        <f t="shared" si="386"/>
        <v>1.092132721904272E-3</v>
      </c>
      <c r="T187" s="1">
        <f t="shared" si="386"/>
        <v>9.1882226854646083E-5</v>
      </c>
      <c r="U187" s="1">
        <f t="shared" si="386"/>
        <v>1.8326661731107863E-4</v>
      </c>
      <c r="V187" s="1">
        <f t="shared" si="386"/>
        <v>1.6402820198075852E-4</v>
      </c>
      <c r="W187" s="1">
        <f t="shared" si="386"/>
        <v>1.3474225417355265E-3</v>
      </c>
      <c r="X187" s="1">
        <f t="shared" si="386"/>
        <v>3.2997520162471746E-5</v>
      </c>
      <c r="Y187" s="1">
        <f t="shared" si="386"/>
        <v>0.2</v>
      </c>
      <c r="Z187" s="1">
        <f t="shared" si="386"/>
        <v>0.11590688209728706</v>
      </c>
      <c r="AA187" s="1">
        <f t="shared" si="386"/>
        <v>1.0454580477084612E-7</v>
      </c>
      <c r="AB187" s="1">
        <f t="shared" si="386"/>
        <v>3.2560580838039065E-4</v>
      </c>
      <c r="AC187" s="19">
        <f t="shared" si="302"/>
        <v>0.21089727780163164</v>
      </c>
      <c r="AD187" s="18">
        <f t="shared" si="303"/>
        <v>0.58910272219836834</v>
      </c>
      <c r="AE187" s="1">
        <f t="shared" ref="AE187:AQ187" si="387">AE149/$AD71</f>
        <v>1.0328794648936211E-2</v>
      </c>
      <c r="AF187" s="1">
        <f t="shared" si="387"/>
        <v>7.5761987903638541E-5</v>
      </c>
      <c r="AG187" s="1">
        <f t="shared" si="387"/>
        <v>0.12562151361560939</v>
      </c>
      <c r="AH187" s="1">
        <f t="shared" si="387"/>
        <v>0.2</v>
      </c>
      <c r="AI187" s="1">
        <f t="shared" si="387"/>
        <v>5.2072055191922879E-2</v>
      </c>
      <c r="AJ187" s="1">
        <f t="shared" si="387"/>
        <v>5.2563923629868662E-4</v>
      </c>
      <c r="AK187" s="1">
        <f t="shared" si="387"/>
        <v>2.8217857231352844E-4</v>
      </c>
      <c r="AL187" s="1">
        <f t="shared" si="387"/>
        <v>1.0298525614634158E-3</v>
      </c>
      <c r="AM187" s="1">
        <f t="shared" si="387"/>
        <v>1.8384933598676806E-3</v>
      </c>
      <c r="AN187" s="1">
        <f t="shared" si="387"/>
        <v>1.5102448030292936E-2</v>
      </c>
      <c r="AO187" s="1">
        <f t="shared" si="387"/>
        <v>3.6984933674954671E-4</v>
      </c>
      <c r="AP187" s="1">
        <f t="shared" si="387"/>
        <v>1.1717909819908316E-6</v>
      </c>
      <c r="AQ187" s="1">
        <f t="shared" si="387"/>
        <v>3.6495194692917426E-3</v>
      </c>
      <c r="AR187" s="19">
        <f t="shared" si="305"/>
        <v>0.14443280707201439</v>
      </c>
      <c r="AS187" s="18">
        <f t="shared" si="306"/>
        <v>0.6555671929279856</v>
      </c>
      <c r="AT187" s="1">
        <f t="shared" ref="AT187:BD187" si="388">AT149/$AS71</f>
        <v>8.5596449363046084E-3</v>
      </c>
      <c r="AU187" s="1">
        <f t="shared" si="388"/>
        <v>1.911325995541973E-3</v>
      </c>
      <c r="AV187" s="1">
        <f t="shared" si="388"/>
        <v>5.0882588452870565E-3</v>
      </c>
      <c r="AW187" s="1">
        <f t="shared" si="388"/>
        <v>6.4742085502947006E-5</v>
      </c>
      <c r="AX187" s="1">
        <f t="shared" si="388"/>
        <v>4.5590121015850026E-5</v>
      </c>
      <c r="AY187" s="1">
        <f t="shared" si="388"/>
        <v>5.6841203483719187E-5</v>
      </c>
      <c r="AZ187" s="1">
        <f t="shared" si="388"/>
        <v>4.5114457377259522E-5</v>
      </c>
      <c r="BA187" s="1">
        <f t="shared" si="388"/>
        <v>1.199116474808617E-3</v>
      </c>
      <c r="BB187" s="1">
        <f t="shared" si="388"/>
        <v>2.0121915193327825E-4</v>
      </c>
      <c r="BC187" s="1">
        <f t="shared" si="388"/>
        <v>0.2</v>
      </c>
      <c r="BD187" s="1">
        <f t="shared" si="388"/>
        <v>0.12726095380075911</v>
      </c>
    </row>
    <row r="188" spans="2:56" x14ac:dyDescent="0.25">
      <c r="B188" s="19">
        <f t="shared" si="299"/>
        <v>0.26193905848941379</v>
      </c>
      <c r="C188" s="18">
        <f t="shared" si="300"/>
        <v>0.53806094151058614</v>
      </c>
      <c r="D188" s="2">
        <v>44835</v>
      </c>
      <c r="E188" s="1">
        <f t="shared" ref="E188:AB188" si="389">E150/$C72</f>
        <v>7.8450423644885418E-3</v>
      </c>
      <c r="F188" s="1">
        <f t="shared" si="389"/>
        <v>9.5187094548573013E-4</v>
      </c>
      <c r="G188" s="1">
        <f t="shared" si="389"/>
        <v>7.1180275547059156E-6</v>
      </c>
      <c r="H188" s="1">
        <f t="shared" si="389"/>
        <v>1.3570563634430356E-3</v>
      </c>
      <c r="I188" s="1">
        <f t="shared" si="389"/>
        <v>4.3095448541945261E-3</v>
      </c>
      <c r="J188" s="1">
        <f t="shared" si="389"/>
        <v>1.0944701837880684E-2</v>
      </c>
      <c r="K188" s="1">
        <f t="shared" si="389"/>
        <v>9.1281145957033807E-2</v>
      </c>
      <c r="L188" s="1">
        <f t="shared" si="389"/>
        <v>6.5233180892841996E-5</v>
      </c>
      <c r="M188" s="1">
        <f t="shared" si="389"/>
        <v>4.7847024210122043E-3</v>
      </c>
      <c r="N188" s="1">
        <f t="shared" si="389"/>
        <v>4.3670850375663197E-5</v>
      </c>
      <c r="O188" s="1">
        <f t="shared" si="389"/>
        <v>6.6653427669379132E-5</v>
      </c>
      <c r="P188" s="1">
        <f t="shared" si="389"/>
        <v>4.5613832232771038E-5</v>
      </c>
      <c r="Q188" s="1">
        <f t="shared" si="389"/>
        <v>2.5354617633129931E-5</v>
      </c>
      <c r="R188" s="1">
        <f t="shared" si="389"/>
        <v>4.141360218679425E-5</v>
      </c>
      <c r="S188" s="1">
        <f t="shared" si="389"/>
        <v>1.0514505109620138E-3</v>
      </c>
      <c r="T188" s="1">
        <f t="shared" si="389"/>
        <v>1.0042433290011249E-4</v>
      </c>
      <c r="U188" s="1">
        <f t="shared" si="389"/>
        <v>1.8494312377168203E-4</v>
      </c>
      <c r="V188" s="1">
        <f t="shared" si="389"/>
        <v>1.9085327445412484E-4</v>
      </c>
      <c r="W188" s="1">
        <f t="shared" si="389"/>
        <v>1.4091940465770767E-3</v>
      </c>
      <c r="X188" s="1">
        <f t="shared" si="389"/>
        <v>2.7033042549836356E-5</v>
      </c>
      <c r="Y188" s="1">
        <f t="shared" si="389"/>
        <v>0.20000000000000004</v>
      </c>
      <c r="Z188" s="1">
        <f t="shared" si="389"/>
        <v>0.13691122865599523</v>
      </c>
      <c r="AA188" s="1">
        <f t="shared" si="389"/>
        <v>1.1724822580550718E-7</v>
      </c>
      <c r="AB188" s="1">
        <f t="shared" si="389"/>
        <v>2.9469197189407144E-4</v>
      </c>
      <c r="AC188" s="19">
        <f t="shared" si="302"/>
        <v>0.17080355828060578</v>
      </c>
      <c r="AD188" s="18">
        <f t="shared" si="303"/>
        <v>0.62919644171939426</v>
      </c>
      <c r="AE188" s="1">
        <f t="shared" ref="AE188:AQ188" si="390">AE150/$AD72</f>
        <v>8.6467801504635164E-3</v>
      </c>
      <c r="AF188" s="1">
        <f t="shared" si="390"/>
        <v>6.4660046261918566E-5</v>
      </c>
      <c r="AG188" s="1">
        <f t="shared" si="390"/>
        <v>9.9421493064100461E-2</v>
      </c>
      <c r="AH188" s="1">
        <f t="shared" si="390"/>
        <v>0.2</v>
      </c>
      <c r="AI188" s="1">
        <f t="shared" si="390"/>
        <v>4.3464158787587755E-2</v>
      </c>
      <c r="AJ188" s="1">
        <f t="shared" si="390"/>
        <v>6.0547865029943117E-4</v>
      </c>
      <c r="AK188" s="1">
        <f t="shared" si="390"/>
        <v>2.3032093322363815E-4</v>
      </c>
      <c r="AL188" s="1">
        <f t="shared" si="390"/>
        <v>9.12253002849167E-4</v>
      </c>
      <c r="AM188" s="1">
        <f t="shared" si="390"/>
        <v>1.7337080336649821E-3</v>
      </c>
      <c r="AN188" s="1">
        <f t="shared" si="390"/>
        <v>1.2801095745049925E-2</v>
      </c>
      <c r="AO188" s="1">
        <f t="shared" si="390"/>
        <v>2.4556771780367878E-4</v>
      </c>
      <c r="AP188" s="1">
        <f t="shared" si="390"/>
        <v>1.0650809717222558E-6</v>
      </c>
      <c r="AQ188" s="1">
        <f t="shared" si="390"/>
        <v>2.6769770683297001E-3</v>
      </c>
      <c r="AR188" s="19">
        <f t="shared" si="305"/>
        <v>0.17063989595123824</v>
      </c>
      <c r="AS188" s="18">
        <f t="shared" si="306"/>
        <v>0.62936010404876175</v>
      </c>
      <c r="AT188" s="1">
        <f t="shared" ref="AT188:BD188" si="391">AT150/$AS72</f>
        <v>8.8154849901183104E-3</v>
      </c>
      <c r="AU188" s="1">
        <f t="shared" si="391"/>
        <v>1.524926118541943E-3</v>
      </c>
      <c r="AV188" s="1">
        <f t="shared" si="391"/>
        <v>4.8426415322322166E-3</v>
      </c>
      <c r="AW188" s="1">
        <f t="shared" si="391"/>
        <v>7.3302615881541184E-5</v>
      </c>
      <c r="AX188" s="1">
        <f t="shared" si="391"/>
        <v>4.9072995161251785E-5</v>
      </c>
      <c r="AY188" s="1">
        <f t="shared" si="391"/>
        <v>5.1256326570007424E-5</v>
      </c>
      <c r="AZ188" s="1">
        <f t="shared" si="391"/>
        <v>4.653652223944581E-5</v>
      </c>
      <c r="BA188" s="1">
        <f t="shared" si="391"/>
        <v>1.1815163980752011E-3</v>
      </c>
      <c r="BB188" s="1">
        <f t="shared" si="391"/>
        <v>2.0782084479427124E-4</v>
      </c>
      <c r="BC188" s="1">
        <f t="shared" si="391"/>
        <v>0.2</v>
      </c>
      <c r="BD188" s="1">
        <f t="shared" si="391"/>
        <v>0.15384733760762404</v>
      </c>
    </row>
    <row r="189" spans="2:56" x14ac:dyDescent="0.25">
      <c r="B189" s="19">
        <f t="shared" si="299"/>
        <v>0.27254427888795557</v>
      </c>
      <c r="C189" s="18">
        <f t="shared" si="300"/>
        <v>0.52745572111204442</v>
      </c>
      <c r="D189" s="2">
        <v>44866</v>
      </c>
      <c r="E189" s="1">
        <f t="shared" ref="E189:AB189" si="392">E151/$C73</f>
        <v>8.99311515998873E-3</v>
      </c>
      <c r="F189" s="1">
        <f t="shared" si="392"/>
        <v>9.2765368359182937E-4</v>
      </c>
      <c r="G189" s="1">
        <f t="shared" si="392"/>
        <v>7.4445129082101585E-6</v>
      </c>
      <c r="H189" s="1">
        <f t="shared" si="392"/>
        <v>2.0867940421581063E-3</v>
      </c>
      <c r="I189" s="1">
        <f t="shared" si="392"/>
        <v>8.7522324536969398E-3</v>
      </c>
      <c r="J189" s="1">
        <f t="shared" si="392"/>
        <v>1.1281923618789864E-2</v>
      </c>
      <c r="K189" s="1">
        <f t="shared" si="392"/>
        <v>9.9932607557100525E-2</v>
      </c>
      <c r="L189" s="1">
        <f t="shared" si="392"/>
        <v>7.3308264248108119E-5</v>
      </c>
      <c r="M189" s="1">
        <f t="shared" si="392"/>
        <v>5.3492477577137066E-3</v>
      </c>
      <c r="N189" s="1">
        <f t="shared" si="392"/>
        <v>4.3498969855463825E-5</v>
      </c>
      <c r="O189" s="1">
        <f t="shared" si="392"/>
        <v>6.3134170417356776E-5</v>
      </c>
      <c r="P189" s="1">
        <f t="shared" si="392"/>
        <v>5.1972411720973852E-5</v>
      </c>
      <c r="Q189" s="1">
        <f t="shared" si="392"/>
        <v>2.935064127799013E-5</v>
      </c>
      <c r="R189" s="1">
        <f t="shared" si="392"/>
        <v>4.27241526200199E-5</v>
      </c>
      <c r="S189" s="1">
        <f t="shared" si="392"/>
        <v>1.1187694306914601E-3</v>
      </c>
      <c r="T189" s="1">
        <f t="shared" si="392"/>
        <v>9.5827581353230722E-5</v>
      </c>
      <c r="U189" s="1">
        <f t="shared" si="392"/>
        <v>1.9342598235556836E-4</v>
      </c>
      <c r="V189" s="1">
        <f t="shared" si="392"/>
        <v>2.0797691362591211E-4</v>
      </c>
      <c r="W189" s="1">
        <f t="shared" si="392"/>
        <v>1.3975975095746878E-3</v>
      </c>
      <c r="X189" s="1">
        <f t="shared" si="392"/>
        <v>2.6081605488005237E-5</v>
      </c>
      <c r="Y189" s="1">
        <f t="shared" si="392"/>
        <v>0.2</v>
      </c>
      <c r="Z189" s="1">
        <f t="shared" si="392"/>
        <v>0.13156125690156881</v>
      </c>
      <c r="AA189" s="1">
        <f t="shared" si="392"/>
        <v>1.2684339562982855E-7</v>
      </c>
      <c r="AB189" s="1">
        <f t="shared" si="392"/>
        <v>3.082087238143544E-4</v>
      </c>
      <c r="AC189" s="19">
        <f t="shared" si="302"/>
        <v>0.1646329318948927</v>
      </c>
      <c r="AD189" s="18">
        <f t="shared" si="303"/>
        <v>0.63536706810510735</v>
      </c>
      <c r="AE189" s="1">
        <f t="shared" ref="AE189:AQ189" si="393">AE151/$AD73</f>
        <v>7.7545393522952056E-3</v>
      </c>
      <c r="AF189" s="1">
        <f t="shared" si="393"/>
        <v>6.2230948172234215E-5</v>
      </c>
      <c r="AG189" s="1">
        <f t="shared" si="393"/>
        <v>9.4309031720493777E-2</v>
      </c>
      <c r="AH189" s="1">
        <f t="shared" si="393"/>
        <v>0.2</v>
      </c>
      <c r="AI189" s="1">
        <f t="shared" si="393"/>
        <v>4.4715989356885442E-2</v>
      </c>
      <c r="AJ189" s="1">
        <f t="shared" si="393"/>
        <v>5.2775773721965848E-4</v>
      </c>
      <c r="AK189" s="1">
        <f t="shared" si="393"/>
        <v>2.4535093950580326E-4</v>
      </c>
      <c r="AL189" s="1">
        <f t="shared" si="393"/>
        <v>8.0105190523435004E-4</v>
      </c>
      <c r="AM189" s="1">
        <f t="shared" si="393"/>
        <v>1.7385422918135666E-3</v>
      </c>
      <c r="AN189" s="1">
        <f t="shared" si="393"/>
        <v>1.168294276017269E-2</v>
      </c>
      <c r="AO189" s="1">
        <f t="shared" si="393"/>
        <v>2.1802407483002698E-4</v>
      </c>
      <c r="AP189" s="1">
        <f t="shared" si="393"/>
        <v>1.0603225324150682E-6</v>
      </c>
      <c r="AQ189" s="1">
        <f t="shared" si="393"/>
        <v>2.5764104857375963E-3</v>
      </c>
      <c r="AR189" s="19">
        <f t="shared" si="305"/>
        <v>0.1736958416813445</v>
      </c>
      <c r="AS189" s="18">
        <f t="shared" si="306"/>
        <v>0.62630415831865549</v>
      </c>
      <c r="AT189" s="1">
        <f t="shared" ref="AT189:BD189" si="394">AT151/$AS73</f>
        <v>1.0215121329415846E-2</v>
      </c>
      <c r="AU189" s="1">
        <f t="shared" si="394"/>
        <v>2.3703526476551752E-3</v>
      </c>
      <c r="AV189" s="1">
        <f t="shared" si="394"/>
        <v>9.9415069002493708E-3</v>
      </c>
      <c r="AW189" s="1">
        <f t="shared" si="394"/>
        <v>8.326956793292533E-5</v>
      </c>
      <c r="AX189" s="1">
        <f t="shared" si="394"/>
        <v>4.9409714751025409E-5</v>
      </c>
      <c r="AY189" s="1">
        <f t="shared" si="394"/>
        <v>5.9034548325829218E-5</v>
      </c>
      <c r="AZ189" s="1">
        <f t="shared" si="394"/>
        <v>4.8529613481623651E-5</v>
      </c>
      <c r="BA189" s="1">
        <f t="shared" si="394"/>
        <v>1.2707905181733577E-3</v>
      </c>
      <c r="BB189" s="1">
        <f t="shared" si="394"/>
        <v>2.1970917116845363E-4</v>
      </c>
      <c r="BC189" s="1">
        <f t="shared" si="394"/>
        <v>0.2</v>
      </c>
      <c r="BD189" s="1">
        <f t="shared" si="394"/>
        <v>0.14943811767019086</v>
      </c>
    </row>
    <row r="190" spans="2:56" x14ac:dyDescent="0.25">
      <c r="B190" s="19">
        <f t="shared" si="299"/>
        <v>0.28453098456019604</v>
      </c>
      <c r="C190" s="18">
        <f t="shared" si="300"/>
        <v>0.51546901543980395</v>
      </c>
      <c r="D190" s="2">
        <v>44896</v>
      </c>
      <c r="E190" s="1">
        <f t="shared" ref="E190:AB190" si="395">E152/$C74</f>
        <v>8.4607676480048834E-3</v>
      </c>
      <c r="F190" s="1">
        <f t="shared" si="395"/>
        <v>1.0926315520620497E-3</v>
      </c>
      <c r="G190" s="1">
        <f t="shared" si="395"/>
        <v>8.7721230074583587E-6</v>
      </c>
      <c r="H190" s="1">
        <f t="shared" si="395"/>
        <v>4.1676372789553892E-3</v>
      </c>
      <c r="I190" s="1">
        <f t="shared" si="395"/>
        <v>1.1569699208291493E-2</v>
      </c>
      <c r="J190" s="1">
        <f t="shared" si="395"/>
        <v>1.2551519549166983E-2</v>
      </c>
      <c r="K190" s="1">
        <f t="shared" si="395"/>
        <v>0.10794178409416454</v>
      </c>
      <c r="L190" s="1">
        <f t="shared" si="395"/>
        <v>7.3826451202712082E-5</v>
      </c>
      <c r="M190" s="1">
        <f t="shared" si="395"/>
        <v>4.1040344461146603E-3</v>
      </c>
      <c r="N190" s="1">
        <f t="shared" si="395"/>
        <v>4.6104873250296229E-5</v>
      </c>
      <c r="O190" s="1">
        <f t="shared" si="395"/>
        <v>5.7408837608201206E-5</v>
      </c>
      <c r="P190" s="1">
        <f t="shared" si="395"/>
        <v>4.9483889550757037E-5</v>
      </c>
      <c r="Q190" s="1">
        <f t="shared" si="395"/>
        <v>3.0184618634965318E-5</v>
      </c>
      <c r="R190" s="1">
        <f t="shared" si="395"/>
        <v>4.5938926288060407E-5</v>
      </c>
      <c r="S190" s="1">
        <f t="shared" si="395"/>
        <v>1.2090400215751355E-3</v>
      </c>
      <c r="T190" s="1">
        <f t="shared" si="395"/>
        <v>8.3704258619987158E-5</v>
      </c>
      <c r="U190" s="1">
        <f t="shared" si="395"/>
        <v>2.0073042469745462E-4</v>
      </c>
      <c r="V190" s="1">
        <f t="shared" si="395"/>
        <v>2.2721580537872062E-4</v>
      </c>
      <c r="W190" s="1">
        <f t="shared" si="395"/>
        <v>1.4674389283386958E-3</v>
      </c>
      <c r="X190" s="1">
        <f t="shared" si="395"/>
        <v>2.7939115528489012E-5</v>
      </c>
      <c r="Y190" s="1">
        <f t="shared" si="395"/>
        <v>0.2</v>
      </c>
      <c r="Z190" s="1">
        <f t="shared" si="395"/>
        <v>0.13069341287206188</v>
      </c>
      <c r="AA190" s="1">
        <f t="shared" si="395"/>
        <v>1.2380448757120366E-7</v>
      </c>
      <c r="AB190" s="1">
        <f t="shared" si="395"/>
        <v>4.2158583320566151E-4</v>
      </c>
      <c r="AC190" s="19">
        <f t="shared" si="302"/>
        <v>0.15679929613383065</v>
      </c>
      <c r="AD190" s="18">
        <f t="shared" si="303"/>
        <v>0.64320070386616934</v>
      </c>
      <c r="AE190" s="1">
        <f t="shared" ref="AE190:AQ190" si="396">AE152/$AD74</f>
        <v>8.5352275904703387E-3</v>
      </c>
      <c r="AF190" s="1">
        <f t="shared" si="396"/>
        <v>6.8524532518722569E-5</v>
      </c>
      <c r="AG190" s="1">
        <f t="shared" si="396"/>
        <v>9.8047759792583802E-2</v>
      </c>
      <c r="AH190" s="1">
        <f t="shared" si="396"/>
        <v>0.2</v>
      </c>
      <c r="AI190" s="1">
        <f t="shared" si="396"/>
        <v>3.2059176737676019E-2</v>
      </c>
      <c r="AJ190" s="1">
        <f t="shared" si="396"/>
        <v>4.4845629230238777E-4</v>
      </c>
      <c r="AK190" s="1">
        <f t="shared" si="396"/>
        <v>2.3579091167079017E-4</v>
      </c>
      <c r="AL190" s="1">
        <f t="shared" si="396"/>
        <v>6.5386625186218933E-4</v>
      </c>
      <c r="AM190" s="1">
        <f t="shared" si="396"/>
        <v>1.7749245913678882E-3</v>
      </c>
      <c r="AN190" s="1">
        <f t="shared" si="396"/>
        <v>1.1463082138575642E-2</v>
      </c>
      <c r="AO190" s="1">
        <f t="shared" si="396"/>
        <v>2.1824988420117981E-4</v>
      </c>
      <c r="AP190" s="1">
        <f t="shared" si="396"/>
        <v>9.6711418972620935E-7</v>
      </c>
      <c r="AQ190" s="1">
        <f t="shared" si="396"/>
        <v>3.2932702964119068E-3</v>
      </c>
      <c r="AR190" s="19">
        <f t="shared" si="305"/>
        <v>0.17949451385050974</v>
      </c>
      <c r="AS190" s="18">
        <f t="shared" si="306"/>
        <v>0.6205054861494903</v>
      </c>
      <c r="AT190" s="1">
        <f t="shared" ref="AT190:BD190" si="397">AT152/$AS74</f>
        <v>9.702874789003637E-3</v>
      </c>
      <c r="AU190" s="1">
        <f t="shared" si="397"/>
        <v>4.7794791638349245E-3</v>
      </c>
      <c r="AV190" s="1">
        <f t="shared" si="397"/>
        <v>1.3268221919669251E-2</v>
      </c>
      <c r="AW190" s="1">
        <f t="shared" si="397"/>
        <v>8.4664754067004586E-5</v>
      </c>
      <c r="AX190" s="1">
        <f t="shared" si="397"/>
        <v>5.287343074785845E-5</v>
      </c>
      <c r="AY190" s="1">
        <f t="shared" si="397"/>
        <v>5.6748513179782305E-5</v>
      </c>
      <c r="AZ190" s="1">
        <f t="shared" si="397"/>
        <v>5.268312146823068E-5</v>
      </c>
      <c r="BA190" s="1">
        <f t="shared" si="397"/>
        <v>1.3865365924573163E-3</v>
      </c>
      <c r="BB190" s="1">
        <f t="shared" si="397"/>
        <v>2.3019922756562162E-4</v>
      </c>
      <c r="BC190" s="1">
        <f t="shared" si="397"/>
        <v>0.2</v>
      </c>
      <c r="BD190" s="1">
        <f t="shared" si="397"/>
        <v>0.14988023233851611</v>
      </c>
    </row>
    <row r="191" spans="2:56" x14ac:dyDescent="0.25">
      <c r="B191" s="19">
        <f t="shared" si="299"/>
        <v>0.28754340839921949</v>
      </c>
      <c r="C191" s="18">
        <f t="shared" si="300"/>
        <v>0.5124565916007805</v>
      </c>
      <c r="D191" s="2">
        <v>44927</v>
      </c>
      <c r="E191" s="1">
        <f t="shared" ref="E191:AB191" si="398">E153/$C75</f>
        <v>9.5095318835190165E-3</v>
      </c>
      <c r="F191" s="1">
        <f t="shared" si="398"/>
        <v>8.6499225655035082E-4</v>
      </c>
      <c r="G191" s="1">
        <f t="shared" si="398"/>
        <v>7.1991013867583189E-6</v>
      </c>
      <c r="H191" s="1">
        <f t="shared" si="398"/>
        <v>4.3159070120494161E-3</v>
      </c>
      <c r="I191" s="1">
        <f t="shared" si="398"/>
        <v>9.6036632700873068E-3</v>
      </c>
      <c r="J191" s="1">
        <f t="shared" si="398"/>
        <v>1.4680079409644314E-2</v>
      </c>
      <c r="K191" s="1">
        <f t="shared" si="398"/>
        <v>0.10611064473532347</v>
      </c>
      <c r="L191" s="1">
        <f t="shared" si="398"/>
        <v>5.9959905695430735E-5</v>
      </c>
      <c r="M191" s="1">
        <f t="shared" si="398"/>
        <v>4.749716123783416E-3</v>
      </c>
      <c r="N191" s="1">
        <f t="shared" si="398"/>
        <v>4.5158023174293299E-5</v>
      </c>
      <c r="O191" s="1">
        <f t="shared" si="398"/>
        <v>6.9939958769064191E-5</v>
      </c>
      <c r="P191" s="1">
        <f t="shared" si="398"/>
        <v>6.1338239769400597E-5</v>
      </c>
      <c r="Q191" s="1">
        <f t="shared" si="398"/>
        <v>3.7921441039029799E-5</v>
      </c>
      <c r="R191" s="1">
        <f t="shared" si="398"/>
        <v>3.4891140870547102E-5</v>
      </c>
      <c r="S191" s="1">
        <f t="shared" si="398"/>
        <v>1.2852339200506682E-3</v>
      </c>
      <c r="T191" s="1">
        <f t="shared" si="398"/>
        <v>8.3301190800635702E-5</v>
      </c>
      <c r="U191" s="1">
        <f t="shared" si="398"/>
        <v>1.6766005445573859E-4</v>
      </c>
      <c r="V191" s="1">
        <f t="shared" si="398"/>
        <v>1.680116570445045E-4</v>
      </c>
      <c r="W191" s="1">
        <f t="shared" si="398"/>
        <v>1.1648327443123795E-3</v>
      </c>
      <c r="X191" s="1">
        <f t="shared" si="398"/>
        <v>2.0917716499585865E-5</v>
      </c>
      <c r="Y191" s="1">
        <f t="shared" si="398"/>
        <v>0.2</v>
      </c>
      <c r="Z191" s="1">
        <f t="shared" si="398"/>
        <v>0.13412247973487557</v>
      </c>
      <c r="AA191" s="1">
        <f t="shared" si="398"/>
        <v>1.3532456399161086E-7</v>
      </c>
      <c r="AB191" s="1">
        <f t="shared" si="398"/>
        <v>3.7989355495460708E-4</v>
      </c>
      <c r="AC191" s="19">
        <f t="shared" si="302"/>
        <v>0.17319120070842314</v>
      </c>
      <c r="AD191" s="18">
        <f t="shared" si="303"/>
        <v>0.62680879929157685</v>
      </c>
      <c r="AE191" s="1">
        <f t="shared" ref="AE191:AQ191" si="399">AE153/$AD75</f>
        <v>6.7399760958838824E-3</v>
      </c>
      <c r="AF191" s="1">
        <f t="shared" si="399"/>
        <v>5.6095035407720027E-5</v>
      </c>
      <c r="AG191" s="1">
        <f t="shared" si="399"/>
        <v>0.11438643936683657</v>
      </c>
      <c r="AH191" s="1">
        <f t="shared" si="399"/>
        <v>0.2</v>
      </c>
      <c r="AI191" s="1">
        <f t="shared" si="399"/>
        <v>3.7009548807066125E-2</v>
      </c>
      <c r="AJ191" s="1">
        <f t="shared" si="399"/>
        <v>5.4496863605524933E-4</v>
      </c>
      <c r="AK191" s="1">
        <f t="shared" si="399"/>
        <v>2.954819585828895E-4</v>
      </c>
      <c r="AL191" s="1">
        <f t="shared" si="399"/>
        <v>6.4907868307866794E-4</v>
      </c>
      <c r="AM191" s="1">
        <f t="shared" si="399"/>
        <v>1.309138369429883E-3</v>
      </c>
      <c r="AN191" s="1">
        <f t="shared" si="399"/>
        <v>9.0763180744280574E-3</v>
      </c>
      <c r="AO191" s="1">
        <f t="shared" si="399"/>
        <v>1.6298979339993423E-4</v>
      </c>
      <c r="AP191" s="1">
        <f t="shared" si="399"/>
        <v>1.0544421867160079E-6</v>
      </c>
      <c r="AQ191" s="1">
        <f t="shared" si="399"/>
        <v>2.9601114460674452E-3</v>
      </c>
      <c r="AR191" s="19">
        <f t="shared" si="305"/>
        <v>0.18264619476997462</v>
      </c>
      <c r="AS191" s="18">
        <f t="shared" si="306"/>
        <v>0.61735380523002537</v>
      </c>
      <c r="AT191" s="1">
        <f t="shared" ref="AT191:BD191" si="400">AT153/$AS75</f>
        <v>1.0909650023009209E-2</v>
      </c>
      <c r="AU191" s="1">
        <f t="shared" si="400"/>
        <v>4.951351508155062E-3</v>
      </c>
      <c r="AV191" s="1">
        <f t="shared" si="400"/>
        <v>1.10176406682081E-2</v>
      </c>
      <c r="AW191" s="1">
        <f t="shared" si="400"/>
        <v>6.8787990256752781E-5</v>
      </c>
      <c r="AX191" s="1">
        <f t="shared" si="400"/>
        <v>5.1806780249226148E-5</v>
      </c>
      <c r="AY191" s="1">
        <f t="shared" si="400"/>
        <v>7.0369260769958649E-5</v>
      </c>
      <c r="AZ191" s="1">
        <f t="shared" si="400"/>
        <v>4.0028272733475673E-5</v>
      </c>
      <c r="BA191" s="1">
        <f t="shared" si="400"/>
        <v>1.4744629322662654E-3</v>
      </c>
      <c r="BB191" s="1">
        <f t="shared" si="400"/>
        <v>1.9234516896891754E-4</v>
      </c>
      <c r="BC191" s="1">
        <f t="shared" si="400"/>
        <v>0.2</v>
      </c>
      <c r="BD191" s="1">
        <f t="shared" si="400"/>
        <v>0.15386975216535764</v>
      </c>
    </row>
    <row r="192" spans="2:56" x14ac:dyDescent="0.25">
      <c r="B192" s="19">
        <f t="shared" si="299"/>
        <v>0.29048120856274839</v>
      </c>
      <c r="C192" s="18">
        <f t="shared" si="300"/>
        <v>0.50951879143725165</v>
      </c>
      <c r="D192" s="2">
        <v>44958</v>
      </c>
      <c r="E192" s="1">
        <f t="shared" ref="E192:AB192" si="401">E154/$C76</f>
        <v>9.5860864916756366E-3</v>
      </c>
      <c r="F192" s="1">
        <f t="shared" si="401"/>
        <v>9.7670003656242176E-4</v>
      </c>
      <c r="G192" s="1">
        <f t="shared" si="401"/>
        <v>7.846565108095827E-6</v>
      </c>
      <c r="H192" s="1">
        <f t="shared" si="401"/>
        <v>5.4272279534179338E-3</v>
      </c>
      <c r="I192" s="1">
        <f t="shared" si="401"/>
        <v>9.406923278892006E-3</v>
      </c>
      <c r="J192" s="1">
        <f t="shared" si="401"/>
        <v>1.6508531382323617E-2</v>
      </c>
      <c r="K192" s="1">
        <f t="shared" si="401"/>
        <v>0.10528341678573304</v>
      </c>
      <c r="L192" s="1">
        <f t="shared" si="401"/>
        <v>4.9550517032991587E-5</v>
      </c>
      <c r="M192" s="1">
        <f t="shared" si="401"/>
        <v>5.8242266422833863E-3</v>
      </c>
      <c r="N192" s="1">
        <f t="shared" si="401"/>
        <v>6.1939724141532007E-5</v>
      </c>
      <c r="O192" s="1">
        <f t="shared" si="401"/>
        <v>6.4401317374646348E-5</v>
      </c>
      <c r="P192" s="1">
        <f t="shared" si="401"/>
        <v>6.4723198834321969E-5</v>
      </c>
      <c r="Q192" s="1">
        <f t="shared" si="401"/>
        <v>3.7028917276650251E-5</v>
      </c>
      <c r="R192" s="1">
        <f t="shared" si="401"/>
        <v>3.8391320454210733E-5</v>
      </c>
      <c r="S192" s="1">
        <f t="shared" si="401"/>
        <v>1.4645966428762063E-3</v>
      </c>
      <c r="T192" s="1">
        <f t="shared" si="401"/>
        <v>6.4080610129141921E-5</v>
      </c>
      <c r="U192" s="1">
        <f t="shared" si="401"/>
        <v>1.8098174909366289E-4</v>
      </c>
      <c r="V192" s="1">
        <f t="shared" si="401"/>
        <v>1.7289624969323453E-4</v>
      </c>
      <c r="W192" s="1">
        <f t="shared" si="401"/>
        <v>1.0664589649319969E-3</v>
      </c>
      <c r="X192" s="1">
        <f t="shared" si="401"/>
        <v>2.4559362508571812E-5</v>
      </c>
      <c r="Y192" s="1">
        <f t="shared" si="401"/>
        <v>0.2</v>
      </c>
      <c r="Z192" s="1">
        <f t="shared" si="401"/>
        <v>0.13377697374006031</v>
      </c>
      <c r="AA192" s="1">
        <f t="shared" si="401"/>
        <v>1.3906691637634502E-7</v>
      </c>
      <c r="AB192" s="1">
        <f t="shared" si="401"/>
        <v>3.9352804542839068E-4</v>
      </c>
      <c r="AC192" s="19">
        <f t="shared" si="302"/>
        <v>0.19275925461659599</v>
      </c>
      <c r="AD192" s="18">
        <f t="shared" si="303"/>
        <v>0.607240745383404</v>
      </c>
      <c r="AE192" s="1">
        <f t="shared" ref="AE192:AQ192" si="402">AE154/$AD76</f>
        <v>7.4886633584016395E-3</v>
      </c>
      <c r="AF192" s="1">
        <f t="shared" si="402"/>
        <v>6.0162058374771641E-5</v>
      </c>
      <c r="AG192" s="1">
        <f t="shared" si="402"/>
        <v>0.12657605143432318</v>
      </c>
      <c r="AH192" s="1">
        <f t="shared" si="402"/>
        <v>0.2</v>
      </c>
      <c r="AI192" s="1">
        <f t="shared" si="402"/>
        <v>4.4656159531439407E-2</v>
      </c>
      <c r="AJ192" s="1">
        <f t="shared" si="402"/>
        <v>4.9378495710283106E-4</v>
      </c>
      <c r="AK192" s="1">
        <f t="shared" si="402"/>
        <v>2.8391224084203651E-4</v>
      </c>
      <c r="AL192" s="1">
        <f t="shared" si="402"/>
        <v>4.9132599477225126E-4</v>
      </c>
      <c r="AM192" s="1">
        <f t="shared" si="402"/>
        <v>1.3256493922533365E-3</v>
      </c>
      <c r="AN192" s="1">
        <f t="shared" si="402"/>
        <v>8.1768730162372315E-3</v>
      </c>
      <c r="AO192" s="1">
        <f t="shared" si="402"/>
        <v>1.8830428098575217E-4</v>
      </c>
      <c r="AP192" s="1">
        <f t="shared" si="402"/>
        <v>1.0662693580915838E-6</v>
      </c>
      <c r="AQ192" s="1">
        <f t="shared" si="402"/>
        <v>3.0173020825055119E-3</v>
      </c>
      <c r="AR192" s="19">
        <f t="shared" si="305"/>
        <v>0.18406368203669848</v>
      </c>
      <c r="AS192" s="18">
        <f t="shared" si="306"/>
        <v>0.61593631796330151</v>
      </c>
      <c r="AT192" s="1">
        <f t="shared" ref="AT192:BD192" si="403">AT154/$AS76</f>
        <v>1.102386041087298E-2</v>
      </c>
      <c r="AU192" s="1">
        <f t="shared" si="403"/>
        <v>6.2412334197507451E-3</v>
      </c>
      <c r="AV192" s="1">
        <f t="shared" si="403"/>
        <v>1.081782531509063E-2</v>
      </c>
      <c r="AW192" s="1">
        <f t="shared" si="403"/>
        <v>5.6982375814429101E-5</v>
      </c>
      <c r="AX192" s="1">
        <f t="shared" si="403"/>
        <v>7.1229784272984682E-5</v>
      </c>
      <c r="AY192" s="1">
        <f t="shared" si="403"/>
        <v>7.4430739792962503E-5</v>
      </c>
      <c r="AZ192" s="1">
        <f t="shared" si="403"/>
        <v>4.4149461622720383E-5</v>
      </c>
      <c r="BA192" s="1">
        <f t="shared" si="403"/>
        <v>1.6842648940546194E-3</v>
      </c>
      <c r="BB192" s="1">
        <f t="shared" si="403"/>
        <v>2.0812638615942984E-4</v>
      </c>
      <c r="BC192" s="1">
        <f t="shared" si="403"/>
        <v>0.2</v>
      </c>
      <c r="BD192" s="1">
        <f t="shared" si="403"/>
        <v>0.153841579249267</v>
      </c>
    </row>
    <row r="193" spans="2:56" x14ac:dyDescent="0.25">
      <c r="B193" s="19">
        <f t="shared" si="299"/>
        <v>0.27989273439039819</v>
      </c>
      <c r="C193" s="18">
        <f t="shared" si="300"/>
        <v>0.52010726560960174</v>
      </c>
      <c r="D193" s="2">
        <v>44986</v>
      </c>
      <c r="E193" s="1">
        <f t="shared" ref="E193:AB193" si="404">E155/$C77</f>
        <v>9.2445471849013083E-3</v>
      </c>
      <c r="F193" s="1">
        <f t="shared" si="404"/>
        <v>8.4780639146796372E-4</v>
      </c>
      <c r="G193" s="1">
        <f t="shared" si="404"/>
        <v>7.5481941195064422E-6</v>
      </c>
      <c r="H193" s="1">
        <f t="shared" si="404"/>
        <v>4.7325385958686848E-3</v>
      </c>
      <c r="I193" s="1">
        <f t="shared" si="404"/>
        <v>9.5646880222329655E-3</v>
      </c>
      <c r="J193" s="1">
        <f t="shared" si="404"/>
        <v>1.7561612125540745E-2</v>
      </c>
      <c r="K193" s="1">
        <f t="shared" si="404"/>
        <v>0.10454804886168723</v>
      </c>
      <c r="L193" s="1">
        <f t="shared" si="404"/>
        <v>4.1489518334350229E-5</v>
      </c>
      <c r="M193" s="1">
        <f t="shared" si="404"/>
        <v>5.4868513701815495E-3</v>
      </c>
      <c r="N193" s="1">
        <f t="shared" si="404"/>
        <v>6.7470597647030405E-5</v>
      </c>
      <c r="O193" s="1">
        <f t="shared" si="404"/>
        <v>5.1110741028610033E-5</v>
      </c>
      <c r="P193" s="1">
        <f t="shared" si="404"/>
        <v>4.8444166347901815E-5</v>
      </c>
      <c r="Q193" s="1">
        <f t="shared" si="404"/>
        <v>2.9147564548798803E-5</v>
      </c>
      <c r="R193" s="1">
        <f t="shared" si="404"/>
        <v>3.1103214459748242E-5</v>
      </c>
      <c r="S193" s="1">
        <f t="shared" si="404"/>
        <v>1.3303318238704507E-3</v>
      </c>
      <c r="T193" s="1">
        <f t="shared" si="404"/>
        <v>2.7030640062832295E-5</v>
      </c>
      <c r="U193" s="1">
        <f t="shared" si="404"/>
        <v>1.5943653527183648E-4</v>
      </c>
      <c r="V193" s="1">
        <f t="shared" si="404"/>
        <v>1.5544378156196151E-4</v>
      </c>
      <c r="W193" s="1">
        <f t="shared" si="404"/>
        <v>1.0814760512802466E-3</v>
      </c>
      <c r="X193" s="1">
        <f t="shared" si="404"/>
        <v>1.7213658116491306E-5</v>
      </c>
      <c r="Y193" s="1">
        <f t="shared" si="404"/>
        <v>0.2</v>
      </c>
      <c r="Z193" s="1">
        <f t="shared" si="404"/>
        <v>0.12451074874073999</v>
      </c>
      <c r="AA193" s="1">
        <f t="shared" si="404"/>
        <v>1.2095833352498274E-7</v>
      </c>
      <c r="AB193" s="1">
        <f t="shared" si="404"/>
        <v>3.4852565279445616E-4</v>
      </c>
      <c r="AC193" s="19">
        <f t="shared" si="302"/>
        <v>0.19678477378257553</v>
      </c>
      <c r="AD193" s="18">
        <f t="shared" si="303"/>
        <v>0.60321522621742441</v>
      </c>
      <c r="AE193" s="1">
        <f t="shared" ref="AE193:AQ193" si="405">AE155/$AD77</f>
        <v>6.5134740430442227E-3</v>
      </c>
      <c r="AF193" s="1">
        <f t="shared" si="405"/>
        <v>5.7990794789994288E-5</v>
      </c>
      <c r="AG193" s="1">
        <f t="shared" si="405"/>
        <v>0.13492125783064787</v>
      </c>
      <c r="AH193" s="1">
        <f t="shared" si="405"/>
        <v>0.2</v>
      </c>
      <c r="AI193" s="1">
        <f t="shared" si="405"/>
        <v>4.2154039338909141E-2</v>
      </c>
      <c r="AJ193" s="1">
        <f t="shared" si="405"/>
        <v>3.9267041197245622E-4</v>
      </c>
      <c r="AK193" s="1">
        <f t="shared" si="405"/>
        <v>2.2393309016912615E-4</v>
      </c>
      <c r="AL193" s="1">
        <f t="shared" si="405"/>
        <v>2.0766931481995361E-4</v>
      </c>
      <c r="AM193" s="1">
        <f t="shared" si="405"/>
        <v>1.1942337856210075E-3</v>
      </c>
      <c r="AN193" s="1">
        <f t="shared" si="405"/>
        <v>8.3086967249574317E-3</v>
      </c>
      <c r="AO193" s="1">
        <f t="shared" si="405"/>
        <v>1.3224801848151714E-4</v>
      </c>
      <c r="AP193" s="1">
        <f t="shared" si="405"/>
        <v>9.2929113726153347E-7</v>
      </c>
      <c r="AQ193" s="1">
        <f t="shared" si="405"/>
        <v>2.6776311380255907E-3</v>
      </c>
      <c r="AR193" s="19">
        <f t="shared" si="305"/>
        <v>0.17213640629789401</v>
      </c>
      <c r="AS193" s="18">
        <f t="shared" si="306"/>
        <v>0.62786359370210598</v>
      </c>
      <c r="AT193" s="1">
        <f t="shared" ref="AT193:BD193" si="406">AT155/$AS77</f>
        <v>1.0627894509802369E-2</v>
      </c>
      <c r="AU193" s="1">
        <f t="shared" si="406"/>
        <v>5.4407122333269328E-3</v>
      </c>
      <c r="AV193" s="1">
        <f t="shared" si="406"/>
        <v>1.0995940989460957E-2</v>
      </c>
      <c r="AW193" s="1">
        <f t="shared" si="406"/>
        <v>4.7697979717185343E-5</v>
      </c>
      <c r="AX193" s="1">
        <f t="shared" si="406"/>
        <v>7.7566848863848837E-5</v>
      </c>
      <c r="AY193" s="1">
        <f t="shared" si="406"/>
        <v>5.5693316207170708E-5</v>
      </c>
      <c r="AZ193" s="1">
        <f t="shared" si="406"/>
        <v>3.57574768760827E-5</v>
      </c>
      <c r="BA193" s="1">
        <f t="shared" si="406"/>
        <v>1.5294017115538229E-3</v>
      </c>
      <c r="BB193" s="1">
        <f t="shared" si="406"/>
        <v>1.8329450258472042E-4</v>
      </c>
      <c r="BC193" s="1">
        <f t="shared" si="406"/>
        <v>0.2</v>
      </c>
      <c r="BD193" s="1">
        <f t="shared" si="406"/>
        <v>0.14314244672950088</v>
      </c>
    </row>
    <row r="194" spans="2:56" x14ac:dyDescent="0.25">
      <c r="B194" s="19">
        <f t="shared" si="299"/>
        <v>0.27941923615802244</v>
      </c>
      <c r="C194" s="18">
        <f t="shared" si="300"/>
        <v>0.52058076384197749</v>
      </c>
      <c r="D194" s="2">
        <v>45017</v>
      </c>
      <c r="E194" s="1">
        <f t="shared" ref="E194:AB194" si="407">E156/$C78</f>
        <v>9.0703293481885581E-3</v>
      </c>
      <c r="F194" s="1">
        <f t="shared" si="407"/>
        <v>8.9804454624238463E-4</v>
      </c>
      <c r="G194" s="1">
        <f t="shared" si="407"/>
        <v>7.6281912409102382E-6</v>
      </c>
      <c r="H194" s="1">
        <f t="shared" si="407"/>
        <v>4.4082256497036164E-3</v>
      </c>
      <c r="I194" s="1">
        <f t="shared" si="407"/>
        <v>8.8838995790262998E-3</v>
      </c>
      <c r="J194" s="1">
        <f t="shared" si="407"/>
        <v>1.7596315810914118E-2</v>
      </c>
      <c r="K194" s="1">
        <f t="shared" si="407"/>
        <v>0.1037752431776196</v>
      </c>
      <c r="L194" s="1">
        <f t="shared" si="407"/>
        <v>4.2140462112270521E-5</v>
      </c>
      <c r="M194" s="1">
        <f t="shared" si="407"/>
        <v>5.3984159810233105E-3</v>
      </c>
      <c r="N194" s="1">
        <f t="shared" si="407"/>
        <v>7.0578142609041127E-5</v>
      </c>
      <c r="O194" s="1">
        <f t="shared" si="407"/>
        <v>5.1652421871785152E-5</v>
      </c>
      <c r="P194" s="1">
        <f t="shared" si="407"/>
        <v>4.242990817183298E-5</v>
      </c>
      <c r="Q194" s="1">
        <f t="shared" si="407"/>
        <v>3.3376941879012433E-5</v>
      </c>
      <c r="R194" s="1">
        <f t="shared" si="407"/>
        <v>3.2915533705941873E-5</v>
      </c>
      <c r="S194" s="1">
        <f t="shared" si="407"/>
        <v>1.3005685768651635E-3</v>
      </c>
      <c r="T194" s="1">
        <f t="shared" si="407"/>
        <v>2.718053007864249E-5</v>
      </c>
      <c r="U194" s="1">
        <f t="shared" si="407"/>
        <v>1.6112627240185822E-4</v>
      </c>
      <c r="V194" s="1">
        <f t="shared" si="407"/>
        <v>1.7018796330652754E-4</v>
      </c>
      <c r="W194" s="1">
        <f t="shared" si="407"/>
        <v>1.04541869763454E-3</v>
      </c>
      <c r="X194" s="1">
        <f t="shared" si="407"/>
        <v>2.0047690623193443E-5</v>
      </c>
      <c r="Y194" s="1">
        <f t="shared" si="407"/>
        <v>0.2</v>
      </c>
      <c r="Z194" s="1">
        <f t="shared" si="407"/>
        <v>0.12604397723156563</v>
      </c>
      <c r="AA194" s="1">
        <f t="shared" si="407"/>
        <v>1.2208860887125868E-7</v>
      </c>
      <c r="AB194" s="1">
        <f t="shared" si="407"/>
        <v>3.3941141262928823E-4</v>
      </c>
      <c r="AC194" s="19">
        <f t="shared" si="302"/>
        <v>0.19779839123543325</v>
      </c>
      <c r="AD194" s="18">
        <f t="shared" si="303"/>
        <v>0.60220160876456674</v>
      </c>
      <c r="AE194" s="1">
        <f t="shared" ref="AE194:AQ194" si="408">AE156/$AD78</f>
        <v>6.9420485819035134E-3</v>
      </c>
      <c r="AF194" s="1">
        <f t="shared" si="408"/>
        <v>5.8967313378858778E-5</v>
      </c>
      <c r="AG194" s="1">
        <f t="shared" si="408"/>
        <v>0.13602273933181142</v>
      </c>
      <c r="AH194" s="1">
        <f t="shared" si="408"/>
        <v>0.2</v>
      </c>
      <c r="AI194" s="1">
        <f t="shared" si="408"/>
        <v>4.1730742826061602E-2</v>
      </c>
      <c r="AJ194" s="1">
        <f t="shared" si="408"/>
        <v>3.9928266755503256E-4</v>
      </c>
      <c r="AK194" s="1">
        <f t="shared" si="408"/>
        <v>2.5800986488807941E-4</v>
      </c>
      <c r="AL194" s="1">
        <f t="shared" si="408"/>
        <v>2.1011046843649376E-4</v>
      </c>
      <c r="AM194" s="1">
        <f t="shared" si="408"/>
        <v>1.315584081293724E-3</v>
      </c>
      <c r="AN194" s="1">
        <f t="shared" si="408"/>
        <v>8.081277724780591E-3</v>
      </c>
      <c r="AO194" s="1">
        <f t="shared" si="408"/>
        <v>1.5497231495197736E-4</v>
      </c>
      <c r="AP194" s="1">
        <f t="shared" si="408"/>
        <v>9.4376727482796766E-7</v>
      </c>
      <c r="AQ194" s="1">
        <f t="shared" si="408"/>
        <v>2.6237122930971748E-3</v>
      </c>
      <c r="AR194" s="19">
        <f t="shared" si="305"/>
        <v>0.17235219562043702</v>
      </c>
      <c r="AS194" s="18">
        <f t="shared" si="306"/>
        <v>0.62764780437956302</v>
      </c>
      <c r="AT194" s="1">
        <f t="shared" ref="AT194:BD194" si="409">AT156/$AS78</f>
        <v>1.0418038541581241E-2</v>
      </c>
      <c r="AU194" s="1">
        <f t="shared" si="409"/>
        <v>5.0632190911315709E-3</v>
      </c>
      <c r="AV194" s="1">
        <f t="shared" si="409"/>
        <v>1.0203908222176865E-2</v>
      </c>
      <c r="AW194" s="1">
        <f t="shared" si="409"/>
        <v>4.8401876226617454E-5</v>
      </c>
      <c r="AX194" s="1">
        <f t="shared" si="409"/>
        <v>8.1064951631668386E-5</v>
      </c>
      <c r="AY194" s="1">
        <f t="shared" si="409"/>
        <v>4.8734329447275061E-5</v>
      </c>
      <c r="AZ194" s="1">
        <f t="shared" si="409"/>
        <v>3.7806267622873336E-5</v>
      </c>
      <c r="BA194" s="1">
        <f t="shared" si="409"/>
        <v>1.4938127425832329E-3</v>
      </c>
      <c r="BB194" s="1">
        <f t="shared" si="409"/>
        <v>1.8506711845905739E-4</v>
      </c>
      <c r="BC194" s="1">
        <f t="shared" si="409"/>
        <v>0.2</v>
      </c>
      <c r="BD194" s="1">
        <f t="shared" si="409"/>
        <v>0.14477214247957662</v>
      </c>
    </row>
    <row r="196" spans="2:56" x14ac:dyDescent="0.25">
      <c r="B196" s="19">
        <f>SUM(E196:AB196)-SUMIFS(E196:AB196,E196:AB196,0.2)</f>
        <v>0.16822714174480635</v>
      </c>
      <c r="C196" s="18">
        <f>1-SUM(E196:AB196)</f>
        <v>0.23177285825519356</v>
      </c>
      <c r="D196" s="2">
        <v>43952</v>
      </c>
      <c r="E196" s="1">
        <f>IF(IF(E159&lt;0.2,E159/$B159*$C159+E159,E159)&gt;=0.2,0.2,E159/$B159*$C159+E159)</f>
        <v>1.9896924272787789E-2</v>
      </c>
      <c r="F196" s="1">
        <f t="shared" ref="F196:AB196" si="410">IF(IF(F159&lt;0.2,F159/$B159*$C159+F159,F159)&gt;=0.2,0.2,F159/$B159*$C159+F159)</f>
        <v>2.6050210322103094E-3</v>
      </c>
      <c r="G196" s="1">
        <f t="shared" si="410"/>
        <v>2.0097035664776377E-5</v>
      </c>
      <c r="H196" s="1">
        <f t="shared" si="410"/>
        <v>2.4968949647328244E-2</v>
      </c>
      <c r="I196" s="1">
        <f t="shared" si="410"/>
        <v>3.4553662589935731E-2</v>
      </c>
      <c r="J196" s="1">
        <f t="shared" si="410"/>
        <v>5.5054725097498439E-2</v>
      </c>
      <c r="K196" s="1">
        <f t="shared" si="410"/>
        <v>0.2</v>
      </c>
      <c r="L196" s="1">
        <f t="shared" si="410"/>
        <v>1.4081923257536384E-4</v>
      </c>
      <c r="M196" s="1">
        <f t="shared" si="410"/>
        <v>2.1135387141083137E-2</v>
      </c>
      <c r="N196" s="1">
        <f t="shared" si="410"/>
        <v>3.9189239997853447E-4</v>
      </c>
      <c r="O196" s="1">
        <f t="shared" si="410"/>
        <v>2.3948202140989128E-4</v>
      </c>
      <c r="P196" s="1">
        <f t="shared" si="410"/>
        <v>8.1252676429806347E-4</v>
      </c>
      <c r="Q196" s="1">
        <f t="shared" si="410"/>
        <v>1.9006858485530898E-4</v>
      </c>
      <c r="R196" s="1">
        <f t="shared" si="410"/>
        <v>1.1374179879140758E-4</v>
      </c>
      <c r="S196" s="1">
        <f t="shared" si="410"/>
        <v>3.3066794953688413E-3</v>
      </c>
      <c r="T196" s="1">
        <f t="shared" si="410"/>
        <v>2.3155233026599345E-4</v>
      </c>
      <c r="U196" s="1">
        <f t="shared" si="410"/>
        <v>3.3334668872010806E-4</v>
      </c>
      <c r="V196" s="1">
        <f t="shared" si="410"/>
        <v>2.620867066498435E-5</v>
      </c>
      <c r="W196" s="1">
        <f t="shared" si="410"/>
        <v>3.135253495616587E-3</v>
      </c>
      <c r="X196" s="1">
        <f t="shared" si="410"/>
        <v>2.8900544634392691E-5</v>
      </c>
      <c r="Y196" s="1">
        <f t="shared" si="410"/>
        <v>0.2</v>
      </c>
      <c r="Z196" s="1">
        <f t="shared" si="410"/>
        <v>0.2</v>
      </c>
      <c r="AA196" s="1">
        <f t="shared" si="410"/>
        <v>2.5363823095168813E-7</v>
      </c>
      <c r="AB196" s="1">
        <f t="shared" si="410"/>
        <v>1.0416492628875225E-3</v>
      </c>
      <c r="AC196" s="19">
        <f t="shared" ref="AC196" si="411">SUM(AE196:AQ196)-SUMIFS(AE196:AQ196,AE196:AQ196,0.2)</f>
        <v>7.1853900022503026E-2</v>
      </c>
      <c r="AD196" s="18">
        <f t="shared" ref="AD196" si="412">1-SUM(AE196:AQ196)</f>
        <v>0.32814609997749689</v>
      </c>
      <c r="AE196" s="1">
        <f>IF(IF(AE159&lt;0.2,AE159/$AC159*$AD159+AE159,AE159)&gt;=0.2,0.2,AE159/$AC159*$AD159+AE159)</f>
        <v>2.4896090177995035E-2</v>
      </c>
      <c r="AF196" s="1">
        <f t="shared" ref="AF196:AQ196" si="413">IF(IF(AF159&lt;0.2,AF159/$AC159*$AD159+AF159,AF159)&gt;=0.2,0.2,AF159/$AC159*$AD159+AF159)</f>
        <v>1.9206663057001443E-4</v>
      </c>
      <c r="AG196" s="1">
        <f t="shared" si="413"/>
        <v>0.2</v>
      </c>
      <c r="AH196" s="1">
        <f t="shared" si="413"/>
        <v>0.2</v>
      </c>
      <c r="AI196" s="1">
        <f t="shared" si="413"/>
        <v>0.2</v>
      </c>
      <c r="AJ196" s="1">
        <f t="shared" si="413"/>
        <v>2.2887208691633513E-3</v>
      </c>
      <c r="AK196" s="1">
        <f t="shared" si="413"/>
        <v>1.8164784737061007E-3</v>
      </c>
      <c r="AL196" s="1">
        <f t="shared" si="413"/>
        <v>2.21293710259828E-3</v>
      </c>
      <c r="AM196" s="1">
        <f t="shared" si="413"/>
        <v>2.5047530144783344E-4</v>
      </c>
      <c r="AN196" s="1">
        <f t="shared" si="413"/>
        <v>2.9963502325935587E-2</v>
      </c>
      <c r="AO196" s="1">
        <f t="shared" si="413"/>
        <v>2.7620144195170674E-4</v>
      </c>
      <c r="AP196" s="1">
        <f t="shared" si="413"/>
        <v>2.42401124301194E-6</v>
      </c>
      <c r="AQ196" s="1">
        <f t="shared" si="413"/>
        <v>9.9550036878919869E-3</v>
      </c>
      <c r="AR196" s="19">
        <f>SUM(AT196:BF196)-SUMIFS(AT196:BF196,AT196:BF196,0.2)</f>
        <v>0.16014158446254434</v>
      </c>
      <c r="AS196" s="18">
        <f>1-SUM(AT196:BF196)</f>
        <v>0.43985841553745564</v>
      </c>
      <c r="AT196" s="1">
        <f>IF(IF(AT159&lt;0.2,AT159/$AR159*$AS159+AT159,AT159)&gt;=0.2,0.2,AT159/$AR159*$AS159+AT159)</f>
        <v>3.7699714997815388E-2</v>
      </c>
      <c r="AU196" s="1">
        <f t="shared" ref="AU196:BD196" si="414">IF(IF(AU159&lt;0.2,AU159/$AR159*$AS159+AU159,AU159)&gt;=0.2,0.2,AU159/$AR159*$AS159+AU159)</f>
        <v>4.7309939596366958E-2</v>
      </c>
      <c r="AV196" s="1">
        <f t="shared" si="414"/>
        <v>6.5470582986178E-2</v>
      </c>
      <c r="AW196" s="1">
        <f t="shared" si="414"/>
        <v>2.6681736641893879E-4</v>
      </c>
      <c r="AX196" s="1">
        <f t="shared" si="414"/>
        <v>7.4253847411012838E-4</v>
      </c>
      <c r="AY196" s="1">
        <f t="shared" si="414"/>
        <v>1.5395358107699231E-3</v>
      </c>
      <c r="AZ196" s="1">
        <f t="shared" si="414"/>
        <v>2.1551237462563472E-4</v>
      </c>
      <c r="BA196" s="1">
        <f t="shared" si="414"/>
        <v>6.2653339207316026E-3</v>
      </c>
      <c r="BB196" s="1">
        <f t="shared" si="414"/>
        <v>6.3160893552784072E-4</v>
      </c>
      <c r="BC196" s="1">
        <f t="shared" si="414"/>
        <v>0.2</v>
      </c>
      <c r="BD196" s="1">
        <f t="shared" si="414"/>
        <v>0.2</v>
      </c>
    </row>
    <row r="197" spans="2:56" x14ac:dyDescent="0.25">
      <c r="B197" s="19">
        <f t="shared" ref="B197:B231" si="415">SUM(E197:AB197)-SUMIFS(E197:AB197,E197:AB197,0.2)</f>
        <v>0.19641441066995458</v>
      </c>
      <c r="C197" s="18">
        <f t="shared" ref="C197:C231" si="416">1-SUM(E197:AB197)</f>
        <v>0.20358558933004534</v>
      </c>
      <c r="D197" s="2">
        <v>43983</v>
      </c>
      <c r="E197" s="1">
        <f t="shared" ref="E197:AB197" si="417">IF(IF(E160&lt;0.2,E160/$B160*$C160+E160,E160)&gt;=0.2,0.2,E160/$B160*$C160+E160)</f>
        <v>2.1138465285164762E-2</v>
      </c>
      <c r="F197" s="1">
        <f t="shared" si="417"/>
        <v>2.6560024480504186E-3</v>
      </c>
      <c r="G197" s="1">
        <f t="shared" si="417"/>
        <v>1.4035270933703473E-5</v>
      </c>
      <c r="H197" s="1">
        <f t="shared" si="417"/>
        <v>3.2977852171627464E-2</v>
      </c>
      <c r="I197" s="1">
        <f t="shared" si="417"/>
        <v>3.4012953578850022E-2</v>
      </c>
      <c r="J197" s="1">
        <f t="shared" si="417"/>
        <v>7.4232000548643692E-2</v>
      </c>
      <c r="K197" s="1">
        <f t="shared" si="417"/>
        <v>0.2</v>
      </c>
      <c r="L197" s="1">
        <f t="shared" si="417"/>
        <v>1.3419761633033506E-4</v>
      </c>
      <c r="M197" s="1">
        <f t="shared" si="417"/>
        <v>2.1250143890409676E-2</v>
      </c>
      <c r="N197" s="1">
        <f t="shared" si="417"/>
        <v>4.6868072237210768E-4</v>
      </c>
      <c r="O197" s="1">
        <f t="shared" si="417"/>
        <v>5.0845798119890037E-4</v>
      </c>
      <c r="P197" s="1">
        <f t="shared" si="417"/>
        <v>7.8891932474939471E-4</v>
      </c>
      <c r="Q197" s="1">
        <f t="shared" si="417"/>
        <v>1.9220306536961264E-4</v>
      </c>
      <c r="R197" s="1">
        <f t="shared" si="417"/>
        <v>1.3708861853559874E-4</v>
      </c>
      <c r="S197" s="1">
        <f t="shared" si="417"/>
        <v>3.1464311922486769E-3</v>
      </c>
      <c r="T197" s="1">
        <f t="shared" si="417"/>
        <v>2.0548018724102446E-4</v>
      </c>
      <c r="U197" s="1">
        <f t="shared" si="417"/>
        <v>3.4877605609132269E-4</v>
      </c>
      <c r="V197" s="1">
        <f t="shared" si="417"/>
        <v>3.1702451442458918E-5</v>
      </c>
      <c r="W197" s="1">
        <f t="shared" si="417"/>
        <v>3.0858096986171586E-3</v>
      </c>
      <c r="X197" s="1">
        <f t="shared" si="417"/>
        <v>3.1481300264583697E-5</v>
      </c>
      <c r="Y197" s="1">
        <f t="shared" si="417"/>
        <v>0.2</v>
      </c>
      <c r="Z197" s="1">
        <f t="shared" si="417"/>
        <v>0.2</v>
      </c>
      <c r="AA197" s="1">
        <f t="shared" si="417"/>
        <v>2.0518215397502676E-7</v>
      </c>
      <c r="AB197" s="1">
        <f t="shared" si="417"/>
        <v>1.0535240796596436E-3</v>
      </c>
      <c r="AC197" s="19">
        <f t="shared" ref="AC197:AC231" si="418">SUM(AE197:AQ197)-SUMIFS(AE197:AQ197,AE197:AQ197,0.2)</f>
        <v>0.22489832633389073</v>
      </c>
      <c r="AD197" s="18">
        <f t="shared" ref="AD197:AD231" si="419">1-SUM(AE197:AQ197)</f>
        <v>0.37510167366610925</v>
      </c>
      <c r="AE197" s="1">
        <f t="shared" ref="AE197:AQ197" si="420">IF(IF(AE160&lt;0.2,AE160/$AC160*$AD160+AE160,AE160)&gt;=0.2,0.2,AE160/$AC160*$AD160+AE160)</f>
        <v>2.0576994313040744E-2</v>
      </c>
      <c r="AF197" s="1">
        <f t="shared" si="420"/>
        <v>1.0873622891303907E-4</v>
      </c>
      <c r="AG197" s="1">
        <f t="shared" si="420"/>
        <v>0.2</v>
      </c>
      <c r="AH197" s="1">
        <f t="shared" si="420"/>
        <v>0.2</v>
      </c>
      <c r="AI197" s="1">
        <f t="shared" si="420"/>
        <v>0.16463241225745923</v>
      </c>
      <c r="AJ197" s="1">
        <f t="shared" si="420"/>
        <v>3.939204572356381E-3</v>
      </c>
      <c r="AK197" s="1">
        <f t="shared" si="420"/>
        <v>1.4890654133103574E-3</v>
      </c>
      <c r="AL197" s="1">
        <f t="shared" si="420"/>
        <v>1.5919279921615664E-3</v>
      </c>
      <c r="AM197" s="1">
        <f t="shared" si="420"/>
        <v>2.4561015127066781E-4</v>
      </c>
      <c r="AN197" s="1">
        <f t="shared" si="420"/>
        <v>2.3906863740347686E-2</v>
      </c>
      <c r="AO197" s="1">
        <f t="shared" si="420"/>
        <v>2.4389681454810541E-4</v>
      </c>
      <c r="AP197" s="1">
        <f t="shared" si="420"/>
        <v>1.589619022595656E-6</v>
      </c>
      <c r="AQ197" s="1">
        <f t="shared" si="420"/>
        <v>8.1620252314603507E-3</v>
      </c>
      <c r="AR197" s="19">
        <f t="shared" ref="AR197:AR231" si="421">SUM(AT197:BF197)-SUMIFS(AT197:BF197,AT197:BF197,0.2)</f>
        <v>0.1884233136667921</v>
      </c>
      <c r="AS197" s="18">
        <f t="shared" ref="AS197:AS231" si="422">1-SUM(AT197:BF197)</f>
        <v>0.41157668633320788</v>
      </c>
      <c r="AT197" s="1">
        <f t="shared" ref="AT197:BD197" si="423">IF(IF(AT160&lt;0.2,AT160/$AR160*$AS160+AT160,AT160)&gt;=0.2,0.2,AT160/$AR160*$AS160+AT160)</f>
        <v>4.2757228291421687E-2</v>
      </c>
      <c r="AU197" s="1">
        <f t="shared" si="423"/>
        <v>6.670501073947957E-2</v>
      </c>
      <c r="AV197" s="1">
        <f t="shared" si="423"/>
        <v>6.8798732614569896E-2</v>
      </c>
      <c r="AW197" s="1">
        <f t="shared" si="423"/>
        <v>2.7144440432142901E-4</v>
      </c>
      <c r="AX197" s="1">
        <f t="shared" si="423"/>
        <v>9.480105755982481E-4</v>
      </c>
      <c r="AY197" s="1">
        <f t="shared" si="423"/>
        <v>1.595764083000749E-3</v>
      </c>
      <c r="AZ197" s="1">
        <f t="shared" si="423"/>
        <v>2.7729209664979369E-4</v>
      </c>
      <c r="BA197" s="1">
        <f t="shared" si="423"/>
        <v>6.3643540330547768E-3</v>
      </c>
      <c r="BB197" s="1">
        <f t="shared" si="423"/>
        <v>7.0547682869599314E-4</v>
      </c>
      <c r="BC197" s="1">
        <f t="shared" si="423"/>
        <v>0.2</v>
      </c>
      <c r="BD197" s="1">
        <f t="shared" si="423"/>
        <v>0.2</v>
      </c>
    </row>
    <row r="198" spans="2:56" x14ac:dyDescent="0.25">
      <c r="B198" s="19">
        <f t="shared" si="415"/>
        <v>0.19762781224395976</v>
      </c>
      <c r="C198" s="18">
        <f t="shared" si="416"/>
        <v>0.20237218775604016</v>
      </c>
      <c r="D198" s="2">
        <v>44013</v>
      </c>
      <c r="E198" s="1">
        <f t="shared" ref="E198:AB198" si="424">IF(IF(E161&lt;0.2,E161/$B161*$C161+E161,E161)&gt;=0.2,0.2,E161/$B161*$C161+E161)</f>
        <v>2.2181728451561064E-2</v>
      </c>
      <c r="F198" s="1">
        <f t="shared" si="424"/>
        <v>2.5145819263989117E-3</v>
      </c>
      <c r="G198" s="1">
        <f t="shared" si="424"/>
        <v>1.5111790938462862E-5</v>
      </c>
      <c r="H198" s="1">
        <f t="shared" si="424"/>
        <v>2.8165242903136413E-2</v>
      </c>
      <c r="I198" s="1">
        <f t="shared" si="424"/>
        <v>3.8283552948103906E-2</v>
      </c>
      <c r="J198" s="1">
        <f t="shared" si="424"/>
        <v>6.9578939665688205E-2</v>
      </c>
      <c r="K198" s="1">
        <f t="shared" si="424"/>
        <v>0.2</v>
      </c>
      <c r="L198" s="1">
        <f t="shared" si="424"/>
        <v>1.2618085703176122E-4</v>
      </c>
      <c r="M198" s="1">
        <f t="shared" si="424"/>
        <v>2.6512883016776942E-2</v>
      </c>
      <c r="N198" s="1">
        <f t="shared" si="424"/>
        <v>3.6823120982527885E-4</v>
      </c>
      <c r="O198" s="1">
        <f t="shared" si="424"/>
        <v>3.548293144407629E-4</v>
      </c>
      <c r="P198" s="1">
        <f t="shared" si="424"/>
        <v>7.4421317224925292E-4</v>
      </c>
      <c r="Q198" s="1">
        <f t="shared" si="424"/>
        <v>1.9763707536424964E-4</v>
      </c>
      <c r="R198" s="1">
        <f t="shared" si="424"/>
        <v>1.5080083472200322E-4</v>
      </c>
      <c r="S198" s="1">
        <f t="shared" si="424"/>
        <v>3.7907619430660707E-3</v>
      </c>
      <c r="T198" s="1">
        <f t="shared" si="424"/>
        <v>2.6808450987516165E-4</v>
      </c>
      <c r="U198" s="1">
        <f t="shared" si="424"/>
        <v>3.2571266700495542E-4</v>
      </c>
      <c r="V198" s="1">
        <f t="shared" si="424"/>
        <v>3.1768720205954002E-5</v>
      </c>
      <c r="W198" s="1">
        <f t="shared" si="424"/>
        <v>3.0896359480912421E-3</v>
      </c>
      <c r="X198" s="1">
        <f t="shared" si="424"/>
        <v>2.987683571130346E-5</v>
      </c>
      <c r="Y198" s="1">
        <f t="shared" si="424"/>
        <v>0.2</v>
      </c>
      <c r="Z198" s="1">
        <f t="shared" si="424"/>
        <v>0.2</v>
      </c>
      <c r="AA198" s="1">
        <f t="shared" si="424"/>
        <v>2.1817363688275165E-7</v>
      </c>
      <c r="AB198" s="1">
        <f t="shared" si="424"/>
        <v>8.9782028013093388E-4</v>
      </c>
      <c r="AC198" s="19">
        <f t="shared" si="418"/>
        <v>5.7199461875218738E-2</v>
      </c>
      <c r="AD198" s="18">
        <f t="shared" si="419"/>
        <v>0.34280053812478117</v>
      </c>
      <c r="AE198" s="1">
        <f t="shared" ref="AE198:AQ198" si="425">IF(IF(AE161&lt;0.2,AE161/$AC161*$AD161+AE161,AE161)&gt;=0.2,0.2,AE161/$AC161*$AD161+AE161)</f>
        <v>1.9437999571099852E-2</v>
      </c>
      <c r="AF198" s="1">
        <f t="shared" si="425"/>
        <v>1.1681583435265358E-4</v>
      </c>
      <c r="AG198" s="1">
        <f t="shared" si="425"/>
        <v>0.2</v>
      </c>
      <c r="AH198" s="1">
        <f t="shared" si="425"/>
        <v>0.2</v>
      </c>
      <c r="AI198" s="1">
        <f t="shared" si="425"/>
        <v>0.2</v>
      </c>
      <c r="AJ198" s="1">
        <f t="shared" si="425"/>
        <v>2.7428702916792703E-3</v>
      </c>
      <c r="AK198" s="1">
        <f t="shared" si="425"/>
        <v>1.5277567001625992E-3</v>
      </c>
      <c r="AL198" s="1">
        <f t="shared" si="425"/>
        <v>2.0723232491512123E-3</v>
      </c>
      <c r="AM198" s="1">
        <f t="shared" si="425"/>
        <v>2.4557576082719448E-4</v>
      </c>
      <c r="AN198" s="1">
        <f t="shared" si="425"/>
        <v>2.3883231484073331E-2</v>
      </c>
      <c r="AO198" s="1">
        <f t="shared" si="425"/>
        <v>2.3095128205817241E-4</v>
      </c>
      <c r="AP198" s="1">
        <f t="shared" si="425"/>
        <v>1.686506617911424E-6</v>
      </c>
      <c r="AQ198" s="1">
        <f t="shared" si="425"/>
        <v>6.9402511951966103E-3</v>
      </c>
      <c r="AR198" s="19">
        <f t="shared" si="421"/>
        <v>0.19176022088009559</v>
      </c>
      <c r="AS198" s="18">
        <f t="shared" si="422"/>
        <v>0.40823977911990439</v>
      </c>
      <c r="AT198" s="1">
        <f t="shared" ref="AT198:BD198" si="426">IF(IF(AT161&lt;0.2,AT161/$AR161*$AS161+AT161,AT161)&gt;=0.2,0.2,AT161/$AR161*$AS161+AT161)</f>
        <v>4.5185199543902183E-2</v>
      </c>
      <c r="AU198" s="1">
        <f t="shared" si="426"/>
        <v>5.7373893272556473E-2</v>
      </c>
      <c r="AV198" s="1">
        <f t="shared" si="426"/>
        <v>7.7985355513982932E-2</v>
      </c>
      <c r="AW198" s="1">
        <f t="shared" si="426"/>
        <v>2.5703620058514754E-4</v>
      </c>
      <c r="AX198" s="1">
        <f t="shared" si="426"/>
        <v>7.5010388530280547E-4</v>
      </c>
      <c r="AY198" s="1">
        <f t="shared" si="426"/>
        <v>1.5159964095997382E-3</v>
      </c>
      <c r="AZ198" s="1">
        <f t="shared" si="426"/>
        <v>3.0718822580398094E-4</v>
      </c>
      <c r="BA198" s="1">
        <f t="shared" si="426"/>
        <v>7.7219561674336662E-3</v>
      </c>
      <c r="BB198" s="1">
        <f t="shared" si="426"/>
        <v>6.6349166092869209E-4</v>
      </c>
      <c r="BC198" s="1">
        <f t="shared" si="426"/>
        <v>0.2</v>
      </c>
      <c r="BD198" s="1">
        <f t="shared" si="426"/>
        <v>0.2</v>
      </c>
    </row>
    <row r="199" spans="2:56" x14ac:dyDescent="0.25">
      <c r="B199" s="19">
        <f t="shared" si="415"/>
        <v>0.19068594292833818</v>
      </c>
      <c r="C199" s="18">
        <f t="shared" si="416"/>
        <v>0.20931405707166173</v>
      </c>
      <c r="D199" s="2">
        <v>44044</v>
      </c>
      <c r="E199" s="1">
        <f t="shared" ref="E199:AB199" si="427">IF(IF(E162&lt;0.2,E162/$B162*$C162+E162,E162)&gt;=0.2,0.2,E162/$B162*$C162+E162)</f>
        <v>2.1686797279445915E-2</v>
      </c>
      <c r="F199" s="1">
        <f t="shared" si="427"/>
        <v>2.3701882567068967E-3</v>
      </c>
      <c r="G199" s="1">
        <f t="shared" si="427"/>
        <v>1.2943748364470399E-5</v>
      </c>
      <c r="H199" s="1">
        <f t="shared" si="427"/>
        <v>2.6448729416044259E-2</v>
      </c>
      <c r="I199" s="1">
        <f t="shared" si="427"/>
        <v>3.3929977984557949E-2</v>
      </c>
      <c r="J199" s="1">
        <f t="shared" si="427"/>
        <v>6.9690328269379057E-2</v>
      </c>
      <c r="K199" s="1">
        <f t="shared" si="427"/>
        <v>0.2</v>
      </c>
      <c r="L199" s="1">
        <f t="shared" si="427"/>
        <v>1.1528428626821279E-4</v>
      </c>
      <c r="M199" s="1">
        <f t="shared" si="427"/>
        <v>2.7176833222598111E-2</v>
      </c>
      <c r="N199" s="1">
        <f t="shared" si="427"/>
        <v>3.0030156646827338E-4</v>
      </c>
      <c r="O199" s="1">
        <f t="shared" si="427"/>
        <v>2.0124712605411709E-4</v>
      </c>
      <c r="P199" s="1">
        <f t="shared" si="427"/>
        <v>6.7098826791527695E-4</v>
      </c>
      <c r="Q199" s="1">
        <f t="shared" si="427"/>
        <v>2.3053000848783373E-4</v>
      </c>
      <c r="R199" s="1">
        <f t="shared" si="427"/>
        <v>1.2737832387688867E-4</v>
      </c>
      <c r="S199" s="1">
        <f t="shared" si="427"/>
        <v>3.4218833972201458E-3</v>
      </c>
      <c r="T199" s="1">
        <f t="shared" si="427"/>
        <v>3.7996365365279246E-4</v>
      </c>
      <c r="U199" s="1">
        <f t="shared" si="427"/>
        <v>2.996208114081179E-4</v>
      </c>
      <c r="V199" s="1">
        <f t="shared" si="427"/>
        <v>3.7736127325019322E-5</v>
      </c>
      <c r="W199" s="1">
        <f t="shared" si="427"/>
        <v>2.5978886274190005E-3</v>
      </c>
      <c r="X199" s="1">
        <f t="shared" si="427"/>
        <v>3.4440568452307235E-5</v>
      </c>
      <c r="Y199" s="1">
        <f t="shared" si="427"/>
        <v>0.2</v>
      </c>
      <c r="Z199" s="1">
        <f t="shared" si="427"/>
        <v>0.2</v>
      </c>
      <c r="AA199" s="1">
        <f t="shared" si="427"/>
        <v>2.0390279456696001E-7</v>
      </c>
      <c r="AB199" s="1">
        <f t="shared" si="427"/>
        <v>9.5267808389908504E-4</v>
      </c>
      <c r="AC199" s="19">
        <f t="shared" si="418"/>
        <v>5.2604109087105111E-2</v>
      </c>
      <c r="AD199" s="18">
        <f t="shared" si="419"/>
        <v>0.3473958909128948</v>
      </c>
      <c r="AE199" s="1">
        <f t="shared" ref="AE199:AQ199" si="428">IF(IF(AE162&lt;0.2,AE162/$AC162*$AD162+AE162,AE162)&gt;=0.2,0.2,AE162/$AC162*$AD162+AE162)</f>
        <v>1.8287610955746346E-2</v>
      </c>
      <c r="AF199" s="1">
        <f t="shared" si="428"/>
        <v>9.986980305412289E-5</v>
      </c>
      <c r="AG199" s="1">
        <f t="shared" si="428"/>
        <v>0.2</v>
      </c>
      <c r="AH199" s="1">
        <f t="shared" si="428"/>
        <v>0.2</v>
      </c>
      <c r="AI199" s="1">
        <f t="shared" si="428"/>
        <v>0.2</v>
      </c>
      <c r="AJ199" s="1">
        <f t="shared" si="428"/>
        <v>1.5527581561614562E-3</v>
      </c>
      <c r="AK199" s="1">
        <f t="shared" si="428"/>
        <v>1.7786954672992239E-3</v>
      </c>
      <c r="AL199" s="1">
        <f t="shared" si="428"/>
        <v>2.9316774545919549E-3</v>
      </c>
      <c r="AM199" s="1">
        <f t="shared" si="428"/>
        <v>2.9115983236508049E-4</v>
      </c>
      <c r="AN199" s="1">
        <f t="shared" si="428"/>
        <v>2.004447384723991E-2</v>
      </c>
      <c r="AO199" s="1">
        <f t="shared" si="428"/>
        <v>2.6573235909354718E-4</v>
      </c>
      <c r="AP199" s="1">
        <f t="shared" si="428"/>
        <v>1.5732484410377187E-6</v>
      </c>
      <c r="AQ199" s="1">
        <f t="shared" si="428"/>
        <v>7.3505579631123873E-3</v>
      </c>
      <c r="AR199" s="19">
        <f t="shared" si="421"/>
        <v>0.17613381430133879</v>
      </c>
      <c r="AS199" s="18">
        <f t="shared" si="422"/>
        <v>0.42386618569866119</v>
      </c>
      <c r="AT199" s="1">
        <f t="shared" ref="AT199:BD199" si="429">IF(IF(AT162&lt;0.2,AT162/$AR162*$AS162+AT162,AT162)&gt;=0.2,0.2,AT162/$AR162*$AS162+AT162)</f>
        <v>4.3905012844390717E-2</v>
      </c>
      <c r="AU199" s="1">
        <f t="shared" si="429"/>
        <v>5.3545564601639811E-2</v>
      </c>
      <c r="AV199" s="1">
        <f t="shared" si="429"/>
        <v>6.8691383980141671E-2</v>
      </c>
      <c r="AW199" s="1">
        <f t="shared" si="429"/>
        <v>2.3339352529289743E-4</v>
      </c>
      <c r="AX199" s="1">
        <f t="shared" si="429"/>
        <v>6.0796179182604783E-4</v>
      </c>
      <c r="AY199" s="1">
        <f t="shared" si="429"/>
        <v>1.3584185872008298E-3</v>
      </c>
      <c r="AZ199" s="1">
        <f t="shared" si="429"/>
        <v>2.5787795559892117E-4</v>
      </c>
      <c r="BA199" s="1">
        <f t="shared" si="429"/>
        <v>6.9276174149213218E-3</v>
      </c>
      <c r="BB199" s="1">
        <f t="shared" si="429"/>
        <v>6.0658360032663546E-4</v>
      </c>
      <c r="BC199" s="1">
        <f t="shared" si="429"/>
        <v>0.2</v>
      </c>
      <c r="BD199" s="1">
        <f t="shared" si="429"/>
        <v>0.2</v>
      </c>
    </row>
    <row r="200" spans="2:56" x14ac:dyDescent="0.25">
      <c r="B200" s="19">
        <f t="shared" si="415"/>
        <v>0.19277302453273482</v>
      </c>
      <c r="C200" s="18">
        <f t="shared" si="416"/>
        <v>0.2072269754672651</v>
      </c>
      <c r="D200" s="2">
        <v>44075</v>
      </c>
      <c r="E200" s="1">
        <f t="shared" ref="E200:AB200" si="430">IF(IF(E163&lt;0.2,E163/$B163*$C163+E163,E163)&gt;=0.2,0.2,E163/$B163*$C163+E163)</f>
        <v>2.3061254861995999E-2</v>
      </c>
      <c r="F200" s="1">
        <f t="shared" si="430"/>
        <v>2.4332193592094646E-3</v>
      </c>
      <c r="G200" s="1">
        <f t="shared" si="430"/>
        <v>1.3123051933469694E-5</v>
      </c>
      <c r="H200" s="1">
        <f t="shared" si="430"/>
        <v>2.9165569208839504E-2</v>
      </c>
      <c r="I200" s="1">
        <f t="shared" si="430"/>
        <v>3.3900390540748108E-2</v>
      </c>
      <c r="J200" s="1">
        <f t="shared" si="430"/>
        <v>6.3345207690737218E-2</v>
      </c>
      <c r="K200" s="1">
        <f t="shared" si="430"/>
        <v>0.2</v>
      </c>
      <c r="L200" s="1">
        <f t="shared" si="430"/>
        <v>1.1130031920544601E-4</v>
      </c>
      <c r="M200" s="1">
        <f t="shared" si="430"/>
        <v>3.1271668157842158E-2</v>
      </c>
      <c r="N200" s="1">
        <f t="shared" si="430"/>
        <v>3.051622454807966E-4</v>
      </c>
      <c r="O200" s="1">
        <f t="shared" si="430"/>
        <v>1.3782292950365483E-4</v>
      </c>
      <c r="P200" s="1">
        <f t="shared" si="430"/>
        <v>7.1015114339841501E-4</v>
      </c>
      <c r="Q200" s="1">
        <f t="shared" si="430"/>
        <v>2.0478339025887119E-4</v>
      </c>
      <c r="R200" s="1">
        <f t="shared" si="430"/>
        <v>1.1302251363391199E-4</v>
      </c>
      <c r="S200" s="1">
        <f t="shared" si="430"/>
        <v>3.8064883860961705E-3</v>
      </c>
      <c r="T200" s="1">
        <f t="shared" si="430"/>
        <v>3.875041865528128E-4</v>
      </c>
      <c r="U200" s="1">
        <f t="shared" si="430"/>
        <v>3.1032498238718544E-4</v>
      </c>
      <c r="V200" s="1">
        <f t="shared" si="430"/>
        <v>6.5531732231803748E-5</v>
      </c>
      <c r="W200" s="1">
        <f t="shared" si="430"/>
        <v>2.5225313291370507E-3</v>
      </c>
      <c r="X200" s="1">
        <f t="shared" si="430"/>
        <v>3.2622636905187011E-5</v>
      </c>
      <c r="Y200" s="1">
        <f t="shared" si="430"/>
        <v>0.2</v>
      </c>
      <c r="Z200" s="1">
        <f t="shared" si="430"/>
        <v>0.2</v>
      </c>
      <c r="AA200" s="1">
        <f t="shared" si="430"/>
        <v>2.8029305723331941E-7</v>
      </c>
      <c r="AB200" s="1">
        <f t="shared" si="430"/>
        <v>8.7506557358055085E-4</v>
      </c>
      <c r="AC200" s="19">
        <f t="shared" si="418"/>
        <v>5.2700378089612698E-2</v>
      </c>
      <c r="AD200" s="18">
        <f t="shared" si="419"/>
        <v>0.34729962191038721</v>
      </c>
      <c r="AE200" s="1">
        <f t="shared" ref="AE200:AQ200" si="431">IF(IF(AE163&lt;0.2,AE163/$AC163*$AD163+AE163,AE163)&gt;=0.2,0.2,AE163/$AC163*$AD163+AE163)</f>
        <v>1.921796604310063E-2</v>
      </c>
      <c r="AF200" s="1">
        <f t="shared" si="431"/>
        <v>1.036480190266134E-4</v>
      </c>
      <c r="AG200" s="1">
        <f t="shared" si="431"/>
        <v>0.2</v>
      </c>
      <c r="AH200" s="1">
        <f t="shared" si="431"/>
        <v>0.2</v>
      </c>
      <c r="AI200" s="1">
        <f t="shared" si="431"/>
        <v>0.2</v>
      </c>
      <c r="AJ200" s="1">
        <f t="shared" si="431"/>
        <v>1.0885481282799044E-3</v>
      </c>
      <c r="AK200" s="1">
        <f t="shared" si="431"/>
        <v>1.6174128424921925E-3</v>
      </c>
      <c r="AL200" s="1">
        <f t="shared" si="431"/>
        <v>3.0605716950857969E-3</v>
      </c>
      <c r="AM200" s="1">
        <f t="shared" si="431"/>
        <v>5.1758038173160576E-4</v>
      </c>
      <c r="AN200" s="1">
        <f t="shared" si="431"/>
        <v>1.9923366646960868E-2</v>
      </c>
      <c r="AO200" s="1">
        <f t="shared" si="431"/>
        <v>2.5765894304078442E-4</v>
      </c>
      <c r="AP200" s="1">
        <f t="shared" si="431"/>
        <v>2.213800591236822E-6</v>
      </c>
      <c r="AQ200" s="1">
        <f t="shared" si="431"/>
        <v>6.9114115893032842E-3</v>
      </c>
      <c r="AR200" s="19">
        <f t="shared" si="421"/>
        <v>0.18386245648804123</v>
      </c>
      <c r="AS200" s="18">
        <f t="shared" si="422"/>
        <v>0.41613754351195875</v>
      </c>
      <c r="AT200" s="1">
        <f t="shared" ref="AT200:BD200" si="432">IF(IF(AT163&lt;0.2,AT163/$AR163*$AS163+AT163,AT163)&gt;=0.2,0.2,AT163/$AR163*$AS163+AT163)</f>
        <v>4.634815412805262E-2</v>
      </c>
      <c r="AU200" s="1">
        <f t="shared" si="432"/>
        <v>5.8616510897303402E-2</v>
      </c>
      <c r="AV200" s="1">
        <f t="shared" si="432"/>
        <v>6.8132481739884745E-2</v>
      </c>
      <c r="AW200" s="1">
        <f t="shared" si="432"/>
        <v>2.2368966389320688E-4</v>
      </c>
      <c r="AX200" s="1">
        <f t="shared" si="432"/>
        <v>6.1331037154074559E-4</v>
      </c>
      <c r="AY200" s="1">
        <f t="shared" si="432"/>
        <v>1.4272508085708632E-3</v>
      </c>
      <c r="AZ200" s="1">
        <f t="shared" si="432"/>
        <v>2.2715090367771465E-4</v>
      </c>
      <c r="BA200" s="1">
        <f t="shared" si="432"/>
        <v>7.650221614616759E-3</v>
      </c>
      <c r="BB200" s="1">
        <f t="shared" si="432"/>
        <v>6.2368636050109602E-4</v>
      </c>
      <c r="BC200" s="1">
        <f t="shared" si="432"/>
        <v>0.2</v>
      </c>
      <c r="BD200" s="1">
        <f t="shared" si="432"/>
        <v>0.2</v>
      </c>
    </row>
    <row r="201" spans="2:56" x14ac:dyDescent="0.25">
      <c r="B201" s="19">
        <f t="shared" si="415"/>
        <v>0.20116219177133132</v>
      </c>
      <c r="C201" s="18">
        <f t="shared" si="416"/>
        <v>0.19883780822866859</v>
      </c>
      <c r="D201" s="2">
        <v>44105</v>
      </c>
      <c r="E201" s="1">
        <f t="shared" ref="E201:AB201" si="433">IF(IF(E164&lt;0.2,E164/$B164*$C164+E164,E164)&gt;=0.2,0.2,E164/$B164*$C164+E164)</f>
        <v>2.4065902871061938E-2</v>
      </c>
      <c r="F201" s="1">
        <f t="shared" si="433"/>
        <v>2.4894497003736084E-3</v>
      </c>
      <c r="G201" s="1">
        <f t="shared" si="433"/>
        <v>1.3426318338342262E-5</v>
      </c>
      <c r="H201" s="1">
        <f t="shared" si="433"/>
        <v>3.2641159871315738E-2</v>
      </c>
      <c r="I201" s="1">
        <f t="shared" si="433"/>
        <v>3.4942118313215309E-2</v>
      </c>
      <c r="J201" s="1">
        <f t="shared" si="433"/>
        <v>6.4093044099381116E-2</v>
      </c>
      <c r="K201" s="1">
        <f t="shared" si="433"/>
        <v>0.2</v>
      </c>
      <c r="L201" s="1">
        <f t="shared" si="433"/>
        <v>1.217330027449419E-4</v>
      </c>
      <c r="M201" s="1">
        <f t="shared" si="433"/>
        <v>3.4299014349780707E-2</v>
      </c>
      <c r="N201" s="1">
        <f t="shared" si="433"/>
        <v>2.4183078728703809E-4</v>
      </c>
      <c r="O201" s="1">
        <f t="shared" si="433"/>
        <v>1.1626970530105365E-4</v>
      </c>
      <c r="P201" s="1">
        <f t="shared" si="433"/>
        <v>6.2954146520728064E-4</v>
      </c>
      <c r="Q201" s="1">
        <f t="shared" si="433"/>
        <v>2.1612313487149467E-4</v>
      </c>
      <c r="R201" s="1">
        <f t="shared" si="433"/>
        <v>1.066870077281237E-4</v>
      </c>
      <c r="S201" s="1">
        <f t="shared" si="433"/>
        <v>3.260425397729117E-3</v>
      </c>
      <c r="T201" s="1">
        <f t="shared" si="433"/>
        <v>4.0717430529581017E-4</v>
      </c>
      <c r="U201" s="1">
        <f t="shared" si="433"/>
        <v>3.0096014765693786E-4</v>
      </c>
      <c r="V201" s="1">
        <f t="shared" si="433"/>
        <v>5.530738072189973E-5</v>
      </c>
      <c r="W201" s="1">
        <f t="shared" si="433"/>
        <v>2.2558327642111932E-3</v>
      </c>
      <c r="X201" s="1">
        <f t="shared" si="433"/>
        <v>2.9982303048192852E-5</v>
      </c>
      <c r="Y201" s="1">
        <f t="shared" si="433"/>
        <v>0.2</v>
      </c>
      <c r="Z201" s="1">
        <f t="shared" si="433"/>
        <v>0.2</v>
      </c>
      <c r="AA201" s="1">
        <f t="shared" si="433"/>
        <v>2.43754902327032E-7</v>
      </c>
      <c r="AB201" s="1">
        <f t="shared" si="433"/>
        <v>8.7596509115910157E-4</v>
      </c>
      <c r="AC201" s="19">
        <f t="shared" si="418"/>
        <v>4.9286878667568312E-2</v>
      </c>
      <c r="AD201" s="18">
        <f t="shared" si="419"/>
        <v>0.3507131213324316</v>
      </c>
      <c r="AE201" s="1">
        <f t="shared" ref="AE201:AQ201" si="434">IF(IF(AE164&lt;0.2,AE164/$AC164*$AD164+AE164,AE164)&gt;=0.2,0.2,AE164/$AC164*$AD164+AE164)</f>
        <v>1.8994038588319405E-2</v>
      </c>
      <c r="AF201" s="1">
        <f t="shared" si="434"/>
        <v>1.0244031384898467E-4</v>
      </c>
      <c r="AG201" s="1">
        <f t="shared" si="434"/>
        <v>0.2</v>
      </c>
      <c r="AH201" s="1">
        <f t="shared" si="434"/>
        <v>0.2</v>
      </c>
      <c r="AI201" s="1">
        <f t="shared" si="434"/>
        <v>0.2</v>
      </c>
      <c r="AJ201" s="1">
        <f t="shared" si="434"/>
        <v>8.8711624452958568E-4</v>
      </c>
      <c r="AK201" s="1">
        <f t="shared" si="434"/>
        <v>1.6489793559442702E-3</v>
      </c>
      <c r="AL201" s="1">
        <f t="shared" si="434"/>
        <v>3.1066642823914408E-3</v>
      </c>
      <c r="AM201" s="1">
        <f t="shared" si="434"/>
        <v>4.2198503689107639E-4</v>
      </c>
      <c r="AN201" s="1">
        <f t="shared" si="434"/>
        <v>1.7211584779476461E-2</v>
      </c>
      <c r="AO201" s="1">
        <f t="shared" si="434"/>
        <v>2.2875940051272979E-4</v>
      </c>
      <c r="AP201" s="1">
        <f t="shared" si="434"/>
        <v>1.8598046066955415E-6</v>
      </c>
      <c r="AQ201" s="1">
        <f t="shared" si="434"/>
        <v>6.6834508610476061E-3</v>
      </c>
      <c r="AR201" s="19">
        <f t="shared" si="421"/>
        <v>0.1914315860650605</v>
      </c>
      <c r="AS201" s="18">
        <f t="shared" si="422"/>
        <v>0.40856841393493948</v>
      </c>
      <c r="AT201" s="1">
        <f t="shared" ref="AT201:BD201" si="435">IF(IF(AT164&lt;0.2,AT164/$AR164*$AS164+AT164,AT164)&gt;=0.2,0.2,AT164/$AR164*$AS164+AT164)</f>
        <v>4.7834667122392913E-2</v>
      </c>
      <c r="AU201" s="1">
        <f t="shared" si="435"/>
        <v>6.4879303523271481E-2</v>
      </c>
      <c r="AV201" s="1">
        <f t="shared" si="435"/>
        <v>6.9452810767958062E-2</v>
      </c>
      <c r="AW201" s="1">
        <f t="shared" si="435"/>
        <v>2.4196298369987934E-4</v>
      </c>
      <c r="AX201" s="1">
        <f t="shared" si="435"/>
        <v>4.8067572082373438E-4</v>
      </c>
      <c r="AY201" s="1">
        <f t="shared" si="435"/>
        <v>1.2513100625925096E-3</v>
      </c>
      <c r="AZ201" s="1">
        <f t="shared" si="435"/>
        <v>2.120567646392137E-4</v>
      </c>
      <c r="BA201" s="1">
        <f t="shared" si="435"/>
        <v>6.4805947407567937E-3</v>
      </c>
      <c r="BB201" s="1">
        <f t="shared" si="435"/>
        <v>5.9820437892594983E-4</v>
      </c>
      <c r="BC201" s="1">
        <f t="shared" si="435"/>
        <v>0.2</v>
      </c>
      <c r="BD201" s="1">
        <f t="shared" si="435"/>
        <v>0.2</v>
      </c>
    </row>
    <row r="202" spans="2:56" x14ac:dyDescent="0.25">
      <c r="B202" s="19">
        <f t="shared" si="415"/>
        <v>0.20883935330228176</v>
      </c>
      <c r="C202" s="18">
        <f t="shared" si="416"/>
        <v>0.19116064669771815</v>
      </c>
      <c r="D202" s="2">
        <v>44136</v>
      </c>
      <c r="E202" s="1">
        <f t="shared" ref="E202:AB202" si="436">IF(IF(E165&lt;0.2,E165/$B165*$C165+E165,E165)&gt;=0.2,0.2,E165/$B165*$C165+E165)</f>
        <v>2.5987958454142236E-2</v>
      </c>
      <c r="F202" s="1">
        <f t="shared" si="436"/>
        <v>2.2328030693713214E-3</v>
      </c>
      <c r="G202" s="1">
        <f t="shared" si="436"/>
        <v>1.1824960468572799E-5</v>
      </c>
      <c r="H202" s="1">
        <f t="shared" si="436"/>
        <v>2.5839976290671279E-2</v>
      </c>
      <c r="I202" s="1">
        <f t="shared" si="436"/>
        <v>3.4416919294664616E-2</v>
      </c>
      <c r="J202" s="1">
        <f t="shared" si="436"/>
        <v>6.8076193371259669E-2</v>
      </c>
      <c r="K202" s="1">
        <f t="shared" si="436"/>
        <v>0.2</v>
      </c>
      <c r="L202" s="1">
        <f t="shared" si="436"/>
        <v>1.2057300644742742E-4</v>
      </c>
      <c r="M202" s="1">
        <f t="shared" si="436"/>
        <v>4.350453271897E-2</v>
      </c>
      <c r="N202" s="1">
        <f t="shared" si="436"/>
        <v>2.6303117283494384E-4</v>
      </c>
      <c r="O202" s="1">
        <f t="shared" si="436"/>
        <v>1.1681918016636256E-4</v>
      </c>
      <c r="P202" s="1">
        <f t="shared" si="436"/>
        <v>6.2452225195994029E-4</v>
      </c>
      <c r="Q202" s="1">
        <f t="shared" si="436"/>
        <v>1.8582756757073036E-4</v>
      </c>
      <c r="R202" s="1">
        <f t="shared" si="436"/>
        <v>8.9048540398568103E-5</v>
      </c>
      <c r="S202" s="1">
        <f t="shared" si="436"/>
        <v>3.825509293898197E-3</v>
      </c>
      <c r="T202" s="1">
        <f t="shared" si="436"/>
        <v>4.132494774186314E-4</v>
      </c>
      <c r="U202" s="1">
        <f t="shared" si="436"/>
        <v>2.6752292990052764E-4</v>
      </c>
      <c r="V202" s="1">
        <f t="shared" si="436"/>
        <v>4.8895220773846679E-5</v>
      </c>
      <c r="W202" s="1">
        <f t="shared" si="436"/>
        <v>2.0061242114907804E-3</v>
      </c>
      <c r="X202" s="1">
        <f t="shared" si="436"/>
        <v>3.0529980758506044E-5</v>
      </c>
      <c r="Y202" s="1">
        <f t="shared" si="436"/>
        <v>0.2</v>
      </c>
      <c r="Z202" s="1">
        <f t="shared" si="436"/>
        <v>0.2</v>
      </c>
      <c r="AA202" s="1">
        <f t="shared" si="436"/>
        <v>2.102250563197055E-7</v>
      </c>
      <c r="AB202" s="1">
        <f t="shared" si="436"/>
        <v>7.7728208405948638E-4</v>
      </c>
      <c r="AC202" s="19">
        <f t="shared" si="418"/>
        <v>3.968213341838045E-2</v>
      </c>
      <c r="AD202" s="18">
        <f t="shared" si="419"/>
        <v>0.36031786658161946</v>
      </c>
      <c r="AE202" s="1">
        <f t="shared" ref="AE202:AQ202" si="437">IF(IF(AE165&lt;0.2,AE165/$AC165*$AD165+AE165,AE165)&gt;=0.2,0.2,AE165/$AC165*$AD165+AE165)</f>
        <v>1.5214456167174425E-2</v>
      </c>
      <c r="AF202" s="1">
        <f t="shared" si="437"/>
        <v>8.0576001168937664E-5</v>
      </c>
      <c r="AG202" s="1">
        <f t="shared" si="437"/>
        <v>0.2</v>
      </c>
      <c r="AH202" s="1">
        <f t="shared" si="437"/>
        <v>0.2</v>
      </c>
      <c r="AI202" s="1">
        <f t="shared" si="437"/>
        <v>0.2</v>
      </c>
      <c r="AJ202" s="1">
        <f t="shared" si="437"/>
        <v>7.9601301185366576E-4</v>
      </c>
      <c r="AK202" s="1">
        <f t="shared" si="437"/>
        <v>1.2662403685487493E-3</v>
      </c>
      <c r="AL202" s="1">
        <f t="shared" si="437"/>
        <v>2.8159071198624805E-3</v>
      </c>
      <c r="AM202" s="1">
        <f t="shared" si="437"/>
        <v>3.331750137093221E-4</v>
      </c>
      <c r="AN202" s="1">
        <f t="shared" si="437"/>
        <v>1.3669852617243034E-2</v>
      </c>
      <c r="AO202" s="1">
        <f t="shared" si="437"/>
        <v>2.0803314918666554E-4</v>
      </c>
      <c r="AP202" s="1">
        <f t="shared" si="437"/>
        <v>1.4324863435083453E-6</v>
      </c>
      <c r="AQ202" s="1">
        <f t="shared" si="437"/>
        <v>5.2964474832896073E-3</v>
      </c>
      <c r="AR202" s="19">
        <f t="shared" si="421"/>
        <v>0.17473681915354977</v>
      </c>
      <c r="AS202" s="18">
        <f t="shared" si="422"/>
        <v>0.42526318084645021</v>
      </c>
      <c r="AT202" s="1">
        <f t="shared" ref="AT202:BD202" si="438">IF(IF(AT165&lt;0.2,AT165/$AR165*$AS165+AT165,AT165)&gt;=0.2,0.2,AT165/$AR165*$AS165+AT165)</f>
        <v>4.9664244057368814E-2</v>
      </c>
      <c r="AU202" s="1">
        <f t="shared" si="438"/>
        <v>4.9381442994109931E-2</v>
      </c>
      <c r="AV202" s="1">
        <f t="shared" si="438"/>
        <v>6.5772395418022697E-2</v>
      </c>
      <c r="AW202" s="1">
        <f t="shared" si="438"/>
        <v>2.3042084007877426E-4</v>
      </c>
      <c r="AX202" s="1">
        <f t="shared" si="438"/>
        <v>5.026652780525916E-4</v>
      </c>
      <c r="AY202" s="1">
        <f t="shared" si="438"/>
        <v>1.1934921935221243E-3</v>
      </c>
      <c r="AZ202" s="1">
        <f t="shared" si="438"/>
        <v>1.7017606254492233E-4</v>
      </c>
      <c r="BA202" s="1">
        <f t="shared" si="438"/>
        <v>7.3107330670528266E-3</v>
      </c>
      <c r="BB202" s="1">
        <f t="shared" si="438"/>
        <v>5.1124924279707918E-4</v>
      </c>
      <c r="BC202" s="1">
        <f t="shared" si="438"/>
        <v>0.2</v>
      </c>
      <c r="BD202" s="1">
        <f t="shared" si="438"/>
        <v>0.2</v>
      </c>
    </row>
    <row r="203" spans="2:56" x14ac:dyDescent="0.25">
      <c r="B203" s="19">
        <f t="shared" si="415"/>
        <v>0.19424995781026966</v>
      </c>
      <c r="C203" s="18">
        <f t="shared" si="416"/>
        <v>0.20575004218973025</v>
      </c>
      <c r="D203" s="2">
        <v>44166</v>
      </c>
      <c r="E203" s="1">
        <f t="shared" ref="E203:AB203" si="439">IF(IF(E166&lt;0.2,E166/$B166*$C166+E166,E166)&gt;=0.2,0.2,E166/$B166*$C166+E166)</f>
        <v>2.4046469180541756E-2</v>
      </c>
      <c r="F203" s="1">
        <f t="shared" si="439"/>
        <v>2.0132653623538646E-3</v>
      </c>
      <c r="G203" s="1">
        <f t="shared" si="439"/>
        <v>1.1021399214660324E-5</v>
      </c>
      <c r="H203" s="1">
        <f t="shared" si="439"/>
        <v>1.7698098592871771E-2</v>
      </c>
      <c r="I203" s="1">
        <f t="shared" si="439"/>
        <v>3.4615286979281484E-2</v>
      </c>
      <c r="J203" s="1">
        <f t="shared" si="439"/>
        <v>6.4410529624537458E-2</v>
      </c>
      <c r="K203" s="1">
        <f t="shared" si="439"/>
        <v>0.2</v>
      </c>
      <c r="L203" s="1">
        <f t="shared" si="439"/>
        <v>1.0368351579223415E-4</v>
      </c>
      <c r="M203" s="1">
        <f t="shared" si="439"/>
        <v>4.3107411530902376E-2</v>
      </c>
      <c r="N203" s="1">
        <f t="shared" si="439"/>
        <v>3.0234719660440779E-4</v>
      </c>
      <c r="O203" s="1">
        <f t="shared" si="439"/>
        <v>1.213012448598659E-4</v>
      </c>
      <c r="P203" s="1">
        <f t="shared" si="439"/>
        <v>7.7965832854326705E-4</v>
      </c>
      <c r="Q203" s="1">
        <f t="shared" si="439"/>
        <v>1.6133805538499132E-4</v>
      </c>
      <c r="R203" s="1">
        <f t="shared" si="439"/>
        <v>8.9050864697259998E-5</v>
      </c>
      <c r="S203" s="1">
        <f t="shared" si="439"/>
        <v>3.6047156928868777E-3</v>
      </c>
      <c r="T203" s="1">
        <f t="shared" si="439"/>
        <v>4.2078623516503586E-4</v>
      </c>
      <c r="U203" s="1">
        <f t="shared" si="439"/>
        <v>2.305820847293515E-4</v>
      </c>
      <c r="V203" s="1">
        <f t="shared" si="439"/>
        <v>5.2652537217466533E-5</v>
      </c>
      <c r="W203" s="1">
        <f t="shared" si="439"/>
        <v>1.7576107857383712E-3</v>
      </c>
      <c r="X203" s="1">
        <f t="shared" si="439"/>
        <v>2.8172090190303916E-5</v>
      </c>
      <c r="Y203" s="1">
        <f t="shared" si="439"/>
        <v>0.2</v>
      </c>
      <c r="Z203" s="1">
        <f t="shared" si="439"/>
        <v>0.2</v>
      </c>
      <c r="AA203" s="1">
        <f t="shared" si="439"/>
        <v>1.778720893314847E-7</v>
      </c>
      <c r="AB203" s="1">
        <f t="shared" si="439"/>
        <v>6.9579863666762516E-4</v>
      </c>
      <c r="AC203" s="19">
        <f t="shared" si="418"/>
        <v>3.7326626484326386E-2</v>
      </c>
      <c r="AD203" s="18">
        <f t="shared" si="419"/>
        <v>0.36267337351567352</v>
      </c>
      <c r="AE203" s="1">
        <f t="shared" ref="AE203:AQ203" si="440">IF(IF(AE166&lt;0.2,AE166/$AC166*$AD166+AE166,AE166)&gt;=0.2,0.2,AE166/$AC166*$AD166+AE166)</f>
        <v>1.428100156297487E-2</v>
      </c>
      <c r="AF203" s="1">
        <f t="shared" si="440"/>
        <v>7.8179768228222788E-5</v>
      </c>
      <c r="AG203" s="1">
        <f t="shared" si="440"/>
        <v>0.2</v>
      </c>
      <c r="AH203" s="1">
        <f t="shared" si="440"/>
        <v>0.2</v>
      </c>
      <c r="AI203" s="1">
        <f t="shared" si="440"/>
        <v>0.2</v>
      </c>
      <c r="AJ203" s="1">
        <f t="shared" si="440"/>
        <v>8.6044457915332754E-4</v>
      </c>
      <c r="AK203" s="1">
        <f t="shared" si="440"/>
        <v>1.144443779843568E-3</v>
      </c>
      <c r="AL203" s="1">
        <f t="shared" si="440"/>
        <v>2.9848270349440232E-3</v>
      </c>
      <c r="AM203" s="1">
        <f t="shared" si="440"/>
        <v>3.7348825463231111E-4</v>
      </c>
      <c r="AN203" s="1">
        <f t="shared" si="440"/>
        <v>1.246752805049221E-2</v>
      </c>
      <c r="AO203" s="1">
        <f t="shared" si="440"/>
        <v>1.9983737442818222E-4</v>
      </c>
      <c r="AP203" s="1">
        <f t="shared" si="440"/>
        <v>1.261727158899016E-6</v>
      </c>
      <c r="AQ203" s="1">
        <f t="shared" si="440"/>
        <v>4.9356143524708395E-3</v>
      </c>
      <c r="AR203" s="19">
        <f t="shared" si="421"/>
        <v>0.15074338158480005</v>
      </c>
      <c r="AS203" s="18">
        <f t="shared" si="422"/>
        <v>0.44925661841519993</v>
      </c>
      <c r="AT203" s="1">
        <f t="shared" ref="AT203:BD203" si="441">IF(IF(AT166&lt;0.2,AT166/$AR166*$AS166+AT166,AT166)&gt;=0.2,0.2,AT166/$AR166*$AS166+AT166)</f>
        <v>4.4493075553025833E-2</v>
      </c>
      <c r="AU203" s="1">
        <f t="shared" si="441"/>
        <v>3.2746713537251351E-2</v>
      </c>
      <c r="AV203" s="1">
        <f t="shared" si="441"/>
        <v>6.4048512373912847E-2</v>
      </c>
      <c r="AW203" s="1">
        <f t="shared" si="441"/>
        <v>1.9184515061696427E-4</v>
      </c>
      <c r="AX203" s="1">
        <f t="shared" si="441"/>
        <v>5.5943168041697482E-4</v>
      </c>
      <c r="AY203" s="1">
        <f t="shared" si="441"/>
        <v>1.4425983564144984E-3</v>
      </c>
      <c r="AZ203" s="1">
        <f t="shared" si="441"/>
        <v>1.6477042102478869E-4</v>
      </c>
      <c r="BA203" s="1">
        <f t="shared" si="441"/>
        <v>6.6697895007628034E-3</v>
      </c>
      <c r="BB203" s="1">
        <f t="shared" si="441"/>
        <v>4.2664501137401926E-4</v>
      </c>
      <c r="BC203" s="1">
        <f t="shared" si="441"/>
        <v>0.2</v>
      </c>
      <c r="BD203" s="1">
        <f t="shared" si="441"/>
        <v>0.2</v>
      </c>
    </row>
    <row r="204" spans="2:56" x14ac:dyDescent="0.25">
      <c r="B204" s="19">
        <f t="shared" si="415"/>
        <v>0.22609880248314407</v>
      </c>
      <c r="C204" s="18">
        <f t="shared" si="416"/>
        <v>0.17390119751685584</v>
      </c>
      <c r="D204" s="2">
        <v>44197</v>
      </c>
      <c r="E204" s="1">
        <f t="shared" ref="E204:AB204" si="442">IF(IF(E167&lt;0.2,E167/$B167*$C167+E167,E167)&gt;=0.2,0.2,E167/$B167*$C167+E167)</f>
        <v>3.1152698161225893E-2</v>
      </c>
      <c r="F204" s="1">
        <f t="shared" si="442"/>
        <v>1.9469766786461072E-3</v>
      </c>
      <c r="G204" s="1">
        <f t="shared" si="442"/>
        <v>1.0896253093085715E-5</v>
      </c>
      <c r="H204" s="1">
        <f t="shared" si="442"/>
        <v>2.2018212685290042E-2</v>
      </c>
      <c r="I204" s="1">
        <f t="shared" si="442"/>
        <v>4.7631026897532389E-2</v>
      </c>
      <c r="J204" s="1">
        <f t="shared" si="442"/>
        <v>6.417580418164584E-2</v>
      </c>
      <c r="K204" s="1">
        <f t="shared" si="442"/>
        <v>0.2</v>
      </c>
      <c r="L204" s="1">
        <f t="shared" si="442"/>
        <v>1.0141216524684081E-4</v>
      </c>
      <c r="M204" s="1">
        <f t="shared" si="442"/>
        <v>5.0270852037285416E-2</v>
      </c>
      <c r="N204" s="1">
        <f t="shared" si="442"/>
        <v>3.4954453575791733E-4</v>
      </c>
      <c r="O204" s="1">
        <f t="shared" si="442"/>
        <v>2.3579833610899703E-4</v>
      </c>
      <c r="P204" s="1">
        <f t="shared" si="442"/>
        <v>9.6844358193909135E-4</v>
      </c>
      <c r="Q204" s="1">
        <f t="shared" si="442"/>
        <v>1.4854960746493525E-4</v>
      </c>
      <c r="R204" s="1">
        <f t="shared" si="442"/>
        <v>7.8883818084491097E-5</v>
      </c>
      <c r="S204" s="1">
        <f t="shared" si="442"/>
        <v>3.4218516175312207E-3</v>
      </c>
      <c r="T204" s="1">
        <f t="shared" si="442"/>
        <v>4.8772741126034953E-4</v>
      </c>
      <c r="U204" s="1">
        <f t="shared" si="442"/>
        <v>2.2949382302721652E-4</v>
      </c>
      <c r="V204" s="1">
        <f t="shared" si="442"/>
        <v>6.0192039174510148E-5</v>
      </c>
      <c r="W204" s="1">
        <f t="shared" si="442"/>
        <v>2.0408681024264661E-3</v>
      </c>
      <c r="X204" s="1">
        <f t="shared" si="442"/>
        <v>2.7731006109780409E-5</v>
      </c>
      <c r="Y204" s="1">
        <f t="shared" si="442"/>
        <v>0.2</v>
      </c>
      <c r="Z204" s="1">
        <f t="shared" si="442"/>
        <v>0.2</v>
      </c>
      <c r="AA204" s="1">
        <f t="shared" si="442"/>
        <v>2.1029890891506407E-7</v>
      </c>
      <c r="AB204" s="1">
        <f t="shared" si="442"/>
        <v>7.4162924538461708E-4</v>
      </c>
      <c r="AC204" s="19">
        <f t="shared" si="418"/>
        <v>3.7957287784153082E-2</v>
      </c>
      <c r="AD204" s="18">
        <f t="shared" si="419"/>
        <v>0.36204271221584683</v>
      </c>
      <c r="AE204" s="1">
        <f t="shared" ref="AE204:AQ204" si="443">IF(IF(AE167&lt;0.2,AE167/$AC167*$AD167+AE167,AE167)&gt;=0.2,0.2,AE167/$AC167*$AD167+AE167)</f>
        <v>1.2963938290851146E-2</v>
      </c>
      <c r="AF204" s="1">
        <f t="shared" si="443"/>
        <v>7.2552668067132518E-5</v>
      </c>
      <c r="AG204" s="1">
        <f t="shared" si="443"/>
        <v>0.2</v>
      </c>
      <c r="AH204" s="1">
        <f t="shared" si="443"/>
        <v>0.2</v>
      </c>
      <c r="AI204" s="1">
        <f t="shared" si="443"/>
        <v>0.2</v>
      </c>
      <c r="AJ204" s="1">
        <f t="shared" si="443"/>
        <v>1.5700625035365656E-3</v>
      </c>
      <c r="AK204" s="1">
        <f t="shared" si="443"/>
        <v>9.8911710932497645E-4</v>
      </c>
      <c r="AL204" s="1">
        <f t="shared" si="443"/>
        <v>3.2475314839069151E-3</v>
      </c>
      <c r="AM204" s="1">
        <f t="shared" si="443"/>
        <v>4.0078850970185674E-4</v>
      </c>
      <c r="AN204" s="1">
        <f t="shared" si="443"/>
        <v>1.3589114050416559E-2</v>
      </c>
      <c r="AO204" s="1">
        <f t="shared" si="443"/>
        <v>1.8464681980700522E-4</v>
      </c>
      <c r="AP204" s="1">
        <f t="shared" si="443"/>
        <v>1.4002746451508801E-6</v>
      </c>
      <c r="AQ204" s="1">
        <f t="shared" si="443"/>
        <v>4.9381360738960595E-3</v>
      </c>
      <c r="AR204" s="19">
        <f t="shared" si="421"/>
        <v>0.1970682101925284</v>
      </c>
      <c r="AS204" s="18">
        <f t="shared" si="422"/>
        <v>0.40293178980747157</v>
      </c>
      <c r="AT204" s="1">
        <f t="shared" ref="AT204:BD204" si="444">IF(IF(AT167&lt;0.2,AT167/$AR167*$AS167+AT167,AT167)&gt;=0.2,0.2,AT167/$AR167*$AS167+AT167)</f>
        <v>5.7943517274738864E-2</v>
      </c>
      <c r="AU204" s="1">
        <f t="shared" si="444"/>
        <v>4.095352128044287E-2</v>
      </c>
      <c r="AV204" s="1">
        <f t="shared" si="444"/>
        <v>8.8592943557159728E-2</v>
      </c>
      <c r="AW204" s="1">
        <f t="shared" si="444"/>
        <v>1.8862499544783438E-4</v>
      </c>
      <c r="AX204" s="1">
        <f t="shared" si="444"/>
        <v>6.5014721168480793E-4</v>
      </c>
      <c r="AY204" s="1">
        <f t="shared" si="444"/>
        <v>1.8012894783393471E-3</v>
      </c>
      <c r="AZ204" s="1">
        <f t="shared" si="444"/>
        <v>1.4672263224907775E-4</v>
      </c>
      <c r="BA204" s="1">
        <f t="shared" si="444"/>
        <v>6.3645889446197201E-3</v>
      </c>
      <c r="BB204" s="1">
        <f t="shared" si="444"/>
        <v>4.2685481784606052E-4</v>
      </c>
      <c r="BC204" s="1">
        <f t="shared" si="444"/>
        <v>0.2</v>
      </c>
      <c r="BD204" s="1">
        <f t="shared" si="444"/>
        <v>0.2</v>
      </c>
    </row>
    <row r="205" spans="2:56" x14ac:dyDescent="0.25">
      <c r="B205" s="19">
        <f t="shared" si="415"/>
        <v>0.22246758504283182</v>
      </c>
      <c r="C205" s="18">
        <f t="shared" si="416"/>
        <v>0.17753241495716809</v>
      </c>
      <c r="D205" s="2">
        <v>44228</v>
      </c>
      <c r="E205" s="1">
        <f t="shared" ref="E205:AB205" si="445">IF(IF(E168&lt;0.2,E168/$B168*$C168+E168,E168)&gt;=0.2,0.2,E168/$B168*$C168+E168)</f>
        <v>3.8763673711883849E-2</v>
      </c>
      <c r="F205" s="1">
        <f t="shared" si="445"/>
        <v>1.7308641863827069E-3</v>
      </c>
      <c r="G205" s="1">
        <f t="shared" si="445"/>
        <v>1.0265043878282569E-5</v>
      </c>
      <c r="H205" s="1">
        <f t="shared" si="445"/>
        <v>2.3886056110433235E-2</v>
      </c>
      <c r="I205" s="1">
        <f t="shared" si="445"/>
        <v>4.3098076994798173E-2</v>
      </c>
      <c r="J205" s="1">
        <f t="shared" si="445"/>
        <v>5.860234788195326E-2</v>
      </c>
      <c r="K205" s="1">
        <f t="shared" si="445"/>
        <v>0.2</v>
      </c>
      <c r="L205" s="1">
        <f t="shared" si="445"/>
        <v>8.8685011257375697E-5</v>
      </c>
      <c r="M205" s="1">
        <f t="shared" si="445"/>
        <v>4.7822946297691765E-2</v>
      </c>
      <c r="N205" s="1">
        <f t="shared" si="445"/>
        <v>3.4083696206255404E-4</v>
      </c>
      <c r="O205" s="1">
        <f t="shared" si="445"/>
        <v>2.4713678695293897E-4</v>
      </c>
      <c r="P205" s="1">
        <f t="shared" si="445"/>
        <v>9.0417820628916875E-4</v>
      </c>
      <c r="Q205" s="1">
        <f t="shared" si="445"/>
        <v>1.4479077689569586E-4</v>
      </c>
      <c r="R205" s="1">
        <f t="shared" si="445"/>
        <v>7.2298573443758913E-5</v>
      </c>
      <c r="S205" s="1">
        <f t="shared" si="445"/>
        <v>2.8097390959978732E-3</v>
      </c>
      <c r="T205" s="1">
        <f t="shared" si="445"/>
        <v>5.0130673008411759E-4</v>
      </c>
      <c r="U205" s="1">
        <f t="shared" si="445"/>
        <v>2.1711812155599506E-4</v>
      </c>
      <c r="V205" s="1">
        <f t="shared" si="445"/>
        <v>6.7930719141762031E-5</v>
      </c>
      <c r="W205" s="1">
        <f t="shared" si="445"/>
        <v>1.9780330408044554E-3</v>
      </c>
      <c r="X205" s="1">
        <f t="shared" si="445"/>
        <v>3.2063175037009051E-5</v>
      </c>
      <c r="Y205" s="1">
        <f t="shared" si="445"/>
        <v>0.2</v>
      </c>
      <c r="Z205" s="1">
        <f t="shared" si="445"/>
        <v>0.2</v>
      </c>
      <c r="AA205" s="1">
        <f t="shared" si="445"/>
        <v>2.1508205177224123E-7</v>
      </c>
      <c r="AB205" s="1">
        <f t="shared" si="445"/>
        <v>1.1490225342362203E-3</v>
      </c>
      <c r="AC205" s="19">
        <f t="shared" si="418"/>
        <v>4.1761786378988419E-2</v>
      </c>
      <c r="AD205" s="18">
        <f t="shared" si="419"/>
        <v>0.35823821362101149</v>
      </c>
      <c r="AE205" s="1">
        <f t="shared" ref="AE205:AQ205" si="446">IF(IF(AE168&lt;0.2,AE168/$AC168*$AD168+AE168,AE168)&gt;=0.2,0.2,AE168/$AC168*$AD168+AE168)</f>
        <v>1.2331724134002171E-2</v>
      </c>
      <c r="AF205" s="1">
        <f t="shared" si="446"/>
        <v>7.3134385890181783E-5</v>
      </c>
      <c r="AG205" s="1">
        <f t="shared" si="446"/>
        <v>0.2</v>
      </c>
      <c r="AH205" s="1">
        <f t="shared" si="446"/>
        <v>0.2</v>
      </c>
      <c r="AI205" s="1">
        <f t="shared" si="446"/>
        <v>0.2</v>
      </c>
      <c r="AJ205" s="1">
        <f t="shared" si="446"/>
        <v>1.7607520590257669E-3</v>
      </c>
      <c r="AK205" s="1">
        <f t="shared" si="446"/>
        <v>1.0315771346318589E-3</v>
      </c>
      <c r="AL205" s="1">
        <f t="shared" si="446"/>
        <v>3.5716125797458408E-3</v>
      </c>
      <c r="AM205" s="1">
        <f t="shared" si="446"/>
        <v>4.8397956077148149E-4</v>
      </c>
      <c r="AN205" s="1">
        <f t="shared" si="446"/>
        <v>1.4092704661085772E-2</v>
      </c>
      <c r="AO205" s="1">
        <f t="shared" si="446"/>
        <v>2.284374663981844E-4</v>
      </c>
      <c r="AP205" s="1">
        <f t="shared" si="446"/>
        <v>1.5323747232724827E-6</v>
      </c>
      <c r="AQ205" s="1">
        <f t="shared" si="446"/>
        <v>8.1863320227137486E-3</v>
      </c>
      <c r="AR205" s="19">
        <f t="shared" si="421"/>
        <v>0.19536809228158736</v>
      </c>
      <c r="AS205" s="18">
        <f t="shared" si="422"/>
        <v>0.40463190771841262</v>
      </c>
      <c r="AT205" s="1">
        <f t="shared" ref="AT205:BD205" si="447">IF(IF(AT168&lt;0.2,AT168/$AR168*$AS168+AT168,AT168)&gt;=0.2,0.2,AT168/$AR168*$AS168+AT168)</f>
        <v>6.8734247837185652E-2</v>
      </c>
      <c r="AU205" s="1">
        <f t="shared" si="447"/>
        <v>4.2353831392511032E-2</v>
      </c>
      <c r="AV205" s="1">
        <f t="shared" si="447"/>
        <v>7.6419844194447584E-2</v>
      </c>
      <c r="AW205" s="1">
        <f t="shared" si="447"/>
        <v>1.5725283389069733E-4</v>
      </c>
      <c r="AX205" s="1">
        <f t="shared" si="447"/>
        <v>6.0435892626190695E-4</v>
      </c>
      <c r="AY205" s="1">
        <f t="shared" si="447"/>
        <v>1.603253844875102E-3</v>
      </c>
      <c r="AZ205" s="1">
        <f t="shared" si="447"/>
        <v>1.2819703576843444E-4</v>
      </c>
      <c r="BA205" s="1">
        <f t="shared" si="447"/>
        <v>4.982120756086672E-3</v>
      </c>
      <c r="BB205" s="1">
        <f t="shared" si="447"/>
        <v>3.8498546056017535E-4</v>
      </c>
      <c r="BC205" s="1">
        <f t="shared" si="447"/>
        <v>0.2</v>
      </c>
      <c r="BD205" s="1">
        <f t="shared" si="447"/>
        <v>0.2</v>
      </c>
    </row>
    <row r="206" spans="2:56" x14ac:dyDescent="0.25">
      <c r="B206" s="19">
        <f t="shared" si="415"/>
        <v>0.1924391450178452</v>
      </c>
      <c r="C206" s="18">
        <f t="shared" si="416"/>
        <v>0.20756085498215471</v>
      </c>
      <c r="D206" s="2">
        <v>44256</v>
      </c>
      <c r="E206" s="1">
        <f t="shared" ref="E206:AB206" si="448">IF(IF(E169&lt;0.2,E169/$B169*$C169+E169,E169)&gt;=0.2,0.2,E169/$B169*$C169+E169)</f>
        <v>2.9315102752571338E-2</v>
      </c>
      <c r="F206" s="1">
        <f t="shared" si="448"/>
        <v>2.0605549412959284E-3</v>
      </c>
      <c r="G206" s="1">
        <f t="shared" si="448"/>
        <v>1.2417776821775932E-5</v>
      </c>
      <c r="H206" s="1">
        <f t="shared" si="448"/>
        <v>1.6948163159030034E-2</v>
      </c>
      <c r="I206" s="1">
        <f t="shared" si="448"/>
        <v>3.7128827610307544E-2</v>
      </c>
      <c r="J206" s="1">
        <f t="shared" si="448"/>
        <v>5.5242778785549285E-2</v>
      </c>
      <c r="K206" s="1">
        <f t="shared" si="448"/>
        <v>0.2</v>
      </c>
      <c r="L206" s="1">
        <f t="shared" si="448"/>
        <v>9.9837565959215907E-5</v>
      </c>
      <c r="M206" s="1">
        <f t="shared" si="448"/>
        <v>4.2599568175747449E-2</v>
      </c>
      <c r="N206" s="1">
        <f t="shared" si="448"/>
        <v>4.0292873540271565E-4</v>
      </c>
      <c r="O206" s="1">
        <f t="shared" si="448"/>
        <v>3.1879255017767813E-4</v>
      </c>
      <c r="P206" s="1">
        <f t="shared" si="448"/>
        <v>7.6273876443773501E-4</v>
      </c>
      <c r="Q206" s="1">
        <f t="shared" si="448"/>
        <v>1.9555464534267992E-4</v>
      </c>
      <c r="R206" s="1">
        <f t="shared" si="448"/>
        <v>7.5355474449981269E-5</v>
      </c>
      <c r="S206" s="1">
        <f t="shared" si="448"/>
        <v>3.0780070685444256E-3</v>
      </c>
      <c r="T206" s="1">
        <f t="shared" si="448"/>
        <v>5.1009462154951249E-4</v>
      </c>
      <c r="U206" s="1">
        <f t="shared" si="448"/>
        <v>3.7004844208328143E-4</v>
      </c>
      <c r="V206" s="1">
        <f t="shared" si="448"/>
        <v>7.920345397115683E-5</v>
      </c>
      <c r="W206" s="1">
        <f t="shared" si="448"/>
        <v>2.1390250669710968E-3</v>
      </c>
      <c r="X206" s="1">
        <f t="shared" si="448"/>
        <v>3.1242932519151677E-5</v>
      </c>
      <c r="Y206" s="1">
        <f t="shared" si="448"/>
        <v>0.2</v>
      </c>
      <c r="Z206" s="1">
        <f t="shared" si="448"/>
        <v>0.2</v>
      </c>
      <c r="AA206" s="1">
        <f t="shared" si="448"/>
        <v>3.1686525352524914E-7</v>
      </c>
      <c r="AB206" s="1">
        <f t="shared" si="448"/>
        <v>1.0685856298597875E-3</v>
      </c>
      <c r="AC206" s="19">
        <f t="shared" si="418"/>
        <v>4.9230026655469938E-2</v>
      </c>
      <c r="AD206" s="18">
        <f t="shared" si="419"/>
        <v>0.35076997334452997</v>
      </c>
      <c r="AE206" s="1">
        <f t="shared" ref="AE206:AQ206" si="449">IF(IF(AE169&lt;0.2,AE169/$AC169*$AD169+AE169,AE169)&gt;=0.2,0.2,AE169/$AC169*$AD169+AE169)</f>
        <v>1.5811178149310226E-2</v>
      </c>
      <c r="AF206" s="1">
        <f t="shared" si="449"/>
        <v>9.5284856332921759E-5</v>
      </c>
      <c r="AG206" s="1">
        <f t="shared" si="449"/>
        <v>0.2</v>
      </c>
      <c r="AH206" s="1">
        <f t="shared" si="449"/>
        <v>0.2</v>
      </c>
      <c r="AI206" s="1">
        <f t="shared" si="449"/>
        <v>0.2</v>
      </c>
      <c r="AJ206" s="1">
        <f t="shared" si="449"/>
        <v>2.4461787950978463E-3</v>
      </c>
      <c r="AK206" s="1">
        <f t="shared" si="449"/>
        <v>1.500542049848812E-3</v>
      </c>
      <c r="AL206" s="1">
        <f t="shared" si="449"/>
        <v>3.9140897302412814E-3</v>
      </c>
      <c r="AM206" s="1">
        <f t="shared" si="449"/>
        <v>6.0774886205706025E-4</v>
      </c>
      <c r="AN206" s="1">
        <f t="shared" si="449"/>
        <v>1.6413299991142084E-2</v>
      </c>
      <c r="AO206" s="1">
        <f t="shared" si="449"/>
        <v>2.3973521019367001E-4</v>
      </c>
      <c r="AP206" s="1">
        <f t="shared" si="449"/>
        <v>2.4313901427268696E-6</v>
      </c>
      <c r="AQ206" s="1">
        <f t="shared" si="449"/>
        <v>8.1995376211031583E-3</v>
      </c>
      <c r="AR206" s="19">
        <f t="shared" si="421"/>
        <v>0.15742799531097484</v>
      </c>
      <c r="AS206" s="18">
        <f t="shared" si="422"/>
        <v>0.44257200468902513</v>
      </c>
      <c r="AT206" s="1">
        <f t="shared" ref="AT206:BD206" si="450">IF(IF(AT169&lt;0.2,AT169/$AR169*$AS169+AT169,AT169)&gt;=0.2,0.2,AT169/$AR169*$AS169+AT169)</f>
        <v>5.2335733975275286E-2</v>
      </c>
      <c r="AU206" s="1">
        <f t="shared" si="450"/>
        <v>3.0257255652387415E-2</v>
      </c>
      <c r="AV206" s="1">
        <f t="shared" si="450"/>
        <v>6.6285438636454003E-2</v>
      </c>
      <c r="AW206" s="1">
        <f t="shared" si="450"/>
        <v>1.7823823907020802E-4</v>
      </c>
      <c r="AX206" s="1">
        <f t="shared" si="450"/>
        <v>7.1934153821722293E-4</v>
      </c>
      <c r="AY206" s="1">
        <f t="shared" si="450"/>
        <v>1.3617040132919902E-3</v>
      </c>
      <c r="AZ206" s="1">
        <f t="shared" si="450"/>
        <v>1.3453079450826585E-4</v>
      </c>
      <c r="BA206" s="1">
        <f t="shared" si="450"/>
        <v>5.495111529132477E-3</v>
      </c>
      <c r="BB206" s="1">
        <f t="shared" si="450"/>
        <v>6.6064093263793714E-4</v>
      </c>
      <c r="BC206" s="1">
        <f t="shared" si="450"/>
        <v>0.2</v>
      </c>
      <c r="BD206" s="1">
        <f t="shared" si="450"/>
        <v>0.2</v>
      </c>
    </row>
    <row r="207" spans="2:56" x14ac:dyDescent="0.25">
      <c r="B207" s="19">
        <f t="shared" si="415"/>
        <v>0.18439921052100772</v>
      </c>
      <c r="C207" s="18">
        <f t="shared" si="416"/>
        <v>0.21560078947899219</v>
      </c>
      <c r="D207" s="2">
        <v>44287</v>
      </c>
      <c r="E207" s="1">
        <f t="shared" ref="E207:AB207" si="451">IF(IF(E170&lt;0.2,E170/$B170*$C170+E170,E170)&gt;=0.2,0.2,E170/$B170*$C170+E170)</f>
        <v>2.7058770623584191E-2</v>
      </c>
      <c r="F207" s="1">
        <f t="shared" si="451"/>
        <v>2.0394797841091928E-3</v>
      </c>
      <c r="G207" s="1">
        <f t="shared" si="451"/>
        <v>1.2617074634966703E-5</v>
      </c>
      <c r="H207" s="1">
        <f t="shared" si="451"/>
        <v>1.5223053385551367E-2</v>
      </c>
      <c r="I207" s="1">
        <f t="shared" si="451"/>
        <v>3.2034277641450559E-2</v>
      </c>
      <c r="J207" s="1">
        <f t="shared" si="451"/>
        <v>5.2750494115370423E-2</v>
      </c>
      <c r="K207" s="1">
        <f t="shared" si="451"/>
        <v>0.2</v>
      </c>
      <c r="L207" s="1">
        <f t="shared" si="451"/>
        <v>1.0148550887301979E-4</v>
      </c>
      <c r="M207" s="1">
        <f t="shared" si="451"/>
        <v>4.5514289257640492E-2</v>
      </c>
      <c r="N207" s="1">
        <f t="shared" si="451"/>
        <v>4.0419720906418498E-4</v>
      </c>
      <c r="O207" s="1">
        <f t="shared" si="451"/>
        <v>2.7896626755057161E-4</v>
      </c>
      <c r="P207" s="1">
        <f t="shared" si="451"/>
        <v>8.7345697279415523E-4</v>
      </c>
      <c r="Q207" s="1">
        <f t="shared" si="451"/>
        <v>1.7592372014047121E-4</v>
      </c>
      <c r="R207" s="1">
        <f t="shared" si="451"/>
        <v>7.6006623015648528E-5</v>
      </c>
      <c r="S207" s="1">
        <f t="shared" si="451"/>
        <v>3.1574277919289009E-3</v>
      </c>
      <c r="T207" s="1">
        <f t="shared" si="451"/>
        <v>6.5579425691065054E-4</v>
      </c>
      <c r="U207" s="1">
        <f t="shared" si="451"/>
        <v>3.9625934352547764E-4</v>
      </c>
      <c r="V207" s="1">
        <f t="shared" si="451"/>
        <v>9.4815995330742027E-5</v>
      </c>
      <c r="W207" s="1">
        <f t="shared" si="451"/>
        <v>2.3204759784106535E-3</v>
      </c>
      <c r="X207" s="1">
        <f t="shared" si="451"/>
        <v>2.5631062666999925E-5</v>
      </c>
      <c r="Y207" s="1">
        <f t="shared" si="451"/>
        <v>0.2</v>
      </c>
      <c r="Z207" s="1">
        <f t="shared" si="451"/>
        <v>0.2</v>
      </c>
      <c r="AA207" s="1">
        <f t="shared" si="451"/>
        <v>2.9050970169854558E-7</v>
      </c>
      <c r="AB207" s="1">
        <f t="shared" si="451"/>
        <v>1.2054973987533279E-3</v>
      </c>
      <c r="AC207" s="19">
        <f t="shared" si="418"/>
        <v>5.1845169683342407E-2</v>
      </c>
      <c r="AD207" s="18">
        <f t="shared" si="419"/>
        <v>0.3481548303166575</v>
      </c>
      <c r="AE207" s="1">
        <f t="shared" ref="AE207:AQ207" si="452">IF(IF(AE170&lt;0.2,AE170/$AC170*$AD170+AE170,AE170)&gt;=0.2,0.2,AE170/$AC170*$AD170+AE170)</f>
        <v>1.5527909383592562E-2</v>
      </c>
      <c r="AF207" s="1">
        <f t="shared" si="452"/>
        <v>9.6062139543766058E-5</v>
      </c>
      <c r="AG207" s="1">
        <f t="shared" si="452"/>
        <v>0.2</v>
      </c>
      <c r="AH207" s="1">
        <f t="shared" si="452"/>
        <v>0.2</v>
      </c>
      <c r="AI207" s="1">
        <f t="shared" si="452"/>
        <v>0.2</v>
      </c>
      <c r="AJ207" s="1">
        <f t="shared" si="452"/>
        <v>2.1239548228698664E-3</v>
      </c>
      <c r="AK207" s="1">
        <f t="shared" si="452"/>
        <v>1.3394237128753418E-3</v>
      </c>
      <c r="AL207" s="1">
        <f t="shared" si="452"/>
        <v>4.992995701615547E-3</v>
      </c>
      <c r="AM207" s="1">
        <f t="shared" si="452"/>
        <v>7.2189692444241051E-4</v>
      </c>
      <c r="AN207" s="1">
        <f t="shared" si="452"/>
        <v>1.7667319382281638E-2</v>
      </c>
      <c r="AO207" s="1">
        <f t="shared" si="452"/>
        <v>1.9514624346825523E-4</v>
      </c>
      <c r="AP207" s="1">
        <f t="shared" si="452"/>
        <v>2.2118426268195878E-6</v>
      </c>
      <c r="AQ207" s="1">
        <f t="shared" si="452"/>
        <v>9.1782495300262446E-3</v>
      </c>
      <c r="AR207" s="19">
        <f t="shared" si="421"/>
        <v>0.14178999894585786</v>
      </c>
      <c r="AS207" s="18">
        <f t="shared" si="422"/>
        <v>0.45821000105414211</v>
      </c>
      <c r="AT207" s="1">
        <f t="shared" ref="AT207:BD207" si="453">IF(IF(AT170&lt;0.2,AT170/$AR170*$AS170+AT170,AT170)&gt;=0.2,0.2,AT170/$AR170*$AS170+AT170)</f>
        <v>4.8366419126190892E-2</v>
      </c>
      <c r="AU207" s="1">
        <f t="shared" si="453"/>
        <v>2.72105703052236E-2</v>
      </c>
      <c r="AV207" s="1">
        <f t="shared" si="453"/>
        <v>5.7259929520254507E-2</v>
      </c>
      <c r="AW207" s="1">
        <f t="shared" si="453"/>
        <v>1.8140109636426136E-4</v>
      </c>
      <c r="AX207" s="1">
        <f t="shared" si="453"/>
        <v>7.2248558129968182E-4</v>
      </c>
      <c r="AY207" s="1">
        <f t="shared" si="453"/>
        <v>1.5612677539028617E-3</v>
      </c>
      <c r="AZ207" s="1">
        <f t="shared" si="453"/>
        <v>1.3585865508380218E-4</v>
      </c>
      <c r="BA207" s="1">
        <f t="shared" si="453"/>
        <v>5.6437699284095687E-3</v>
      </c>
      <c r="BB207" s="1">
        <f t="shared" si="453"/>
        <v>7.0829697912875244E-4</v>
      </c>
      <c r="BC207" s="1">
        <f t="shared" si="453"/>
        <v>0.2</v>
      </c>
      <c r="BD207" s="1">
        <f t="shared" si="453"/>
        <v>0.2</v>
      </c>
    </row>
    <row r="208" spans="2:56" x14ac:dyDescent="0.25">
      <c r="B208" s="19">
        <f t="shared" si="415"/>
        <v>0.18566003487335248</v>
      </c>
      <c r="C208" s="18">
        <f t="shared" si="416"/>
        <v>0.21433996512664744</v>
      </c>
      <c r="D208" s="2">
        <v>44317</v>
      </c>
      <c r="E208" s="1">
        <f t="shared" ref="E208:AB208" si="454">IF(IF(E171&lt;0.2,E171/$B171*$C171+E171,E171)&gt;=0.2,0.2,E171/$B171*$C171+E171)</f>
        <v>2.884934332294864E-2</v>
      </c>
      <c r="F208" s="1">
        <f t="shared" si="454"/>
        <v>2.116418554984411E-3</v>
      </c>
      <c r="G208" s="1">
        <f t="shared" si="454"/>
        <v>1.3008030762950992E-5</v>
      </c>
      <c r="H208" s="1">
        <f t="shared" si="454"/>
        <v>1.5214633891440727E-2</v>
      </c>
      <c r="I208" s="1">
        <f t="shared" si="454"/>
        <v>2.9841757430673882E-2</v>
      </c>
      <c r="J208" s="1">
        <f t="shared" si="454"/>
        <v>5.2109287776205007E-2</v>
      </c>
      <c r="K208" s="1">
        <f t="shared" si="454"/>
        <v>0.2</v>
      </c>
      <c r="L208" s="1">
        <f t="shared" si="454"/>
        <v>1.0720303957782822E-4</v>
      </c>
      <c r="M208" s="1">
        <f t="shared" si="454"/>
        <v>4.743630693744473E-2</v>
      </c>
      <c r="N208" s="1">
        <f t="shared" si="454"/>
        <v>4.7986143720479021E-4</v>
      </c>
      <c r="O208" s="1">
        <f t="shared" si="454"/>
        <v>2.8561309827755893E-4</v>
      </c>
      <c r="P208" s="1">
        <f t="shared" si="454"/>
        <v>6.6552650691482679E-4</v>
      </c>
      <c r="Q208" s="1">
        <f t="shared" si="454"/>
        <v>1.9978776673043613E-4</v>
      </c>
      <c r="R208" s="1">
        <f t="shared" si="454"/>
        <v>9.4116701656274984E-5</v>
      </c>
      <c r="S208" s="1">
        <f t="shared" si="454"/>
        <v>3.3695716195067484E-3</v>
      </c>
      <c r="T208" s="1">
        <f t="shared" si="454"/>
        <v>8.6488584042530045E-4</v>
      </c>
      <c r="U208" s="1">
        <f t="shared" si="454"/>
        <v>4.3790995304764883E-4</v>
      </c>
      <c r="V208" s="1">
        <f t="shared" si="454"/>
        <v>1.6229730746401778E-4</v>
      </c>
      <c r="W208" s="1">
        <f t="shared" si="454"/>
        <v>2.3846615309685952E-3</v>
      </c>
      <c r="X208" s="1">
        <f t="shared" si="454"/>
        <v>3.9474791711177135E-5</v>
      </c>
      <c r="Y208" s="1">
        <f t="shared" si="454"/>
        <v>0.2</v>
      </c>
      <c r="Z208" s="1">
        <f t="shared" si="454"/>
        <v>0.2</v>
      </c>
      <c r="AA208" s="1">
        <f t="shared" si="454"/>
        <v>3.2857595459045103E-7</v>
      </c>
      <c r="AB208" s="1">
        <f t="shared" si="454"/>
        <v>9.8804075945243489E-4</v>
      </c>
      <c r="AC208" s="19">
        <f t="shared" si="418"/>
        <v>5.2941905538477774E-2</v>
      </c>
      <c r="AD208" s="18">
        <f t="shared" si="419"/>
        <v>0.34705809446152214</v>
      </c>
      <c r="AE208" s="1">
        <f t="shared" ref="AE208:AQ208" si="455">IF(IF(AE171&lt;0.2,AE171/$AC171*$AD171+AE171,AE171)&gt;=0.2,0.2,AE171/$AC171*$AD171+AE171)</f>
        <v>1.5883049544460279E-2</v>
      </c>
      <c r="AF208" s="1">
        <f t="shared" si="455"/>
        <v>9.7621142376223352E-5</v>
      </c>
      <c r="AG208" s="1">
        <f t="shared" si="455"/>
        <v>0.2</v>
      </c>
      <c r="AH208" s="1">
        <f t="shared" si="455"/>
        <v>0.2</v>
      </c>
      <c r="AI208" s="1">
        <f t="shared" si="455"/>
        <v>0.2</v>
      </c>
      <c r="AJ208" s="1">
        <f t="shared" si="455"/>
        <v>2.1434356544481744E-3</v>
      </c>
      <c r="AK208" s="1">
        <f t="shared" si="455"/>
        <v>1.4993437805027952E-3</v>
      </c>
      <c r="AL208" s="1">
        <f t="shared" si="455"/>
        <v>6.4906937341977691E-3</v>
      </c>
      <c r="AM208" s="1">
        <f t="shared" si="455"/>
        <v>1.2179897824617612E-3</v>
      </c>
      <c r="AN208" s="1">
        <f t="shared" si="455"/>
        <v>1.7896127944040673E-2</v>
      </c>
      <c r="AO208" s="1">
        <f t="shared" si="455"/>
        <v>2.962457832498518E-4</v>
      </c>
      <c r="AP208" s="1">
        <f t="shared" si="455"/>
        <v>2.4658582554890258E-6</v>
      </c>
      <c r="AQ208" s="1">
        <f t="shared" si="455"/>
        <v>7.4149323144848235E-3</v>
      </c>
      <c r="AR208" s="19">
        <f t="shared" si="421"/>
        <v>0.1425572989835584</v>
      </c>
      <c r="AS208" s="18">
        <f t="shared" si="422"/>
        <v>0.45744270101644158</v>
      </c>
      <c r="AT208" s="1">
        <f t="shared" ref="AT208:BD208" si="456">IF(IF(AT171&lt;0.2,AT171/$AR171*$AS171+AT171,AT171)&gt;=0.2,0.2,AT171/$AR171*$AS171+AT171)</f>
        <v>5.2019838352188742E-2</v>
      </c>
      <c r="AU208" s="1">
        <f t="shared" si="456"/>
        <v>2.7434343539837112E-2</v>
      </c>
      <c r="AV208" s="1">
        <f t="shared" si="456"/>
        <v>5.3809314836432767E-2</v>
      </c>
      <c r="AW208" s="1">
        <f t="shared" si="456"/>
        <v>1.9330369940399506E-4</v>
      </c>
      <c r="AX208" s="1">
        <f t="shared" si="456"/>
        <v>8.6526456132488515E-4</v>
      </c>
      <c r="AY208" s="1">
        <f t="shared" si="456"/>
        <v>1.2000474645558622E-3</v>
      </c>
      <c r="AZ208" s="1">
        <f t="shared" si="456"/>
        <v>1.6970700343484264E-4</v>
      </c>
      <c r="BA208" s="1">
        <f t="shared" si="456"/>
        <v>6.0758599944779742E-3</v>
      </c>
      <c r="BB208" s="1">
        <f t="shared" si="456"/>
        <v>7.8961953190222406E-4</v>
      </c>
      <c r="BC208" s="1">
        <f t="shared" si="456"/>
        <v>0.2</v>
      </c>
      <c r="BD208" s="1">
        <f t="shared" si="456"/>
        <v>0.2</v>
      </c>
    </row>
    <row r="209" spans="2:56" x14ac:dyDescent="0.25">
      <c r="B209" s="19">
        <f t="shared" si="415"/>
        <v>0.203073163026532</v>
      </c>
      <c r="C209" s="18">
        <f t="shared" si="416"/>
        <v>0.19692683697346791</v>
      </c>
      <c r="D209" s="2">
        <v>44348</v>
      </c>
      <c r="E209" s="1">
        <f t="shared" ref="E209:AB209" si="457">IF(IF(E172&lt;0.2,E172/$B172*$C172+E172,E172)&gt;=0.2,0.2,E172/$B172*$C172+E172)</f>
        <v>2.9544651295914874E-2</v>
      </c>
      <c r="F209" s="1">
        <f t="shared" si="457"/>
        <v>2.0077034565848069E-3</v>
      </c>
      <c r="G209" s="1">
        <f t="shared" si="457"/>
        <v>1.2204535567820177E-5</v>
      </c>
      <c r="H209" s="1">
        <f t="shared" si="457"/>
        <v>1.5976607649359389E-2</v>
      </c>
      <c r="I209" s="1">
        <f t="shared" si="457"/>
        <v>2.8207575546236228E-2</v>
      </c>
      <c r="J209" s="1">
        <f t="shared" si="457"/>
        <v>5.7136115356935378E-2</v>
      </c>
      <c r="K209" s="1">
        <f t="shared" si="457"/>
        <v>0.2</v>
      </c>
      <c r="L209" s="1">
        <f t="shared" si="457"/>
        <v>1.0781519333611796E-4</v>
      </c>
      <c r="M209" s="1">
        <f t="shared" si="457"/>
        <v>6.0390526305655515E-2</v>
      </c>
      <c r="N209" s="1">
        <f t="shared" si="457"/>
        <v>4.40662441023114E-4</v>
      </c>
      <c r="O209" s="1">
        <f t="shared" si="457"/>
        <v>2.476320933615415E-4</v>
      </c>
      <c r="P209" s="1">
        <f t="shared" si="457"/>
        <v>7.7210509808099529E-4</v>
      </c>
      <c r="Q209" s="1">
        <f t="shared" si="457"/>
        <v>1.8176468188766876E-4</v>
      </c>
      <c r="R209" s="1">
        <f t="shared" si="457"/>
        <v>8.4902548766496174E-5</v>
      </c>
      <c r="S209" s="1">
        <f t="shared" si="457"/>
        <v>3.0013057907111963E-3</v>
      </c>
      <c r="T209" s="1">
        <f t="shared" si="457"/>
        <v>8.8263476118495944E-4</v>
      </c>
      <c r="U209" s="1">
        <f t="shared" si="457"/>
        <v>3.8238634240385562E-4</v>
      </c>
      <c r="V209" s="1">
        <f t="shared" si="457"/>
        <v>2.411826931368391E-4</v>
      </c>
      <c r="W209" s="1">
        <f t="shared" si="457"/>
        <v>2.5218678155031747E-3</v>
      </c>
      <c r="X209" s="1">
        <f t="shared" si="457"/>
        <v>3.3550066880536796E-5</v>
      </c>
      <c r="Y209" s="1">
        <f t="shared" si="457"/>
        <v>0.2</v>
      </c>
      <c r="Z209" s="1">
        <f t="shared" si="457"/>
        <v>0.2</v>
      </c>
      <c r="AA209" s="1">
        <f t="shared" si="457"/>
        <v>3.2905605349319704E-7</v>
      </c>
      <c r="AB209" s="1">
        <f t="shared" si="457"/>
        <v>8.9964029794809951E-4</v>
      </c>
      <c r="AC209" s="19">
        <f t="shared" si="418"/>
        <v>4.5143115446412696E-2</v>
      </c>
      <c r="AD209" s="18">
        <f t="shared" si="419"/>
        <v>0.35485688455358722</v>
      </c>
      <c r="AE209" s="1">
        <f t="shared" ref="AE209:AQ209" si="458">IF(IF(AE172&lt;0.2,AE172/$AC172*$AD172+AE172,AE172)&gt;=0.2,0.2,AE172/$AC172*$AD172+AE172)</f>
        <v>1.2895193420875851E-2</v>
      </c>
      <c r="AF209" s="1">
        <f t="shared" si="458"/>
        <v>7.8387994124745001E-5</v>
      </c>
      <c r="AG209" s="1">
        <f t="shared" si="458"/>
        <v>0.2</v>
      </c>
      <c r="AH209" s="1">
        <f t="shared" si="458"/>
        <v>0.2</v>
      </c>
      <c r="AI209" s="1">
        <f t="shared" si="458"/>
        <v>0.2</v>
      </c>
      <c r="AJ209" s="1">
        <f t="shared" si="458"/>
        <v>1.5905056748496856E-3</v>
      </c>
      <c r="AK209" s="1">
        <f t="shared" si="458"/>
        <v>1.1674486699407894E-3</v>
      </c>
      <c r="AL209" s="1">
        <f t="shared" si="458"/>
        <v>5.6690373910246068E-3</v>
      </c>
      <c r="AM209" s="1">
        <f t="shared" si="458"/>
        <v>1.5490820955489618E-3</v>
      </c>
      <c r="AN209" s="1">
        <f t="shared" si="458"/>
        <v>1.6197597885353555E-2</v>
      </c>
      <c r="AO209" s="1">
        <f t="shared" si="458"/>
        <v>2.1548730231494133E-4</v>
      </c>
      <c r="AP209" s="1">
        <f t="shared" si="458"/>
        <v>2.1134801766605462E-6</v>
      </c>
      <c r="AQ209" s="1">
        <f t="shared" si="458"/>
        <v>5.7782615322030696E-3</v>
      </c>
      <c r="AR209" s="19">
        <f t="shared" si="421"/>
        <v>0.14839296817867875</v>
      </c>
      <c r="AS209" s="18">
        <f t="shared" si="422"/>
        <v>0.45160703182132123</v>
      </c>
      <c r="AT209" s="1">
        <f t="shared" ref="AT209:BD209" si="459">IF(IF(AT172&lt;0.2,AT172/$AR172*$AS172+AT172,AT172)&gt;=0.2,0.2,AT172/$AR172*$AS172+AT172)</f>
        <v>5.5837105311108824E-2</v>
      </c>
      <c r="AU209" s="1">
        <f t="shared" si="459"/>
        <v>3.0194552472341946E-2</v>
      </c>
      <c r="AV209" s="1">
        <f t="shared" si="459"/>
        <v>5.3310135583290133E-2</v>
      </c>
      <c r="AW209" s="1">
        <f t="shared" si="459"/>
        <v>2.0376237458855274E-4</v>
      </c>
      <c r="AX209" s="1">
        <f t="shared" si="459"/>
        <v>8.3281792293348432E-4</v>
      </c>
      <c r="AY209" s="1">
        <f t="shared" si="459"/>
        <v>1.4592189036515598E-3</v>
      </c>
      <c r="AZ209" s="1">
        <f t="shared" si="459"/>
        <v>1.604592489237433E-4</v>
      </c>
      <c r="BA209" s="1">
        <f t="shared" si="459"/>
        <v>5.6722357569322056E-3</v>
      </c>
      <c r="BB209" s="1">
        <f t="shared" si="459"/>
        <v>7.2268060490820693E-4</v>
      </c>
      <c r="BC209" s="1">
        <f t="shared" si="459"/>
        <v>0.2</v>
      </c>
      <c r="BD209" s="1">
        <f t="shared" si="459"/>
        <v>0.2</v>
      </c>
    </row>
    <row r="210" spans="2:56" x14ac:dyDescent="0.25">
      <c r="B210" s="19">
        <f t="shared" si="415"/>
        <v>0.18114412314361905</v>
      </c>
      <c r="C210" s="18">
        <f t="shared" si="416"/>
        <v>0.21885587685638086</v>
      </c>
      <c r="D210" s="2">
        <v>44378</v>
      </c>
      <c r="E210" s="1">
        <f t="shared" ref="E210:AB210" si="460">IF(IF(E173&lt;0.2,E173/$B173*$C173+E173,E173)&gt;=0.2,0.2,E173/$B173*$C173+E173)</f>
        <v>2.7951301094280751E-2</v>
      </c>
      <c r="F210" s="1">
        <f t="shared" si="460"/>
        <v>2.0803344416960158E-3</v>
      </c>
      <c r="G210" s="1">
        <f t="shared" si="460"/>
        <v>1.3994899181835408E-5</v>
      </c>
      <c r="H210" s="1">
        <f t="shared" si="460"/>
        <v>1.1956420238273698E-2</v>
      </c>
      <c r="I210" s="1">
        <f t="shared" si="460"/>
        <v>2.0122857449089614E-2</v>
      </c>
      <c r="J210" s="1">
        <f t="shared" si="460"/>
        <v>4.9530910206665141E-2</v>
      </c>
      <c r="K210" s="1">
        <f t="shared" si="460"/>
        <v>0.2</v>
      </c>
      <c r="L210" s="1">
        <f t="shared" si="460"/>
        <v>1.1143621641485215E-4</v>
      </c>
      <c r="M210" s="1">
        <f t="shared" si="460"/>
        <v>5.8843394981544707E-2</v>
      </c>
      <c r="N210" s="1">
        <f t="shared" si="460"/>
        <v>3.4529251091922736E-4</v>
      </c>
      <c r="O210" s="1">
        <f t="shared" si="460"/>
        <v>3.2289621516486778E-4</v>
      </c>
      <c r="P210" s="1">
        <f t="shared" si="460"/>
        <v>6.4994948187054274E-4</v>
      </c>
      <c r="Q210" s="1">
        <f t="shared" si="460"/>
        <v>2.05799080256769E-4</v>
      </c>
      <c r="R210" s="1">
        <f t="shared" si="460"/>
        <v>9.6993509462185449E-5</v>
      </c>
      <c r="S210" s="1">
        <f t="shared" si="460"/>
        <v>3.8276778708074156E-3</v>
      </c>
      <c r="T210" s="1">
        <f t="shared" si="460"/>
        <v>7.9919539272804685E-4</v>
      </c>
      <c r="U210" s="1">
        <f t="shared" si="460"/>
        <v>3.6733011161617379E-4</v>
      </c>
      <c r="V210" s="1">
        <f t="shared" si="460"/>
        <v>2.3335862865737981E-4</v>
      </c>
      <c r="W210" s="1">
        <f t="shared" si="460"/>
        <v>2.7122599194059432E-3</v>
      </c>
      <c r="X210" s="1">
        <f t="shared" si="460"/>
        <v>3.249683961139695E-5</v>
      </c>
      <c r="Y210" s="1">
        <f t="shared" si="460"/>
        <v>0.2</v>
      </c>
      <c r="Z210" s="1">
        <f t="shared" si="460"/>
        <v>0.2</v>
      </c>
      <c r="AA210" s="1">
        <f t="shared" si="460"/>
        <v>3.0866652280931701E-7</v>
      </c>
      <c r="AB210" s="1">
        <f t="shared" si="460"/>
        <v>9.3991538944984947E-4</v>
      </c>
      <c r="AC210" s="19">
        <f t="shared" si="418"/>
        <v>5.0749293060574296E-2</v>
      </c>
      <c r="AD210" s="18">
        <f t="shared" si="419"/>
        <v>0.34925070693942561</v>
      </c>
      <c r="AE210" s="1">
        <f t="shared" ref="AE210:AQ210" si="461">IF(IF(AE173&lt;0.2,AE173/$AC173*$AD173+AE173,AE173)&gt;=0.2,0.2,AE173/$AC173*$AD173+AE173)</f>
        <v>1.4382487144016746E-2</v>
      </c>
      <c r="AF210" s="1">
        <f t="shared" si="461"/>
        <v>9.6754374455513637E-5</v>
      </c>
      <c r="AG210" s="1">
        <f t="shared" si="461"/>
        <v>0.2</v>
      </c>
      <c r="AH210" s="1">
        <f t="shared" si="461"/>
        <v>0.2</v>
      </c>
      <c r="AI210" s="1">
        <f t="shared" si="461"/>
        <v>0.2</v>
      </c>
      <c r="AJ210" s="1">
        <f t="shared" si="461"/>
        <v>2.2323577259405758E-3</v>
      </c>
      <c r="AK210" s="1">
        <f t="shared" si="461"/>
        <v>1.4228013374764669E-3</v>
      </c>
      <c r="AL210" s="1">
        <f t="shared" si="461"/>
        <v>5.5252738363056643E-3</v>
      </c>
      <c r="AM210" s="1">
        <f t="shared" si="461"/>
        <v>1.6133355336240551E-3</v>
      </c>
      <c r="AN210" s="1">
        <f t="shared" si="461"/>
        <v>1.8751332785840586E-2</v>
      </c>
      <c r="AO210" s="1">
        <f t="shared" si="461"/>
        <v>2.2466838435412798E-4</v>
      </c>
      <c r="AP210" s="1">
        <f t="shared" si="461"/>
        <v>2.1339800981586834E-6</v>
      </c>
      <c r="AQ210" s="1">
        <f t="shared" si="461"/>
        <v>6.498147958462386E-3</v>
      </c>
      <c r="AR210" s="19">
        <f t="shared" si="421"/>
        <v>0.12282674354874923</v>
      </c>
      <c r="AS210" s="18">
        <f t="shared" si="422"/>
        <v>0.47717325645125075</v>
      </c>
      <c r="AT210" s="1">
        <f t="shared" ref="AT210:BD210" si="462">IF(IF(AT173&lt;0.2,AT173/$AR173*$AS173+AT173,AT173)&gt;=0.2,0.2,AT173/$AR173*$AS173+AT173)</f>
        <v>5.247143817573665E-2</v>
      </c>
      <c r="AU210" s="1">
        <f t="shared" si="462"/>
        <v>2.2445129234576998E-2</v>
      </c>
      <c r="AV210" s="1">
        <f t="shared" si="462"/>
        <v>3.7775532058331091E-2</v>
      </c>
      <c r="AW210" s="1">
        <f t="shared" si="462"/>
        <v>2.0919307192273612E-4</v>
      </c>
      <c r="AX210" s="1">
        <f t="shared" si="462"/>
        <v>6.4819861437327947E-4</v>
      </c>
      <c r="AY210" s="1">
        <f t="shared" si="462"/>
        <v>1.2201143674954147E-3</v>
      </c>
      <c r="AZ210" s="1">
        <f t="shared" si="462"/>
        <v>1.8208057356708008E-4</v>
      </c>
      <c r="BA210" s="1">
        <f t="shared" si="462"/>
        <v>7.1854888642662231E-3</v>
      </c>
      <c r="BB210" s="1">
        <f t="shared" si="462"/>
        <v>6.8956858847970843E-4</v>
      </c>
      <c r="BC210" s="1">
        <f t="shared" si="462"/>
        <v>0.2</v>
      </c>
      <c r="BD210" s="1">
        <f t="shared" si="462"/>
        <v>0.2</v>
      </c>
    </row>
    <row r="211" spans="2:56" x14ac:dyDescent="0.25">
      <c r="B211" s="19">
        <f t="shared" si="415"/>
        <v>0.16203955990124919</v>
      </c>
      <c r="C211" s="18">
        <f t="shared" si="416"/>
        <v>0.23796044009875073</v>
      </c>
      <c r="D211" s="2">
        <v>44409</v>
      </c>
      <c r="E211" s="1">
        <f t="shared" ref="E211:AB211" si="463">IF(IF(E174&lt;0.2,E174/$B174*$C174+E174,E174)&gt;=0.2,0.2,E174/$B174*$C174+E174)</f>
        <v>2.7552323267836645E-2</v>
      </c>
      <c r="F211" s="1">
        <f t="shared" si="463"/>
        <v>2.0820010294513862E-3</v>
      </c>
      <c r="G211" s="1">
        <f t="shared" si="463"/>
        <v>1.2744204499009542E-5</v>
      </c>
      <c r="H211" s="1">
        <f t="shared" si="463"/>
        <v>9.4479714050156784E-3</v>
      </c>
      <c r="I211" s="1">
        <f t="shared" si="463"/>
        <v>1.6380996761642501E-2</v>
      </c>
      <c r="J211" s="1">
        <f t="shared" si="463"/>
        <v>4.940682377237289E-2</v>
      </c>
      <c r="K211" s="1">
        <f t="shared" si="463"/>
        <v>0.2</v>
      </c>
      <c r="L211" s="1">
        <f t="shared" si="463"/>
        <v>1.0511459331359905E-4</v>
      </c>
      <c r="M211" s="1">
        <f t="shared" si="463"/>
        <v>4.7124721621786367E-2</v>
      </c>
      <c r="N211" s="1">
        <f t="shared" si="463"/>
        <v>3.2565024790597431E-4</v>
      </c>
      <c r="O211" s="1">
        <f t="shared" si="463"/>
        <v>3.670019094277352E-4</v>
      </c>
      <c r="P211" s="1">
        <f t="shared" si="463"/>
        <v>7.1955719239281718E-4</v>
      </c>
      <c r="Q211" s="1">
        <f t="shared" si="463"/>
        <v>1.6432348156202056E-4</v>
      </c>
      <c r="R211" s="1">
        <f t="shared" si="463"/>
        <v>8.2171302683651739E-5</v>
      </c>
      <c r="S211" s="1">
        <f t="shared" si="463"/>
        <v>4.0479221929793641E-3</v>
      </c>
      <c r="T211" s="1">
        <f t="shared" si="463"/>
        <v>5.259745342554447E-4</v>
      </c>
      <c r="U211" s="1">
        <f t="shared" si="463"/>
        <v>3.6015416880728283E-4</v>
      </c>
      <c r="V211" s="1">
        <f t="shared" si="463"/>
        <v>2.0029980867962834E-4</v>
      </c>
      <c r="W211" s="1">
        <f t="shared" si="463"/>
        <v>2.2930326656383153E-3</v>
      </c>
      <c r="X211" s="1">
        <f t="shared" si="463"/>
        <v>2.2192800443609967E-5</v>
      </c>
      <c r="Y211" s="1">
        <f t="shared" si="463"/>
        <v>0.2</v>
      </c>
      <c r="Z211" s="1">
        <f t="shared" si="463"/>
        <v>0.2</v>
      </c>
      <c r="AA211" s="1">
        <f t="shared" si="463"/>
        <v>2.7733253372034153E-7</v>
      </c>
      <c r="AB211" s="1">
        <f t="shared" si="463"/>
        <v>8.1830560802163962E-4</v>
      </c>
      <c r="AC211" s="19">
        <f t="shared" si="418"/>
        <v>5.0369235205513951E-2</v>
      </c>
      <c r="AD211" s="18">
        <f t="shared" si="419"/>
        <v>0.34963076479448596</v>
      </c>
      <c r="AE211" s="1">
        <f t="shared" ref="AE211:AQ211" si="464">IF(IF(AE174&lt;0.2,AE174/$AC174*$AD174+AE174,AE174)&gt;=0.2,0.2,AE174/$AC174*$AD174+AE174)</f>
        <v>1.616810357316608E-2</v>
      </c>
      <c r="AF211" s="1">
        <f t="shared" si="464"/>
        <v>9.8967106827939523E-5</v>
      </c>
      <c r="AG211" s="1">
        <f t="shared" si="464"/>
        <v>0.2</v>
      </c>
      <c r="AH211" s="1">
        <f t="shared" si="464"/>
        <v>0.2</v>
      </c>
      <c r="AI211" s="1">
        <f t="shared" si="464"/>
        <v>0.2</v>
      </c>
      <c r="AJ211" s="1">
        <f t="shared" si="464"/>
        <v>2.8500105423775388E-3</v>
      </c>
      <c r="AK211" s="1">
        <f t="shared" si="464"/>
        <v>1.2760796137060845E-3</v>
      </c>
      <c r="AL211" s="1">
        <f t="shared" si="464"/>
        <v>4.0845372439276143E-3</v>
      </c>
      <c r="AM211" s="1">
        <f t="shared" si="464"/>
        <v>1.5554593905608815E-3</v>
      </c>
      <c r="AN211" s="1">
        <f t="shared" si="464"/>
        <v>1.7806902643301044E-2</v>
      </c>
      <c r="AO211" s="1">
        <f t="shared" si="464"/>
        <v>1.7234165164915457E-4</v>
      </c>
      <c r="AP211" s="1">
        <f t="shared" si="464"/>
        <v>2.1536690260814087E-6</v>
      </c>
      <c r="AQ211" s="1">
        <f t="shared" si="464"/>
        <v>6.3546797709714761E-3</v>
      </c>
      <c r="AR211" s="19">
        <f t="shared" si="421"/>
        <v>0.11224313647030637</v>
      </c>
      <c r="AS211" s="18">
        <f t="shared" si="422"/>
        <v>0.48775686352969361</v>
      </c>
      <c r="AT211" s="1">
        <f t="shared" ref="AT211:BD211" si="465">IF(IF(AT174&lt;0.2,AT174/$AR174*$AS174+AT174,AT174)&gt;=0.2,0.2,AT174/$AR174*$AS174+AT174)</f>
        <v>5.2396842818615036E-2</v>
      </c>
      <c r="AU211" s="1">
        <f t="shared" si="465"/>
        <v>1.7967409421377839E-2</v>
      </c>
      <c r="AV211" s="1">
        <f t="shared" si="465"/>
        <v>3.1152092118996721E-2</v>
      </c>
      <c r="AW211" s="1">
        <f t="shared" si="465"/>
        <v>1.9989867171109682E-4</v>
      </c>
      <c r="AX211" s="1">
        <f t="shared" si="465"/>
        <v>6.1929604583621425E-4</v>
      </c>
      <c r="AY211" s="1">
        <f t="shared" si="465"/>
        <v>1.3683973123537871E-3</v>
      </c>
      <c r="AZ211" s="1">
        <f t="shared" si="465"/>
        <v>1.5626692490002133E-4</v>
      </c>
      <c r="BA211" s="1">
        <f t="shared" si="465"/>
        <v>7.6980202658669204E-3</v>
      </c>
      <c r="BB211" s="1">
        <f t="shared" si="465"/>
        <v>6.8491289064879818E-4</v>
      </c>
      <c r="BC211" s="1">
        <f t="shared" si="465"/>
        <v>0.2</v>
      </c>
      <c r="BD211" s="1">
        <f t="shared" si="465"/>
        <v>0.2</v>
      </c>
    </row>
    <row r="212" spans="2:56" x14ac:dyDescent="0.25">
      <c r="B212" s="19">
        <f t="shared" si="415"/>
        <v>0.15241762827599004</v>
      </c>
      <c r="C212" s="18">
        <f t="shared" si="416"/>
        <v>0.24758237172400988</v>
      </c>
      <c r="D212" s="2">
        <v>44440</v>
      </c>
      <c r="E212" s="1">
        <f t="shared" ref="E212:AB212" si="466">IF(IF(E175&lt;0.2,E175/$B175*$C175+E175,E175)&gt;=0.2,0.2,E175/$B175*$C175+E175)</f>
        <v>2.6836415507822682E-2</v>
      </c>
      <c r="F212" s="1">
        <f t="shared" si="466"/>
        <v>2.0931623055391239E-3</v>
      </c>
      <c r="G212" s="1">
        <f t="shared" si="466"/>
        <v>1.4903259787347895E-5</v>
      </c>
      <c r="H212" s="1">
        <f t="shared" si="466"/>
        <v>8.5567676148727411E-3</v>
      </c>
      <c r="I212" s="1">
        <f t="shared" si="466"/>
        <v>1.3728082669286833E-2</v>
      </c>
      <c r="J212" s="1">
        <f t="shared" si="466"/>
        <v>4.8547024767533392E-2</v>
      </c>
      <c r="K212" s="1">
        <f t="shared" si="466"/>
        <v>0.2</v>
      </c>
      <c r="L212" s="1">
        <f t="shared" si="466"/>
        <v>1.0449827666264927E-4</v>
      </c>
      <c r="M212" s="1">
        <f t="shared" si="466"/>
        <v>4.2818005390940279E-2</v>
      </c>
      <c r="N212" s="1">
        <f t="shared" si="466"/>
        <v>2.9007633602269373E-4</v>
      </c>
      <c r="O212" s="1">
        <f t="shared" si="466"/>
        <v>5.0068896035366107E-4</v>
      </c>
      <c r="P212" s="1">
        <f t="shared" si="466"/>
        <v>6.1998293568872186E-4</v>
      </c>
      <c r="Q212" s="1">
        <f t="shared" si="466"/>
        <v>1.6292856079234633E-4</v>
      </c>
      <c r="R212" s="1">
        <f t="shared" si="466"/>
        <v>8.9600487278041385E-5</v>
      </c>
      <c r="S212" s="1">
        <f t="shared" si="466"/>
        <v>3.9212480275072131E-3</v>
      </c>
      <c r="T212" s="1">
        <f t="shared" si="466"/>
        <v>5.0666852319774733E-4</v>
      </c>
      <c r="U212" s="1">
        <f t="shared" si="466"/>
        <v>3.5735344884367309E-4</v>
      </c>
      <c r="V212" s="1">
        <f t="shared" si="466"/>
        <v>2.1484701221248813E-4</v>
      </c>
      <c r="W212" s="1">
        <f t="shared" si="466"/>
        <v>2.2429183637648295E-3</v>
      </c>
      <c r="X212" s="1">
        <f t="shared" si="466"/>
        <v>2.7955933342400497E-5</v>
      </c>
      <c r="Y212" s="1">
        <f t="shared" si="466"/>
        <v>0.2</v>
      </c>
      <c r="Z212" s="1">
        <f t="shared" si="466"/>
        <v>0.2</v>
      </c>
      <c r="AA212" s="1">
        <f t="shared" si="466"/>
        <v>2.5731425392327638E-7</v>
      </c>
      <c r="AB212" s="1">
        <f t="shared" si="466"/>
        <v>7.8424258028740547E-4</v>
      </c>
      <c r="AC212" s="19">
        <f t="shared" si="418"/>
        <v>5.3504907304073868E-2</v>
      </c>
      <c r="AD212" s="18">
        <f t="shared" si="419"/>
        <v>0.34649509269592604</v>
      </c>
      <c r="AE212" s="1">
        <f t="shared" ref="AE212:AQ212" si="467">IF(IF(AE175&lt;0.2,AE175/$AC175*$AD175+AE175,AE175)&gt;=0.2,0.2,AE175/$AC175*$AD175+AE175)</f>
        <v>1.7102116494580159E-2</v>
      </c>
      <c r="AF212" s="1">
        <f t="shared" si="467"/>
        <v>1.2176661329975953E-4</v>
      </c>
      <c r="AG212" s="1">
        <f t="shared" si="467"/>
        <v>0.2</v>
      </c>
      <c r="AH212" s="1">
        <f t="shared" si="467"/>
        <v>0.2</v>
      </c>
      <c r="AI212" s="1">
        <f t="shared" si="467"/>
        <v>0.2</v>
      </c>
      <c r="AJ212" s="1">
        <f t="shared" si="467"/>
        <v>4.0908633338459892E-3</v>
      </c>
      <c r="AK212" s="1">
        <f t="shared" si="467"/>
        <v>1.331202659053861E-3</v>
      </c>
      <c r="AL212" s="1">
        <f t="shared" si="467"/>
        <v>4.1397191631696922E-3</v>
      </c>
      <c r="AM212" s="1">
        <f t="shared" si="467"/>
        <v>1.7554007262824657E-3</v>
      </c>
      <c r="AN212" s="1">
        <f t="shared" si="467"/>
        <v>1.832569363753157E-2</v>
      </c>
      <c r="AO212" s="1">
        <f t="shared" si="467"/>
        <v>2.2841307024841918E-4</v>
      </c>
      <c r="AP212" s="1">
        <f t="shared" si="467"/>
        <v>2.1023779831437439E-6</v>
      </c>
      <c r="AQ212" s="1">
        <f t="shared" si="467"/>
        <v>6.4076292280788195E-3</v>
      </c>
      <c r="AR212" s="19">
        <f t="shared" si="421"/>
        <v>0.10919150563710145</v>
      </c>
      <c r="AS212" s="18">
        <f t="shared" si="422"/>
        <v>0.49080849436289853</v>
      </c>
      <c r="AT212" s="1">
        <f t="shared" ref="AT212:BD212" si="468">IF(IF(AT175&lt;0.2,AT175/$AR175*$AS175+AT175,AT175)&gt;=0.2,0.2,AT175/$AR175*$AS175+AT175)</f>
        <v>5.376315967231432E-2</v>
      </c>
      <c r="AU212" s="1">
        <f t="shared" si="468"/>
        <v>1.7142336442927422E-2</v>
      </c>
      <c r="AV212" s="1">
        <f t="shared" si="468"/>
        <v>2.7502372674489871E-2</v>
      </c>
      <c r="AW212" s="1">
        <f t="shared" si="468"/>
        <v>2.0934828394120013E-4</v>
      </c>
      <c r="AX212" s="1">
        <f t="shared" si="468"/>
        <v>5.8112903961417641E-4</v>
      </c>
      <c r="AY212" s="1">
        <f t="shared" si="468"/>
        <v>1.2420526711485274E-3</v>
      </c>
      <c r="AZ212" s="1">
        <f t="shared" si="468"/>
        <v>1.7950256072172958E-4</v>
      </c>
      <c r="BA212" s="1">
        <f t="shared" si="468"/>
        <v>7.8556945787400419E-3</v>
      </c>
      <c r="BB212" s="1">
        <f t="shared" si="468"/>
        <v>7.1590971320421924E-4</v>
      </c>
      <c r="BC212" s="1">
        <f t="shared" si="468"/>
        <v>0.2</v>
      </c>
      <c r="BD212" s="1">
        <f t="shared" si="468"/>
        <v>0.2</v>
      </c>
    </row>
    <row r="213" spans="2:56" x14ac:dyDescent="0.25">
      <c r="B213" s="19">
        <f t="shared" si="415"/>
        <v>0.15446238586575645</v>
      </c>
      <c r="C213" s="18">
        <f t="shared" si="416"/>
        <v>0.24553761413424346</v>
      </c>
      <c r="D213" s="2">
        <v>44470</v>
      </c>
      <c r="E213" s="1">
        <f t="shared" ref="E213:AB213" si="469">IF(IF(E176&lt;0.2,E176/$B176*$C176+E176,E176)&gt;=0.2,0.2,E176/$B176*$C176+E176)</f>
        <v>2.3115362291870022E-2</v>
      </c>
      <c r="F213" s="1">
        <f t="shared" si="469"/>
        <v>1.9989388402432088E-3</v>
      </c>
      <c r="G213" s="1">
        <f t="shared" si="469"/>
        <v>1.7728788467193639E-5</v>
      </c>
      <c r="H213" s="1">
        <f t="shared" si="469"/>
        <v>8.2900905832458838E-3</v>
      </c>
      <c r="I213" s="1">
        <f t="shared" si="469"/>
        <v>1.398392777337849E-2</v>
      </c>
      <c r="J213" s="1">
        <f t="shared" si="469"/>
        <v>5.858111067686031E-2</v>
      </c>
      <c r="K213" s="1">
        <f t="shared" si="469"/>
        <v>0.2</v>
      </c>
      <c r="L213" s="1">
        <f t="shared" si="469"/>
        <v>9.8023754509151128E-5</v>
      </c>
      <c r="M213" s="1">
        <f t="shared" si="469"/>
        <v>3.9146134856189112E-2</v>
      </c>
      <c r="N213" s="1">
        <f t="shared" si="469"/>
        <v>2.0874272187923221E-4</v>
      </c>
      <c r="O213" s="1">
        <f t="shared" si="469"/>
        <v>4.4232454983124348E-4</v>
      </c>
      <c r="P213" s="1">
        <f t="shared" si="469"/>
        <v>5.5102211647581334E-4</v>
      </c>
      <c r="Q213" s="1">
        <f t="shared" si="469"/>
        <v>1.5663736370074329E-4</v>
      </c>
      <c r="R213" s="1">
        <f t="shared" si="469"/>
        <v>8.0507063600862729E-5</v>
      </c>
      <c r="S213" s="1">
        <f t="shared" si="469"/>
        <v>3.8615556250852293E-3</v>
      </c>
      <c r="T213" s="1">
        <f t="shared" si="469"/>
        <v>4.0694828952058195E-4</v>
      </c>
      <c r="U213" s="1">
        <f t="shared" si="469"/>
        <v>3.9339386140684323E-4</v>
      </c>
      <c r="V213" s="1">
        <f t="shared" si="469"/>
        <v>2.4829397915192975E-4</v>
      </c>
      <c r="W213" s="1">
        <f t="shared" si="469"/>
        <v>2.1363737870906977E-3</v>
      </c>
      <c r="X213" s="1">
        <f t="shared" si="469"/>
        <v>2.277688718096351E-5</v>
      </c>
      <c r="Y213" s="1">
        <f t="shared" si="469"/>
        <v>0.2</v>
      </c>
      <c r="Z213" s="1">
        <f t="shared" si="469"/>
        <v>0.2</v>
      </c>
      <c r="AA213" s="1">
        <f t="shared" si="469"/>
        <v>2.7135323526571523E-7</v>
      </c>
      <c r="AB213" s="1">
        <f t="shared" si="469"/>
        <v>7.222207028338111E-4</v>
      </c>
      <c r="AC213" s="19">
        <f t="shared" si="418"/>
        <v>4.7381815567188568E-2</v>
      </c>
      <c r="AD213" s="18">
        <f t="shared" si="419"/>
        <v>0.35261818443281134</v>
      </c>
      <c r="AE213" s="1">
        <f t="shared" ref="AE213:AQ213" si="470">IF(IF(AE176&lt;0.2,AE176/$AC176*$AD176+AE176,AE176)&gt;=0.2,0.2,AE176/$AC176*$AD176+AE176)</f>
        <v>1.5394250728445039E-2</v>
      </c>
      <c r="AF213" s="1">
        <f t="shared" si="470"/>
        <v>1.3653314912943389E-4</v>
      </c>
      <c r="AG213" s="1">
        <f t="shared" si="470"/>
        <v>0.2</v>
      </c>
      <c r="AH213" s="1">
        <f t="shared" si="470"/>
        <v>0.2</v>
      </c>
      <c r="AI213" s="1">
        <f t="shared" si="470"/>
        <v>0.2</v>
      </c>
      <c r="AJ213" s="1">
        <f t="shared" si="470"/>
        <v>3.4064348975380698E-3</v>
      </c>
      <c r="AK213" s="1">
        <f t="shared" si="470"/>
        <v>1.2062974622867881E-3</v>
      </c>
      <c r="AL213" s="1">
        <f t="shared" si="470"/>
        <v>3.1339948357947097E-3</v>
      </c>
      <c r="AM213" s="1">
        <f t="shared" si="470"/>
        <v>1.9121644406904701E-3</v>
      </c>
      <c r="AN213" s="1">
        <f t="shared" si="470"/>
        <v>1.6452666317770093E-2</v>
      </c>
      <c r="AO213" s="1">
        <f t="shared" si="470"/>
        <v>1.7540962485605455E-4</v>
      </c>
      <c r="AP213" s="1">
        <f t="shared" si="470"/>
        <v>2.0897486484113289E-6</v>
      </c>
      <c r="AQ213" s="1">
        <f t="shared" si="470"/>
        <v>5.5619743620293881E-3</v>
      </c>
      <c r="AR213" s="19">
        <f t="shared" si="421"/>
        <v>0.10808786784108737</v>
      </c>
      <c r="AS213" s="18">
        <f t="shared" si="422"/>
        <v>0.49191213215891261</v>
      </c>
      <c r="AT213" s="1">
        <f t="shared" ref="AT213:BD213" si="471">IF(IF(AT176&lt;0.2,AT176/$AR176*$AS176+AT176,AT176)&gt;=0.2,0.2,AT176/$AR176*$AS176+AT176)</f>
        <v>4.93942373573803E-2</v>
      </c>
      <c r="AU213" s="1">
        <f t="shared" si="471"/>
        <v>1.7714742984021967E-2</v>
      </c>
      <c r="AV213" s="1">
        <f t="shared" si="471"/>
        <v>2.9881662199586507E-2</v>
      </c>
      <c r="AW213" s="1">
        <f t="shared" si="471"/>
        <v>2.0946280381638305E-4</v>
      </c>
      <c r="AX213" s="1">
        <f t="shared" si="471"/>
        <v>4.4605346959042998E-4</v>
      </c>
      <c r="AY213" s="1">
        <f t="shared" si="471"/>
        <v>1.1774557918110184E-3</v>
      </c>
      <c r="AZ213" s="1">
        <f t="shared" si="471"/>
        <v>1.7203212989853691E-4</v>
      </c>
      <c r="BA213" s="1">
        <f t="shared" si="471"/>
        <v>8.2515944464029503E-3</v>
      </c>
      <c r="BB213" s="1">
        <f t="shared" si="471"/>
        <v>8.4062665857935796E-4</v>
      </c>
      <c r="BC213" s="1">
        <f t="shared" si="471"/>
        <v>0.2</v>
      </c>
      <c r="BD213" s="1">
        <f t="shared" si="471"/>
        <v>0.2</v>
      </c>
    </row>
    <row r="214" spans="2:56" x14ac:dyDescent="0.25">
      <c r="B214" s="19">
        <f t="shared" si="415"/>
        <v>0.14413143417183183</v>
      </c>
      <c r="C214" s="18">
        <f t="shared" si="416"/>
        <v>0.25586856582816808</v>
      </c>
      <c r="D214" s="2">
        <v>44501</v>
      </c>
      <c r="E214" s="1">
        <f t="shared" ref="E214:AB214" si="472">IF(IF(E177&lt;0.2,E177/$B177*$C177+E177,E177)&gt;=0.2,0.2,E177/$B177*$C177+E177)</f>
        <v>2.246420922300732E-2</v>
      </c>
      <c r="F214" s="1">
        <f t="shared" si="472"/>
        <v>2.3027440838946978E-3</v>
      </c>
      <c r="G214" s="1">
        <f t="shared" si="472"/>
        <v>1.710557977158154E-5</v>
      </c>
      <c r="H214" s="1">
        <f t="shared" si="472"/>
        <v>7.1054526575335102E-3</v>
      </c>
      <c r="I214" s="1">
        <f t="shared" si="472"/>
        <v>1.4548349905066657E-2</v>
      </c>
      <c r="J214" s="1">
        <f t="shared" si="472"/>
        <v>5.4906743722094517E-2</v>
      </c>
      <c r="K214" s="1">
        <f t="shared" si="472"/>
        <v>0.2</v>
      </c>
      <c r="L214" s="1">
        <f t="shared" si="472"/>
        <v>1.116662923499586E-4</v>
      </c>
      <c r="M214" s="1">
        <f t="shared" si="472"/>
        <v>3.3235409490512097E-2</v>
      </c>
      <c r="N214" s="1">
        <f t="shared" si="472"/>
        <v>1.897165292005473E-4</v>
      </c>
      <c r="O214" s="1">
        <f t="shared" si="472"/>
        <v>3.1334631900618751E-4</v>
      </c>
      <c r="P214" s="1">
        <f t="shared" si="472"/>
        <v>4.5571161736297414E-4</v>
      </c>
      <c r="Q214" s="1">
        <f t="shared" si="472"/>
        <v>1.5665738877281129E-4</v>
      </c>
      <c r="R214" s="1">
        <f t="shared" si="472"/>
        <v>8.2970596386521331E-5</v>
      </c>
      <c r="S214" s="1">
        <f t="shared" si="472"/>
        <v>3.9656850019484059E-3</v>
      </c>
      <c r="T214" s="1">
        <f t="shared" si="472"/>
        <v>3.1131243040946182E-4</v>
      </c>
      <c r="U214" s="1">
        <f t="shared" si="472"/>
        <v>3.7616646763281695E-4</v>
      </c>
      <c r="V214" s="1">
        <f t="shared" si="472"/>
        <v>2.4315787208982489E-4</v>
      </c>
      <c r="W214" s="1">
        <f t="shared" si="472"/>
        <v>2.4708973330955287E-3</v>
      </c>
      <c r="X214" s="1">
        <f t="shared" si="472"/>
        <v>2.4720542946983143E-5</v>
      </c>
      <c r="Y214" s="1">
        <f t="shared" si="472"/>
        <v>0.2</v>
      </c>
      <c r="Z214" s="1">
        <f t="shared" si="472"/>
        <v>0.2</v>
      </c>
      <c r="AA214" s="1">
        <f t="shared" si="472"/>
        <v>2.7391312787629922E-7</v>
      </c>
      <c r="AB214" s="1">
        <f t="shared" si="472"/>
        <v>8.4913720562179306E-4</v>
      </c>
      <c r="AC214" s="19">
        <f t="shared" si="418"/>
        <v>5.6431479024337872E-2</v>
      </c>
      <c r="AD214" s="18">
        <f t="shared" si="419"/>
        <v>0.34356852097566204</v>
      </c>
      <c r="AE214" s="1">
        <f t="shared" ref="AE214:AQ214" si="473">IF(IF(AE177&lt;0.2,AE177/$AC177*$AD177+AE177,AE177)&gt;=0.2,0.2,AE177/$AC177*$AD177+AE177)</f>
        <v>1.9425983485074884E-2</v>
      </c>
      <c r="AF214" s="1">
        <f t="shared" si="473"/>
        <v>1.4430292643868517E-4</v>
      </c>
      <c r="AG214" s="1">
        <f t="shared" si="473"/>
        <v>0.2</v>
      </c>
      <c r="AH214" s="1">
        <f t="shared" si="473"/>
        <v>0.2</v>
      </c>
      <c r="AI214" s="1">
        <f t="shared" si="473"/>
        <v>0.2</v>
      </c>
      <c r="AJ214" s="1">
        <f t="shared" si="473"/>
        <v>2.6433942272160713E-3</v>
      </c>
      <c r="AK214" s="1">
        <f t="shared" si="473"/>
        <v>1.3215640714918245E-3</v>
      </c>
      <c r="AL214" s="1">
        <f t="shared" si="473"/>
        <v>2.626236312636328E-3</v>
      </c>
      <c r="AM214" s="1">
        <f t="shared" si="473"/>
        <v>2.0512834407086004E-3</v>
      </c>
      <c r="AN214" s="1">
        <f t="shared" si="473"/>
        <v>2.0844526806837429E-2</v>
      </c>
      <c r="AO214" s="1">
        <f t="shared" si="473"/>
        <v>2.0854286952198679E-4</v>
      </c>
      <c r="AP214" s="1">
        <f t="shared" si="473"/>
        <v>2.3107352378778357E-6</v>
      </c>
      <c r="AQ214" s="1">
        <f t="shared" si="473"/>
        <v>7.1633341491741309E-3</v>
      </c>
      <c r="AR214" s="19">
        <f t="shared" si="421"/>
        <v>0.1080803126835056</v>
      </c>
      <c r="AS214" s="18">
        <f t="shared" si="422"/>
        <v>0.49191968731649438</v>
      </c>
      <c r="AT214" s="1">
        <f t="shared" ref="AT214:BD214" si="474">IF(IF(AT177&lt;0.2,AT177/$AR177*$AS177+AT177,AT177)&gt;=0.2,0.2,AT177/$AR177*$AS177+AT177)</f>
        <v>4.9248322283639859E-2</v>
      </c>
      <c r="AU214" s="1">
        <f t="shared" si="474"/>
        <v>1.5577295375746581E-2</v>
      </c>
      <c r="AV214" s="1">
        <f t="shared" si="474"/>
        <v>3.1894371072990195E-2</v>
      </c>
      <c r="AW214" s="1">
        <f t="shared" si="474"/>
        <v>2.4480619367796725E-4</v>
      </c>
      <c r="AX214" s="1">
        <f t="shared" si="474"/>
        <v>4.159158544086661E-4</v>
      </c>
      <c r="AY214" s="1">
        <f t="shared" si="474"/>
        <v>9.9905731724154751E-4</v>
      </c>
      <c r="AZ214" s="1">
        <f t="shared" si="474"/>
        <v>1.818965729149395E-4</v>
      </c>
      <c r="BA214" s="1">
        <f t="shared" si="474"/>
        <v>8.6939776563034754E-3</v>
      </c>
      <c r="BB214" s="1">
        <f t="shared" si="474"/>
        <v>8.2467035658241171E-4</v>
      </c>
      <c r="BC214" s="1">
        <f t="shared" si="474"/>
        <v>0.2</v>
      </c>
      <c r="BD214" s="1">
        <f t="shared" si="474"/>
        <v>0.2</v>
      </c>
    </row>
    <row r="215" spans="2:56" x14ac:dyDescent="0.25">
      <c r="B215" s="19">
        <f t="shared" si="415"/>
        <v>0.14062958192246067</v>
      </c>
      <c r="C215" s="18">
        <f t="shared" si="416"/>
        <v>0.25937041807753924</v>
      </c>
      <c r="D215" s="2">
        <v>44531</v>
      </c>
      <c r="E215" s="1">
        <f t="shared" ref="E215:AB215" si="475">IF(IF(E178&lt;0.2,E178/$B178*$C178+E178,E178)&gt;=0.2,0.2,E178/$B178*$C178+E178)</f>
        <v>2.1994016764930575E-2</v>
      </c>
      <c r="F215" s="1">
        <f t="shared" si="475"/>
        <v>2.3010227054849324E-3</v>
      </c>
      <c r="G215" s="1">
        <f t="shared" si="475"/>
        <v>1.7589689066250247E-5</v>
      </c>
      <c r="H215" s="1">
        <f t="shared" si="475"/>
        <v>5.2134696724849211E-3</v>
      </c>
      <c r="I215" s="1">
        <f t="shared" si="475"/>
        <v>1.3916507798380974E-2</v>
      </c>
      <c r="J215" s="1">
        <f t="shared" si="475"/>
        <v>5.4095816986975208E-2</v>
      </c>
      <c r="K215" s="1">
        <f t="shared" si="475"/>
        <v>0.2</v>
      </c>
      <c r="L215" s="1">
        <f t="shared" si="475"/>
        <v>1.1671343075253594E-4</v>
      </c>
      <c r="M215" s="1">
        <f t="shared" si="475"/>
        <v>3.3456474590153343E-2</v>
      </c>
      <c r="N215" s="1">
        <f t="shared" si="475"/>
        <v>1.3323517573429779E-4</v>
      </c>
      <c r="O215" s="1">
        <f t="shared" si="475"/>
        <v>2.4826763097208896E-4</v>
      </c>
      <c r="P215" s="1">
        <f t="shared" si="475"/>
        <v>3.7424985028911299E-4</v>
      </c>
      <c r="Q215" s="1">
        <f t="shared" si="475"/>
        <v>1.5802926581105092E-4</v>
      </c>
      <c r="R215" s="1">
        <f t="shared" si="475"/>
        <v>9.1047405434987474E-5</v>
      </c>
      <c r="S215" s="1">
        <f t="shared" si="475"/>
        <v>4.1645856919616253E-3</v>
      </c>
      <c r="T215" s="1">
        <f t="shared" si="475"/>
        <v>3.2897405471185896E-4</v>
      </c>
      <c r="U215" s="1">
        <f t="shared" si="475"/>
        <v>3.8055079806668468E-4</v>
      </c>
      <c r="V215" s="1">
        <f t="shared" si="475"/>
        <v>3.4562578668831639E-4</v>
      </c>
      <c r="W215" s="1">
        <f t="shared" si="475"/>
        <v>2.4809016562108645E-3</v>
      </c>
      <c r="X215" s="1">
        <f t="shared" si="475"/>
        <v>2.6498649047098401E-5</v>
      </c>
      <c r="Y215" s="1">
        <f t="shared" si="475"/>
        <v>0.2</v>
      </c>
      <c r="Z215" s="1">
        <f t="shared" si="475"/>
        <v>0.2</v>
      </c>
      <c r="AA215" s="1">
        <f t="shared" si="475"/>
        <v>2.9772073077269982E-7</v>
      </c>
      <c r="AB215" s="1">
        <f t="shared" si="475"/>
        <v>7.8570659857337788E-4</v>
      </c>
      <c r="AC215" s="19">
        <f t="shared" si="418"/>
        <v>5.6812768212851528E-2</v>
      </c>
      <c r="AD215" s="18">
        <f t="shared" si="419"/>
        <v>0.34318723178714838</v>
      </c>
      <c r="AE215" s="1">
        <f t="shared" ref="AE215:AQ215" si="476">IF(IF(AE178&lt;0.2,AE178/$AC178*$AD178+AE178,AE178)&gt;=0.2,0.2,AE178/$AC178*$AD178+AE178)</f>
        <v>1.9532220847266229E-2</v>
      </c>
      <c r="AF215" s="1">
        <f t="shared" si="476"/>
        <v>1.4930999622810704E-4</v>
      </c>
      <c r="AG215" s="1">
        <f t="shared" si="476"/>
        <v>0.2</v>
      </c>
      <c r="AH215" s="1">
        <f t="shared" si="476"/>
        <v>0.2</v>
      </c>
      <c r="AI215" s="1">
        <f t="shared" si="476"/>
        <v>0.2</v>
      </c>
      <c r="AJ215" s="1">
        <f t="shared" si="476"/>
        <v>2.1074186646726197E-3</v>
      </c>
      <c r="AK215" s="1">
        <f t="shared" si="476"/>
        <v>1.3414307093950564E-3</v>
      </c>
      <c r="AL215" s="1">
        <f t="shared" si="476"/>
        <v>2.7924947782288403E-3</v>
      </c>
      <c r="AM215" s="1">
        <f t="shared" si="476"/>
        <v>2.9338429299347606E-3</v>
      </c>
      <c r="AN215" s="1">
        <f t="shared" si="476"/>
        <v>2.1059122508418231E-2</v>
      </c>
      <c r="AO215" s="1">
        <f t="shared" si="476"/>
        <v>2.2493366280496962E-4</v>
      </c>
      <c r="AP215" s="1">
        <f t="shared" si="476"/>
        <v>2.5272010790681619E-6</v>
      </c>
      <c r="AQ215" s="1">
        <f t="shared" si="476"/>
        <v>6.6694669148235682E-3</v>
      </c>
      <c r="AR215" s="19">
        <f t="shared" si="421"/>
        <v>9.6352235247910201E-2</v>
      </c>
      <c r="AS215" s="18">
        <f t="shared" si="422"/>
        <v>0.50364776475208983</v>
      </c>
      <c r="AT215" s="1">
        <f t="shared" ref="AT215:BD215" si="477">IF(IF(AT178&lt;0.2,AT178/$AR178*$AS178+AT178,AT178)&gt;=0.2,0.2,AT178/$AR178*$AS178+AT178)</f>
        <v>4.5687208350401472E-2</v>
      </c>
      <c r="AU215" s="1">
        <f t="shared" si="477"/>
        <v>1.0829712357731294E-2</v>
      </c>
      <c r="AV215" s="1">
        <f t="shared" si="477"/>
        <v>2.8908152525754668E-2</v>
      </c>
      <c r="AW215" s="1">
        <f t="shared" si="477"/>
        <v>2.4244370116983927E-4</v>
      </c>
      <c r="AX215" s="1">
        <f t="shared" si="477"/>
        <v>2.7676359886572233E-4</v>
      </c>
      <c r="AY215" s="1">
        <f t="shared" si="477"/>
        <v>7.7741283313599542E-4</v>
      </c>
      <c r="AZ215" s="1">
        <f t="shared" si="477"/>
        <v>1.8912879017644407E-4</v>
      </c>
      <c r="BA215" s="1">
        <f t="shared" si="477"/>
        <v>8.6509115745121261E-3</v>
      </c>
      <c r="BB215" s="1">
        <f t="shared" si="477"/>
        <v>7.9050151616264169E-4</v>
      </c>
      <c r="BC215" s="1">
        <f t="shared" si="477"/>
        <v>0.2</v>
      </c>
      <c r="BD215" s="1">
        <f t="shared" si="477"/>
        <v>0.2</v>
      </c>
    </row>
    <row r="216" spans="2:56" x14ac:dyDescent="0.25">
      <c r="B216" s="19">
        <f t="shared" si="415"/>
        <v>0.14689371933640227</v>
      </c>
      <c r="C216" s="18">
        <f t="shared" si="416"/>
        <v>0.25310628066359764</v>
      </c>
      <c r="D216" s="2">
        <v>44562</v>
      </c>
      <c r="E216" s="1">
        <f t="shared" ref="E216:AB216" si="478">IF(IF(E179&lt;0.2,E179/$B179*$C179+E179,E179)&gt;=0.2,0.2,E179/$B179*$C179+E179)</f>
        <v>2.9482805369900437E-2</v>
      </c>
      <c r="F216" s="1">
        <f t="shared" si="478"/>
        <v>2.631574750050044E-3</v>
      </c>
      <c r="G216" s="1">
        <f t="shared" si="478"/>
        <v>1.9475581745487732E-5</v>
      </c>
      <c r="H216" s="1">
        <f t="shared" si="478"/>
        <v>5.6416939904757116E-3</v>
      </c>
      <c r="I216" s="1">
        <f t="shared" si="478"/>
        <v>1.5185025478969105E-2</v>
      </c>
      <c r="J216" s="1">
        <f t="shared" si="478"/>
        <v>5.4867009633899781E-2</v>
      </c>
      <c r="K216" s="1">
        <f t="shared" si="478"/>
        <v>0.2</v>
      </c>
      <c r="L216" s="1">
        <f t="shared" si="478"/>
        <v>1.413811726890563E-4</v>
      </c>
      <c r="M216" s="1">
        <f t="shared" si="478"/>
        <v>2.9088956249725236E-2</v>
      </c>
      <c r="N216" s="1">
        <f t="shared" si="478"/>
        <v>1.1808619309220258E-4</v>
      </c>
      <c r="O216" s="1">
        <f t="shared" si="478"/>
        <v>2.2002315639389785E-4</v>
      </c>
      <c r="P216" s="1">
        <f t="shared" si="478"/>
        <v>3.3814114755963338E-4</v>
      </c>
      <c r="Q216" s="1">
        <f t="shared" si="478"/>
        <v>1.6369677162109472E-4</v>
      </c>
      <c r="R216" s="1">
        <f t="shared" si="478"/>
        <v>1.1145459645437955E-4</v>
      </c>
      <c r="S216" s="1">
        <f t="shared" si="478"/>
        <v>3.8409748534252051E-3</v>
      </c>
      <c r="T216" s="1">
        <f t="shared" si="478"/>
        <v>2.9237071144288916E-4</v>
      </c>
      <c r="U216" s="1">
        <f t="shared" si="478"/>
        <v>4.2565080745804446E-4</v>
      </c>
      <c r="V216" s="1">
        <f t="shared" si="478"/>
        <v>5.2839331424728428E-4</v>
      </c>
      <c r="W216" s="1">
        <f t="shared" si="478"/>
        <v>2.8004877655530979E-3</v>
      </c>
      <c r="X216" s="1">
        <f t="shared" si="478"/>
        <v>3.2471556109031865E-5</v>
      </c>
      <c r="Y216" s="1">
        <f t="shared" si="478"/>
        <v>0.2</v>
      </c>
      <c r="Z216" s="1">
        <f t="shared" si="478"/>
        <v>0.2</v>
      </c>
      <c r="AA216" s="1">
        <f t="shared" si="478"/>
        <v>2.9559583972317197E-7</v>
      </c>
      <c r="AB216" s="1">
        <f t="shared" si="478"/>
        <v>9.6375063975089981E-4</v>
      </c>
      <c r="AC216" s="19">
        <f t="shared" si="418"/>
        <v>6.6828203622143922E-2</v>
      </c>
      <c r="AD216" s="18">
        <f t="shared" si="419"/>
        <v>0.33317179637785599</v>
      </c>
      <c r="AE216" s="1">
        <f t="shared" ref="AE216:AQ216" si="479">IF(IF(AE179&lt;0.2,AE179/$AC179*$AD179+AE179,AE179)&gt;=0.2,0.2,AE179/$AC179*$AD179+AE179)</f>
        <v>2.2981051632128414E-2</v>
      </c>
      <c r="AF216" s="1">
        <f t="shared" si="479"/>
        <v>1.7007662413932187E-4</v>
      </c>
      <c r="AG216" s="1">
        <f t="shared" si="479"/>
        <v>0.2</v>
      </c>
      <c r="AH216" s="1">
        <f t="shared" si="479"/>
        <v>0.2</v>
      </c>
      <c r="AI216" s="1">
        <f t="shared" si="479"/>
        <v>0.2</v>
      </c>
      <c r="AJ216" s="1">
        <f t="shared" si="479"/>
        <v>1.9214212012240491E-3</v>
      </c>
      <c r="AK216" s="1">
        <f t="shared" si="479"/>
        <v>1.4295333851206665E-3</v>
      </c>
      <c r="AL216" s="1">
        <f t="shared" si="479"/>
        <v>2.5532189101842469E-3</v>
      </c>
      <c r="AM216" s="1">
        <f t="shared" si="479"/>
        <v>4.6143602937964712E-3</v>
      </c>
      <c r="AN216" s="1">
        <f t="shared" si="479"/>
        <v>2.4456137502495721E-2</v>
      </c>
      <c r="AO216" s="1">
        <f t="shared" si="479"/>
        <v>2.835680451421816E-4</v>
      </c>
      <c r="AP216" s="1">
        <f t="shared" si="479"/>
        <v>2.5813833541271773E-6</v>
      </c>
      <c r="AQ216" s="1">
        <f t="shared" si="479"/>
        <v>8.4162546445587533E-3</v>
      </c>
      <c r="AR216" s="19">
        <f t="shared" si="421"/>
        <v>0.10203896213022345</v>
      </c>
      <c r="AS216" s="18">
        <f t="shared" si="422"/>
        <v>0.49796103786977652</v>
      </c>
      <c r="AT216" s="1">
        <f t="shared" ref="AT216:BD216" si="480">IF(IF(AT179&lt;0.2,AT179/$AR179*$AS179+AT179,AT179)&gt;=0.2,0.2,AT179/$AR179*$AS179+AT179)</f>
        <v>5.4415903714380619E-2</v>
      </c>
      <c r="AU216" s="1">
        <f t="shared" si="480"/>
        <v>1.0412776976954374E-2</v>
      </c>
      <c r="AV216" s="1">
        <f t="shared" si="480"/>
        <v>2.8026738771867076E-2</v>
      </c>
      <c r="AW216" s="1">
        <f t="shared" si="480"/>
        <v>2.6094478403768963E-4</v>
      </c>
      <c r="AX216" s="1">
        <f t="shared" si="480"/>
        <v>2.1794964328134263E-4</v>
      </c>
      <c r="AY216" s="1">
        <f t="shared" si="480"/>
        <v>6.2410126501260123E-4</v>
      </c>
      <c r="AZ216" s="1">
        <f t="shared" si="480"/>
        <v>2.0570982011699736E-4</v>
      </c>
      <c r="BA216" s="1">
        <f t="shared" si="480"/>
        <v>7.0892208245123649E-3</v>
      </c>
      <c r="BB216" s="1">
        <f t="shared" si="480"/>
        <v>7.8561633006036873E-4</v>
      </c>
      <c r="BC216" s="1">
        <f t="shared" si="480"/>
        <v>0.2</v>
      </c>
      <c r="BD216" s="1">
        <f t="shared" si="480"/>
        <v>0.2</v>
      </c>
    </row>
    <row r="217" spans="2:56" x14ac:dyDescent="0.25">
      <c r="B217" s="19">
        <f t="shared" si="415"/>
        <v>0.13048738103715041</v>
      </c>
      <c r="C217" s="18">
        <f t="shared" si="416"/>
        <v>0.2695126189628495</v>
      </c>
      <c r="D217" s="2">
        <v>44593</v>
      </c>
      <c r="E217" s="1">
        <f t="shared" ref="E217:AB217" si="481">IF(IF(E180&lt;0.2,E180/$B180*$C180+E180,E180)&gt;=0.2,0.2,E180/$B180*$C180+E180)</f>
        <v>2.7934367079767999E-2</v>
      </c>
      <c r="F217" s="1">
        <f t="shared" si="481"/>
        <v>2.4849625027668519E-3</v>
      </c>
      <c r="G217" s="1">
        <f t="shared" si="481"/>
        <v>2.2629260435283253E-5</v>
      </c>
      <c r="H217" s="1">
        <f t="shared" si="481"/>
        <v>5.9272401785365894E-3</v>
      </c>
      <c r="I217" s="1">
        <f t="shared" si="481"/>
        <v>1.3712563026395602E-2</v>
      </c>
      <c r="J217" s="1">
        <f t="shared" si="481"/>
        <v>4.5210109569080378E-2</v>
      </c>
      <c r="K217" s="1">
        <f t="shared" si="481"/>
        <v>0.2</v>
      </c>
      <c r="L217" s="1">
        <f t="shared" si="481"/>
        <v>1.4178098779560631E-4</v>
      </c>
      <c r="M217" s="1">
        <f t="shared" si="481"/>
        <v>2.5616648467708801E-2</v>
      </c>
      <c r="N217" s="1">
        <f t="shared" si="481"/>
        <v>1.1144618845980504E-4</v>
      </c>
      <c r="O217" s="1">
        <f t="shared" si="481"/>
        <v>2.1172852786137497E-4</v>
      </c>
      <c r="P217" s="1">
        <f t="shared" si="481"/>
        <v>2.8925322050983994E-4</v>
      </c>
      <c r="Q217" s="1">
        <f t="shared" si="481"/>
        <v>1.5678938279019527E-4</v>
      </c>
      <c r="R217" s="1">
        <f t="shared" si="481"/>
        <v>1.394939184512486E-4</v>
      </c>
      <c r="S217" s="1">
        <f t="shared" si="481"/>
        <v>3.5989912617213843E-3</v>
      </c>
      <c r="T217" s="1">
        <f t="shared" si="481"/>
        <v>2.8872704598620347E-4</v>
      </c>
      <c r="U217" s="1">
        <f t="shared" si="481"/>
        <v>4.1921521210470085E-4</v>
      </c>
      <c r="V217" s="1">
        <f t="shared" si="481"/>
        <v>4.5703695268879387E-4</v>
      </c>
      <c r="W217" s="1">
        <f t="shared" si="481"/>
        <v>2.7028315350032298E-3</v>
      </c>
      <c r="X217" s="1">
        <f t="shared" si="481"/>
        <v>4.2463561332648146E-5</v>
      </c>
      <c r="Y217" s="1">
        <f t="shared" si="481"/>
        <v>0.2</v>
      </c>
      <c r="Z217" s="1">
        <f t="shared" si="481"/>
        <v>0.2</v>
      </c>
      <c r="AA217" s="1">
        <f t="shared" si="481"/>
        <v>3.1398851127029856E-7</v>
      </c>
      <c r="AB217" s="1">
        <f t="shared" si="481"/>
        <v>1.0187891692428001E-3</v>
      </c>
      <c r="AC217" s="19">
        <f t="shared" si="418"/>
        <v>7.5550295699571723E-2</v>
      </c>
      <c r="AD217" s="18">
        <f t="shared" si="419"/>
        <v>0.32444970430042819</v>
      </c>
      <c r="AE217" s="1">
        <f t="shared" ref="AE217:AQ217" si="482">IF(IF(AE180&lt;0.2,AE180/$AC180*$AD180+AE180,AE180)&gt;=0.2,0.2,AE180/$AC180*$AD180+AE180)</f>
        <v>2.5417376147472599E-2</v>
      </c>
      <c r="AF217" s="1">
        <f t="shared" si="482"/>
        <v>2.3146281836538402E-4</v>
      </c>
      <c r="AG217" s="1">
        <f t="shared" si="482"/>
        <v>0.2</v>
      </c>
      <c r="AH217" s="1">
        <f t="shared" si="482"/>
        <v>0.2</v>
      </c>
      <c r="AI217" s="1">
        <f t="shared" si="482"/>
        <v>0.2</v>
      </c>
      <c r="AJ217" s="1">
        <f t="shared" si="482"/>
        <v>2.1656598953952583E-3</v>
      </c>
      <c r="AK217" s="1">
        <f t="shared" si="482"/>
        <v>1.6037162387244133E-3</v>
      </c>
      <c r="AL217" s="1">
        <f t="shared" si="482"/>
        <v>2.9532372917534092E-3</v>
      </c>
      <c r="AM217" s="1">
        <f t="shared" si="482"/>
        <v>4.6747909181129518E-3</v>
      </c>
      <c r="AN217" s="1">
        <f t="shared" si="482"/>
        <v>2.7645844036654831E-2</v>
      </c>
      <c r="AO217" s="1">
        <f t="shared" si="482"/>
        <v>4.3433746374500358E-4</v>
      </c>
      <c r="AP217" s="1">
        <f t="shared" si="482"/>
        <v>3.2116235508809608E-6</v>
      </c>
      <c r="AQ217" s="1">
        <f t="shared" si="482"/>
        <v>1.0420659265796949E-2</v>
      </c>
      <c r="AR217" s="19">
        <f t="shared" si="421"/>
        <v>9.113973607671394E-2</v>
      </c>
      <c r="AS217" s="18">
        <f t="shared" si="422"/>
        <v>0.50886026392328598</v>
      </c>
      <c r="AT217" s="1">
        <f t="shared" ref="AT217:BD217" si="483">IF(IF(AT180&lt;0.2,AT180/$AR180*$AS180+AT180,AT180)&gt;=0.2,0.2,AT180/$AR180*$AS180+AT180)</f>
        <v>4.8703251036604708E-2</v>
      </c>
      <c r="AU217" s="1">
        <f t="shared" si="483"/>
        <v>1.0334075783610515E-2</v>
      </c>
      <c r="AV217" s="1">
        <f t="shared" si="483"/>
        <v>2.3907697551290134E-2</v>
      </c>
      <c r="AW217" s="1">
        <f t="shared" si="483"/>
        <v>2.4719353837905362E-4</v>
      </c>
      <c r="AX217" s="1">
        <f t="shared" si="483"/>
        <v>1.9430516102732207E-4</v>
      </c>
      <c r="AY217" s="1">
        <f t="shared" si="483"/>
        <v>5.0430969749231606E-4</v>
      </c>
      <c r="AZ217" s="1">
        <f t="shared" si="483"/>
        <v>2.4320605901006334E-4</v>
      </c>
      <c r="BA217" s="1">
        <f t="shared" si="483"/>
        <v>6.2748002987730155E-3</v>
      </c>
      <c r="BB217" s="1">
        <f t="shared" si="483"/>
        <v>7.3089695052680264E-4</v>
      </c>
      <c r="BC217" s="1">
        <f t="shared" si="483"/>
        <v>0.2</v>
      </c>
      <c r="BD217" s="1">
        <f t="shared" si="483"/>
        <v>0.2</v>
      </c>
    </row>
    <row r="218" spans="2:56" x14ac:dyDescent="0.25">
      <c r="B218" s="19">
        <f t="shared" si="415"/>
        <v>0.1402297194178993</v>
      </c>
      <c r="C218" s="18">
        <f t="shared" si="416"/>
        <v>0.25977028058210061</v>
      </c>
      <c r="D218" s="2">
        <v>44621</v>
      </c>
      <c r="E218" s="1">
        <f t="shared" ref="E218:AB218" si="484">IF(IF(E181&lt;0.2,E181/$B181*$C181+E181,E181)&gt;=0.2,0.2,E181/$B181*$C181+E181)</f>
        <v>3.6408101955248393E-2</v>
      </c>
      <c r="F218" s="1">
        <f t="shared" si="484"/>
        <v>2.938217017094122E-3</v>
      </c>
      <c r="G218" s="1">
        <f t="shared" si="484"/>
        <v>2.189963394950517E-5</v>
      </c>
      <c r="H218" s="1">
        <f t="shared" si="484"/>
        <v>6.8584171266555883E-3</v>
      </c>
      <c r="I218" s="1">
        <f t="shared" si="484"/>
        <v>1.307298282251484E-2</v>
      </c>
      <c r="J218" s="1">
        <f t="shared" si="484"/>
        <v>4.6124605460588206E-2</v>
      </c>
      <c r="K218" s="1">
        <f t="shared" si="484"/>
        <v>0.2</v>
      </c>
      <c r="L218" s="1">
        <f t="shared" si="484"/>
        <v>1.6077226595772942E-4</v>
      </c>
      <c r="M218" s="1">
        <f t="shared" si="484"/>
        <v>2.4267086728554696E-2</v>
      </c>
      <c r="N218" s="1">
        <f t="shared" si="484"/>
        <v>1.1222900736010275E-4</v>
      </c>
      <c r="O218" s="1">
        <f t="shared" si="484"/>
        <v>2.2906206062135373E-4</v>
      </c>
      <c r="P218" s="1">
        <f t="shared" si="484"/>
        <v>2.418304440494414E-4</v>
      </c>
      <c r="Q218" s="1">
        <f t="shared" si="484"/>
        <v>1.1987478376143345E-4</v>
      </c>
      <c r="R218" s="1">
        <f t="shared" si="484"/>
        <v>1.3822577298753318E-4</v>
      </c>
      <c r="S218" s="1">
        <f t="shared" si="484"/>
        <v>4.4941269445291556E-3</v>
      </c>
      <c r="T218" s="1">
        <f t="shared" si="484"/>
        <v>2.509448979870954E-4</v>
      </c>
      <c r="U218" s="1">
        <f t="shared" si="484"/>
        <v>4.3477530652189953E-4</v>
      </c>
      <c r="V218" s="1">
        <f t="shared" si="484"/>
        <v>5.4045950073988616E-4</v>
      </c>
      <c r="W218" s="1">
        <f t="shared" si="484"/>
        <v>2.7863425575623581E-3</v>
      </c>
      <c r="X218" s="1">
        <f t="shared" si="484"/>
        <v>5.7462023925468906E-5</v>
      </c>
      <c r="Y218" s="1">
        <f t="shared" si="484"/>
        <v>0.2</v>
      </c>
      <c r="Z218" s="1">
        <f t="shared" si="484"/>
        <v>0.2</v>
      </c>
      <c r="AA218" s="1">
        <f t="shared" si="484"/>
        <v>4.0384486917994122E-7</v>
      </c>
      <c r="AB218" s="1">
        <f t="shared" si="484"/>
        <v>9.7189926242128677E-4</v>
      </c>
      <c r="AC218" s="19">
        <f t="shared" si="418"/>
        <v>8.0875920963265679E-2</v>
      </c>
      <c r="AD218" s="18">
        <f t="shared" si="419"/>
        <v>0.31912407903673423</v>
      </c>
      <c r="AE218" s="1">
        <f t="shared" ref="AE218:AQ218" si="485">IF(IF(AE181&lt;0.2,AE181/$AC181*$AD181+AE181,AE181)&gt;=0.2,0.2,AE181/$AC181*$AD181+AE181)</f>
        <v>3.001693155422918E-2</v>
      </c>
      <c r="AF218" s="1">
        <f t="shared" si="485"/>
        <v>2.2372745426922028E-4</v>
      </c>
      <c r="AG218" s="1">
        <f t="shared" si="485"/>
        <v>0.2</v>
      </c>
      <c r="AH218" s="1">
        <f t="shared" si="485"/>
        <v>0.2</v>
      </c>
      <c r="AI218" s="1">
        <f t="shared" si="485"/>
        <v>0.2</v>
      </c>
      <c r="AJ218" s="1">
        <f t="shared" si="485"/>
        <v>2.3401063145914022E-3</v>
      </c>
      <c r="AK218" s="1">
        <f t="shared" si="485"/>
        <v>1.2246451362546526E-3</v>
      </c>
      <c r="AL218" s="1">
        <f t="shared" si="485"/>
        <v>2.5636621743520341E-3</v>
      </c>
      <c r="AM218" s="1">
        <f t="shared" si="485"/>
        <v>5.521353850705831E-3</v>
      </c>
      <c r="AN218" s="1">
        <f t="shared" si="485"/>
        <v>2.846537657034675E-2</v>
      </c>
      <c r="AO218" s="1">
        <f t="shared" si="485"/>
        <v>5.87034119366761E-4</v>
      </c>
      <c r="AP218" s="1">
        <f t="shared" si="485"/>
        <v>4.1256938225378905E-6</v>
      </c>
      <c r="AQ218" s="1">
        <f t="shared" si="485"/>
        <v>9.9289580953274593E-3</v>
      </c>
      <c r="AR218" s="19">
        <f t="shared" si="421"/>
        <v>0.10809643727958773</v>
      </c>
      <c r="AS218" s="18">
        <f t="shared" si="422"/>
        <v>0.49190356272041225</v>
      </c>
      <c r="AT218" s="1">
        <f t="shared" ref="AT218:BD218" si="486">IF(IF(AT181&lt;0.2,AT181/$AR181*$AS181+AT181,AT181)&gt;=0.2,0.2,AT181/$AR181*$AS181+AT181)</f>
        <v>6.3557706889816531E-2</v>
      </c>
      <c r="AU218" s="1">
        <f t="shared" si="486"/>
        <v>1.1972754470965651E-2</v>
      </c>
      <c r="AV218" s="1">
        <f t="shared" si="486"/>
        <v>2.282153602597314E-2</v>
      </c>
      <c r="AW218" s="1">
        <f t="shared" si="486"/>
        <v>2.8066051255055811E-4</v>
      </c>
      <c r="AX218" s="1">
        <f t="shared" si="486"/>
        <v>1.9591843494330287E-4</v>
      </c>
      <c r="AY218" s="1">
        <f t="shared" si="486"/>
        <v>4.2216395951706246E-4</v>
      </c>
      <c r="AZ218" s="1">
        <f t="shared" si="486"/>
        <v>2.4130104818313684E-4</v>
      </c>
      <c r="BA218" s="1">
        <f t="shared" si="486"/>
        <v>7.8454076902197585E-3</v>
      </c>
      <c r="BB218" s="1">
        <f t="shared" si="486"/>
        <v>7.589882474185269E-4</v>
      </c>
      <c r="BC218" s="1">
        <f t="shared" si="486"/>
        <v>0.2</v>
      </c>
      <c r="BD218" s="1">
        <f t="shared" si="486"/>
        <v>0.2</v>
      </c>
    </row>
    <row r="219" spans="2:56" x14ac:dyDescent="0.25">
      <c r="B219" s="19">
        <f t="shared" si="415"/>
        <v>0.3420108783811977</v>
      </c>
      <c r="C219" s="18">
        <f t="shared" si="416"/>
        <v>0.25798912161880228</v>
      </c>
      <c r="D219" s="2">
        <v>44652</v>
      </c>
      <c r="E219" s="1">
        <f t="shared" ref="E219:AB219" si="487">IF(IF(E182&lt;0.2,E182/$B182*$C182+E182,E182)&gt;=0.2,0.2,E182/$B182*$C182+E182)</f>
        <v>3.9811549974647753E-2</v>
      </c>
      <c r="F219" s="1">
        <f t="shared" si="487"/>
        <v>4.03353778252186E-3</v>
      </c>
      <c r="G219" s="1">
        <f t="shared" si="487"/>
        <v>3.1130398602657847E-5</v>
      </c>
      <c r="H219" s="1">
        <f t="shared" si="487"/>
        <v>7.635621482803584E-3</v>
      </c>
      <c r="I219" s="1">
        <f t="shared" si="487"/>
        <v>1.6197985661604044E-2</v>
      </c>
      <c r="J219" s="1">
        <f t="shared" si="487"/>
        <v>4.4079019885228436E-2</v>
      </c>
      <c r="K219" s="1">
        <f t="shared" si="487"/>
        <v>0.19006419642879915</v>
      </c>
      <c r="L219" s="1">
        <f t="shared" si="487"/>
        <v>2.0688582932218977E-4</v>
      </c>
      <c r="M219" s="1">
        <f t="shared" si="487"/>
        <v>2.5551279310178619E-2</v>
      </c>
      <c r="N219" s="1">
        <f t="shared" si="487"/>
        <v>1.3278536951771413E-4</v>
      </c>
      <c r="O219" s="1">
        <f t="shared" si="487"/>
        <v>2.8105578913434841E-4</v>
      </c>
      <c r="P219" s="1">
        <f t="shared" si="487"/>
        <v>2.4034515076294785E-4</v>
      </c>
      <c r="Q219" s="1">
        <f t="shared" si="487"/>
        <v>1.7088975760100192E-4</v>
      </c>
      <c r="R219" s="1">
        <f t="shared" si="487"/>
        <v>1.6707056822061724E-4</v>
      </c>
      <c r="S219" s="1">
        <f t="shared" si="487"/>
        <v>5.4399551972039405E-3</v>
      </c>
      <c r="T219" s="1">
        <f t="shared" si="487"/>
        <v>3.8839720583931376E-4</v>
      </c>
      <c r="U219" s="1">
        <f t="shared" si="487"/>
        <v>6.0655728605299767E-4</v>
      </c>
      <c r="V219" s="1">
        <f t="shared" si="487"/>
        <v>6.5415290672386187E-4</v>
      </c>
      <c r="W219" s="1">
        <f t="shared" si="487"/>
        <v>4.8093055772785859E-3</v>
      </c>
      <c r="X219" s="1">
        <f t="shared" si="487"/>
        <v>7.6469005045343174E-5</v>
      </c>
      <c r="Y219" s="1">
        <f t="shared" si="487"/>
        <v>0.2</v>
      </c>
      <c r="Z219" s="1">
        <f t="shared" si="487"/>
        <v>0.2</v>
      </c>
      <c r="AA219" s="1">
        <f t="shared" si="487"/>
        <v>5.1891191594472331E-7</v>
      </c>
      <c r="AB219" s="1">
        <f t="shared" si="487"/>
        <v>1.4321689021927298E-3</v>
      </c>
      <c r="AC219" s="19">
        <f t="shared" si="418"/>
        <v>0.11657885952920322</v>
      </c>
      <c r="AD219" s="18">
        <f t="shared" si="419"/>
        <v>0.2834211404707967</v>
      </c>
      <c r="AE219" s="1">
        <f t="shared" ref="AE219:AQ219" si="488">IF(IF(AE182&lt;0.2,AE182/$AC182*$AD182+AE182,AE182)&gt;=0.2,0.2,AE182/$AC182*$AD182+AE182)</f>
        <v>3.9589159077532278E-2</v>
      </c>
      <c r="AF219" s="1">
        <f t="shared" si="488"/>
        <v>3.0554475224403842E-4</v>
      </c>
      <c r="AG219" s="1">
        <f t="shared" si="488"/>
        <v>0.2</v>
      </c>
      <c r="AH219" s="1">
        <f t="shared" si="488"/>
        <v>0.2</v>
      </c>
      <c r="AI219" s="1">
        <f t="shared" si="488"/>
        <v>0.2</v>
      </c>
      <c r="AJ219" s="1">
        <f t="shared" si="488"/>
        <v>2.7585615768657506E-3</v>
      </c>
      <c r="AK219" s="1">
        <f t="shared" si="488"/>
        <v>1.6772823667854982E-3</v>
      </c>
      <c r="AL219" s="1">
        <f t="shared" si="488"/>
        <v>3.8121172023900104E-3</v>
      </c>
      <c r="AM219" s="1">
        <f t="shared" si="488"/>
        <v>6.4205084671673691E-3</v>
      </c>
      <c r="AN219" s="1">
        <f t="shared" si="488"/>
        <v>4.7203317240852749E-2</v>
      </c>
      <c r="AO219" s="1">
        <f t="shared" si="488"/>
        <v>7.5054301421417313E-4</v>
      </c>
      <c r="AP219" s="1">
        <f t="shared" si="488"/>
        <v>5.0931186207256927E-6</v>
      </c>
      <c r="AQ219" s="1">
        <f t="shared" si="488"/>
        <v>1.4056732712530492E-2</v>
      </c>
      <c r="AR219" s="19">
        <f t="shared" si="421"/>
        <v>0.10663897108262033</v>
      </c>
      <c r="AS219" s="18">
        <f t="shared" si="422"/>
        <v>0.49336102891737965</v>
      </c>
      <c r="AT219" s="1">
        <f t="shared" ref="AT219:BD219" si="489">IF(IF(AT182&lt;0.2,AT182/$AR182*$AS182+AT182,AT182)&gt;=0.2,0.2,AT182/$AR182*$AS182+AT182)</f>
        <v>6.0271687579935312E-2</v>
      </c>
      <c r="AU219" s="1">
        <f t="shared" si="489"/>
        <v>1.1559755718710922E-2</v>
      </c>
      <c r="AV219" s="1">
        <f t="shared" si="489"/>
        <v>2.4522530065826921E-2</v>
      </c>
      <c r="AW219" s="1">
        <f t="shared" si="489"/>
        <v>3.1320956048090084E-4</v>
      </c>
      <c r="AX219" s="1">
        <f t="shared" si="489"/>
        <v>2.0102704646903765E-4</v>
      </c>
      <c r="AY219" s="1">
        <f t="shared" si="489"/>
        <v>3.6386445258628771E-4</v>
      </c>
      <c r="AZ219" s="1">
        <f t="shared" si="489"/>
        <v>2.529322545343678E-4</v>
      </c>
      <c r="BA219" s="1">
        <f t="shared" si="489"/>
        <v>8.2356823661353124E-3</v>
      </c>
      <c r="BB219" s="1">
        <f t="shared" si="489"/>
        <v>9.1828203794125677E-4</v>
      </c>
      <c r="BC219" s="1">
        <f t="shared" si="489"/>
        <v>0.2</v>
      </c>
      <c r="BD219" s="1">
        <f t="shared" si="489"/>
        <v>0.2</v>
      </c>
    </row>
    <row r="220" spans="2:56" x14ac:dyDescent="0.25">
      <c r="B220" s="19">
        <f t="shared" si="415"/>
        <v>0.35517582896516964</v>
      </c>
      <c r="C220" s="18">
        <f t="shared" si="416"/>
        <v>0.24482417103483034</v>
      </c>
      <c r="D220" s="2">
        <v>44682</v>
      </c>
      <c r="E220" s="1">
        <f t="shared" ref="E220:AB220" si="490">IF(IF(E183&lt;0.2,E183/$B183*$C183+E183,E183)&gt;=0.2,0.2,E183/$B183*$C183+E183)</f>
        <v>4.6076475493596919E-2</v>
      </c>
      <c r="F220" s="1">
        <f t="shared" si="490"/>
        <v>3.7902932552949294E-3</v>
      </c>
      <c r="G220" s="1">
        <f t="shared" si="490"/>
        <v>2.444907262302208E-5</v>
      </c>
      <c r="H220" s="1">
        <f t="shared" si="490"/>
        <v>8.6330841056900965E-3</v>
      </c>
      <c r="I220" s="1">
        <f t="shared" si="490"/>
        <v>1.5639976059486051E-2</v>
      </c>
      <c r="J220" s="1">
        <f t="shared" si="490"/>
        <v>4.8007139418926849E-2</v>
      </c>
      <c r="K220" s="1">
        <f t="shared" si="490"/>
        <v>0.19352963796839767</v>
      </c>
      <c r="L220" s="1">
        <f t="shared" si="490"/>
        <v>2.1664426167848741E-4</v>
      </c>
      <c r="M220" s="1">
        <f t="shared" si="490"/>
        <v>2.5624232703914014E-2</v>
      </c>
      <c r="N220" s="1">
        <f t="shared" si="490"/>
        <v>1.6103056690349531E-4</v>
      </c>
      <c r="O220" s="1">
        <f t="shared" si="490"/>
        <v>2.7591814223829866E-4</v>
      </c>
      <c r="P220" s="1">
        <f t="shared" si="490"/>
        <v>1.7551086052761084E-4</v>
      </c>
      <c r="Q220" s="1">
        <f t="shared" si="490"/>
        <v>1.7659571054164414E-4</v>
      </c>
      <c r="R220" s="1">
        <f t="shared" si="490"/>
        <v>1.5301874075073825E-4</v>
      </c>
      <c r="S220" s="1">
        <f t="shared" si="490"/>
        <v>5.0756947861014239E-3</v>
      </c>
      <c r="T220" s="1">
        <f t="shared" si="490"/>
        <v>2.9067905744242887E-4</v>
      </c>
      <c r="U220" s="1">
        <f t="shared" si="490"/>
        <v>5.8493024932120582E-4</v>
      </c>
      <c r="V220" s="1">
        <f t="shared" si="490"/>
        <v>5.518812850065373E-4</v>
      </c>
      <c r="W220" s="1">
        <f t="shared" si="490"/>
        <v>4.8127741649722691E-3</v>
      </c>
      <c r="X220" s="1">
        <f t="shared" si="490"/>
        <v>7.1980760402110675E-5</v>
      </c>
      <c r="Y220" s="1">
        <f t="shared" si="490"/>
        <v>0.2</v>
      </c>
      <c r="Z220" s="1">
        <f t="shared" si="490"/>
        <v>0.2</v>
      </c>
      <c r="AA220" s="1">
        <f t="shared" si="490"/>
        <v>5.201203674747287E-7</v>
      </c>
      <c r="AB220" s="1">
        <f t="shared" si="490"/>
        <v>1.303362180986515E-3</v>
      </c>
      <c r="AC220" s="19">
        <f t="shared" si="418"/>
        <v>0.10642625140249917</v>
      </c>
      <c r="AD220" s="18">
        <f t="shared" si="419"/>
        <v>0.29357374859750074</v>
      </c>
      <c r="AE220" s="1">
        <f t="shared" ref="AE220:AQ220" si="491">IF(IF(AE183&lt;0.2,AE183/$AC183*$AD183+AE183,AE183)&gt;=0.2,0.2,AE183/$AC183*$AD183+AE183)</f>
        <v>3.5702823749813616E-2</v>
      </c>
      <c r="AF220" s="1">
        <f t="shared" si="491"/>
        <v>2.3029904862552082E-4</v>
      </c>
      <c r="AG220" s="1">
        <f t="shared" si="491"/>
        <v>0.2</v>
      </c>
      <c r="AH220" s="1">
        <f t="shared" si="491"/>
        <v>0.2</v>
      </c>
      <c r="AI220" s="1">
        <f t="shared" si="491"/>
        <v>0.2</v>
      </c>
      <c r="AJ220" s="1">
        <f t="shared" si="491"/>
        <v>2.5990223284038357E-3</v>
      </c>
      <c r="AK220" s="1">
        <f t="shared" si="491"/>
        <v>1.6634505838390126E-3</v>
      </c>
      <c r="AL220" s="1">
        <f t="shared" si="491"/>
        <v>2.7380633783761011E-3</v>
      </c>
      <c r="AM220" s="1">
        <f t="shared" si="491"/>
        <v>5.1984685411566849E-3</v>
      </c>
      <c r="AN220" s="1">
        <f t="shared" si="491"/>
        <v>4.5334124877968299E-2</v>
      </c>
      <c r="AO220" s="1">
        <f t="shared" si="491"/>
        <v>6.7802574337065395E-4</v>
      </c>
      <c r="AP220" s="1">
        <f t="shared" si="491"/>
        <v>4.8992952676411274E-6</v>
      </c>
      <c r="AQ220" s="1">
        <f t="shared" si="491"/>
        <v>1.2277073855678045E-2</v>
      </c>
      <c r="AR220" s="19">
        <f t="shared" si="421"/>
        <v>0.11767655214540718</v>
      </c>
      <c r="AS220" s="18">
        <f t="shared" si="422"/>
        <v>0.4823234478545928</v>
      </c>
      <c r="AT220" s="1">
        <f t="shared" ref="AT220:BD220" si="492">IF(IF(AT183&lt;0.2,AT183/$AR183*$AS183+AT183,AT183)&gt;=0.2,0.2,AT183/$AR183*$AS183+AT183)</f>
        <v>7.0677498371186726E-2</v>
      </c>
      <c r="AU220" s="1">
        <f t="shared" si="492"/>
        <v>1.3242436216785336E-2</v>
      </c>
      <c r="AV220" s="1">
        <f t="shared" si="492"/>
        <v>2.399042831788073E-2</v>
      </c>
      <c r="AW220" s="1">
        <f t="shared" si="492"/>
        <v>3.3231435972215544E-4</v>
      </c>
      <c r="AX220" s="1">
        <f t="shared" si="492"/>
        <v>2.4700755663515706E-4</v>
      </c>
      <c r="AY220" s="1">
        <f t="shared" si="492"/>
        <v>2.6921912811646428E-4</v>
      </c>
      <c r="AZ220" s="1">
        <f t="shared" si="492"/>
        <v>2.3471807867930924E-4</v>
      </c>
      <c r="BA220" s="1">
        <f t="shared" si="492"/>
        <v>7.7856955449462882E-3</v>
      </c>
      <c r="BB220" s="1">
        <f t="shared" si="492"/>
        <v>8.9723457145506795E-4</v>
      </c>
      <c r="BC220" s="1">
        <f t="shared" si="492"/>
        <v>0.2</v>
      </c>
      <c r="BD220" s="1">
        <f t="shared" si="492"/>
        <v>0.2</v>
      </c>
    </row>
    <row r="221" spans="2:56" x14ac:dyDescent="0.25">
      <c r="B221" s="19">
        <f t="shared" si="415"/>
        <v>0.35893863703801354</v>
      </c>
      <c r="C221" s="18">
        <f t="shared" si="416"/>
        <v>0.24106136296198644</v>
      </c>
      <c r="D221" s="2">
        <v>44713</v>
      </c>
      <c r="E221" s="1">
        <f t="shared" ref="E221:AB221" si="493">IF(IF(E184&lt;0.2,E184/$B184*$C184+E184,E184)&gt;=0.2,0.2,E184/$B184*$C184+E184)</f>
        <v>3.8425154411411221E-2</v>
      </c>
      <c r="F221" s="1">
        <f t="shared" si="493"/>
        <v>4.3181566458991233E-3</v>
      </c>
      <c r="G221" s="1">
        <f t="shared" si="493"/>
        <v>2.907750845591981E-5</v>
      </c>
      <c r="H221" s="1">
        <f t="shared" si="493"/>
        <v>1.0258797303351587E-2</v>
      </c>
      <c r="I221" s="1">
        <f t="shared" si="493"/>
        <v>2.1788561699292157E-2</v>
      </c>
      <c r="J221" s="1">
        <f t="shared" si="493"/>
        <v>4.63360521186401E-2</v>
      </c>
      <c r="K221" s="1">
        <f t="shared" si="493"/>
        <v>0.19883492893659691</v>
      </c>
      <c r="L221" s="1">
        <f t="shared" si="493"/>
        <v>2.4070922473309655E-4</v>
      </c>
      <c r="M221" s="1">
        <f t="shared" si="493"/>
        <v>2.5727902703532722E-2</v>
      </c>
      <c r="N221" s="1">
        <f t="shared" si="493"/>
        <v>1.903565582084773E-4</v>
      </c>
      <c r="O221" s="1">
        <f t="shared" si="493"/>
        <v>2.2404917063696445E-4</v>
      </c>
      <c r="P221" s="1">
        <f t="shared" si="493"/>
        <v>2.2786561568361339E-4</v>
      </c>
      <c r="Q221" s="1">
        <f t="shared" si="493"/>
        <v>1.6742903736059666E-4</v>
      </c>
      <c r="R221" s="1">
        <f t="shared" si="493"/>
        <v>1.2899405009805771E-4</v>
      </c>
      <c r="S221" s="1">
        <f t="shared" si="493"/>
        <v>3.980259284102429E-3</v>
      </c>
      <c r="T221" s="1">
        <f t="shared" si="493"/>
        <v>3.7629540510827349E-4</v>
      </c>
      <c r="U221" s="1">
        <f t="shared" si="493"/>
        <v>6.7853011030094383E-4</v>
      </c>
      <c r="V221" s="1">
        <f t="shared" si="493"/>
        <v>5.5724403839173058E-4</v>
      </c>
      <c r="W221" s="1">
        <f t="shared" si="493"/>
        <v>4.8408765416615342E-3</v>
      </c>
      <c r="X221" s="1">
        <f t="shared" si="493"/>
        <v>7.1250518510891054E-5</v>
      </c>
      <c r="Y221" s="1">
        <f t="shared" si="493"/>
        <v>0.2</v>
      </c>
      <c r="Z221" s="1">
        <f t="shared" si="493"/>
        <v>0.2</v>
      </c>
      <c r="AA221" s="1">
        <f t="shared" si="493"/>
        <v>4.1163091696050797E-7</v>
      </c>
      <c r="AB221" s="1">
        <f t="shared" si="493"/>
        <v>1.5357345251203007E-3</v>
      </c>
      <c r="AC221" s="19">
        <f t="shared" si="418"/>
        <v>0.11518061328633156</v>
      </c>
      <c r="AD221" s="18">
        <f t="shared" si="419"/>
        <v>0.28481938671366835</v>
      </c>
      <c r="AE221" s="1">
        <f t="shared" ref="AE221:AQ221" si="494">IF(IF(AE184&lt;0.2,AE184/$AC184*$AD184+AE184,AE184)&gt;=0.2,0.2,AE184/$AC184*$AD184+AE184)</f>
        <v>4.1035180393240382E-2</v>
      </c>
      <c r="AF221" s="1">
        <f t="shared" si="494"/>
        <v>2.7632179717421878E-4</v>
      </c>
      <c r="AG221" s="1">
        <f t="shared" si="494"/>
        <v>0.2</v>
      </c>
      <c r="AH221" s="1">
        <f t="shared" si="494"/>
        <v>0.2</v>
      </c>
      <c r="AI221" s="1">
        <f t="shared" si="494"/>
        <v>0.2</v>
      </c>
      <c r="AJ221" s="1">
        <f t="shared" si="494"/>
        <v>2.1291256635571605E-3</v>
      </c>
      <c r="AK221" s="1">
        <f t="shared" si="494"/>
        <v>1.5910679751934063E-3</v>
      </c>
      <c r="AL221" s="1">
        <f t="shared" si="494"/>
        <v>3.5759123848436223E-3</v>
      </c>
      <c r="AM221" s="1">
        <f t="shared" si="494"/>
        <v>5.2954562591374385E-3</v>
      </c>
      <c r="AN221" s="1">
        <f t="shared" si="494"/>
        <v>4.6002555821391414E-2</v>
      </c>
      <c r="AO221" s="1">
        <f t="shared" si="494"/>
        <v>6.7708935084209764E-4</v>
      </c>
      <c r="AP221" s="1">
        <f t="shared" si="494"/>
        <v>3.9117036082863773E-6</v>
      </c>
      <c r="AQ221" s="1">
        <f t="shared" si="494"/>
        <v>1.4593991937343696E-2</v>
      </c>
      <c r="AR221" s="19">
        <f t="shared" si="421"/>
        <v>0.11748097247232481</v>
      </c>
      <c r="AS221" s="18">
        <f t="shared" si="422"/>
        <v>0.48251902752767517</v>
      </c>
      <c r="AT221" s="1">
        <f t="shared" ref="AT221:BD221" si="495">IF(IF(AT184&lt;0.2,AT184/$AR184*$AS184+AT184,AT184)&gt;=0.2,0.2,AT184/$AR184*$AS184+AT184)</f>
        <v>5.9460885091713322E-2</v>
      </c>
      <c r="AU221" s="1">
        <f t="shared" si="495"/>
        <v>1.587494382202443E-2</v>
      </c>
      <c r="AV221" s="1">
        <f t="shared" si="495"/>
        <v>3.3716641698922342E-2</v>
      </c>
      <c r="AW221" s="1">
        <f t="shared" si="495"/>
        <v>3.7248473744895468E-4</v>
      </c>
      <c r="AX221" s="1">
        <f t="shared" si="495"/>
        <v>2.945666610184641E-4</v>
      </c>
      <c r="AY221" s="1">
        <f t="shared" si="495"/>
        <v>3.5260993476950435E-4</v>
      </c>
      <c r="AZ221" s="1">
        <f t="shared" si="495"/>
        <v>1.9961143963854864E-4</v>
      </c>
      <c r="BA221" s="1">
        <f t="shared" si="495"/>
        <v>6.1592397884276352E-3</v>
      </c>
      <c r="BB221" s="1">
        <f t="shared" si="495"/>
        <v>1.0499892983615526E-3</v>
      </c>
      <c r="BC221" s="1">
        <f t="shared" si="495"/>
        <v>0.2</v>
      </c>
      <c r="BD221" s="1">
        <f t="shared" si="495"/>
        <v>0.2</v>
      </c>
    </row>
    <row r="222" spans="2:56" x14ac:dyDescent="0.25">
      <c r="B222" s="19">
        <f t="shared" si="415"/>
        <v>0.14114954904958665</v>
      </c>
      <c r="C222" s="18">
        <f t="shared" si="416"/>
        <v>0.25885045095041326</v>
      </c>
      <c r="D222" s="2">
        <v>44743</v>
      </c>
      <c r="E222" s="1">
        <f t="shared" ref="E222:AB222" si="496">IF(IF(E185&lt;0.2,E185/$B185*$C185+E185,E185)&gt;=0.2,0.2,E185/$B185*$C185+E185)</f>
        <v>3.2284160618151946E-2</v>
      </c>
      <c r="F222" s="1">
        <f t="shared" si="496"/>
        <v>3.8067382008356784E-3</v>
      </c>
      <c r="G222" s="1">
        <f t="shared" si="496"/>
        <v>2.3001547466705005E-5</v>
      </c>
      <c r="H222" s="1">
        <f t="shared" si="496"/>
        <v>8.1808496227760534E-3</v>
      </c>
      <c r="I222" s="1">
        <f t="shared" si="496"/>
        <v>1.6021192165189598E-2</v>
      </c>
      <c r="J222" s="1">
        <f t="shared" si="496"/>
        <v>4.8935100292593924E-2</v>
      </c>
      <c r="K222" s="1">
        <f t="shared" si="496"/>
        <v>0.2</v>
      </c>
      <c r="L222" s="1">
        <f t="shared" si="496"/>
        <v>2.2998346362220414E-4</v>
      </c>
      <c r="M222" s="1">
        <f t="shared" si="496"/>
        <v>1.7993326001358747E-2</v>
      </c>
      <c r="N222" s="1">
        <f t="shared" si="496"/>
        <v>2.2617258231131705E-4</v>
      </c>
      <c r="O222" s="1">
        <f t="shared" si="496"/>
        <v>2.2450353091012031E-4</v>
      </c>
      <c r="P222" s="1">
        <f t="shared" si="496"/>
        <v>2.0215109132271387E-4</v>
      </c>
      <c r="Q222" s="1">
        <f t="shared" si="496"/>
        <v>1.3712613812801952E-4</v>
      </c>
      <c r="R222" s="1">
        <f t="shared" si="496"/>
        <v>1.2870326023106543E-4</v>
      </c>
      <c r="S222" s="1">
        <f t="shared" si="496"/>
        <v>4.9877890884327883E-3</v>
      </c>
      <c r="T222" s="1">
        <f t="shared" si="496"/>
        <v>4.1140594835969524E-4</v>
      </c>
      <c r="U222" s="1">
        <f t="shared" si="496"/>
        <v>5.949178678659212E-4</v>
      </c>
      <c r="V222" s="1">
        <f t="shared" si="496"/>
        <v>6.6055948361935497E-4</v>
      </c>
      <c r="W222" s="1">
        <f t="shared" si="496"/>
        <v>4.7245578553525777E-3</v>
      </c>
      <c r="X222" s="1">
        <f t="shared" si="496"/>
        <v>6.1684837792765502E-5</v>
      </c>
      <c r="Y222" s="1">
        <f t="shared" si="496"/>
        <v>0.2</v>
      </c>
      <c r="Z222" s="1">
        <f t="shared" si="496"/>
        <v>0.2</v>
      </c>
      <c r="AA222" s="1">
        <f t="shared" si="496"/>
        <v>4.464376001679625E-7</v>
      </c>
      <c r="AB222" s="1">
        <f t="shared" si="496"/>
        <v>1.315179015665379E-3</v>
      </c>
      <c r="AC222" s="19">
        <f t="shared" si="418"/>
        <v>0.2999838353484815</v>
      </c>
      <c r="AD222" s="18">
        <f t="shared" si="419"/>
        <v>0.30001616465151848</v>
      </c>
      <c r="AE222" s="1">
        <f t="shared" ref="AE222:AQ222" si="497">IF(IF(AE185&lt;0.2,AE185/$AC185*$AD185+AE185,AE185)&gt;=0.2,0.2,AE185/$AC185*$AD185+AE185)</f>
        <v>3.88970416660687E-2</v>
      </c>
      <c r="AF222" s="1">
        <f t="shared" si="497"/>
        <v>2.3502854753712073E-4</v>
      </c>
      <c r="AG222" s="1">
        <f t="shared" si="497"/>
        <v>0.2</v>
      </c>
      <c r="AH222" s="1">
        <f t="shared" si="497"/>
        <v>0.2</v>
      </c>
      <c r="AI222" s="1">
        <f t="shared" si="497"/>
        <v>0.18385481592413294</v>
      </c>
      <c r="AJ222" s="1">
        <f t="shared" si="497"/>
        <v>2.2939647370742427E-3</v>
      </c>
      <c r="AK222" s="1">
        <f t="shared" si="497"/>
        <v>1.4011473410758218E-3</v>
      </c>
      <c r="AL222" s="1">
        <f t="shared" si="497"/>
        <v>4.2037233638768795E-3</v>
      </c>
      <c r="AM222" s="1">
        <f t="shared" si="497"/>
        <v>6.7495604902954483E-3</v>
      </c>
      <c r="AN222" s="1">
        <f t="shared" si="497"/>
        <v>4.8275272440079758E-2</v>
      </c>
      <c r="AO222" s="1">
        <f t="shared" si="497"/>
        <v>6.3029228152941216E-4</v>
      </c>
      <c r="AP222" s="1">
        <f t="shared" si="497"/>
        <v>4.5616748562380435E-6</v>
      </c>
      <c r="AQ222" s="1">
        <f t="shared" si="497"/>
        <v>1.3438426881955075E-2</v>
      </c>
      <c r="AR222" s="19">
        <f t="shared" si="421"/>
        <v>0.10107555531544388</v>
      </c>
      <c r="AS222" s="18">
        <f t="shared" si="422"/>
        <v>0.4989244446845561</v>
      </c>
      <c r="AT222" s="1">
        <f t="shared" ref="AT222:BD222" si="498">IF(IF(AT185&lt;0.2,AT185/$AR185*$AS185+AT185,AT185)&gt;=0.2,0.2,AT185/$AR185*$AS185+AT185)</f>
        <v>5.1914592529028275E-2</v>
      </c>
      <c r="AU222" s="1">
        <f t="shared" si="498"/>
        <v>1.3155227411081594E-2</v>
      </c>
      <c r="AV222" s="1">
        <f t="shared" si="498"/>
        <v>2.5762901904825469E-2</v>
      </c>
      <c r="AW222" s="1">
        <f t="shared" si="498"/>
        <v>3.6982525095133735E-4</v>
      </c>
      <c r="AX222" s="1">
        <f t="shared" si="498"/>
        <v>3.6369715758780864E-4</v>
      </c>
      <c r="AY222" s="1">
        <f t="shared" si="498"/>
        <v>3.250693632535217E-4</v>
      </c>
      <c r="AZ222" s="1">
        <f t="shared" si="498"/>
        <v>2.0696146915761841E-4</v>
      </c>
      <c r="BA222" s="1">
        <f t="shared" si="498"/>
        <v>8.0206216667479888E-3</v>
      </c>
      <c r="BB222" s="1">
        <f t="shared" si="498"/>
        <v>9.5665856281028317E-4</v>
      </c>
      <c r="BC222" s="1">
        <f t="shared" si="498"/>
        <v>0.2</v>
      </c>
      <c r="BD222" s="1">
        <f t="shared" si="498"/>
        <v>0.2</v>
      </c>
    </row>
    <row r="223" spans="2:56" x14ac:dyDescent="0.25">
      <c r="B223" s="19">
        <f t="shared" si="415"/>
        <v>0.1374316982927356</v>
      </c>
      <c r="C223" s="18">
        <f t="shared" si="416"/>
        <v>0.26256830170726431</v>
      </c>
      <c r="D223" s="2">
        <v>44774</v>
      </c>
      <c r="E223" s="1">
        <f t="shared" ref="E223:AB223" si="499">IF(IF(E186&lt;0.2,E186/$B186*$C186+E186,E186)&gt;=0.2,0.2,E186/$B186*$C186+E186)</f>
        <v>3.1018968285940102E-2</v>
      </c>
      <c r="F223" s="1">
        <f t="shared" si="499"/>
        <v>3.7853074873334465E-3</v>
      </c>
      <c r="G223" s="1">
        <f t="shared" si="499"/>
        <v>1.9930035026241619E-5</v>
      </c>
      <c r="H223" s="1">
        <f t="shared" si="499"/>
        <v>7.6147372685342841E-3</v>
      </c>
      <c r="I223" s="1">
        <f t="shared" si="499"/>
        <v>1.8891760237457318E-2</v>
      </c>
      <c r="J223" s="1">
        <f t="shared" si="499"/>
        <v>4.5491526946217248E-2</v>
      </c>
      <c r="K223" s="1">
        <f t="shared" si="499"/>
        <v>0.2</v>
      </c>
      <c r="L223" s="1">
        <f t="shared" si="499"/>
        <v>2.0369305965618162E-4</v>
      </c>
      <c r="M223" s="1">
        <f t="shared" si="499"/>
        <v>1.8142005056213415E-2</v>
      </c>
      <c r="N223" s="1">
        <f t="shared" si="499"/>
        <v>1.8941778711667229E-4</v>
      </c>
      <c r="O223" s="1">
        <f t="shared" si="499"/>
        <v>2.1031376586855814E-4</v>
      </c>
      <c r="P223" s="1">
        <f t="shared" si="499"/>
        <v>1.9523950257145222E-4</v>
      </c>
      <c r="Q223" s="1">
        <f t="shared" si="499"/>
        <v>1.1073437775193841E-4</v>
      </c>
      <c r="R223" s="1">
        <f t="shared" si="499"/>
        <v>1.4529173788570626E-4</v>
      </c>
      <c r="S223" s="1">
        <f t="shared" si="499"/>
        <v>4.3933370342786517E-3</v>
      </c>
      <c r="T223" s="1">
        <f t="shared" si="499"/>
        <v>3.7242646791403871E-4</v>
      </c>
      <c r="U223" s="1">
        <f t="shared" si="499"/>
        <v>5.7795736724169651E-4</v>
      </c>
      <c r="V223" s="1">
        <f t="shared" si="499"/>
        <v>5.3584892311441315E-4</v>
      </c>
      <c r="W223" s="1">
        <f t="shared" si="499"/>
        <v>4.4995731008613095E-3</v>
      </c>
      <c r="X223" s="1">
        <f t="shared" si="499"/>
        <v>1.1043737488113269E-4</v>
      </c>
      <c r="Y223" s="1">
        <f t="shared" si="499"/>
        <v>0.2</v>
      </c>
      <c r="Z223" s="1">
        <f t="shared" si="499"/>
        <v>0.2</v>
      </c>
      <c r="AA223" s="1">
        <f t="shared" si="499"/>
        <v>4.2026174446050291E-7</v>
      </c>
      <c r="AB223" s="1">
        <f t="shared" si="499"/>
        <v>9.2277221512742248E-4</v>
      </c>
      <c r="AC223" s="19">
        <f t="shared" si="418"/>
        <v>0.30953388265533943</v>
      </c>
      <c r="AD223" s="18">
        <f t="shared" si="419"/>
        <v>0.29046611734466055</v>
      </c>
      <c r="AE223" s="1">
        <f t="shared" ref="AE223:AQ223" si="500">IF(IF(AE186&lt;0.2,AE186/$AC186*$AD186+AE186,AE186)&gt;=0.2,0.2,AE186/$AC186*$AD186+AE186)</f>
        <v>4.0811227736168312E-2</v>
      </c>
      <c r="AF223" s="1">
        <f t="shared" si="500"/>
        <v>2.1487533072742115E-4</v>
      </c>
      <c r="AG223" s="1">
        <f t="shared" si="500"/>
        <v>0.2</v>
      </c>
      <c r="AH223" s="1">
        <f t="shared" si="500"/>
        <v>0.2</v>
      </c>
      <c r="AI223" s="1">
        <f t="shared" si="500"/>
        <v>0.19559771627995653</v>
      </c>
      <c r="AJ223" s="1">
        <f t="shared" si="500"/>
        <v>2.267494258692126E-3</v>
      </c>
      <c r="AK223" s="1">
        <f t="shared" si="500"/>
        <v>1.1938807940384244E-3</v>
      </c>
      <c r="AL223" s="1">
        <f t="shared" si="500"/>
        <v>4.0153095746849488E-3</v>
      </c>
      <c r="AM223" s="1">
        <f t="shared" si="500"/>
        <v>5.7772459718479028E-3</v>
      </c>
      <c r="AN223" s="1">
        <f t="shared" si="500"/>
        <v>4.8512070194896624E-2</v>
      </c>
      <c r="AO223" s="1">
        <f t="shared" si="500"/>
        <v>1.1906786626820396E-3</v>
      </c>
      <c r="AP223" s="1">
        <f t="shared" si="500"/>
        <v>4.5310447881366778E-6</v>
      </c>
      <c r="AQ223" s="1">
        <f t="shared" si="500"/>
        <v>9.9488528068568827E-3</v>
      </c>
      <c r="AR223" s="19">
        <f t="shared" si="421"/>
        <v>9.9325434791796896E-2</v>
      </c>
      <c r="AS223" s="18">
        <f t="shared" si="422"/>
        <v>0.50067456520820308</v>
      </c>
      <c r="AT223" s="1">
        <f t="shared" ref="AT223:BD223" si="501">IF(IF(AT186&lt;0.2,AT186/$AR186*$AS186+AT186,AT186)&gt;=0.2,0.2,AT186/$AR186*$AS186+AT186)</f>
        <v>4.8726125418551182E-2</v>
      </c>
      <c r="AU223" s="1">
        <f t="shared" si="501"/>
        <v>1.1961604904315803E-2</v>
      </c>
      <c r="AV223" s="1">
        <f t="shared" si="501"/>
        <v>2.9676108831923554E-2</v>
      </c>
      <c r="AW223" s="1">
        <f t="shared" si="501"/>
        <v>3.1997110542823228E-4</v>
      </c>
      <c r="AX223" s="1">
        <f t="shared" si="501"/>
        <v>2.9754680318413047E-4</v>
      </c>
      <c r="AY223" s="1">
        <f t="shared" si="501"/>
        <v>3.0669184098119033E-4</v>
      </c>
      <c r="AZ223" s="1">
        <f t="shared" si="501"/>
        <v>2.2823142850006065E-4</v>
      </c>
      <c r="BA223" s="1">
        <f t="shared" si="501"/>
        <v>6.9012705182479733E-3</v>
      </c>
      <c r="BB223" s="1">
        <f t="shared" si="501"/>
        <v>9.0788394066476121E-4</v>
      </c>
      <c r="BC223" s="1">
        <f t="shared" si="501"/>
        <v>0.2</v>
      </c>
      <c r="BD223" s="1">
        <f t="shared" si="501"/>
        <v>0.2</v>
      </c>
    </row>
    <row r="224" spans="2:56" x14ac:dyDescent="0.25">
      <c r="B224" s="19">
        <f t="shared" si="415"/>
        <v>0.1248593877820392</v>
      </c>
      <c r="C224" s="18">
        <f t="shared" si="416"/>
        <v>0.27514061221796071</v>
      </c>
      <c r="D224" s="2">
        <v>44805</v>
      </c>
      <c r="E224" s="1">
        <f t="shared" ref="E224:AB224" si="502">IF(IF(E187&lt;0.2,E187/$B187*$C187+E187,E187)&gt;=0.2,0.2,E187/$B187*$C187+E187)</f>
        <v>2.8250658943546551E-2</v>
      </c>
      <c r="F224" s="1">
        <f t="shared" si="502"/>
        <v>3.3393726381765521E-3</v>
      </c>
      <c r="G224" s="1">
        <f t="shared" si="502"/>
        <v>2.4494388553395272E-5</v>
      </c>
      <c r="H224" s="1">
        <f t="shared" si="502"/>
        <v>6.3082311511512583E-3</v>
      </c>
      <c r="I224" s="1">
        <f t="shared" si="502"/>
        <v>1.6793531311679301E-2</v>
      </c>
      <c r="J224" s="1">
        <f t="shared" si="502"/>
        <v>4.0614327188457977E-2</v>
      </c>
      <c r="K224" s="1">
        <f t="shared" si="502"/>
        <v>0.2</v>
      </c>
      <c r="L224" s="1">
        <f t="shared" si="502"/>
        <v>2.1367785585126259E-4</v>
      </c>
      <c r="M224" s="1">
        <f t="shared" si="502"/>
        <v>1.6835265123548153E-2</v>
      </c>
      <c r="N224" s="1">
        <f t="shared" si="502"/>
        <v>1.5046780206397567E-4</v>
      </c>
      <c r="O224" s="1">
        <f t="shared" si="502"/>
        <v>1.6994289681503512E-4</v>
      </c>
      <c r="P224" s="1">
        <f t="shared" si="502"/>
        <v>1.876014093468393E-4</v>
      </c>
      <c r="Q224" s="1">
        <f t="shared" si="502"/>
        <v>9.1230335725627995E-5</v>
      </c>
      <c r="R224" s="1">
        <f t="shared" si="502"/>
        <v>1.4889789918533263E-4</v>
      </c>
      <c r="S224" s="1">
        <f t="shared" si="502"/>
        <v>3.9576210012784744E-3</v>
      </c>
      <c r="T224" s="1">
        <f t="shared" si="502"/>
        <v>3.3295864444949199E-4</v>
      </c>
      <c r="U224" s="1">
        <f t="shared" si="502"/>
        <v>6.6411325194884539E-4</v>
      </c>
      <c r="V224" s="1">
        <f t="shared" si="502"/>
        <v>5.943979554326529E-4</v>
      </c>
      <c r="W224" s="1">
        <f t="shared" si="502"/>
        <v>4.8827286664119892E-3</v>
      </c>
      <c r="X224" s="1">
        <f t="shared" si="502"/>
        <v>1.1957491627702989E-4</v>
      </c>
      <c r="Y224" s="1">
        <f t="shared" si="502"/>
        <v>0.2</v>
      </c>
      <c r="Z224" s="1">
        <f t="shared" si="502"/>
        <v>0.2</v>
      </c>
      <c r="AA224" s="1">
        <f t="shared" si="502"/>
        <v>3.7884834348267644E-7</v>
      </c>
      <c r="AB224" s="1">
        <f t="shared" si="502"/>
        <v>1.1799155537960703E-3</v>
      </c>
      <c r="AC224" s="19">
        <f t="shared" si="418"/>
        <v>0.32347791332321318</v>
      </c>
      <c r="AD224" s="18">
        <f t="shared" si="419"/>
        <v>0.27652208667678679</v>
      </c>
      <c r="AE224" s="1">
        <f t="shared" ref="AE224:AQ224" si="503">IF(IF(AE187&lt;0.2,AE187/$AC187*$AD187+AE187,AE187)&gt;=0.2,0.2,AE187/$AC187*$AD187+AE187)</f>
        <v>3.9180381109144125E-2</v>
      </c>
      <c r="AF224" s="1">
        <f t="shared" si="503"/>
        <v>2.8738915435371219E-4</v>
      </c>
      <c r="AG224" s="1">
        <f t="shared" si="503"/>
        <v>0.2</v>
      </c>
      <c r="AH224" s="1">
        <f t="shared" si="503"/>
        <v>0.2</v>
      </c>
      <c r="AI224" s="1">
        <f t="shared" si="503"/>
        <v>0.19752575560847763</v>
      </c>
      <c r="AJ224" s="1">
        <f t="shared" si="503"/>
        <v>1.9939156798148864E-3</v>
      </c>
      <c r="AK224" s="1">
        <f t="shared" si="503"/>
        <v>1.0703924688072776E-3</v>
      </c>
      <c r="AL224" s="1">
        <f t="shared" si="503"/>
        <v>3.9065561099639688E-3</v>
      </c>
      <c r="AM224" s="1">
        <f t="shared" si="503"/>
        <v>6.9739861188609685E-3</v>
      </c>
      <c r="AN224" s="1">
        <f t="shared" si="503"/>
        <v>5.7288356446205752E-2</v>
      </c>
      <c r="AO224" s="1">
        <f t="shared" si="503"/>
        <v>1.402955374691651E-3</v>
      </c>
      <c r="AP224" s="1">
        <f t="shared" si="503"/>
        <v>4.4449733792885052E-6</v>
      </c>
      <c r="AQ224" s="1">
        <f t="shared" si="503"/>
        <v>1.3843780279513907E-2</v>
      </c>
      <c r="AR224" s="19">
        <f t="shared" si="421"/>
        <v>9.5113311826410196E-2</v>
      </c>
      <c r="AS224" s="18">
        <f t="shared" si="422"/>
        <v>0.50488668817358984</v>
      </c>
      <c r="AT224" s="1">
        <f t="shared" ref="AT224:BD224" si="504">IF(IF(AT187&lt;0.2,AT187/$AR187*$AS187+AT187,AT187)&gt;=0.2,0.2,AT187/$AR187*$AS187+AT187)</f>
        <v>4.7411084004130764E-2</v>
      </c>
      <c r="AU224" s="1">
        <f t="shared" si="504"/>
        <v>1.0586658442989248E-2</v>
      </c>
      <c r="AV224" s="1">
        <f t="shared" si="504"/>
        <v>2.8183396547849654E-2</v>
      </c>
      <c r="AW224" s="1">
        <f t="shared" si="504"/>
        <v>3.5860044163327253E-4</v>
      </c>
      <c r="AX224" s="1">
        <f t="shared" si="504"/>
        <v>2.5251947637142428E-4</v>
      </c>
      <c r="AY224" s="1">
        <f t="shared" si="504"/>
        <v>3.1483818468128552E-4</v>
      </c>
      <c r="AZ224" s="1">
        <f t="shared" si="504"/>
        <v>2.4988481933894914E-4</v>
      </c>
      <c r="BA224" s="1">
        <f t="shared" si="504"/>
        <v>6.6417955815854827E-3</v>
      </c>
      <c r="BB224" s="1">
        <f t="shared" si="504"/>
        <v>1.1145343278301037E-3</v>
      </c>
      <c r="BC224" s="1">
        <f t="shared" si="504"/>
        <v>0.2</v>
      </c>
      <c r="BD224" s="1">
        <f t="shared" si="504"/>
        <v>0.2</v>
      </c>
    </row>
    <row r="225" spans="2:56" x14ac:dyDescent="0.25">
      <c r="B225" s="19">
        <f t="shared" si="415"/>
        <v>0.1030672831184466</v>
      </c>
      <c r="C225" s="18">
        <f t="shared" si="416"/>
        <v>0.29693271688155332</v>
      </c>
      <c r="D225" s="2">
        <v>44835</v>
      </c>
      <c r="E225" s="1">
        <f t="shared" ref="E225:AB225" si="505">IF(IF(E188&lt;0.2,E188/$B188*$C188+E188,E188)&gt;=0.2,0.2,E188/$B188*$C188+E188)</f>
        <v>2.3959900931859221E-2</v>
      </c>
      <c r="F225" s="1">
        <f t="shared" si="505"/>
        <v>2.9071523765111179E-3</v>
      </c>
      <c r="G225" s="1">
        <f t="shared" si="505"/>
        <v>2.1739491913134714E-5</v>
      </c>
      <c r="H225" s="1">
        <f t="shared" si="505"/>
        <v>4.1446476024433925E-3</v>
      </c>
      <c r="I225" s="1">
        <f t="shared" si="505"/>
        <v>1.3161977076797639E-2</v>
      </c>
      <c r="J225" s="1">
        <f t="shared" si="505"/>
        <v>3.342671200239658E-2</v>
      </c>
      <c r="K225" s="1">
        <f t="shared" si="505"/>
        <v>0.2</v>
      </c>
      <c r="L225" s="1">
        <f t="shared" si="505"/>
        <v>1.9923162668152716E-4</v>
      </c>
      <c r="M225" s="1">
        <f t="shared" si="505"/>
        <v>1.4613177427162742E-2</v>
      </c>
      <c r="N225" s="1">
        <f t="shared" si="505"/>
        <v>1.3337713169623579E-4</v>
      </c>
      <c r="O225" s="1">
        <f t="shared" si="505"/>
        <v>2.0356926700054674E-4</v>
      </c>
      <c r="P225" s="1">
        <f t="shared" si="505"/>
        <v>1.3931128101573903E-4</v>
      </c>
      <c r="Q225" s="1">
        <f t="shared" si="505"/>
        <v>7.7436691662094009E-5</v>
      </c>
      <c r="R225" s="1">
        <f t="shared" si="505"/>
        <v>1.2648316726989524E-4</v>
      </c>
      <c r="S225" s="1">
        <f t="shared" si="505"/>
        <v>3.211282859534315E-3</v>
      </c>
      <c r="T225" s="1">
        <f t="shared" si="505"/>
        <v>3.0671052565968085E-4</v>
      </c>
      <c r="U225" s="1">
        <f t="shared" si="505"/>
        <v>5.6484321151106668E-4</v>
      </c>
      <c r="V225" s="1">
        <f t="shared" si="505"/>
        <v>5.8289367169528285E-4</v>
      </c>
      <c r="W225" s="1">
        <f t="shared" si="505"/>
        <v>4.3038836734126196E-3</v>
      </c>
      <c r="X225" s="1">
        <f t="shared" si="505"/>
        <v>8.2562845589303777E-5</v>
      </c>
      <c r="Y225" s="1">
        <f t="shared" si="505"/>
        <v>0.2</v>
      </c>
      <c r="Z225" s="1">
        <f t="shared" si="505"/>
        <v>0.2</v>
      </c>
      <c r="AA225" s="1">
        <f t="shared" si="505"/>
        <v>3.5809314267729412E-7</v>
      </c>
      <c r="AB225" s="1">
        <f t="shared" si="505"/>
        <v>9.0003216349189509E-4</v>
      </c>
      <c r="AC225" s="19">
        <f t="shared" si="418"/>
        <v>0.1307603036374807</v>
      </c>
      <c r="AD225" s="18">
        <f t="shared" si="419"/>
        <v>0.26923969636251921</v>
      </c>
      <c r="AE225" s="1">
        <f t="shared" ref="AE225:AQ225" si="506">IF(IF(AE188&lt;0.2,AE188/$AC188*$AD188+AE188,AE188)&gt;=0.2,0.2,AE188/$AC188*$AD188+AE188)</f>
        <v>4.0499297497107623E-2</v>
      </c>
      <c r="AF225" s="1">
        <f t="shared" si="506"/>
        <v>3.0285105023721519E-4</v>
      </c>
      <c r="AG225" s="1">
        <f t="shared" si="506"/>
        <v>0.2</v>
      </c>
      <c r="AH225" s="1">
        <f t="shared" si="506"/>
        <v>0.2</v>
      </c>
      <c r="AI225" s="1">
        <f t="shared" si="506"/>
        <v>0.2</v>
      </c>
      <c r="AJ225" s="1">
        <f t="shared" si="506"/>
        <v>2.8359064946631451E-3</v>
      </c>
      <c r="AK225" s="1">
        <f t="shared" si="506"/>
        <v>1.0787640985570283E-3</v>
      </c>
      <c r="AL225" s="1">
        <f t="shared" si="506"/>
        <v>4.2727587740319364E-3</v>
      </c>
      <c r="AM225" s="1">
        <f t="shared" si="506"/>
        <v>8.1202431664415247E-3</v>
      </c>
      <c r="AN225" s="1">
        <f t="shared" si="506"/>
        <v>5.995704480123093E-2</v>
      </c>
      <c r="AO225" s="1">
        <f t="shared" si="506"/>
        <v>1.15017612174213E-3</v>
      </c>
      <c r="AP225" s="1">
        <f t="shared" si="506"/>
        <v>4.9885657298660265E-6</v>
      </c>
      <c r="AQ225" s="1">
        <f t="shared" si="506"/>
        <v>1.2538273067739305E-2</v>
      </c>
      <c r="AR225" s="19">
        <f t="shared" si="421"/>
        <v>7.8727466399359736E-2</v>
      </c>
      <c r="AS225" s="18">
        <f t="shared" si="422"/>
        <v>0.5212725336006403</v>
      </c>
      <c r="AT225" s="1">
        <f t="shared" ref="AT225:BD225" si="507">IF(IF(AT188&lt;0.2,AT188/$AR188*$AS188+AT188,AT188)&gt;=0.2,0.2,AT188/$AR188*$AS188+AT188)</f>
        <v>4.1329068754882077E-2</v>
      </c>
      <c r="AU225" s="1">
        <f t="shared" si="507"/>
        <v>7.149212603728747E-3</v>
      </c>
      <c r="AV225" s="1">
        <f t="shared" si="507"/>
        <v>2.2703443436773038E-2</v>
      </c>
      <c r="AW225" s="1">
        <f t="shared" si="507"/>
        <v>3.4365991832291322E-4</v>
      </c>
      <c r="AX225" s="1">
        <f t="shared" si="507"/>
        <v>2.3006575285430226E-4</v>
      </c>
      <c r="AY225" s="1">
        <f t="shared" si="507"/>
        <v>2.4030172444387493E-4</v>
      </c>
      <c r="AZ225" s="1">
        <f t="shared" si="507"/>
        <v>2.181741707237984E-4</v>
      </c>
      <c r="BA225" s="1">
        <f t="shared" si="507"/>
        <v>5.5392269972449077E-3</v>
      </c>
      <c r="BB225" s="1">
        <f t="shared" si="507"/>
        <v>9.7431304038609007E-4</v>
      </c>
      <c r="BC225" s="1">
        <f t="shared" si="507"/>
        <v>0.2</v>
      </c>
      <c r="BD225" s="1">
        <f t="shared" si="507"/>
        <v>0.2</v>
      </c>
    </row>
    <row r="226" spans="2:56" x14ac:dyDescent="0.25">
      <c r="B226" s="19">
        <f t="shared" si="415"/>
        <v>0.12049539868319792</v>
      </c>
      <c r="C226" s="18">
        <f t="shared" si="416"/>
        <v>0.27950460131680199</v>
      </c>
      <c r="D226" s="2">
        <v>44866</v>
      </c>
      <c r="E226" s="1">
        <f t="shared" ref="E226:AB226" si="508">IF(IF(E189&lt;0.2,E189/$B189*$C189+E189,E189)&gt;=0.2,0.2,E189/$B189*$C189+E189)</f>
        <v>2.6397516606645331E-2</v>
      </c>
      <c r="F226" s="1">
        <f t="shared" si="508"/>
        <v>2.7229445061239177E-3</v>
      </c>
      <c r="G226" s="1">
        <f t="shared" si="508"/>
        <v>2.1851899995363728E-5</v>
      </c>
      <c r="H226" s="1">
        <f t="shared" si="508"/>
        <v>6.1253725102510736E-3</v>
      </c>
      <c r="I226" s="1">
        <f t="shared" si="508"/>
        <v>2.5690452911088346E-2</v>
      </c>
      <c r="J226" s="1">
        <f t="shared" si="508"/>
        <v>3.3115862610868962E-2</v>
      </c>
      <c r="K226" s="1">
        <f t="shared" si="508"/>
        <v>0.2</v>
      </c>
      <c r="L226" s="1">
        <f t="shared" si="508"/>
        <v>2.1518195736039072E-4</v>
      </c>
      <c r="M226" s="1">
        <f t="shared" si="508"/>
        <v>1.5701662216620036E-2</v>
      </c>
      <c r="N226" s="1">
        <f t="shared" si="508"/>
        <v>1.2768265041687845E-4</v>
      </c>
      <c r="O226" s="1">
        <f t="shared" si="508"/>
        <v>1.8531791068947465E-4</v>
      </c>
      <c r="P226" s="1">
        <f t="shared" si="508"/>
        <v>1.5255476851844686E-4</v>
      </c>
      <c r="Q226" s="1">
        <f t="shared" si="508"/>
        <v>8.6153021146501732E-5</v>
      </c>
      <c r="R226" s="1">
        <f t="shared" si="508"/>
        <v>1.2540832717338829E-4</v>
      </c>
      <c r="S226" s="1">
        <f t="shared" si="508"/>
        <v>3.2839271042673906E-3</v>
      </c>
      <c r="T226" s="1">
        <f t="shared" si="508"/>
        <v>2.8128297315718287E-4</v>
      </c>
      <c r="U226" s="1">
        <f t="shared" si="508"/>
        <v>5.6776383828651008E-4</v>
      </c>
      <c r="V226" s="1">
        <f t="shared" si="508"/>
        <v>6.1047522839079681E-4</v>
      </c>
      <c r="W226" s="1">
        <f t="shared" si="508"/>
        <v>4.1023719603352892E-3</v>
      </c>
      <c r="X226" s="1">
        <f t="shared" si="508"/>
        <v>7.6557411058267047E-5</v>
      </c>
      <c r="Y226" s="1">
        <f t="shared" si="508"/>
        <v>0.2</v>
      </c>
      <c r="Z226" s="1">
        <f t="shared" si="508"/>
        <v>0.2</v>
      </c>
      <c r="AA226" s="1">
        <f t="shared" si="508"/>
        <v>3.7232378136097155E-7</v>
      </c>
      <c r="AB226" s="1">
        <f t="shared" si="508"/>
        <v>9.0468594702312042E-4</v>
      </c>
      <c r="AC226" s="19">
        <f t="shared" si="418"/>
        <v>0.12443639567258646</v>
      </c>
      <c r="AD226" s="18">
        <f t="shared" si="419"/>
        <v>0.27556360432741345</v>
      </c>
      <c r="AE226" s="1">
        <f t="shared" ref="AE226:AQ226" si="509">IF(IF(AE189&lt;0.2,AE189/$AC189*$AD189+AE189,AE189)&gt;=0.2,0.2,AE189/$AC189*$AD189+AE189)</f>
        <v>3.7681595112433373E-2</v>
      </c>
      <c r="AF226" s="1">
        <f t="shared" si="509"/>
        <v>3.0239854180311669E-4</v>
      </c>
      <c r="AG226" s="1">
        <f t="shared" si="509"/>
        <v>0.2</v>
      </c>
      <c r="AH226" s="1">
        <f t="shared" si="509"/>
        <v>0.2</v>
      </c>
      <c r="AI226" s="1">
        <f t="shared" si="509"/>
        <v>0.2</v>
      </c>
      <c r="AJ226" s="1">
        <f t="shared" si="509"/>
        <v>2.5645305888452362E-3</v>
      </c>
      <c r="AK226" s="1">
        <f t="shared" si="509"/>
        <v>1.1922326192304888E-3</v>
      </c>
      <c r="AL226" s="1">
        <f t="shared" si="509"/>
        <v>3.8925476015735129E-3</v>
      </c>
      <c r="AM226" s="1">
        <f t="shared" si="509"/>
        <v>8.4480900476145895E-3</v>
      </c>
      <c r="AN226" s="1">
        <f t="shared" si="509"/>
        <v>5.6770866560921035E-2</v>
      </c>
      <c r="AO226" s="1">
        <f t="shared" si="509"/>
        <v>1.0594433194895466E-3</v>
      </c>
      <c r="AP226" s="1">
        <f t="shared" si="509"/>
        <v>5.1524200909791945E-6</v>
      </c>
      <c r="AQ226" s="1">
        <f t="shared" si="509"/>
        <v>1.2519538860584541E-2</v>
      </c>
      <c r="AR226" s="19">
        <f t="shared" si="421"/>
        <v>0.11172506503940782</v>
      </c>
      <c r="AS226" s="18">
        <f t="shared" si="422"/>
        <v>0.48827493496059216</v>
      </c>
      <c r="AT226" s="1">
        <f t="shared" ref="AT226:BD226" si="510">IF(IF(AT189&lt;0.2,AT189/$AR189*$AS189+AT189,AT189)&gt;=0.2,0.2,AT189/$AR189*$AS189+AT189)</f>
        <v>4.7048317244835838E-2</v>
      </c>
      <c r="AU226" s="1">
        <f t="shared" si="510"/>
        <v>1.0917256854098925E-2</v>
      </c>
      <c r="AV226" s="1">
        <f t="shared" si="510"/>
        <v>4.5788116993555505E-2</v>
      </c>
      <c r="AW226" s="1">
        <f t="shared" si="510"/>
        <v>3.8351899332484134E-4</v>
      </c>
      <c r="AX226" s="1">
        <f t="shared" si="510"/>
        <v>2.2756890100648699E-4</v>
      </c>
      <c r="AY226" s="1">
        <f t="shared" si="510"/>
        <v>2.7189849914372344E-4</v>
      </c>
      <c r="AZ226" s="1">
        <f t="shared" si="510"/>
        <v>2.2351537267382212E-4</v>
      </c>
      <c r="BA226" s="1">
        <f t="shared" si="510"/>
        <v>5.8529461885665612E-3</v>
      </c>
      <c r="BB226" s="1">
        <f t="shared" si="510"/>
        <v>1.0119259922020396E-3</v>
      </c>
      <c r="BC226" s="1">
        <f t="shared" si="510"/>
        <v>0.2</v>
      </c>
      <c r="BD226" s="1">
        <f t="shared" si="510"/>
        <v>0.2</v>
      </c>
    </row>
    <row r="227" spans="2:56" x14ac:dyDescent="0.25">
      <c r="B227" s="19">
        <f t="shared" si="415"/>
        <v>0.12904264233974094</v>
      </c>
      <c r="C227" s="18">
        <f t="shared" si="416"/>
        <v>0.27095735766025897</v>
      </c>
      <c r="D227" s="2">
        <v>44896</v>
      </c>
      <c r="E227" s="1">
        <f t="shared" ref="E227:AB227" si="511">IF(IF(E190&lt;0.2,E190/$B190*$C190+E190,E190)&gt;=0.2,0.2,E190/$B190*$C190+E190)</f>
        <v>2.3788671482883519E-2</v>
      </c>
      <c r="F227" s="1">
        <f t="shared" si="511"/>
        <v>3.0720915790621462E-3</v>
      </c>
      <c r="G227" s="1">
        <f t="shared" si="511"/>
        <v>2.4664092091109349E-5</v>
      </c>
      <c r="H227" s="1">
        <f t="shared" si="511"/>
        <v>1.1717914758274557E-2</v>
      </c>
      <c r="I227" s="1">
        <f t="shared" si="511"/>
        <v>3.2529882047608857E-2</v>
      </c>
      <c r="J227" s="1">
        <f t="shared" si="511"/>
        <v>3.529041188556125E-2</v>
      </c>
      <c r="K227" s="1">
        <f t="shared" si="511"/>
        <v>0.2</v>
      </c>
      <c r="L227" s="1">
        <f t="shared" si="511"/>
        <v>2.0757374123405722E-4</v>
      </c>
      <c r="M227" s="1">
        <f t="shared" si="511"/>
        <v>1.1539086198175091E-2</v>
      </c>
      <c r="N227" s="1">
        <f t="shared" si="511"/>
        <v>1.2963051689168052E-4</v>
      </c>
      <c r="O227" s="1">
        <f t="shared" si="511"/>
        <v>1.6141324698802539E-4</v>
      </c>
      <c r="P227" s="1">
        <f t="shared" si="511"/>
        <v>1.3913110975170609E-4</v>
      </c>
      <c r="Q227" s="1">
        <f t="shared" si="511"/>
        <v>8.4868419322759256E-5</v>
      </c>
      <c r="R227" s="1">
        <f t="shared" si="511"/>
        <v>1.2916393301508141E-4</v>
      </c>
      <c r="S227" s="1">
        <f t="shared" si="511"/>
        <v>3.3993908211971146E-3</v>
      </c>
      <c r="T227" s="1">
        <f t="shared" si="511"/>
        <v>2.3534662490096148E-4</v>
      </c>
      <c r="U227" s="1">
        <f t="shared" si="511"/>
        <v>5.6438261023199774E-4</v>
      </c>
      <c r="V227" s="1">
        <f t="shared" si="511"/>
        <v>6.3885008721965831E-4</v>
      </c>
      <c r="W227" s="1">
        <f t="shared" si="511"/>
        <v>4.125916706349402E-3</v>
      </c>
      <c r="X227" s="1">
        <f t="shared" si="511"/>
        <v>7.8554862688645137E-5</v>
      </c>
      <c r="Y227" s="1">
        <f t="shared" si="511"/>
        <v>0.2</v>
      </c>
      <c r="Z227" s="1">
        <f t="shared" si="511"/>
        <v>0.2</v>
      </c>
      <c r="AA227" s="1">
        <f t="shared" si="511"/>
        <v>3.4809421620656231E-7</v>
      </c>
      <c r="AB227" s="1">
        <f t="shared" si="511"/>
        <v>1.1853495220770088E-3</v>
      </c>
      <c r="AC227" s="19">
        <f t="shared" si="418"/>
        <v>0.29975408201374287</v>
      </c>
      <c r="AD227" s="18">
        <f t="shared" si="419"/>
        <v>0.3002459179862571</v>
      </c>
      <c r="AE227" s="1">
        <f t="shared" ref="AE227:AQ227" si="512">IF(IF(AE190&lt;0.2,AE190/$AC190*$AD190+AE190,AE190)&gt;=0.2,0.2,AE190/$AC190*$AD190+AE190)</f>
        <v>4.3547275024425562E-2</v>
      </c>
      <c r="AF227" s="1">
        <f t="shared" si="512"/>
        <v>3.4961653123869032E-4</v>
      </c>
      <c r="AG227" s="1">
        <f t="shared" si="512"/>
        <v>0.2</v>
      </c>
      <c r="AH227" s="1">
        <f t="shared" si="512"/>
        <v>0.2</v>
      </c>
      <c r="AI227" s="1">
        <f t="shared" si="512"/>
        <v>0.16356796250061231</v>
      </c>
      <c r="AJ227" s="1">
        <f t="shared" si="512"/>
        <v>2.2880525786014923E-3</v>
      </c>
      <c r="AK227" s="1">
        <f t="shared" si="512"/>
        <v>1.2030202557518571E-3</v>
      </c>
      <c r="AL227" s="1">
        <f t="shared" si="512"/>
        <v>3.3360672808332215E-3</v>
      </c>
      <c r="AM227" s="1">
        <f t="shared" si="512"/>
        <v>9.0557783619281684E-3</v>
      </c>
      <c r="AN227" s="1">
        <f t="shared" si="512"/>
        <v>5.8485375489398743E-2</v>
      </c>
      <c r="AO227" s="1">
        <f t="shared" si="512"/>
        <v>1.1135248159017252E-3</v>
      </c>
      <c r="AP227" s="1">
        <f t="shared" si="512"/>
        <v>4.9342782197224261E-6</v>
      </c>
      <c r="AQ227" s="1">
        <f t="shared" si="512"/>
        <v>1.6802474896831419E-2</v>
      </c>
      <c r="AR227" s="19">
        <f t="shared" si="421"/>
        <v>0.13198968983155701</v>
      </c>
      <c r="AS227" s="18">
        <f t="shared" si="422"/>
        <v>0.46801031016844297</v>
      </c>
      <c r="AT227" s="1">
        <f t="shared" ref="AT227:BD227" si="513">IF(IF(AT190&lt;0.2,AT190/$AR190*$AS190+AT190,AT190)&gt;=0.2,0.2,AT190/$AR190*$AS190+AT190)</f>
        <v>4.3245331930688788E-2</v>
      </c>
      <c r="AU227" s="1">
        <f t="shared" si="513"/>
        <v>2.1301950956854169E-2</v>
      </c>
      <c r="AV227" s="1">
        <f t="shared" si="513"/>
        <v>5.913594409116954E-2</v>
      </c>
      <c r="AW227" s="1">
        <f t="shared" si="513"/>
        <v>3.7734748433600283E-4</v>
      </c>
      <c r="AX227" s="1">
        <f t="shared" si="513"/>
        <v>2.3565480465611812E-4</v>
      </c>
      <c r="AY227" s="1">
        <f t="shared" si="513"/>
        <v>2.5292589489189516E-4</v>
      </c>
      <c r="AZ227" s="1">
        <f t="shared" si="513"/>
        <v>2.348066036697135E-4</v>
      </c>
      <c r="BA227" s="1">
        <f t="shared" si="513"/>
        <v>6.1797391472903961E-3</v>
      </c>
      <c r="BB227" s="1">
        <f t="shared" si="513"/>
        <v>1.0259889180004279E-3</v>
      </c>
      <c r="BC227" s="1">
        <f t="shared" si="513"/>
        <v>0.2</v>
      </c>
      <c r="BD227" s="1">
        <f t="shared" si="513"/>
        <v>0.2</v>
      </c>
    </row>
    <row r="228" spans="2:56" x14ac:dyDescent="0.25">
      <c r="B228" s="19">
        <f t="shared" si="415"/>
        <v>0.13162613378592447</v>
      </c>
      <c r="C228" s="18">
        <f t="shared" si="416"/>
        <v>0.26837386621407544</v>
      </c>
      <c r="D228" s="2">
        <v>44927</v>
      </c>
      <c r="E228" s="1">
        <f t="shared" ref="E228:AB228" si="514">IF(IF(E191&lt;0.2,E191/$B191*$C191+E191,E191)&gt;=0.2,0.2,E191/$B191*$C191+E191)</f>
        <v>2.6457311434011171E-2</v>
      </c>
      <c r="F228" s="1">
        <f t="shared" si="514"/>
        <v>2.4065716167610087E-3</v>
      </c>
      <c r="G228" s="1">
        <f t="shared" si="514"/>
        <v>2.0029257987408235E-5</v>
      </c>
      <c r="H228" s="1">
        <f t="shared" si="514"/>
        <v>1.2007667394850652E-2</v>
      </c>
      <c r="I228" s="1">
        <f t="shared" si="514"/>
        <v>2.6719202706963187E-2</v>
      </c>
      <c r="J228" s="1">
        <f t="shared" si="514"/>
        <v>4.0842749945462942E-2</v>
      </c>
      <c r="K228" s="1">
        <f t="shared" si="514"/>
        <v>0.2</v>
      </c>
      <c r="L228" s="1">
        <f t="shared" si="514"/>
        <v>1.6681976757313414E-4</v>
      </c>
      <c r="M228" s="1">
        <f t="shared" si="514"/>
        <v>1.3214606170874919E-2</v>
      </c>
      <c r="N228" s="1">
        <f t="shared" si="514"/>
        <v>1.2563813839640324E-4</v>
      </c>
      <c r="O228" s="1">
        <f t="shared" si="514"/>
        <v>1.9458615771003439E-4</v>
      </c>
      <c r="P228" s="1">
        <f t="shared" si="514"/>
        <v>1.7065455295498151E-4</v>
      </c>
      <c r="Q228" s="1">
        <f t="shared" si="514"/>
        <v>1.0550460189685289E-4</v>
      </c>
      <c r="R228" s="1">
        <f t="shared" si="514"/>
        <v>9.7073735238207756E-5</v>
      </c>
      <c r="S228" s="1">
        <f t="shared" si="514"/>
        <v>3.5757631926412311E-3</v>
      </c>
      <c r="T228" s="1">
        <f t="shared" si="514"/>
        <v>2.3175962548230495E-4</v>
      </c>
      <c r="U228" s="1">
        <f t="shared" si="514"/>
        <v>4.6646189634912507E-4</v>
      </c>
      <c r="V228" s="1">
        <f t="shared" si="514"/>
        <v>4.6744012107205875E-4</v>
      </c>
      <c r="W228" s="1">
        <f t="shared" si="514"/>
        <v>3.2407844110831406E-3</v>
      </c>
      <c r="X228" s="1">
        <f t="shared" si="514"/>
        <v>5.8197032903064508E-5</v>
      </c>
      <c r="Y228" s="1">
        <f t="shared" si="514"/>
        <v>0.2</v>
      </c>
      <c r="Z228" s="1">
        <f t="shared" si="514"/>
        <v>0.2</v>
      </c>
      <c r="AA228" s="1">
        <f t="shared" si="514"/>
        <v>3.7649846260076028E-7</v>
      </c>
      <c r="AB228" s="1">
        <f t="shared" si="514"/>
        <v>1.0569355272499808E-3</v>
      </c>
      <c r="AC228" s="19">
        <f t="shared" si="418"/>
        <v>0.27162932574426846</v>
      </c>
      <c r="AD228" s="18">
        <f t="shared" si="419"/>
        <v>0.32837067425573152</v>
      </c>
      <c r="AE228" s="1">
        <f t="shared" ref="AE228:AQ228" si="515">IF(IF(AE191&lt;0.2,AE191/$AC191*$AD191+AE191,AE191)&gt;=0.2,0.2,AE191/$AC191*$AD191+AE191)</f>
        <v>3.1133111004783668E-2</v>
      </c>
      <c r="AF228" s="1">
        <f t="shared" si="515"/>
        <v>2.5911263472171007E-4</v>
      </c>
      <c r="AG228" s="1">
        <f t="shared" si="515"/>
        <v>0.2</v>
      </c>
      <c r="AH228" s="1">
        <f t="shared" si="515"/>
        <v>0.2</v>
      </c>
      <c r="AI228" s="1">
        <f t="shared" si="515"/>
        <v>0.17095348334410465</v>
      </c>
      <c r="AJ228" s="1">
        <f t="shared" si="515"/>
        <v>2.5173040377391171E-3</v>
      </c>
      <c r="AK228" s="1">
        <f t="shared" si="515"/>
        <v>1.3648820834972998E-3</v>
      </c>
      <c r="AL228" s="1">
        <f t="shared" si="515"/>
        <v>2.998206284955215E-3</v>
      </c>
      <c r="AM228" s="1">
        <f t="shared" si="515"/>
        <v>6.0471357162487213E-3</v>
      </c>
      <c r="AN228" s="1">
        <f t="shared" si="515"/>
        <v>4.1925077197003946E-2</v>
      </c>
      <c r="AO228" s="1">
        <f t="shared" si="515"/>
        <v>7.5287794175796013E-4</v>
      </c>
      <c r="AP228" s="1">
        <f t="shared" si="515"/>
        <v>4.8706501596058284E-6</v>
      </c>
      <c r="AQ228" s="1">
        <f t="shared" si="515"/>
        <v>1.367326484929661E-2</v>
      </c>
      <c r="AR228" s="19">
        <f t="shared" si="421"/>
        <v>0.12604234165779638</v>
      </c>
      <c r="AS228" s="18">
        <f t="shared" si="422"/>
        <v>0.4739576583422036</v>
      </c>
      <c r="AT228" s="1">
        <f t="shared" ref="AT228:BD228" si="516">IF(IF(AT191&lt;0.2,AT191/$AR191*$AS191+AT191,AT191)&gt;=0.2,0.2,AT191/$AR191*$AS191+AT191)</f>
        <v>4.7784844515370795E-2</v>
      </c>
      <c r="AU228" s="1">
        <f t="shared" si="516"/>
        <v>2.1687181665693344E-2</v>
      </c>
      <c r="AV228" s="1">
        <f t="shared" si="516"/>
        <v>4.82578492569583E-2</v>
      </c>
      <c r="AW228" s="1">
        <f t="shared" si="516"/>
        <v>3.0129503806366033E-4</v>
      </c>
      <c r="AX228" s="1">
        <f t="shared" si="516"/>
        <v>2.2691643946690188E-4</v>
      </c>
      <c r="AY228" s="1">
        <f t="shared" si="516"/>
        <v>3.0822108660334035E-4</v>
      </c>
      <c r="AZ228" s="1">
        <f t="shared" si="516"/>
        <v>1.7532595314734018E-4</v>
      </c>
      <c r="BA228" s="1">
        <f t="shared" si="516"/>
        <v>6.4582256821641868E-3</v>
      </c>
      <c r="BB228" s="1">
        <f t="shared" si="516"/>
        <v>8.424820203285717E-4</v>
      </c>
      <c r="BC228" s="1">
        <f t="shared" si="516"/>
        <v>0.2</v>
      </c>
      <c r="BD228" s="1">
        <f t="shared" si="516"/>
        <v>0.2</v>
      </c>
    </row>
    <row r="229" spans="2:56" x14ac:dyDescent="0.25">
      <c r="B229" s="19">
        <f t="shared" si="415"/>
        <v>0.14161554419682132</v>
      </c>
      <c r="C229" s="18">
        <f t="shared" si="416"/>
        <v>0.25838445580317859</v>
      </c>
      <c r="D229" s="2">
        <v>44958</v>
      </c>
      <c r="E229" s="1">
        <f t="shared" ref="E229:AB229" si="517">IF(IF(E192&lt;0.2,E192/$B192*$C192+E192,E192)&gt;=0.2,0.2,E192/$B192*$C192+E192)</f>
        <v>2.6400569011967315E-2</v>
      </c>
      <c r="F229" s="1">
        <f t="shared" si="517"/>
        <v>2.6898815008240084E-3</v>
      </c>
      <c r="G229" s="1">
        <f t="shared" si="517"/>
        <v>2.1609838782809522E-5</v>
      </c>
      <c r="H229" s="1">
        <f t="shared" si="517"/>
        <v>1.4946861396703589E-2</v>
      </c>
      <c r="I229" s="1">
        <f t="shared" si="517"/>
        <v>2.5907144425447309E-2</v>
      </c>
      <c r="J229" s="1">
        <f t="shared" si="517"/>
        <v>4.5465333785975406E-2</v>
      </c>
      <c r="K229" s="1">
        <f t="shared" si="517"/>
        <v>0.2</v>
      </c>
      <c r="L229" s="1">
        <f t="shared" si="517"/>
        <v>1.3646464025169578E-4</v>
      </c>
      <c r="M229" s="1">
        <f t="shared" si="517"/>
        <v>1.6040215946775131E-2</v>
      </c>
      <c r="N229" s="1">
        <f t="shared" si="517"/>
        <v>1.7058514579445391E-4</v>
      </c>
      <c r="O229" s="1">
        <f t="shared" si="517"/>
        <v>1.773644985664804E-4</v>
      </c>
      <c r="P229" s="1">
        <f t="shared" si="517"/>
        <v>1.782509764526562E-4</v>
      </c>
      <c r="Q229" s="1">
        <f t="shared" si="517"/>
        <v>1.0197951863354751E-4</v>
      </c>
      <c r="R229" s="1">
        <f t="shared" si="517"/>
        <v>1.0573164617199015E-4</v>
      </c>
      <c r="S229" s="1">
        <f t="shared" si="517"/>
        <v>4.0335735316519277E-3</v>
      </c>
      <c r="T229" s="1">
        <f t="shared" si="517"/>
        <v>1.7648125452576264E-4</v>
      </c>
      <c r="U229" s="1">
        <f t="shared" si="517"/>
        <v>4.9843292786925478E-4</v>
      </c>
      <c r="V229" s="1">
        <f t="shared" si="517"/>
        <v>4.7616505191147004E-4</v>
      </c>
      <c r="W229" s="1">
        <f t="shared" si="517"/>
        <v>2.9370821478157698E-3</v>
      </c>
      <c r="X229" s="1">
        <f t="shared" si="517"/>
        <v>6.7637731556095788E-5</v>
      </c>
      <c r="Y229" s="1">
        <f t="shared" si="517"/>
        <v>0.2</v>
      </c>
      <c r="Z229" s="1">
        <f t="shared" si="517"/>
        <v>0.2</v>
      </c>
      <c r="AA229" s="1">
        <f t="shared" si="517"/>
        <v>3.8299734998879815E-7</v>
      </c>
      <c r="AB229" s="1">
        <f t="shared" si="517"/>
        <v>1.0837962217948639E-3</v>
      </c>
      <c r="AC229" s="19">
        <f t="shared" si="418"/>
        <v>0.27467714923016595</v>
      </c>
      <c r="AD229" s="18">
        <f t="shared" si="419"/>
        <v>0.32532285076983403</v>
      </c>
      <c r="AE229" s="1">
        <f t="shared" ref="AE229:AQ229" si="518">IF(IF(AE192&lt;0.2,AE192/$AC192*$AD192+AE192,AE192)&gt;=0.2,0.2,AE192/$AC192*$AD192+AE192)</f>
        <v>3.1079860205090827E-2</v>
      </c>
      <c r="AF229" s="1">
        <f t="shared" si="518"/>
        <v>2.4968786476970269E-4</v>
      </c>
      <c r="AG229" s="1">
        <f t="shared" si="518"/>
        <v>0.2</v>
      </c>
      <c r="AH229" s="1">
        <f t="shared" si="518"/>
        <v>0.2</v>
      </c>
      <c r="AI229" s="1">
        <f t="shared" si="518"/>
        <v>0.1853344354137989</v>
      </c>
      <c r="AJ229" s="1">
        <f t="shared" si="518"/>
        <v>2.0493333327522329E-3</v>
      </c>
      <c r="AK229" s="1">
        <f t="shared" si="518"/>
        <v>1.1783081083468457E-3</v>
      </c>
      <c r="AL229" s="1">
        <f t="shared" si="518"/>
        <v>2.0391280128137599E-3</v>
      </c>
      <c r="AM229" s="1">
        <f t="shared" si="518"/>
        <v>5.5017826039640725E-3</v>
      </c>
      <c r="AN229" s="1">
        <f t="shared" si="518"/>
        <v>3.3936105563393174E-2</v>
      </c>
      <c r="AO229" s="1">
        <f t="shared" si="518"/>
        <v>7.8151072480663031E-4</v>
      </c>
      <c r="AP229" s="1">
        <f t="shared" si="518"/>
        <v>4.4252894013827807E-6</v>
      </c>
      <c r="AQ229" s="1">
        <f t="shared" si="518"/>
        <v>1.2522572111028413E-2</v>
      </c>
      <c r="AR229" s="19">
        <f t="shared" si="421"/>
        <v>0.13135498520085387</v>
      </c>
      <c r="AS229" s="18">
        <f t="shared" si="422"/>
        <v>0.46864501479914611</v>
      </c>
      <c r="AT229" s="1">
        <f t="shared" ref="AT229:BD229" si="519">IF(IF(AT192&lt;0.2,AT192/$AR192*$AS192+AT192,AT192)&gt;=0.2,0.2,AT192/$AR192*$AS192+AT192)</f>
        <v>4.7913245193802217E-2</v>
      </c>
      <c r="AU229" s="1">
        <f t="shared" si="519"/>
        <v>2.7126409080554512E-2</v>
      </c>
      <c r="AV229" s="1">
        <f t="shared" si="519"/>
        <v>4.7017750358525498E-2</v>
      </c>
      <c r="AW229" s="1">
        <f t="shared" si="519"/>
        <v>2.476637441298952E-4</v>
      </c>
      <c r="AX229" s="1">
        <f t="shared" si="519"/>
        <v>3.095875665848429E-4</v>
      </c>
      <c r="AY229" s="1">
        <f t="shared" si="519"/>
        <v>3.2349994944955E-4</v>
      </c>
      <c r="AZ229" s="1">
        <f t="shared" si="519"/>
        <v>1.9188776899037755E-4</v>
      </c>
      <c r="BA229" s="1">
        <f t="shared" si="519"/>
        <v>7.3203572825140464E-3</v>
      </c>
      <c r="BB229" s="1">
        <f t="shared" si="519"/>
        <v>9.0458425630291904E-4</v>
      </c>
      <c r="BC229" s="1">
        <f t="shared" si="519"/>
        <v>0.2</v>
      </c>
      <c r="BD229" s="1">
        <f t="shared" si="519"/>
        <v>0.2</v>
      </c>
    </row>
    <row r="230" spans="2:56" x14ac:dyDescent="0.25">
      <c r="B230" s="19">
        <f t="shared" si="415"/>
        <v>0.14529548085250998</v>
      </c>
      <c r="C230" s="18">
        <f t="shared" si="416"/>
        <v>0.25470451914748993</v>
      </c>
      <c r="D230" s="2">
        <v>44986</v>
      </c>
      <c r="E230" s="1">
        <f t="shared" ref="E230:AB230" si="520">IF(IF(E193&lt;0.2,E193/$B193*$C193+E193,E193)&gt;=0.2,0.2,E193/$B193*$C193+E193)</f>
        <v>2.6423114426419907E-2</v>
      </c>
      <c r="F230" s="1">
        <f t="shared" si="520"/>
        <v>2.4232322952275902E-3</v>
      </c>
      <c r="G230" s="1">
        <f t="shared" si="520"/>
        <v>2.1574533932640404E-5</v>
      </c>
      <c r="H230" s="1">
        <f t="shared" si="520"/>
        <v>1.3526720816604478E-2</v>
      </c>
      <c r="I230" s="1">
        <f t="shared" si="520"/>
        <v>2.7338153076576853E-2</v>
      </c>
      <c r="J230" s="1">
        <f t="shared" si="520"/>
        <v>5.0195264021524966E-2</v>
      </c>
      <c r="K230" s="1">
        <f t="shared" si="520"/>
        <v>0.2</v>
      </c>
      <c r="L230" s="1">
        <f t="shared" si="520"/>
        <v>1.1858691058834012E-4</v>
      </c>
      <c r="M230" s="1">
        <f t="shared" si="520"/>
        <v>1.5682726119009331E-2</v>
      </c>
      <c r="N230" s="1">
        <f t="shared" si="520"/>
        <v>1.9284701417914332E-4</v>
      </c>
      <c r="O230" s="1">
        <f t="shared" si="520"/>
        <v>1.4608665320285186E-4</v>
      </c>
      <c r="P230" s="1">
        <f t="shared" si="520"/>
        <v>1.3846494859085903E-4</v>
      </c>
      <c r="Q230" s="1">
        <f t="shared" si="520"/>
        <v>8.3310671460712891E-5</v>
      </c>
      <c r="R230" s="1">
        <f t="shared" si="520"/>
        <v>8.8900384006010115E-5</v>
      </c>
      <c r="S230" s="1">
        <f t="shared" si="520"/>
        <v>3.8024047369943823E-3</v>
      </c>
      <c r="T230" s="1">
        <f t="shared" si="520"/>
        <v>7.7259997825108496E-5</v>
      </c>
      <c r="U230" s="1">
        <f t="shared" si="520"/>
        <v>4.5570753558597842E-4</v>
      </c>
      <c r="V230" s="1">
        <f t="shared" si="520"/>
        <v>4.4429529591188716E-4</v>
      </c>
      <c r="W230" s="1">
        <f t="shared" si="520"/>
        <v>3.0911157551429371E-3</v>
      </c>
      <c r="X230" s="1">
        <f t="shared" si="520"/>
        <v>4.9200728711968524E-5</v>
      </c>
      <c r="Y230" s="1">
        <f t="shared" si="520"/>
        <v>0.2</v>
      </c>
      <c r="Z230" s="1">
        <f t="shared" si="520"/>
        <v>0.2</v>
      </c>
      <c r="AA230" s="1">
        <f t="shared" si="520"/>
        <v>3.4572768396701122E-7</v>
      </c>
      <c r="AB230" s="1">
        <f t="shared" si="520"/>
        <v>9.9616920333009526E-4</v>
      </c>
      <c r="AC230" s="19">
        <f t="shared" si="418"/>
        <v>0.2514971652035628</v>
      </c>
      <c r="AD230" s="18">
        <f t="shared" si="419"/>
        <v>0.34850283479643718</v>
      </c>
      <c r="AE230" s="1">
        <f t="shared" ref="AE230:AQ230" si="521">IF(IF(AE193&lt;0.2,AE193/$AC193*$AD193+AE193,AE193)&gt;=0.2,0.2,AE193/$AC193*$AD193+AE193)</f>
        <v>2.647958545915086E-2</v>
      </c>
      <c r="AF230" s="1">
        <f t="shared" si="521"/>
        <v>2.3575317815622228E-4</v>
      </c>
      <c r="AG230" s="1">
        <f t="shared" si="521"/>
        <v>0.2</v>
      </c>
      <c r="AH230" s="1">
        <f t="shared" si="521"/>
        <v>0.2</v>
      </c>
      <c r="AI230" s="1">
        <f t="shared" si="521"/>
        <v>0.17137114230386336</v>
      </c>
      <c r="AJ230" s="1">
        <f t="shared" si="521"/>
        <v>1.5963446944581665E-3</v>
      </c>
      <c r="AK230" s="1">
        <f t="shared" si="521"/>
        <v>9.1036754872730701E-4</v>
      </c>
      <c r="AL230" s="1">
        <f t="shared" si="521"/>
        <v>8.4424952531908482E-4</v>
      </c>
      <c r="AM230" s="1">
        <f t="shared" si="521"/>
        <v>4.8549845098909859E-3</v>
      </c>
      <c r="AN230" s="1">
        <f t="shared" si="521"/>
        <v>3.3777803293409611E-2</v>
      </c>
      <c r="AO230" s="1">
        <f t="shared" si="521"/>
        <v>5.3763516735349018E-4</v>
      </c>
      <c r="AP230" s="1">
        <f t="shared" si="521"/>
        <v>3.7778985412287755E-6</v>
      </c>
      <c r="AQ230" s="1">
        <f t="shared" si="521"/>
        <v>1.0885521624692626E-2</v>
      </c>
      <c r="AR230" s="19">
        <f t="shared" si="421"/>
        <v>0.13474876206357889</v>
      </c>
      <c r="AS230" s="18">
        <f t="shared" si="422"/>
        <v>0.46525123793642109</v>
      </c>
      <c r="AT230" s="1">
        <f t="shared" ref="AT230:BD230" si="522">IF(IF(AT193&lt;0.2,AT193/$AR193*$AS193+AT193,AT193)&gt;=0.2,0.2,AT193/$AR193*$AS193+AT193)</f>
        <v>4.939289596372802E-2</v>
      </c>
      <c r="AU230" s="1">
        <f t="shared" si="522"/>
        <v>2.5285585311506514E-2</v>
      </c>
      <c r="AV230" s="1">
        <f t="shared" si="522"/>
        <v>5.1103383536108993E-2</v>
      </c>
      <c r="AW230" s="1">
        <f t="shared" si="522"/>
        <v>2.216752666935113E-4</v>
      </c>
      <c r="AX230" s="1">
        <f t="shared" si="522"/>
        <v>3.6049015095441936E-4</v>
      </c>
      <c r="AY230" s="1">
        <f t="shared" si="522"/>
        <v>2.5883340964276695E-4</v>
      </c>
      <c r="AZ230" s="1">
        <f t="shared" si="522"/>
        <v>1.6618205361718498E-4</v>
      </c>
      <c r="BA230" s="1">
        <f t="shared" si="522"/>
        <v>7.1078593747662504E-3</v>
      </c>
      <c r="BB230" s="1">
        <f t="shared" si="522"/>
        <v>8.5185699656128088E-4</v>
      </c>
      <c r="BC230" s="1">
        <f t="shared" si="522"/>
        <v>0.2</v>
      </c>
      <c r="BD230" s="1">
        <f t="shared" si="522"/>
        <v>0.2</v>
      </c>
    </row>
    <row r="231" spans="2:56" x14ac:dyDescent="0.25">
      <c r="B231" s="19">
        <f t="shared" si="415"/>
        <v>0.14200887936229678</v>
      </c>
      <c r="C231" s="18">
        <f t="shared" si="416"/>
        <v>0.25799112063770313</v>
      </c>
      <c r="D231" s="2">
        <v>45017</v>
      </c>
      <c r="E231" s="1">
        <f t="shared" ref="E231:AB231" si="523">IF(IF(E194&lt;0.2,E194/$B194*$C194+E194,E194)&gt;=0.2,0.2,E194/$B194*$C194+E194)</f>
        <v>2.596909066935945E-2</v>
      </c>
      <c r="F231" s="1">
        <f t="shared" si="523"/>
        <v>2.571174579360758E-3</v>
      </c>
      <c r="G231" s="1">
        <f t="shared" si="523"/>
        <v>2.1840131970287682E-5</v>
      </c>
      <c r="H231" s="1">
        <f t="shared" si="523"/>
        <v>1.2621108583120148E-2</v>
      </c>
      <c r="I231" s="1">
        <f t="shared" si="523"/>
        <v>2.5435327076771787E-2</v>
      </c>
      <c r="J231" s="1">
        <f t="shared" si="523"/>
        <v>5.0379683382894128E-2</v>
      </c>
      <c r="K231" s="1">
        <f t="shared" si="523"/>
        <v>0.2</v>
      </c>
      <c r="L231" s="1">
        <f t="shared" si="523"/>
        <v>1.2065157056957509E-4</v>
      </c>
      <c r="M231" s="1">
        <f t="shared" si="523"/>
        <v>1.5456104039938884E-2</v>
      </c>
      <c r="N231" s="1">
        <f t="shared" si="523"/>
        <v>2.0207096284273411E-4</v>
      </c>
      <c r="O231" s="1">
        <f t="shared" si="523"/>
        <v>1.4788508502707007E-4</v>
      </c>
      <c r="P231" s="1">
        <f t="shared" si="523"/>
        <v>1.2148027818052502E-4</v>
      </c>
      <c r="Q231" s="1">
        <f t="shared" si="523"/>
        <v>9.5560899350927931E-5</v>
      </c>
      <c r="R231" s="1">
        <f t="shared" si="523"/>
        <v>9.4239850222271334E-5</v>
      </c>
      <c r="S231" s="1">
        <f t="shared" si="523"/>
        <v>3.7236336187810386E-3</v>
      </c>
      <c r="T231" s="1">
        <f t="shared" si="523"/>
        <v>7.7820068374307176E-5</v>
      </c>
      <c r="U231" s="1">
        <f t="shared" si="523"/>
        <v>4.613176232741114E-4</v>
      </c>
      <c r="V231" s="1">
        <f t="shared" si="523"/>
        <v>4.8726198137705775E-4</v>
      </c>
      <c r="W231" s="1">
        <f t="shared" si="523"/>
        <v>2.993118761639775E-3</v>
      </c>
      <c r="X231" s="1">
        <f t="shared" si="523"/>
        <v>5.739816885579257E-5</v>
      </c>
      <c r="Y231" s="1">
        <f t="shared" si="523"/>
        <v>0.2</v>
      </c>
      <c r="Z231" s="1">
        <f t="shared" si="523"/>
        <v>0.2</v>
      </c>
      <c r="AA231" s="1">
        <f t="shared" si="523"/>
        <v>3.4954961741349204E-7</v>
      </c>
      <c r="AB231" s="1">
        <f t="shared" si="523"/>
        <v>9.7176248076875525E-4</v>
      </c>
      <c r="AC231" s="19">
        <f t="shared" si="418"/>
        <v>0.24985300039206992</v>
      </c>
      <c r="AD231" s="18">
        <f t="shared" si="419"/>
        <v>0.35014699960793005</v>
      </c>
      <c r="AE231" s="1">
        <f t="shared" ref="AE231:AQ231" si="524">IF(IF(AE194&lt;0.2,AE194/$AC194*$AD194+AE194,AE194)&gt;=0.2,0.2,AE194/$AC194*$AD194+AE194)</f>
        <v>2.8077270147826874E-2</v>
      </c>
      <c r="AF231" s="1">
        <f t="shared" si="524"/>
        <v>2.3849461266314072E-4</v>
      </c>
      <c r="AG231" s="1">
        <f t="shared" si="524"/>
        <v>0.2</v>
      </c>
      <c r="AH231" s="1">
        <f t="shared" si="524"/>
        <v>0.2</v>
      </c>
      <c r="AI231" s="1">
        <f t="shared" si="524"/>
        <v>0.16878091905769163</v>
      </c>
      <c r="AJ231" s="1">
        <f t="shared" si="524"/>
        <v>1.6149076443388415E-3</v>
      </c>
      <c r="AK231" s="1">
        <f t="shared" si="524"/>
        <v>1.0435266466084785E-3</v>
      </c>
      <c r="AL231" s="1">
        <f t="shared" si="524"/>
        <v>8.4979647053410397E-4</v>
      </c>
      <c r="AM231" s="1">
        <f t="shared" si="524"/>
        <v>5.320909126011345E-3</v>
      </c>
      <c r="AN231" s="1">
        <f t="shared" si="524"/>
        <v>3.2684907796491428E-2</v>
      </c>
      <c r="AO231" s="1">
        <f t="shared" si="524"/>
        <v>6.2678898037150823E-4</v>
      </c>
      <c r="AP231" s="1">
        <f t="shared" si="524"/>
        <v>3.8170877687458277E-6</v>
      </c>
      <c r="AQ231" s="1">
        <f t="shared" si="524"/>
        <v>1.0611662821763811E-2</v>
      </c>
      <c r="AR231" s="19">
        <f t="shared" si="421"/>
        <v>0.12801718268375828</v>
      </c>
      <c r="AS231" s="18">
        <f t="shared" si="422"/>
        <v>0.4719828173162417</v>
      </c>
      <c r="AT231" s="1">
        <f t="shared" ref="AT231:BD231" si="525">IF(IF(AT194&lt;0.2,AT194/$AR194*$AS194+AT194,AT194)&gt;=0.2,0.2,AT194/$AR194*$AS194+AT194)</f>
        <v>4.8356975107062231E-2</v>
      </c>
      <c r="AU231" s="1">
        <f t="shared" si="525"/>
        <v>2.3501732938904039E-2</v>
      </c>
      <c r="AV231" s="1">
        <f t="shared" si="525"/>
        <v>4.7363055331878422E-2</v>
      </c>
      <c r="AW231" s="1">
        <f t="shared" si="525"/>
        <v>2.2466497071246176E-4</v>
      </c>
      <c r="AX231" s="1">
        <f t="shared" si="525"/>
        <v>3.7627580589779709E-4</v>
      </c>
      <c r="AY231" s="1">
        <f t="shared" si="525"/>
        <v>2.2620810496479124E-4</v>
      </c>
      <c r="AZ231" s="1">
        <f t="shared" si="525"/>
        <v>1.7548377605183408E-4</v>
      </c>
      <c r="BA231" s="1">
        <f t="shared" si="525"/>
        <v>6.9337683211091097E-3</v>
      </c>
      <c r="BB231" s="1">
        <f t="shared" si="525"/>
        <v>8.5901832717755146E-4</v>
      </c>
      <c r="BC231" s="1">
        <f t="shared" si="525"/>
        <v>0.2</v>
      </c>
      <c r="BD231" s="1">
        <f t="shared" si="525"/>
        <v>0.2</v>
      </c>
    </row>
    <row r="233" spans="2:56" x14ac:dyDescent="0.25">
      <c r="B233" s="19">
        <f>SUM(E233:AB233)-SUMIFS(E233:AB233,E233:AB233,0.2)</f>
        <v>0.39999999999999991</v>
      </c>
      <c r="C233" s="18">
        <f>1-SUM(E233:AB233)</f>
        <v>0</v>
      </c>
      <c r="D233" s="2">
        <v>43952</v>
      </c>
      <c r="E233" s="1">
        <f>IF(IF(E196&lt;0.2,E196/$B196*$C196+E196,E196)&gt;=0.2,0.2,E196/$B196*$C196+E196)</f>
        <v>4.7309664936162558E-2</v>
      </c>
      <c r="F233" s="1">
        <f t="shared" ref="F233:AB233" si="526">IF(IF(F196&lt;0.2,F196/$B196*$C196+F196,F196)&gt;=0.2,0.2,F196/$B196*$C196+F196)</f>
        <v>6.1940564529403188E-3</v>
      </c>
      <c r="G233" s="1">
        <f t="shared" si="526"/>
        <v>4.7785477316764371E-5</v>
      </c>
      <c r="H233" s="1">
        <f t="shared" si="526"/>
        <v>5.9369610369306769E-2</v>
      </c>
      <c r="I233" s="1">
        <f t="shared" si="526"/>
        <v>8.2159542702930077E-2</v>
      </c>
      <c r="J233" s="1">
        <f t="shared" si="526"/>
        <v>0.13090568983455519</v>
      </c>
      <c r="K233" s="1">
        <f t="shared" si="526"/>
        <v>0.2</v>
      </c>
      <c r="L233" s="1">
        <f t="shared" si="526"/>
        <v>3.3483118387395725E-4</v>
      </c>
      <c r="M233" s="1">
        <f t="shared" si="526"/>
        <v>5.02544046623455E-2</v>
      </c>
      <c r="N233" s="1">
        <f t="shared" si="526"/>
        <v>9.3181729396084973E-4</v>
      </c>
      <c r="O233" s="1">
        <f t="shared" si="526"/>
        <v>5.6942540644999034E-4</v>
      </c>
      <c r="P233" s="1">
        <f t="shared" si="526"/>
        <v>1.9319754371874972E-3</v>
      </c>
      <c r="Q233" s="1">
        <f t="shared" si="526"/>
        <v>4.5193322048741729E-4</v>
      </c>
      <c r="R233" s="1">
        <f t="shared" si="526"/>
        <v>2.7044815149733492E-4</v>
      </c>
      <c r="S233" s="1">
        <f t="shared" si="526"/>
        <v>7.8624161620362946E-3</v>
      </c>
      <c r="T233" s="1">
        <f t="shared" si="526"/>
        <v>5.5057068167335037E-4</v>
      </c>
      <c r="U233" s="1">
        <f t="shared" si="526"/>
        <v>7.9261095507592038E-4</v>
      </c>
      <c r="V233" s="1">
        <f t="shared" si="526"/>
        <v>6.2317341644529202E-5</v>
      </c>
      <c r="W233" s="1">
        <f t="shared" si="526"/>
        <v>7.4548101170800055E-3</v>
      </c>
      <c r="X233" s="1">
        <f t="shared" si="526"/>
        <v>6.8717911591777798E-5</v>
      </c>
      <c r="Y233" s="1">
        <f t="shared" si="526"/>
        <v>0.2</v>
      </c>
      <c r="Z233" s="1">
        <f t="shared" si="526"/>
        <v>0.2</v>
      </c>
      <c r="AA233" s="1">
        <f t="shared" si="526"/>
        <v>6.0308515812851856E-7</v>
      </c>
      <c r="AB233" s="1">
        <f t="shared" si="526"/>
        <v>2.4767686167257393E-3</v>
      </c>
      <c r="AC233" s="19">
        <f t="shared" ref="AC233:AC268" si="527">SUM(AE233:AQ233)-SUMIFS(AE233:AQ233,AE233:AQ233,0.2)</f>
        <v>0.39999999999999913</v>
      </c>
      <c r="AD233" s="18">
        <f t="shared" ref="AD233:AD268" si="528">1-SUM(AE233:AQ233)</f>
        <v>0</v>
      </c>
      <c r="AE233" s="1">
        <f>IF(IF(AE196&lt;0.2,AE196/$AC196*$AD196+AE196,AE196)&gt;=0.2,0.2,AE196/$AC196*$AD196+AE196)</f>
        <v>0.13859284002787955</v>
      </c>
      <c r="AF233" s="1">
        <f t="shared" ref="AF233:AQ233" si="529">IF(IF(AF196&lt;0.2,AF196/$AC196*$AD196+AF196,AF196)&gt;=0.2,0.2,AF196/$AC196*$AD196+AF196)</f>
        <v>1.0692064342220167E-3</v>
      </c>
      <c r="AG233" s="1">
        <f t="shared" si="529"/>
        <v>0.2</v>
      </c>
      <c r="AH233" s="1">
        <f t="shared" si="529"/>
        <v>0.2</v>
      </c>
      <c r="AI233" s="1">
        <f t="shared" si="529"/>
        <v>0.2</v>
      </c>
      <c r="AJ233" s="1">
        <f t="shared" si="529"/>
        <v>1.274096948639712E-2</v>
      </c>
      <c r="AK233" s="1">
        <f t="shared" si="529"/>
        <v>1.0112066140528043E-2</v>
      </c>
      <c r="AL233" s="1">
        <f t="shared" si="529"/>
        <v>1.2319092502454216E-2</v>
      </c>
      <c r="AM233" s="1">
        <f t="shared" si="529"/>
        <v>1.3943588385286821E-3</v>
      </c>
      <c r="AN233" s="1">
        <f t="shared" si="529"/>
        <v>0.16680237157093317</v>
      </c>
      <c r="AO233" s="1">
        <f t="shared" si="529"/>
        <v>1.5375724455608205E-3</v>
      </c>
      <c r="AP233" s="1">
        <f t="shared" si="529"/>
        <v>1.3494110923709325E-5</v>
      </c>
      <c r="AQ233" s="1">
        <f t="shared" si="529"/>
        <v>5.5418028442571945E-2</v>
      </c>
      <c r="AR233" s="19">
        <f>SUM(AT233:BF233)-SUMIFS(AT233:BF233,AT233:BF233,0.2)</f>
        <v>0.35470237837633878</v>
      </c>
      <c r="AS233" s="18">
        <f>1-SUM(AT233:BF233)</f>
        <v>4.5297621623661133E-2</v>
      </c>
      <c r="AT233" s="1">
        <f>IF(IF(AT196&lt;0.2,AT196/$AR196*$AS196+AT196,AT196)&gt;=0.2,0.2,AT196/$AR196*$AS196+AT196)</f>
        <v>0.1412489396467774</v>
      </c>
      <c r="AU233" s="1">
        <f t="shared" ref="AU233:BD233" si="530">IF(IF(AU196&lt;0.2,AU196/$AR196*$AS196+AU196,AU196)&gt;=0.2,0.2,AU196/$AR196*$AS196+AU196)</f>
        <v>0.17725541965309699</v>
      </c>
      <c r="AV233" s="1">
        <f t="shared" si="530"/>
        <v>0.2</v>
      </c>
      <c r="AW233" s="1">
        <f t="shared" si="530"/>
        <v>9.9968050390313815E-4</v>
      </c>
      <c r="AX233" s="1">
        <f t="shared" si="530"/>
        <v>2.7820574272529497E-3</v>
      </c>
      <c r="AY233" s="1">
        <f t="shared" si="530"/>
        <v>5.7681550333230523E-3</v>
      </c>
      <c r="AZ233" s="1">
        <f t="shared" si="530"/>
        <v>8.0745688391527476E-4</v>
      </c>
      <c r="BA233" s="1">
        <f t="shared" si="530"/>
        <v>2.3474229788941574E-2</v>
      </c>
      <c r="BB233" s="1">
        <f t="shared" si="530"/>
        <v>2.366439439128573E-3</v>
      </c>
      <c r="BC233" s="1">
        <f t="shared" si="530"/>
        <v>0.2</v>
      </c>
      <c r="BD233" s="1">
        <f t="shared" si="530"/>
        <v>0.2</v>
      </c>
    </row>
    <row r="234" spans="2:56" x14ac:dyDescent="0.25">
      <c r="B234" s="19">
        <f t="shared" ref="B234:B268" si="531">SUM(E234:AB234)-SUMIFS(E234:AB234,E234:AB234,0.2)</f>
        <v>0.39999999999999991</v>
      </c>
      <c r="C234" s="18">
        <f t="shared" ref="C234:C268" si="532">1-SUM(E234:AB234)</f>
        <v>0</v>
      </c>
      <c r="D234" s="2">
        <v>43983</v>
      </c>
      <c r="E234" s="1">
        <f t="shared" ref="E234:AB234" si="533">IF(IF(E197&lt;0.2,E197/$B197*$C197+E197,E197)&gt;=0.2,0.2,E197/$B197*$C197+E197)</f>
        <v>4.3048705465272258E-2</v>
      </c>
      <c r="F234" s="1">
        <f t="shared" si="533"/>
        <v>5.4089767425740225E-3</v>
      </c>
      <c r="G234" s="1">
        <f t="shared" si="533"/>
        <v>2.8582975935075705E-5</v>
      </c>
      <c r="H234" s="1">
        <f t="shared" si="533"/>
        <v>6.7159740589588152E-2</v>
      </c>
      <c r="I234" s="1">
        <f t="shared" si="533"/>
        <v>6.9267735422944621E-2</v>
      </c>
      <c r="J234" s="1">
        <f t="shared" si="533"/>
        <v>0.15117424489464695</v>
      </c>
      <c r="K234" s="1">
        <f t="shared" si="533"/>
        <v>0.2</v>
      </c>
      <c r="L234" s="1">
        <f t="shared" si="533"/>
        <v>2.7329484811750254E-4</v>
      </c>
      <c r="M234" s="1">
        <f t="shared" si="533"/>
        <v>4.3276140111974573E-2</v>
      </c>
      <c r="N234" s="1">
        <f t="shared" si="533"/>
        <v>9.5447318915852127E-4</v>
      </c>
      <c r="O234" s="1">
        <f t="shared" si="533"/>
        <v>1.0354799924600011E-3</v>
      </c>
      <c r="P234" s="1">
        <f t="shared" si="533"/>
        <v>1.6066424496215953E-3</v>
      </c>
      <c r="Q234" s="1">
        <f t="shared" si="533"/>
        <v>3.9142355128429242E-4</v>
      </c>
      <c r="R234" s="1">
        <f t="shared" si="533"/>
        <v>2.7918240432155643E-4</v>
      </c>
      <c r="S234" s="1">
        <f t="shared" si="533"/>
        <v>6.4077400054638346E-3</v>
      </c>
      <c r="T234" s="1">
        <f t="shared" si="533"/>
        <v>4.1846254873081294E-4</v>
      </c>
      <c r="U234" s="1">
        <f t="shared" si="533"/>
        <v>7.1028608318844644E-4</v>
      </c>
      <c r="V234" s="1">
        <f t="shared" si="533"/>
        <v>6.4562373675789404E-5</v>
      </c>
      <c r="W234" s="1">
        <f t="shared" si="533"/>
        <v>6.2842837001454146E-3</v>
      </c>
      <c r="X234" s="1">
        <f t="shared" si="533"/>
        <v>6.4111996990859021E-5</v>
      </c>
      <c r="Y234" s="1">
        <f t="shared" si="533"/>
        <v>0.2</v>
      </c>
      <c r="Z234" s="1">
        <f t="shared" si="533"/>
        <v>0.2</v>
      </c>
      <c r="AA234" s="1">
        <f t="shared" si="533"/>
        <v>4.1785560086994846E-7</v>
      </c>
      <c r="AB234" s="1">
        <f t="shared" si="533"/>
        <v>2.1455127983046724E-3</v>
      </c>
      <c r="AC234" s="19">
        <f t="shared" si="527"/>
        <v>0.16078175874094935</v>
      </c>
      <c r="AD234" s="18">
        <f t="shared" si="528"/>
        <v>0.23921824125905056</v>
      </c>
      <c r="AE234" s="1">
        <f t="shared" ref="AE234:AQ234" si="534">IF(IF(AE197&lt;0.2,AE197/$AC197*$AD197+AE197,AE197)&gt;=0.2,0.2,AE197/$AC197*$AD197+AE197)</f>
        <v>5.4896791759556793E-2</v>
      </c>
      <c r="AF234" s="1">
        <f t="shared" si="534"/>
        <v>2.9009436580227645E-4</v>
      </c>
      <c r="AG234" s="1">
        <f t="shared" si="534"/>
        <v>0.2</v>
      </c>
      <c r="AH234" s="1">
        <f t="shared" si="534"/>
        <v>0.2</v>
      </c>
      <c r="AI234" s="1">
        <f t="shared" si="534"/>
        <v>0.2</v>
      </c>
      <c r="AJ234" s="1">
        <f t="shared" si="534"/>
        <v>1.0509294497393781E-2</v>
      </c>
      <c r="AK234" s="1">
        <f t="shared" si="534"/>
        <v>3.9726362687990307E-3</v>
      </c>
      <c r="AL234" s="1">
        <f t="shared" si="534"/>
        <v>4.2470604866969332E-3</v>
      </c>
      <c r="AM234" s="1">
        <f t="shared" si="534"/>
        <v>6.5525650263673649E-4</v>
      </c>
      <c r="AN234" s="1">
        <f t="shared" si="534"/>
        <v>6.378045794308361E-2</v>
      </c>
      <c r="AO234" s="1">
        <f t="shared" si="534"/>
        <v>6.5068553916939947E-4</v>
      </c>
      <c r="AP234" s="1">
        <f t="shared" si="534"/>
        <v>4.2409004509059628E-6</v>
      </c>
      <c r="AQ234" s="1">
        <f t="shared" si="534"/>
        <v>2.1775240477359799E-2</v>
      </c>
      <c r="AR234" s="19">
        <f t="shared" ref="AR234:AR268" si="535">SUM(AT234:BF234)-SUMIFS(AT234:BF234,AT234:BF234,0.2)</f>
        <v>0.16851281070130963</v>
      </c>
      <c r="AS234" s="18">
        <f t="shared" ref="AS234:AS268" si="536">1-SUM(AT234:BF234)</f>
        <v>3.1487189298690321E-2</v>
      </c>
      <c r="AT234" s="1">
        <f t="shared" ref="AT234:BD234" si="537">IF(IF(AT197&lt;0.2,AT197/$AR197*$AS197+AT197,AT197)&gt;=0.2,0.2,AT197/$AR197*$AS197+AT197)</f>
        <v>0.13615266856106858</v>
      </c>
      <c r="AU234" s="1">
        <f t="shared" si="537"/>
        <v>0.2</v>
      </c>
      <c r="AV234" s="1">
        <f t="shared" si="537"/>
        <v>0.2</v>
      </c>
      <c r="AW234" s="1">
        <f t="shared" si="537"/>
        <v>8.6436566379928374E-4</v>
      </c>
      <c r="AX234" s="1">
        <f t="shared" si="537"/>
        <v>3.0187684012649638E-3</v>
      </c>
      <c r="AY234" s="1">
        <f t="shared" si="537"/>
        <v>5.0814224161964353E-3</v>
      </c>
      <c r="AZ234" s="1">
        <f t="shared" si="537"/>
        <v>8.8298658351850402E-4</v>
      </c>
      <c r="BA234" s="1">
        <f t="shared" si="537"/>
        <v>2.0266135572722714E-2</v>
      </c>
      <c r="BB234" s="1">
        <f t="shared" si="537"/>
        <v>2.2464635027390255E-3</v>
      </c>
      <c r="BC234" s="1">
        <f t="shared" si="537"/>
        <v>0.2</v>
      </c>
      <c r="BD234" s="1">
        <f t="shared" si="537"/>
        <v>0.2</v>
      </c>
    </row>
    <row r="235" spans="2:56" x14ac:dyDescent="0.25">
      <c r="B235" s="19">
        <f t="shared" si="531"/>
        <v>0.39999999999999969</v>
      </c>
      <c r="C235" s="18">
        <f t="shared" si="532"/>
        <v>0</v>
      </c>
      <c r="D235" s="2">
        <v>44013</v>
      </c>
      <c r="E235" s="1">
        <f t="shared" ref="E235:AB235" si="538">IF(IF(E198&lt;0.2,E198/$B198*$C198+E198,E198)&gt;=0.2,0.2,E198/$B198*$C198+E198)</f>
        <v>4.4895965197811402E-2</v>
      </c>
      <c r="F235" s="1">
        <f t="shared" si="538"/>
        <v>5.0895304620279039E-3</v>
      </c>
      <c r="G235" s="1">
        <f t="shared" si="538"/>
        <v>3.0586364878255602E-5</v>
      </c>
      <c r="H235" s="1">
        <f t="shared" si="538"/>
        <v>5.700663805025194E-2</v>
      </c>
      <c r="I235" s="1">
        <f t="shared" si="538"/>
        <v>7.7486164550250924E-2</v>
      </c>
      <c r="J235" s="1">
        <f t="shared" si="538"/>
        <v>0.14082823439809602</v>
      </c>
      <c r="K235" s="1">
        <f t="shared" si="538"/>
        <v>0.2</v>
      </c>
      <c r="L235" s="1">
        <f t="shared" si="538"/>
        <v>2.5539088977213074E-4</v>
      </c>
      <c r="M235" s="1">
        <f t="shared" si="538"/>
        <v>5.366225070396137E-2</v>
      </c>
      <c r="N235" s="1">
        <f t="shared" si="538"/>
        <v>7.4530240585918999E-4</v>
      </c>
      <c r="O235" s="1">
        <f t="shared" si="538"/>
        <v>7.1817688089922732E-4</v>
      </c>
      <c r="P235" s="1">
        <f t="shared" si="538"/>
        <v>1.5062923862772229E-3</v>
      </c>
      <c r="Q235" s="1">
        <f t="shared" si="538"/>
        <v>4.0001874861677548E-4</v>
      </c>
      <c r="R235" s="1">
        <f t="shared" si="538"/>
        <v>3.0522188756681382E-4</v>
      </c>
      <c r="S235" s="1">
        <f t="shared" si="538"/>
        <v>7.6725272622794613E-3</v>
      </c>
      <c r="T235" s="1">
        <f t="shared" si="538"/>
        <v>5.4260482232981917E-4</v>
      </c>
      <c r="U235" s="1">
        <f t="shared" si="538"/>
        <v>6.5924459377788886E-4</v>
      </c>
      <c r="V235" s="1">
        <f t="shared" si="538"/>
        <v>6.4300099961107511E-5</v>
      </c>
      <c r="W235" s="1">
        <f t="shared" si="538"/>
        <v>6.2534436079822002E-3</v>
      </c>
      <c r="X235" s="1">
        <f t="shared" si="538"/>
        <v>6.04709132223197E-5</v>
      </c>
      <c r="Y235" s="1">
        <f t="shared" si="538"/>
        <v>0.2</v>
      </c>
      <c r="Z235" s="1">
        <f t="shared" si="538"/>
        <v>0.2</v>
      </c>
      <c r="AA235" s="1">
        <f t="shared" si="538"/>
        <v>4.4158488505338356E-7</v>
      </c>
      <c r="AB235" s="1">
        <f t="shared" si="538"/>
        <v>1.8171941892928067E-3</v>
      </c>
      <c r="AC235" s="19">
        <f t="shared" si="527"/>
        <v>0.40000000000000036</v>
      </c>
      <c r="AD235" s="18">
        <f t="shared" si="528"/>
        <v>0</v>
      </c>
      <c r="AE235" s="1">
        <f t="shared" ref="AE235:AQ235" si="539">IF(IF(AE198&lt;0.2,AE198/$AC198*$AD198+AE198,AE198)&gt;=0.2,0.2,AE198/$AC198*$AD198+AE198)</f>
        <v>0.13593134574240617</v>
      </c>
      <c r="AF235" s="1">
        <f t="shared" si="539"/>
        <v>8.1690163174953341E-4</v>
      </c>
      <c r="AG235" s="1">
        <f t="shared" si="539"/>
        <v>0.2</v>
      </c>
      <c r="AH235" s="1">
        <f t="shared" si="539"/>
        <v>0.2</v>
      </c>
      <c r="AI235" s="1">
        <f t="shared" si="539"/>
        <v>0.2</v>
      </c>
      <c r="AJ235" s="1">
        <f t="shared" si="539"/>
        <v>1.918109158203531E-2</v>
      </c>
      <c r="AK235" s="1">
        <f t="shared" si="539"/>
        <v>1.0683713797835491E-2</v>
      </c>
      <c r="AL235" s="1">
        <f t="shared" si="539"/>
        <v>1.4491907309701676E-2</v>
      </c>
      <c r="AM235" s="1">
        <f t="shared" si="539"/>
        <v>1.7173291690255456E-3</v>
      </c>
      <c r="AN235" s="1">
        <f t="shared" si="539"/>
        <v>0.1670171760438926</v>
      </c>
      <c r="AO235" s="1">
        <f t="shared" si="539"/>
        <v>1.6150591245910329E-3</v>
      </c>
      <c r="AP235" s="1">
        <f t="shared" si="539"/>
        <v>1.179386352683217E-5</v>
      </c>
      <c r="AQ235" s="1">
        <f t="shared" si="539"/>
        <v>4.8533681735236207E-2</v>
      </c>
      <c r="AR235" s="19">
        <f t="shared" si="535"/>
        <v>0.35599103352281003</v>
      </c>
      <c r="AS235" s="18">
        <f t="shared" si="536"/>
        <v>4.4008966477189881E-2</v>
      </c>
      <c r="AT235" s="1">
        <f t="shared" ref="AT235:BD235" si="540">IF(IF(AT198&lt;0.2,AT198/$AR198*$AS198+AT198,AT198)&gt;=0.2,0.2,AT198/$AR198*$AS198+AT198)</f>
        <v>0.14138031131750434</v>
      </c>
      <c r="AU235" s="1">
        <f t="shared" si="540"/>
        <v>0.17951760696530922</v>
      </c>
      <c r="AV235" s="1">
        <f t="shared" si="540"/>
        <v>0.2</v>
      </c>
      <c r="AW235" s="1">
        <f t="shared" si="540"/>
        <v>8.0424250474513549E-4</v>
      </c>
      <c r="AX235" s="1">
        <f t="shared" si="540"/>
        <v>2.3470056986589498E-3</v>
      </c>
      <c r="AY235" s="1">
        <f t="shared" si="540"/>
        <v>4.7434125888319613E-3</v>
      </c>
      <c r="AZ235" s="1">
        <f t="shared" si="540"/>
        <v>9.6116355434131624E-4</v>
      </c>
      <c r="BA235" s="1">
        <f t="shared" si="540"/>
        <v>2.4161286836216385E-2</v>
      </c>
      <c r="BB235" s="1">
        <f t="shared" si="540"/>
        <v>2.0760040572029652E-3</v>
      </c>
      <c r="BC235" s="1">
        <f t="shared" si="540"/>
        <v>0.2</v>
      </c>
      <c r="BD235" s="1">
        <f t="shared" si="540"/>
        <v>0.2</v>
      </c>
    </row>
    <row r="236" spans="2:56" x14ac:dyDescent="0.25">
      <c r="B236" s="19">
        <f t="shared" si="531"/>
        <v>0.40000000000000013</v>
      </c>
      <c r="C236" s="18">
        <f t="shared" si="532"/>
        <v>0</v>
      </c>
      <c r="D236" s="2">
        <v>44044</v>
      </c>
      <c r="E236" s="1">
        <f t="shared" ref="E236:AB236" si="541">IF(IF(E199&lt;0.2,E199/$B199*$C199+E199,E199)&gt;=0.2,0.2,E199/$B199*$C199+E199)</f>
        <v>4.5492178283107199E-2</v>
      </c>
      <c r="F236" s="1">
        <f t="shared" si="541"/>
        <v>4.971920258637289E-3</v>
      </c>
      <c r="G236" s="1">
        <f t="shared" si="541"/>
        <v>2.7151971803888647E-5</v>
      </c>
      <c r="H236" s="1">
        <f t="shared" si="541"/>
        <v>5.5481235816074746E-2</v>
      </c>
      <c r="I236" s="1">
        <f t="shared" si="541"/>
        <v>7.1174576297549502E-2</v>
      </c>
      <c r="J236" s="1">
        <f t="shared" si="541"/>
        <v>0.14618870630766823</v>
      </c>
      <c r="K236" s="1">
        <f t="shared" si="541"/>
        <v>0.2</v>
      </c>
      <c r="L236" s="1">
        <f t="shared" si="541"/>
        <v>2.418306971091998E-4</v>
      </c>
      <c r="M236" s="1">
        <f t="shared" si="541"/>
        <v>5.7008571906763894E-2</v>
      </c>
      <c r="N236" s="1">
        <f t="shared" si="541"/>
        <v>6.2993959986055157E-4</v>
      </c>
      <c r="O236" s="1">
        <f t="shared" si="541"/>
        <v>4.2215408847362784E-4</v>
      </c>
      <c r="P236" s="1">
        <f t="shared" si="541"/>
        <v>1.4075253951308648E-3</v>
      </c>
      <c r="Q236" s="1">
        <f t="shared" si="541"/>
        <v>4.8358049879842341E-4</v>
      </c>
      <c r="R236" s="1">
        <f t="shared" si="541"/>
        <v>2.6720023913825422E-4</v>
      </c>
      <c r="S236" s="1">
        <f t="shared" si="541"/>
        <v>7.1780506620902317E-3</v>
      </c>
      <c r="T236" s="1">
        <f t="shared" si="541"/>
        <v>7.9704596535589789E-4</v>
      </c>
      <c r="U236" s="1">
        <f t="shared" si="541"/>
        <v>6.2851158676278203E-4</v>
      </c>
      <c r="V236" s="1">
        <f t="shared" si="541"/>
        <v>7.915869779494119E-5</v>
      </c>
      <c r="W236" s="1">
        <f t="shared" si="541"/>
        <v>5.4495650545049647E-3</v>
      </c>
      <c r="X236" s="1">
        <f t="shared" si="541"/>
        <v>7.2245636827567022E-5</v>
      </c>
      <c r="Y236" s="1">
        <f t="shared" si="541"/>
        <v>0.2</v>
      </c>
      <c r="Z236" s="1">
        <f t="shared" si="541"/>
        <v>0.2</v>
      </c>
      <c r="AA236" s="1">
        <f t="shared" si="541"/>
        <v>4.2772485781731449E-7</v>
      </c>
      <c r="AB236" s="1">
        <f t="shared" si="541"/>
        <v>1.998423311690283E-3</v>
      </c>
      <c r="AC236" s="19">
        <f t="shared" si="527"/>
        <v>0.39999999999999947</v>
      </c>
      <c r="AD236" s="18">
        <f t="shared" si="528"/>
        <v>0</v>
      </c>
      <c r="AE236" s="1">
        <f t="shared" ref="AE236:AQ236" si="542">IF(IF(AE199&lt;0.2,AE199/$AC199*$AD199+AE199,AE199)&gt;=0.2,0.2,AE199/$AC199*$AD199+AE199)</f>
        <v>0.13905842165648766</v>
      </c>
      <c r="AF236" s="1">
        <f t="shared" si="542"/>
        <v>7.5940685841672422E-4</v>
      </c>
      <c r="AG236" s="1">
        <f t="shared" si="542"/>
        <v>0.2</v>
      </c>
      <c r="AH236" s="1">
        <f t="shared" si="542"/>
        <v>0.2</v>
      </c>
      <c r="AI236" s="1">
        <f t="shared" si="542"/>
        <v>0.2</v>
      </c>
      <c r="AJ236" s="1">
        <f t="shared" si="542"/>
        <v>1.1807124447942298E-2</v>
      </c>
      <c r="AK236" s="1">
        <f t="shared" si="542"/>
        <v>1.3525144694335193E-2</v>
      </c>
      <c r="AL236" s="1">
        <f t="shared" si="542"/>
        <v>2.2292383659516048E-2</v>
      </c>
      <c r="AM236" s="1">
        <f t="shared" si="542"/>
        <v>2.2139702575930723E-3</v>
      </c>
      <c r="AN236" s="1">
        <f t="shared" si="542"/>
        <v>0.15241755212733693</v>
      </c>
      <c r="AO236" s="1">
        <f t="shared" si="542"/>
        <v>2.0206205462279091E-3</v>
      </c>
      <c r="AP236" s="1">
        <f t="shared" si="542"/>
        <v>1.1962931933189E-5</v>
      </c>
      <c r="AQ236" s="1">
        <f t="shared" si="542"/>
        <v>5.5893412820210535E-2</v>
      </c>
      <c r="AR236" s="19">
        <f t="shared" si="535"/>
        <v>0.36600273745521372</v>
      </c>
      <c r="AS236" s="18">
        <f t="shared" si="536"/>
        <v>3.3997262544786189E-2</v>
      </c>
      <c r="AT236" s="1">
        <f t="shared" ref="AT236:BD236" si="543">IF(IF(AT199&lt;0.2,AT199/$AR199*$AS199+AT199,AT199)&gt;=0.2,0.2,AT199/$AR199*$AS199+AT199)</f>
        <v>0.14956246653220975</v>
      </c>
      <c r="AU236" s="1">
        <f t="shared" si="543"/>
        <v>0.18240301493737474</v>
      </c>
      <c r="AV236" s="1">
        <f t="shared" si="543"/>
        <v>0.2</v>
      </c>
      <c r="AW236" s="1">
        <f t="shared" si="543"/>
        <v>7.9505525802193468E-4</v>
      </c>
      <c r="AX236" s="1">
        <f t="shared" si="543"/>
        <v>2.0710224015903574E-3</v>
      </c>
      <c r="AY236" s="1">
        <f t="shared" si="543"/>
        <v>4.6274541634922324E-3</v>
      </c>
      <c r="AZ236" s="1">
        <f t="shared" si="543"/>
        <v>8.7846149232104957E-4</v>
      </c>
      <c r="BA236" s="1">
        <f t="shared" si="543"/>
        <v>2.3598935079220611E-2</v>
      </c>
      <c r="BB236" s="1">
        <f t="shared" si="543"/>
        <v>2.0663275909832773E-3</v>
      </c>
      <c r="BC236" s="1">
        <f t="shared" si="543"/>
        <v>0.2</v>
      </c>
      <c r="BD236" s="1">
        <f t="shared" si="543"/>
        <v>0.2</v>
      </c>
    </row>
    <row r="237" spans="2:56" x14ac:dyDescent="0.25">
      <c r="B237" s="19">
        <f t="shared" si="531"/>
        <v>0.40000000000000036</v>
      </c>
      <c r="C237" s="18">
        <f t="shared" si="532"/>
        <v>0</v>
      </c>
      <c r="D237" s="2">
        <v>44075</v>
      </c>
      <c r="E237" s="1">
        <f t="shared" ref="E237:AB237" si="544">IF(IF(E200&lt;0.2,E200/$B200*$C200+E200,E200)&gt;=0.2,0.2,E200/$B200*$C200+E200)</f>
        <v>4.7851622223377951E-2</v>
      </c>
      <c r="F237" s="1">
        <f t="shared" si="544"/>
        <v>5.0488793545826818E-3</v>
      </c>
      <c r="G237" s="1">
        <f t="shared" si="544"/>
        <v>2.7230058697847041E-5</v>
      </c>
      <c r="H237" s="1">
        <f t="shared" si="544"/>
        <v>6.0517947009514059E-2</v>
      </c>
      <c r="I237" s="1">
        <f t="shared" si="544"/>
        <v>7.0342602390390918E-2</v>
      </c>
      <c r="J237" s="1">
        <f t="shared" si="544"/>
        <v>0.13143998304592774</v>
      </c>
      <c r="K237" s="1">
        <f t="shared" si="544"/>
        <v>0.2</v>
      </c>
      <c r="L237" s="1">
        <f t="shared" si="544"/>
        <v>2.3094583793604599E-4</v>
      </c>
      <c r="M237" s="1">
        <f t="shared" si="544"/>
        <v>6.4888058344557242E-2</v>
      </c>
      <c r="N237" s="1">
        <f t="shared" si="544"/>
        <v>6.3320528631115997E-4</v>
      </c>
      <c r="O237" s="1">
        <f t="shared" si="544"/>
        <v>2.8597970040201569E-4</v>
      </c>
      <c r="P237" s="1">
        <f t="shared" si="544"/>
        <v>1.4735487916315263E-3</v>
      </c>
      <c r="Q237" s="1">
        <f t="shared" si="544"/>
        <v>4.2492125805516288E-4</v>
      </c>
      <c r="R237" s="1">
        <f t="shared" si="544"/>
        <v>2.3451935540850445E-4</v>
      </c>
      <c r="S237" s="1">
        <f t="shared" si="544"/>
        <v>7.8983839057830199E-3</v>
      </c>
      <c r="T237" s="1">
        <f t="shared" si="544"/>
        <v>8.0406309439215245E-4</v>
      </c>
      <c r="U237" s="1">
        <f t="shared" si="544"/>
        <v>6.439178575724199E-4</v>
      </c>
      <c r="V237" s="1">
        <f t="shared" si="544"/>
        <v>1.3597697580488142E-4</v>
      </c>
      <c r="W237" s="1">
        <f t="shared" si="544"/>
        <v>5.2341998269756851E-3</v>
      </c>
      <c r="X237" s="1">
        <f t="shared" si="544"/>
        <v>6.7691290281431148E-5</v>
      </c>
      <c r="Y237" s="1">
        <f t="shared" si="544"/>
        <v>0.2</v>
      </c>
      <c r="Z237" s="1">
        <f t="shared" si="544"/>
        <v>0.2</v>
      </c>
      <c r="AA237" s="1">
        <f t="shared" si="544"/>
        <v>5.816022400701043E-7</v>
      </c>
      <c r="AB237" s="1">
        <f t="shared" si="544"/>
        <v>1.8157427901577703E-3</v>
      </c>
      <c r="AC237" s="19">
        <f t="shared" si="527"/>
        <v>0.40000000000000147</v>
      </c>
      <c r="AD237" s="18">
        <f t="shared" si="528"/>
        <v>0</v>
      </c>
      <c r="AE237" s="1">
        <f t="shared" ref="AE237:AQ237" si="545">IF(IF(AE200&lt;0.2,AE200/$AC200*$AD200+AE200,AE200)&gt;=0.2,0.2,AE200/$AC200*$AD200+AE200)</f>
        <v>0.14586586844156632</v>
      </c>
      <c r="AF237" s="1">
        <f t="shared" si="545"/>
        <v>7.8669658764396987E-4</v>
      </c>
      <c r="AG237" s="1">
        <f t="shared" si="545"/>
        <v>0.2</v>
      </c>
      <c r="AH237" s="1">
        <f t="shared" si="545"/>
        <v>0.2</v>
      </c>
      <c r="AI237" s="1">
        <f t="shared" si="545"/>
        <v>0.2</v>
      </c>
      <c r="AJ237" s="1">
        <f t="shared" si="545"/>
        <v>8.2621656066976731E-3</v>
      </c>
      <c r="AK237" s="1">
        <f t="shared" si="545"/>
        <v>1.2276290236414725E-2</v>
      </c>
      <c r="AL237" s="1">
        <f t="shared" si="545"/>
        <v>2.3229979032647875E-2</v>
      </c>
      <c r="AM237" s="1">
        <f t="shared" si="545"/>
        <v>3.9284756617988768E-3</v>
      </c>
      <c r="AN237" s="1">
        <f t="shared" si="545"/>
        <v>0.15121991430940251</v>
      </c>
      <c r="AO237" s="1">
        <f t="shared" si="545"/>
        <v>1.9556515712479813E-3</v>
      </c>
      <c r="AP237" s="1">
        <f t="shared" si="545"/>
        <v>1.6802919990231829E-5</v>
      </c>
      <c r="AQ237" s="1">
        <f t="shared" si="545"/>
        <v>5.2458155632591409E-2</v>
      </c>
      <c r="AR237" s="19">
        <f t="shared" si="535"/>
        <v>0.37766266248819647</v>
      </c>
      <c r="AS237" s="18">
        <f t="shared" si="536"/>
        <v>2.2337337511803446E-2</v>
      </c>
      <c r="AT237" s="1">
        <f t="shared" ref="AT237:BD237" si="546">IF(IF(AT200&lt;0.2,AT200/$AR200*$AS200+AT200,AT200)&gt;=0.2,0.2,AT200/$AR200*$AS200+AT200)</f>
        <v>0.1512483462258121</v>
      </c>
      <c r="AU237" s="1">
        <f t="shared" si="546"/>
        <v>0.19128378468428414</v>
      </c>
      <c r="AV237" s="1">
        <f t="shared" si="546"/>
        <v>0.2</v>
      </c>
      <c r="AW237" s="1">
        <f t="shared" si="546"/>
        <v>7.2996848241638527E-4</v>
      </c>
      <c r="AX237" s="1">
        <f t="shared" si="546"/>
        <v>2.0014212251557835E-3</v>
      </c>
      <c r="AY237" s="1">
        <f t="shared" si="546"/>
        <v>4.6575603388515404E-3</v>
      </c>
      <c r="AZ237" s="1">
        <f t="shared" si="546"/>
        <v>7.4126357718653341E-4</v>
      </c>
      <c r="BA237" s="1">
        <f t="shared" si="546"/>
        <v>2.4965036671685099E-2</v>
      </c>
      <c r="BB237" s="1">
        <f t="shared" si="546"/>
        <v>2.035281282804992E-3</v>
      </c>
      <c r="BC237" s="1">
        <f t="shared" si="546"/>
        <v>0.2</v>
      </c>
      <c r="BD237" s="1">
        <f t="shared" si="546"/>
        <v>0.2</v>
      </c>
    </row>
    <row r="238" spans="2:56" x14ac:dyDescent="0.25">
      <c r="B238" s="19">
        <f t="shared" si="531"/>
        <v>0.39999999999999991</v>
      </c>
      <c r="C238" s="18">
        <f t="shared" si="532"/>
        <v>0</v>
      </c>
      <c r="D238" s="2">
        <v>44105</v>
      </c>
      <c r="E238" s="1">
        <f t="shared" ref="E238:AB238" si="547">IF(IF(E201&lt;0.2,E201/$B201*$C201+E201,E201)&gt;=0.2,0.2,E201/$B201*$C201+E201)</f>
        <v>4.7853729687770664E-2</v>
      </c>
      <c r="F238" s="1">
        <f t="shared" si="547"/>
        <v>4.950134373567493E-3</v>
      </c>
      <c r="G238" s="1">
        <f t="shared" si="547"/>
        <v>2.6697498610682197E-5</v>
      </c>
      <c r="H238" s="1">
        <f t="shared" si="547"/>
        <v>6.4905158536789409E-2</v>
      </c>
      <c r="I238" s="1">
        <f t="shared" si="547"/>
        <v>6.9480488367188453E-2</v>
      </c>
      <c r="J238" s="1">
        <f t="shared" si="547"/>
        <v>0.12744550759764656</v>
      </c>
      <c r="K238" s="1">
        <f t="shared" si="547"/>
        <v>0.2</v>
      </c>
      <c r="L238" s="1">
        <f t="shared" si="547"/>
        <v>2.4205940822780533E-4</v>
      </c>
      <c r="M238" s="1">
        <f t="shared" si="547"/>
        <v>6.8201711360889705E-2</v>
      </c>
      <c r="N238" s="1">
        <f t="shared" si="547"/>
        <v>4.808672746257135E-4</v>
      </c>
      <c r="O238" s="1">
        <f t="shared" si="547"/>
        <v>2.3119594050401241E-4</v>
      </c>
      <c r="P238" s="1">
        <f t="shared" si="547"/>
        <v>1.2518087214378815E-3</v>
      </c>
      <c r="Q238" s="1">
        <f t="shared" si="547"/>
        <v>4.2974901589294668E-4</v>
      </c>
      <c r="R238" s="1">
        <f t="shared" si="547"/>
        <v>2.1214127125717308E-4</v>
      </c>
      <c r="S238" s="1">
        <f t="shared" si="547"/>
        <v>6.4831773187982861E-3</v>
      </c>
      <c r="T238" s="1">
        <f t="shared" si="547"/>
        <v>8.0964380375942715E-4</v>
      </c>
      <c r="U238" s="1">
        <f t="shared" si="547"/>
        <v>5.9844276900512317E-4</v>
      </c>
      <c r="V238" s="1">
        <f t="shared" si="547"/>
        <v>1.0997569719218352E-4</v>
      </c>
      <c r="W238" s="1">
        <f t="shared" si="547"/>
        <v>4.4855998920025359E-3</v>
      </c>
      <c r="X238" s="1">
        <f t="shared" si="547"/>
        <v>5.9618167378639158E-5</v>
      </c>
      <c r="Y238" s="1">
        <f t="shared" si="547"/>
        <v>0.2</v>
      </c>
      <c r="Z238" s="1">
        <f t="shared" si="547"/>
        <v>0.2</v>
      </c>
      <c r="AA238" s="1">
        <f t="shared" si="547"/>
        <v>4.8469327199241772E-7</v>
      </c>
      <c r="AB238" s="1">
        <f t="shared" si="547"/>
        <v>1.7418086041831242E-3</v>
      </c>
      <c r="AC238" s="19">
        <f t="shared" si="527"/>
        <v>0.39999999999999947</v>
      </c>
      <c r="AD238" s="18">
        <f t="shared" si="528"/>
        <v>0</v>
      </c>
      <c r="AE238" s="1">
        <f t="shared" ref="AE238:AQ238" si="548">IF(IF(AE201&lt;0.2,AE201/$AC201*$AD201+AE201,AE201)&gt;=0.2,0.2,AE201/$AC201*$AD201+AE201)</f>
        <v>0.15415087424327265</v>
      </c>
      <c r="AF238" s="1">
        <f t="shared" si="548"/>
        <v>8.3138000716115367E-4</v>
      </c>
      <c r="AG238" s="1">
        <f t="shared" si="548"/>
        <v>0.2</v>
      </c>
      <c r="AH238" s="1">
        <f t="shared" si="548"/>
        <v>0.2</v>
      </c>
      <c r="AI238" s="1">
        <f t="shared" si="548"/>
        <v>0.2</v>
      </c>
      <c r="AJ238" s="1">
        <f t="shared" si="548"/>
        <v>7.1996139216933177E-3</v>
      </c>
      <c r="AK238" s="1">
        <f t="shared" si="548"/>
        <v>1.3382704691578118E-2</v>
      </c>
      <c r="AL238" s="1">
        <f t="shared" si="548"/>
        <v>2.5212911560866875E-2</v>
      </c>
      <c r="AM238" s="1">
        <f t="shared" si="548"/>
        <v>3.4247251868984785E-3</v>
      </c>
      <c r="AN238" s="1">
        <f t="shared" si="548"/>
        <v>0.13968492422143991</v>
      </c>
      <c r="AO238" s="1">
        <f t="shared" si="548"/>
        <v>1.8565541717962975E-3</v>
      </c>
      <c r="AP238" s="1">
        <f t="shared" si="548"/>
        <v>1.5093709782188559E-5</v>
      </c>
      <c r="AQ238" s="1">
        <f t="shared" si="548"/>
        <v>5.4241218285510463E-2</v>
      </c>
      <c r="AR238" s="19">
        <f t="shared" si="535"/>
        <v>0.17896567524992957</v>
      </c>
      <c r="AS238" s="18">
        <f t="shared" si="536"/>
        <v>2.1034324750070388E-2</v>
      </c>
      <c r="AT238" s="1">
        <f t="shared" ref="AT238:BD238" si="549">IF(IF(AT201&lt;0.2,AT201/$AR201*$AS201+AT201,AT201)&gt;=0.2,0.2,AT201/$AR201*$AS201+AT201)</f>
        <v>0.14992719259862064</v>
      </c>
      <c r="AU238" s="1">
        <f t="shared" si="549"/>
        <v>0.2</v>
      </c>
      <c r="AV238" s="1">
        <f t="shared" si="549"/>
        <v>0.2</v>
      </c>
      <c r="AW238" s="1">
        <f t="shared" si="549"/>
        <v>7.5837949841039845E-4</v>
      </c>
      <c r="AX238" s="1">
        <f t="shared" si="549"/>
        <v>1.5065718172351259E-3</v>
      </c>
      <c r="AY238" s="1">
        <f t="shared" si="549"/>
        <v>3.9219548507545745E-3</v>
      </c>
      <c r="AZ238" s="1">
        <f t="shared" si="549"/>
        <v>6.6464506406109004E-4</v>
      </c>
      <c r="BA238" s="1">
        <f t="shared" si="549"/>
        <v>2.031199199871106E-2</v>
      </c>
      <c r="BB238" s="1">
        <f t="shared" si="549"/>
        <v>1.8749394221368744E-3</v>
      </c>
      <c r="BC238" s="1">
        <f t="shared" si="549"/>
        <v>0.2</v>
      </c>
      <c r="BD238" s="1">
        <f t="shared" si="549"/>
        <v>0.2</v>
      </c>
    </row>
    <row r="239" spans="2:56" x14ac:dyDescent="0.25">
      <c r="B239" s="19">
        <f t="shared" si="531"/>
        <v>0.40000000000000013</v>
      </c>
      <c r="C239" s="18">
        <f t="shared" si="532"/>
        <v>0</v>
      </c>
      <c r="D239" s="2">
        <v>44136</v>
      </c>
      <c r="E239" s="1">
        <f t="shared" ref="E239:AB239" si="550">IF(IF(E202&lt;0.2,E202/$B202*$C202+E202,E202)&gt;=0.2,0.2,E202/$B202*$C202+E202)</f>
        <v>4.9775979561718531E-2</v>
      </c>
      <c r="F239" s="1">
        <f t="shared" si="550"/>
        <v>4.2765944905785638E-3</v>
      </c>
      <c r="G239" s="1">
        <f t="shared" si="550"/>
        <v>2.2648912250665542E-5</v>
      </c>
      <c r="H239" s="1">
        <f t="shared" si="550"/>
        <v>4.9492542247570631E-2</v>
      </c>
      <c r="I239" s="1">
        <f t="shared" si="550"/>
        <v>6.5920371329340977E-2</v>
      </c>
      <c r="J239" s="1">
        <f t="shared" si="550"/>
        <v>0.13038958854220098</v>
      </c>
      <c r="K239" s="1">
        <f t="shared" si="550"/>
        <v>0.2</v>
      </c>
      <c r="L239" s="1">
        <f t="shared" si="550"/>
        <v>2.3093924500504573E-4</v>
      </c>
      <c r="M239" s="1">
        <f t="shared" si="550"/>
        <v>8.332631188720438E-2</v>
      </c>
      <c r="N239" s="1">
        <f t="shared" si="550"/>
        <v>5.0379618338354613E-4</v>
      </c>
      <c r="O239" s="1">
        <f t="shared" si="550"/>
        <v>2.2374936202234673E-4</v>
      </c>
      <c r="P239" s="1">
        <f t="shared" si="550"/>
        <v>1.1961773336004993E-3</v>
      </c>
      <c r="Q239" s="1">
        <f t="shared" si="550"/>
        <v>3.5592442637333137E-4</v>
      </c>
      <c r="R239" s="1">
        <f t="shared" si="550"/>
        <v>1.7055892769343326E-4</v>
      </c>
      <c r="S239" s="1">
        <f t="shared" si="550"/>
        <v>7.3271808850337E-3</v>
      </c>
      <c r="T239" s="1">
        <f t="shared" si="550"/>
        <v>7.9151648553609302E-4</v>
      </c>
      <c r="U239" s="1">
        <f t="shared" si="550"/>
        <v>5.1239946048540965E-4</v>
      </c>
      <c r="V239" s="1">
        <f t="shared" si="550"/>
        <v>9.365135449940592E-5</v>
      </c>
      <c r="W239" s="1">
        <f t="shared" si="550"/>
        <v>3.8424256343813552E-3</v>
      </c>
      <c r="X239" s="1">
        <f t="shared" si="550"/>
        <v>5.8475532079082472E-5</v>
      </c>
      <c r="Y239" s="1">
        <f t="shared" si="550"/>
        <v>0.2</v>
      </c>
      <c r="Z239" s="1">
        <f t="shared" si="550"/>
        <v>0.2</v>
      </c>
      <c r="AA239" s="1">
        <f t="shared" si="550"/>
        <v>4.026541032530741E-7</v>
      </c>
      <c r="AB239" s="1">
        <f t="shared" si="550"/>
        <v>1.48876554493907E-3</v>
      </c>
      <c r="AC239" s="19">
        <f t="shared" si="527"/>
        <v>0.39999999999999936</v>
      </c>
      <c r="AD239" s="18">
        <f t="shared" si="528"/>
        <v>0</v>
      </c>
      <c r="AE239" s="1">
        <f t="shared" ref="AE239:AQ239" si="551">IF(IF(AE202&lt;0.2,AE202/$AC202*$AD202+AE202,AE202)&gt;=0.2,0.2,AE202/$AC202*$AD202+AE202)</f>
        <v>0.15336328827650386</v>
      </c>
      <c r="AF239" s="1">
        <f t="shared" si="551"/>
        <v>8.1221440711769265E-4</v>
      </c>
      <c r="AG239" s="1">
        <f t="shared" si="551"/>
        <v>0.2</v>
      </c>
      <c r="AH239" s="1">
        <f t="shared" si="551"/>
        <v>0.2</v>
      </c>
      <c r="AI239" s="1">
        <f t="shared" si="551"/>
        <v>0.2</v>
      </c>
      <c r="AJ239" s="1">
        <f t="shared" si="551"/>
        <v>8.0238933069557063E-3</v>
      </c>
      <c r="AK239" s="1">
        <f t="shared" si="551"/>
        <v>1.2763833589272057E-2</v>
      </c>
      <c r="AL239" s="1">
        <f t="shared" si="551"/>
        <v>2.8384634366036113E-2</v>
      </c>
      <c r="AM239" s="1">
        <f t="shared" si="551"/>
        <v>3.3584385214026624E-3</v>
      </c>
      <c r="AN239" s="1">
        <f t="shared" si="551"/>
        <v>0.13779352509218937</v>
      </c>
      <c r="AO239" s="1">
        <f t="shared" si="551"/>
        <v>2.0969956125424061E-3</v>
      </c>
      <c r="AP239" s="1">
        <f t="shared" si="551"/>
        <v>1.4439610173225502E-5</v>
      </c>
      <c r="AQ239" s="1">
        <f t="shared" si="551"/>
        <v>5.3388737217806272E-2</v>
      </c>
      <c r="AR239" s="19">
        <f t="shared" si="535"/>
        <v>0.37415499811670938</v>
      </c>
      <c r="AS239" s="18">
        <f t="shared" si="536"/>
        <v>2.584500188329053E-2</v>
      </c>
      <c r="AT239" s="1">
        <f t="shared" ref="AT239:BD239" si="552">IF(IF(AT202&lt;0.2,AT202/$AR202*$AS202+AT202,AT202)&gt;=0.2,0.2,AT202/$AR202*$AS202+AT202)</f>
        <v>0.17053387247616</v>
      </c>
      <c r="AU239" s="1">
        <f t="shared" si="552"/>
        <v>0.16956280845669752</v>
      </c>
      <c r="AV239" s="1">
        <f t="shared" si="552"/>
        <v>0.2</v>
      </c>
      <c r="AW239" s="1">
        <f t="shared" si="552"/>
        <v>7.9120419335191943E-4</v>
      </c>
      <c r="AX239" s="1">
        <f t="shared" si="552"/>
        <v>1.7260195549658314E-3</v>
      </c>
      <c r="AY239" s="1">
        <f t="shared" si="552"/>
        <v>4.0981363835174691E-3</v>
      </c>
      <c r="AZ239" s="1">
        <f t="shared" si="552"/>
        <v>5.8433956862421869E-4</v>
      </c>
      <c r="BA239" s="1">
        <f t="shared" si="552"/>
        <v>2.5103122864890408E-2</v>
      </c>
      <c r="BB239" s="1">
        <f t="shared" si="552"/>
        <v>1.7554946185021926E-3</v>
      </c>
      <c r="BC239" s="1">
        <f t="shared" si="552"/>
        <v>0.2</v>
      </c>
      <c r="BD239" s="1">
        <f t="shared" si="552"/>
        <v>0.2</v>
      </c>
    </row>
    <row r="240" spans="2:56" x14ac:dyDescent="0.25">
      <c r="B240" s="19">
        <f t="shared" si="531"/>
        <v>0.39999999999999991</v>
      </c>
      <c r="C240" s="18">
        <f t="shared" si="532"/>
        <v>0</v>
      </c>
      <c r="D240" s="2">
        <v>44166</v>
      </c>
      <c r="E240" s="1">
        <f t="shared" ref="E240:AB240" si="553">IF(IF(E203&lt;0.2,E203/$B203*$C203+E203,E203)&gt;=0.2,0.2,E203/$B203*$C203+E203)</f>
        <v>4.951654960775586E-2</v>
      </c>
      <c r="F240" s="1">
        <f t="shared" si="553"/>
        <v>4.1457210803006444E-3</v>
      </c>
      <c r="G240" s="1">
        <f t="shared" si="553"/>
        <v>2.2695292887374081E-5</v>
      </c>
      <c r="H240" s="1">
        <f t="shared" si="553"/>
        <v>3.644396898177571E-2</v>
      </c>
      <c r="I240" s="1">
        <f t="shared" si="553"/>
        <v>7.1279885709095214E-2</v>
      </c>
      <c r="J240" s="1">
        <f t="shared" si="553"/>
        <v>0.13263432404438272</v>
      </c>
      <c r="K240" s="1">
        <f t="shared" si="553"/>
        <v>0.2</v>
      </c>
      <c r="L240" s="1">
        <f t="shared" si="553"/>
        <v>2.1350535559653554E-4</v>
      </c>
      <c r="M240" s="1">
        <f t="shared" si="553"/>
        <v>8.8766889870847326E-2</v>
      </c>
      <c r="N240" s="1">
        <f t="shared" si="553"/>
        <v>6.2259410506481597E-4</v>
      </c>
      <c r="O240" s="1">
        <f t="shared" si="553"/>
        <v>2.4978382745049512E-4</v>
      </c>
      <c r="P240" s="1">
        <f t="shared" si="553"/>
        <v>1.6054743843080469E-3</v>
      </c>
      <c r="Q240" s="1">
        <f t="shared" si="553"/>
        <v>3.322277280339499E-4</v>
      </c>
      <c r="R240" s="1">
        <f t="shared" si="553"/>
        <v>1.8337376378581023E-4</v>
      </c>
      <c r="S240" s="1">
        <f t="shared" si="553"/>
        <v>7.4228395898190552E-3</v>
      </c>
      <c r="T240" s="1">
        <f t="shared" si="553"/>
        <v>8.6648407012995408E-4</v>
      </c>
      <c r="U240" s="1">
        <f t="shared" si="553"/>
        <v>4.7481520681629918E-4</v>
      </c>
      <c r="V240" s="1">
        <f t="shared" si="553"/>
        <v>1.0842223660896544E-4</v>
      </c>
      <c r="W240" s="1">
        <f t="shared" si="553"/>
        <v>3.6192765353495462E-3</v>
      </c>
      <c r="X240" s="1">
        <f t="shared" si="553"/>
        <v>5.8012038731705708E-5</v>
      </c>
      <c r="Y240" s="1">
        <f t="shared" si="553"/>
        <v>0.2</v>
      </c>
      <c r="Z240" s="1">
        <f t="shared" si="553"/>
        <v>0.2</v>
      </c>
      <c r="AA240" s="1">
        <f t="shared" si="553"/>
        <v>3.662746521782377E-7</v>
      </c>
      <c r="AB240" s="1">
        <f t="shared" si="553"/>
        <v>1.4327902966079086E-3</v>
      </c>
      <c r="AC240" s="19">
        <f t="shared" si="527"/>
        <v>0.40000000000000036</v>
      </c>
      <c r="AD240" s="18">
        <f t="shared" si="528"/>
        <v>0</v>
      </c>
      <c r="AE240" s="1">
        <f t="shared" ref="AE240:AQ240" si="554">IF(IF(AE203&lt;0.2,AE203/$AC203*$AD203+AE203,AE203)&gt;=0.2,0.2,AE203/$AC203*$AD203+AE203)</f>
        <v>0.15303822400314179</v>
      </c>
      <c r="AF240" s="1">
        <f t="shared" si="554"/>
        <v>8.3779088111325369E-4</v>
      </c>
      <c r="AG240" s="1">
        <f t="shared" si="554"/>
        <v>0.2</v>
      </c>
      <c r="AH240" s="1">
        <f t="shared" si="554"/>
        <v>0.2</v>
      </c>
      <c r="AI240" s="1">
        <f t="shared" si="554"/>
        <v>0.2</v>
      </c>
      <c r="AJ240" s="1">
        <f t="shared" si="554"/>
        <v>9.2207055412803704E-3</v>
      </c>
      <c r="AK240" s="1">
        <f t="shared" si="554"/>
        <v>1.2264100859198993E-2</v>
      </c>
      <c r="AL240" s="1">
        <f t="shared" si="554"/>
        <v>3.1986035879212012E-2</v>
      </c>
      <c r="AM240" s="1">
        <f t="shared" si="554"/>
        <v>4.0023788893876104E-3</v>
      </c>
      <c r="AN240" s="1">
        <f t="shared" si="554"/>
        <v>0.13360465945913838</v>
      </c>
      <c r="AO240" s="1">
        <f t="shared" si="554"/>
        <v>2.1414994415538168E-3</v>
      </c>
      <c r="AP240" s="1">
        <f t="shared" si="554"/>
        <v>1.3520934279220978E-5</v>
      </c>
      <c r="AQ240" s="1">
        <f t="shared" si="554"/>
        <v>5.2891084111695165E-2</v>
      </c>
      <c r="AR240" s="19">
        <f t="shared" si="535"/>
        <v>0.34506935548125828</v>
      </c>
      <c r="AS240" s="18">
        <f t="shared" si="536"/>
        <v>5.4930644518741634E-2</v>
      </c>
      <c r="AT240" s="1">
        <f t="shared" ref="AT240:BD240" si="555">IF(IF(AT203&lt;0.2,AT203/$AR203*$AS203+AT203,AT203)&gt;=0.2,0.2,AT203/$AR203*$AS203+AT203)</f>
        <v>0.17709464290342899</v>
      </c>
      <c r="AU240" s="1">
        <f t="shared" si="555"/>
        <v>0.13034090064709009</v>
      </c>
      <c r="AV240" s="1">
        <f t="shared" si="555"/>
        <v>0.2</v>
      </c>
      <c r="AW240" s="1">
        <f t="shared" si="555"/>
        <v>7.6359631288638408E-4</v>
      </c>
      <c r="AX240" s="1">
        <f t="shared" si="555"/>
        <v>2.2266915119013788E-3</v>
      </c>
      <c r="AY240" s="1">
        <f t="shared" si="555"/>
        <v>5.7419370903642785E-3</v>
      </c>
      <c r="AZ240" s="1">
        <f t="shared" si="555"/>
        <v>6.5583146387928595E-4</v>
      </c>
      <c r="BA240" s="1">
        <f t="shared" si="555"/>
        <v>2.6547591399271118E-2</v>
      </c>
      <c r="BB240" s="1">
        <f t="shared" si="555"/>
        <v>1.698164152436816E-3</v>
      </c>
      <c r="BC240" s="1">
        <f t="shared" si="555"/>
        <v>0.2</v>
      </c>
      <c r="BD240" s="1">
        <f t="shared" si="555"/>
        <v>0.2</v>
      </c>
    </row>
    <row r="241" spans="2:56" x14ac:dyDescent="0.25">
      <c r="B241" s="19">
        <f t="shared" si="531"/>
        <v>0.39999999999999991</v>
      </c>
      <c r="C241" s="18">
        <f t="shared" si="532"/>
        <v>0</v>
      </c>
      <c r="D241" s="2">
        <v>44197</v>
      </c>
      <c r="E241" s="1">
        <f t="shared" ref="E241:AB241" si="556">IF(IF(E204&lt;0.2,E204/$B204*$C204+E204,E204)&gt;=0.2,0.2,E204/$B204*$C204+E204)</f>
        <v>5.5113424430540014E-2</v>
      </c>
      <c r="F241" s="1">
        <f t="shared" si="556"/>
        <v>3.4444705717382226E-3</v>
      </c>
      <c r="G241" s="1">
        <f t="shared" si="556"/>
        <v>1.9276976212906816E-5</v>
      </c>
      <c r="H241" s="1">
        <f t="shared" si="556"/>
        <v>3.8953258386994816E-2</v>
      </c>
      <c r="I241" s="1">
        <f t="shared" si="556"/>
        <v>8.4265863196835517E-2</v>
      </c>
      <c r="J241" s="1">
        <f t="shared" si="556"/>
        <v>0.11353585861903043</v>
      </c>
      <c r="K241" s="1">
        <f t="shared" si="556"/>
        <v>0.2</v>
      </c>
      <c r="L241" s="1">
        <f t="shared" si="556"/>
        <v>1.7941212272347385E-4</v>
      </c>
      <c r="M241" s="1">
        <f t="shared" si="556"/>
        <v>8.8936078360756746E-2</v>
      </c>
      <c r="N241" s="1">
        <f t="shared" si="556"/>
        <v>6.1839254683177935E-4</v>
      </c>
      <c r="O241" s="1">
        <f t="shared" si="556"/>
        <v>4.1715981423930983E-4</v>
      </c>
      <c r="P241" s="1">
        <f t="shared" si="556"/>
        <v>1.7133104135061304E-3</v>
      </c>
      <c r="Q241" s="1">
        <f t="shared" si="556"/>
        <v>2.6280476647108251E-4</v>
      </c>
      <c r="R241" s="1">
        <f t="shared" si="556"/>
        <v>1.3955636601015959E-4</v>
      </c>
      <c r="S241" s="1">
        <f t="shared" si="556"/>
        <v>6.0537279807774715E-3</v>
      </c>
      <c r="T241" s="1">
        <f t="shared" si="556"/>
        <v>8.6285713308315308E-4</v>
      </c>
      <c r="U241" s="1">
        <f t="shared" si="556"/>
        <v>4.0600626010715032E-4</v>
      </c>
      <c r="V241" s="1">
        <f t="shared" si="556"/>
        <v>1.0648802826631073E-4</v>
      </c>
      <c r="W241" s="1">
        <f t="shared" si="556"/>
        <v>3.6105774643872598E-3</v>
      </c>
      <c r="X241" s="1">
        <f t="shared" si="556"/>
        <v>4.9059978744200167E-5</v>
      </c>
      <c r="Y241" s="1">
        <f t="shared" si="556"/>
        <v>0.2</v>
      </c>
      <c r="Z241" s="1">
        <f t="shared" si="556"/>
        <v>0.2</v>
      </c>
      <c r="AA241" s="1">
        <f t="shared" si="556"/>
        <v>3.7204780672067832E-7</v>
      </c>
      <c r="AB241" s="1">
        <f t="shared" si="556"/>
        <v>1.3120445349371654E-3</v>
      </c>
      <c r="AC241" s="19">
        <f t="shared" si="527"/>
        <v>0.4000000000000028</v>
      </c>
      <c r="AD241" s="18">
        <f t="shared" si="528"/>
        <v>-2.886579864025407E-15</v>
      </c>
      <c r="AE241" s="1">
        <f t="shared" ref="AE241:AQ241" si="557">IF(IF(AE204&lt;0.2,AE204/$AC204*$AD204+AE204,AE204)&gt;=0.2,0.2,AE204/$AC204*$AD204+AE204)</f>
        <v>0.13661606555844069</v>
      </c>
      <c r="AF241" s="1">
        <f t="shared" si="557"/>
        <v>7.6457167835287509E-4</v>
      </c>
      <c r="AG241" s="1">
        <f t="shared" si="557"/>
        <v>0.2</v>
      </c>
      <c r="AH241" s="1">
        <f t="shared" si="557"/>
        <v>0.2</v>
      </c>
      <c r="AI241" s="1">
        <f t="shared" si="557"/>
        <v>0.2</v>
      </c>
      <c r="AJ241" s="1">
        <f t="shared" si="557"/>
        <v>1.6545571037265273E-2</v>
      </c>
      <c r="AK241" s="1">
        <f t="shared" si="557"/>
        <v>1.0423475090735289E-2</v>
      </c>
      <c r="AL241" s="1">
        <f t="shared" si="557"/>
        <v>3.4223008792137542E-2</v>
      </c>
      <c r="AM241" s="1">
        <f t="shared" si="557"/>
        <v>4.223573738787346E-3</v>
      </c>
      <c r="AN241" s="1">
        <f t="shared" si="557"/>
        <v>0.14320426820474691</v>
      </c>
      <c r="AO241" s="1">
        <f t="shared" si="557"/>
        <v>1.9458378676265062E-3</v>
      </c>
      <c r="AP241" s="1">
        <f t="shared" si="557"/>
        <v>1.4756319293555904E-5</v>
      </c>
      <c r="AQ241" s="1">
        <f t="shared" si="557"/>
        <v>5.2038871712616917E-2</v>
      </c>
      <c r="AR241" s="19">
        <f t="shared" si="535"/>
        <v>0.33026716951270485</v>
      </c>
      <c r="AS241" s="18">
        <f t="shared" si="536"/>
        <v>6.9732830487295061E-2</v>
      </c>
      <c r="AT241" s="1">
        <f t="shared" ref="AT241:BD241" si="558">IF(IF(AT204&lt;0.2,AT204/$AR204*$AS204+AT204,AT204)&gt;=0.2,0.2,AT204/$AR204*$AS204+AT204)</f>
        <v>0.17641663427540191</v>
      </c>
      <c r="AU241" s="1">
        <f t="shared" si="558"/>
        <v>0.12468836421795108</v>
      </c>
      <c r="AV241" s="1">
        <f t="shared" si="558"/>
        <v>0.2</v>
      </c>
      <c r="AW241" s="1">
        <f t="shared" si="558"/>
        <v>5.7429352587174158E-4</v>
      </c>
      <c r="AX241" s="1">
        <f t="shared" si="558"/>
        <v>1.9794584150826904E-3</v>
      </c>
      <c r="AY241" s="1">
        <f t="shared" si="558"/>
        <v>5.4842619514721934E-3</v>
      </c>
      <c r="AZ241" s="1">
        <f t="shared" si="558"/>
        <v>4.4671628804788491E-4</v>
      </c>
      <c r="BA241" s="1">
        <f t="shared" si="558"/>
        <v>1.9377825388686744E-2</v>
      </c>
      <c r="BB241" s="1">
        <f t="shared" si="558"/>
        <v>1.2996154501906899E-3</v>
      </c>
      <c r="BC241" s="1">
        <f t="shared" si="558"/>
        <v>0.2</v>
      </c>
      <c r="BD241" s="1">
        <f t="shared" si="558"/>
        <v>0.2</v>
      </c>
    </row>
    <row r="242" spans="2:56" x14ac:dyDescent="0.25">
      <c r="B242" s="19">
        <f t="shared" si="531"/>
        <v>0.40000000000000036</v>
      </c>
      <c r="C242" s="18">
        <f t="shared" si="532"/>
        <v>0</v>
      </c>
      <c r="D242" s="2">
        <v>44228</v>
      </c>
      <c r="E242" s="1">
        <f t="shared" ref="E242:AB242" si="559">IF(IF(E205&lt;0.2,E205/$B205*$C205+E205,E205)&gt;=0.2,0.2,E205/$B205*$C205+E205)</f>
        <v>6.9697657219447318E-2</v>
      </c>
      <c r="F242" s="1">
        <f t="shared" si="559"/>
        <v>3.1121193427787915E-3</v>
      </c>
      <c r="G242" s="1">
        <f t="shared" si="559"/>
        <v>1.8456700334668947E-5</v>
      </c>
      <c r="H242" s="1">
        <f t="shared" si="559"/>
        <v>4.2947481280626899E-2</v>
      </c>
      <c r="I242" s="1">
        <f t="shared" si="559"/>
        <v>7.7490978268138194E-2</v>
      </c>
      <c r="J242" s="1">
        <f t="shared" si="559"/>
        <v>0.10536788605975203</v>
      </c>
      <c r="K242" s="1">
        <f t="shared" si="559"/>
        <v>0.2</v>
      </c>
      <c r="L242" s="1">
        <f t="shared" si="559"/>
        <v>1.5945695862217609E-4</v>
      </c>
      <c r="M242" s="1">
        <f t="shared" si="559"/>
        <v>8.5986362981347375E-2</v>
      </c>
      <c r="N242" s="1">
        <f t="shared" si="559"/>
        <v>6.1282988620015347E-4</v>
      </c>
      <c r="O242" s="1">
        <f t="shared" si="559"/>
        <v>4.4435558898229155E-4</v>
      </c>
      <c r="P242" s="1">
        <f t="shared" si="559"/>
        <v>1.6257257543656738E-3</v>
      </c>
      <c r="Q242" s="1">
        <f t="shared" si="559"/>
        <v>2.6033595297547581E-4</v>
      </c>
      <c r="R242" s="1">
        <f t="shared" si="559"/>
        <v>1.299939016820616E-4</v>
      </c>
      <c r="S242" s="1">
        <f t="shared" si="559"/>
        <v>5.0519523470476148E-3</v>
      </c>
      <c r="T242" s="1">
        <f t="shared" si="559"/>
        <v>9.0135689653411861E-4</v>
      </c>
      <c r="U242" s="1">
        <f t="shared" si="559"/>
        <v>3.9038158572934234E-4</v>
      </c>
      <c r="V242" s="1">
        <f t="shared" si="559"/>
        <v>1.2214043520755309E-4</v>
      </c>
      <c r="W242" s="1">
        <f t="shared" si="559"/>
        <v>3.5565325895430978E-3</v>
      </c>
      <c r="X242" s="1">
        <f t="shared" si="559"/>
        <v>5.7650061748700871E-5</v>
      </c>
      <c r="Y242" s="1">
        <f t="shared" si="559"/>
        <v>0.2</v>
      </c>
      <c r="Z242" s="1">
        <f t="shared" si="559"/>
        <v>0.2</v>
      </c>
      <c r="AA242" s="1">
        <f t="shared" si="559"/>
        <v>3.8672070221975271E-7</v>
      </c>
      <c r="AB242" s="1">
        <f t="shared" si="559"/>
        <v>2.0659594682344365E-3</v>
      </c>
      <c r="AC242" s="19">
        <f t="shared" si="527"/>
        <v>0.39999999999999858</v>
      </c>
      <c r="AD242" s="18">
        <f t="shared" si="528"/>
        <v>0</v>
      </c>
      <c r="AE242" s="1">
        <f t="shared" ref="AE242:AQ242" si="560">IF(IF(AE205&lt;0.2,AE205/$AC205*$AD205+AE205,AE205)&gt;=0.2,0.2,AE205/$AC205*$AD205+AE205)</f>
        <v>0.11811491033541248</v>
      </c>
      <c r="AF242" s="1">
        <f t="shared" si="560"/>
        <v>7.0049097255071272E-4</v>
      </c>
      <c r="AG242" s="1">
        <f t="shared" si="560"/>
        <v>0.2</v>
      </c>
      <c r="AH242" s="1">
        <f t="shared" si="560"/>
        <v>0.2</v>
      </c>
      <c r="AI242" s="1">
        <f t="shared" si="560"/>
        <v>0.2</v>
      </c>
      <c r="AJ242" s="1">
        <f t="shared" si="560"/>
        <v>1.6864719751659402E-2</v>
      </c>
      <c r="AK242" s="1">
        <f t="shared" si="560"/>
        <v>9.8805843722324614E-3</v>
      </c>
      <c r="AL242" s="1">
        <f t="shared" si="560"/>
        <v>3.420938508073805E-2</v>
      </c>
      <c r="AM242" s="1">
        <f t="shared" si="560"/>
        <v>4.635621248376345E-3</v>
      </c>
      <c r="AN242" s="1">
        <f t="shared" si="560"/>
        <v>0.13498181838482104</v>
      </c>
      <c r="AO242" s="1">
        <f t="shared" si="560"/>
        <v>2.1880047402677008E-3</v>
      </c>
      <c r="AP242" s="1">
        <f t="shared" si="560"/>
        <v>1.4677290950786194E-5</v>
      </c>
      <c r="AQ242" s="1">
        <f t="shared" si="560"/>
        <v>7.8409787822989588E-2</v>
      </c>
      <c r="AR242" s="19">
        <f t="shared" si="535"/>
        <v>0.15421351459248434</v>
      </c>
      <c r="AS242" s="18">
        <f t="shared" si="536"/>
        <v>4.578648540751562E-2</v>
      </c>
      <c r="AT242" s="1">
        <f t="shared" ref="AT242:BD242" si="561">IF(IF(AT205&lt;0.2,AT205/$AR205*$AS205+AT205,AT205)&gt;=0.2,0.2,AT205/$AR205*$AS205+AT205)</f>
        <v>0.2</v>
      </c>
      <c r="AU242" s="1">
        <f t="shared" si="561"/>
        <v>0.13007394676751738</v>
      </c>
      <c r="AV242" s="1">
        <f t="shared" si="561"/>
        <v>0.2</v>
      </c>
      <c r="AW242" s="1">
        <f t="shared" si="561"/>
        <v>4.8294324437804146E-4</v>
      </c>
      <c r="AX242" s="1">
        <f t="shared" si="561"/>
        <v>1.8560623258505307E-3</v>
      </c>
      <c r="AY242" s="1">
        <f t="shared" si="561"/>
        <v>4.9237943396539027E-3</v>
      </c>
      <c r="AZ242" s="1">
        <f t="shared" si="561"/>
        <v>3.9370923144500542E-4</v>
      </c>
      <c r="BA242" s="1">
        <f t="shared" si="561"/>
        <v>1.5300719880826362E-2</v>
      </c>
      <c r="BB242" s="1">
        <f t="shared" si="561"/>
        <v>1.1823388028131714E-3</v>
      </c>
      <c r="BC242" s="1">
        <f t="shared" si="561"/>
        <v>0.2</v>
      </c>
      <c r="BD242" s="1">
        <f t="shared" si="561"/>
        <v>0.2</v>
      </c>
    </row>
    <row r="243" spans="2:56" x14ac:dyDescent="0.25">
      <c r="B243" s="19">
        <f t="shared" si="531"/>
        <v>0.3999999999999998</v>
      </c>
      <c r="C243" s="18">
        <f t="shared" si="532"/>
        <v>0</v>
      </c>
      <c r="D243" s="2">
        <v>44256</v>
      </c>
      <c r="E243" s="1">
        <f t="shared" ref="E243:AB243" si="562">IF(IF(E206&lt;0.2,E206/$B206*$C206+E206,E206)&gt;=0.2,0.2,E206/$B206*$C206+E206)</f>
        <v>6.0933762202805233E-2</v>
      </c>
      <c r="F243" s="1">
        <f t="shared" si="562"/>
        <v>4.2830265975352354E-3</v>
      </c>
      <c r="G243" s="1">
        <f t="shared" si="562"/>
        <v>2.5811332347427354E-5</v>
      </c>
      <c r="H243" s="1">
        <f t="shared" si="562"/>
        <v>3.5228099059488954E-2</v>
      </c>
      <c r="I243" s="1">
        <f t="shared" si="562"/>
        <v>7.7175208000148862E-2</v>
      </c>
      <c r="J243" s="1">
        <f t="shared" si="562"/>
        <v>0.11482648975690786</v>
      </c>
      <c r="K243" s="1">
        <f t="shared" si="562"/>
        <v>0.2</v>
      </c>
      <c r="L243" s="1">
        <f t="shared" si="562"/>
        <v>2.0752028585443522E-4</v>
      </c>
      <c r="M243" s="1">
        <f t="shared" si="562"/>
        <v>8.8546575431515478E-2</v>
      </c>
      <c r="N243" s="1">
        <f t="shared" si="562"/>
        <v>8.375192799060738E-4</v>
      </c>
      <c r="O243" s="1">
        <f t="shared" si="562"/>
        <v>6.6263555712246769E-4</v>
      </c>
      <c r="P243" s="1">
        <f t="shared" si="562"/>
        <v>1.5854129145439818E-3</v>
      </c>
      <c r="Q243" s="1">
        <f t="shared" si="562"/>
        <v>4.0647581410641949E-4</v>
      </c>
      <c r="R243" s="1">
        <f t="shared" si="562"/>
        <v>1.5663232019242948E-4</v>
      </c>
      <c r="S243" s="1">
        <f t="shared" si="562"/>
        <v>6.3978814045531039E-3</v>
      </c>
      <c r="T243" s="1">
        <f t="shared" si="562"/>
        <v>1.0602720595172263E-3</v>
      </c>
      <c r="U243" s="1">
        <f t="shared" si="562"/>
        <v>7.6917498682290688E-4</v>
      </c>
      <c r="V243" s="1">
        <f t="shared" si="562"/>
        <v>1.6463065030519053E-4</v>
      </c>
      <c r="W243" s="1">
        <f t="shared" si="562"/>
        <v>4.4461329669132355E-3</v>
      </c>
      <c r="X243" s="1">
        <f t="shared" si="562"/>
        <v>6.4940909015687956E-5</v>
      </c>
      <c r="Y243" s="1">
        <f t="shared" si="562"/>
        <v>0.2</v>
      </c>
      <c r="Z243" s="1">
        <f t="shared" si="562"/>
        <v>0.2</v>
      </c>
      <c r="AA243" s="1">
        <f t="shared" si="562"/>
        <v>6.5862951842955991E-7</v>
      </c>
      <c r="AB243" s="1">
        <f t="shared" si="562"/>
        <v>2.2211398408794542E-3</v>
      </c>
      <c r="AC243" s="19">
        <f t="shared" si="527"/>
        <v>0.39999999999999858</v>
      </c>
      <c r="AD243" s="18">
        <f t="shared" si="528"/>
        <v>0</v>
      </c>
      <c r="AE243" s="1">
        <f t="shared" ref="AE243:AQ243" si="563">IF(IF(AE206&lt;0.2,AE206/$AC206*$AD206+AE206,AE206)&gt;=0.2,0.2,AE206/$AC206*$AD206+AE206)</f>
        <v>0.12846776021441336</v>
      </c>
      <c r="AF243" s="1">
        <f t="shared" si="563"/>
        <v>7.7420113541486093E-4</v>
      </c>
      <c r="AG243" s="1">
        <f t="shared" si="563"/>
        <v>0.2</v>
      </c>
      <c r="AH243" s="1">
        <f t="shared" si="563"/>
        <v>0.2</v>
      </c>
      <c r="AI243" s="1">
        <f t="shared" si="563"/>
        <v>0.2</v>
      </c>
      <c r="AJ243" s="1">
        <f t="shared" si="563"/>
        <v>1.9875502503519781E-2</v>
      </c>
      <c r="AK243" s="1">
        <f t="shared" si="563"/>
        <v>1.2192088055122648E-2</v>
      </c>
      <c r="AL243" s="1">
        <f t="shared" si="563"/>
        <v>3.1802458752529537E-2</v>
      </c>
      <c r="AM243" s="1">
        <f t="shared" si="563"/>
        <v>4.9380339873493304E-3</v>
      </c>
      <c r="AN243" s="1">
        <f t="shared" si="563"/>
        <v>0.13336007397280905</v>
      </c>
      <c r="AO243" s="1">
        <f t="shared" si="563"/>
        <v>1.9478779637592011E-3</v>
      </c>
      <c r="AP243" s="1">
        <f t="shared" si="563"/>
        <v>1.9755342890570771E-5</v>
      </c>
      <c r="AQ243" s="1">
        <f t="shared" si="563"/>
        <v>6.6622248072190374E-2</v>
      </c>
      <c r="AR243" s="19">
        <f t="shared" si="535"/>
        <v>0.34736854710427822</v>
      </c>
      <c r="AS243" s="18">
        <f t="shared" si="536"/>
        <v>5.2631452895721687E-2</v>
      </c>
      <c r="AT243" s="1">
        <f t="shared" ref="AT243:BD243" si="564">IF(IF(AT206&lt;0.2,AT206/$AR206*$AS206+AT206,AT206)&gt;=0.2,0.2,AT206/$AR206*$AS206+AT206)</f>
        <v>0.19946541479573848</v>
      </c>
      <c r="AU243" s="1">
        <f t="shared" si="564"/>
        <v>0.11531845626040851</v>
      </c>
      <c r="AV243" s="1">
        <f t="shared" si="564"/>
        <v>0.2</v>
      </c>
      <c r="AW243" s="1">
        <f t="shared" si="564"/>
        <v>6.7931337898875885E-4</v>
      </c>
      <c r="AX243" s="1">
        <f t="shared" si="564"/>
        <v>2.7416021024581076E-3</v>
      </c>
      <c r="AY243" s="1">
        <f t="shared" si="564"/>
        <v>5.1898165022129118E-3</v>
      </c>
      <c r="AZ243" s="1">
        <f t="shared" si="564"/>
        <v>5.1273267213695092E-4</v>
      </c>
      <c r="BA243" s="1">
        <f t="shared" si="564"/>
        <v>2.0943332924786576E-2</v>
      </c>
      <c r="BB243" s="1">
        <f t="shared" si="564"/>
        <v>2.5178784675480709E-3</v>
      </c>
      <c r="BC243" s="1">
        <f t="shared" si="564"/>
        <v>0.2</v>
      </c>
      <c r="BD243" s="1">
        <f t="shared" si="564"/>
        <v>0.2</v>
      </c>
    </row>
    <row r="244" spans="2:56" x14ac:dyDescent="0.25">
      <c r="B244" s="19">
        <f t="shared" si="531"/>
        <v>0.3999999999999998</v>
      </c>
      <c r="C244" s="18">
        <f t="shared" si="532"/>
        <v>0</v>
      </c>
      <c r="D244" s="2">
        <v>44287</v>
      </c>
      <c r="E244" s="1">
        <f t="shared" ref="E244:AB244" si="565">IF(IF(E207&lt;0.2,E207/$B207*$C207+E207,E207)&gt;=0.2,0.2,E207/$B207*$C207+E207)</f>
        <v>5.8696066099483662E-2</v>
      </c>
      <c r="F244" s="1">
        <f t="shared" si="565"/>
        <v>4.4240531797219255E-3</v>
      </c>
      <c r="G244" s="1">
        <f t="shared" si="565"/>
        <v>2.7369042631620807E-5</v>
      </c>
      <c r="H244" s="1">
        <f t="shared" si="565"/>
        <v>3.3021949155941914E-2</v>
      </c>
      <c r="I244" s="1">
        <f t="shared" si="565"/>
        <v>6.9488969179292759E-2</v>
      </c>
      <c r="J244" s="1">
        <f t="shared" si="565"/>
        <v>0.11442672442322804</v>
      </c>
      <c r="K244" s="1">
        <f t="shared" si="565"/>
        <v>0.2</v>
      </c>
      <c r="L244" s="1">
        <f t="shared" si="565"/>
        <v>2.2014304418392945E-4</v>
      </c>
      <c r="M244" s="1">
        <f t="shared" si="565"/>
        <v>9.8729900478516985E-2</v>
      </c>
      <c r="N244" s="1">
        <f t="shared" si="565"/>
        <v>8.7678728758578198E-4</v>
      </c>
      <c r="O244" s="1">
        <f t="shared" si="565"/>
        <v>6.0513549220166584E-4</v>
      </c>
      <c r="P244" s="1">
        <f t="shared" si="565"/>
        <v>1.8947087036354667E-3</v>
      </c>
      <c r="Q244" s="1">
        <f t="shared" si="565"/>
        <v>3.8161490961574162E-4</v>
      </c>
      <c r="R244" s="1">
        <f t="shared" si="565"/>
        <v>1.6487407467938035E-4</v>
      </c>
      <c r="S244" s="1">
        <f t="shared" si="565"/>
        <v>6.8491134707308081E-3</v>
      </c>
      <c r="T244" s="1">
        <f t="shared" si="565"/>
        <v>1.4225532854674318E-3</v>
      </c>
      <c r="U244" s="1">
        <f t="shared" si="565"/>
        <v>8.5956841660194338E-4</v>
      </c>
      <c r="V244" s="1">
        <f t="shared" si="565"/>
        <v>2.0567549082850344E-4</v>
      </c>
      <c r="W244" s="1">
        <f t="shared" si="565"/>
        <v>5.0335920025997988E-3</v>
      </c>
      <c r="X244" s="1">
        <f t="shared" si="565"/>
        <v>5.559907245715652E-5</v>
      </c>
      <c r="Y244" s="1">
        <f t="shared" si="565"/>
        <v>0.2</v>
      </c>
      <c r="Z244" s="1">
        <f t="shared" si="565"/>
        <v>0.2</v>
      </c>
      <c r="AA244" s="1">
        <f t="shared" si="565"/>
        <v>6.3017558671261038E-7</v>
      </c>
      <c r="AB244" s="1">
        <f t="shared" si="565"/>
        <v>2.614973015008632E-3</v>
      </c>
      <c r="AC244" s="19">
        <f t="shared" si="527"/>
        <v>0.40000000000000036</v>
      </c>
      <c r="AD244" s="18">
        <f t="shared" si="528"/>
        <v>0</v>
      </c>
      <c r="AE244" s="1">
        <f t="shared" ref="AE244:AQ244" si="566">IF(IF(AE207&lt;0.2,AE207/$AC207*$AD207+AE207,AE207)&gt;=0.2,0.2,AE207/$AC207*$AD207+AE207)</f>
        <v>0.11980216848306775</v>
      </c>
      <c r="AF244" s="1">
        <f t="shared" si="566"/>
        <v>7.4114630258124373E-4</v>
      </c>
      <c r="AG244" s="1">
        <f t="shared" si="566"/>
        <v>0.2</v>
      </c>
      <c r="AH244" s="1">
        <f t="shared" si="566"/>
        <v>0.2</v>
      </c>
      <c r="AI244" s="1">
        <f t="shared" si="566"/>
        <v>0.2</v>
      </c>
      <c r="AJ244" s="1">
        <f t="shared" si="566"/>
        <v>1.6386906134881696E-2</v>
      </c>
      <c r="AK244" s="1">
        <f t="shared" si="566"/>
        <v>1.0334028963980354E-2</v>
      </c>
      <c r="AL244" s="1">
        <f t="shared" si="566"/>
        <v>3.852235980409778E-2</v>
      </c>
      <c r="AM244" s="1">
        <f t="shared" si="566"/>
        <v>5.5696368927063396E-3</v>
      </c>
      <c r="AN244" s="1">
        <f t="shared" si="566"/>
        <v>0.13630831562661899</v>
      </c>
      <c r="AO244" s="1">
        <f t="shared" si="566"/>
        <v>1.5056079064658147E-3</v>
      </c>
      <c r="AP244" s="1">
        <f t="shared" si="566"/>
        <v>1.7064985149659882E-5</v>
      </c>
      <c r="AQ244" s="1">
        <f t="shared" si="566"/>
        <v>7.0812764900450645E-2</v>
      </c>
      <c r="AR244" s="19">
        <f t="shared" si="535"/>
        <v>0.15303046999762593</v>
      </c>
      <c r="AS244" s="18">
        <f t="shared" si="536"/>
        <v>4.6969530002374027E-2</v>
      </c>
      <c r="AT244" s="1">
        <f t="shared" ref="AT244:BD244" si="567">IF(IF(AT207&lt;0.2,AT207/$AR207*$AS207+AT207,AT207)&gt;=0.2,0.2,AT207/$AR207*$AS207+AT207)</f>
        <v>0.2</v>
      </c>
      <c r="AU244" s="1">
        <f t="shared" si="567"/>
        <v>0.11514452573885926</v>
      </c>
      <c r="AV244" s="1">
        <f t="shared" si="567"/>
        <v>0.2</v>
      </c>
      <c r="AW244" s="1">
        <f t="shared" si="567"/>
        <v>7.6761872224935513E-4</v>
      </c>
      <c r="AX244" s="1">
        <f t="shared" si="567"/>
        <v>3.0572773256408343E-3</v>
      </c>
      <c r="AY244" s="1">
        <f t="shared" si="567"/>
        <v>6.6066764885118348E-3</v>
      </c>
      <c r="AZ244" s="1">
        <f t="shared" si="567"/>
        <v>5.7490086505612909E-4</v>
      </c>
      <c r="BA244" s="1">
        <f t="shared" si="567"/>
        <v>2.3882234164757814E-2</v>
      </c>
      <c r="BB244" s="1">
        <f t="shared" si="567"/>
        <v>2.9972366925507081E-3</v>
      </c>
      <c r="BC244" s="1">
        <f t="shared" si="567"/>
        <v>0.2</v>
      </c>
      <c r="BD244" s="1">
        <f t="shared" si="567"/>
        <v>0.2</v>
      </c>
    </row>
    <row r="245" spans="2:56" x14ac:dyDescent="0.25">
      <c r="B245" s="19">
        <f t="shared" si="531"/>
        <v>0.39999999999999991</v>
      </c>
      <c r="C245" s="18">
        <f t="shared" si="532"/>
        <v>0</v>
      </c>
      <c r="D245" s="2">
        <v>44317</v>
      </c>
      <c r="E245" s="1">
        <f t="shared" ref="E245:AB245" si="568">IF(IF(E208&lt;0.2,E208/$B208*$C208+E208,E208)&gt;=0.2,0.2,E208/$B208*$C208+E208)</f>
        <v>6.2155203929867064E-2</v>
      </c>
      <c r="F245" s="1">
        <f t="shared" si="568"/>
        <v>4.5597719647701672E-3</v>
      </c>
      <c r="G245" s="1">
        <f t="shared" si="568"/>
        <v>2.8025483829784658E-5</v>
      </c>
      <c r="H245" s="1">
        <f t="shared" si="568"/>
        <v>3.2779556250367714E-2</v>
      </c>
      <c r="I245" s="1">
        <f t="shared" si="568"/>
        <v>6.429333582971769E-2</v>
      </c>
      <c r="J245" s="1">
        <f t="shared" si="568"/>
        <v>0.11226818482879466</v>
      </c>
      <c r="K245" s="1">
        <f t="shared" si="568"/>
        <v>0.2</v>
      </c>
      <c r="L245" s="1">
        <f t="shared" si="568"/>
        <v>2.309663243378285E-4</v>
      </c>
      <c r="M245" s="1">
        <f t="shared" si="568"/>
        <v>0.1022003620107112</v>
      </c>
      <c r="N245" s="1">
        <f t="shared" si="568"/>
        <v>1.0338497189922998E-3</v>
      </c>
      <c r="O245" s="1">
        <f t="shared" si="568"/>
        <v>6.1534642815808832E-4</v>
      </c>
      <c r="P245" s="1">
        <f t="shared" si="568"/>
        <v>1.4338605664246779E-3</v>
      </c>
      <c r="Q245" s="1">
        <f t="shared" si="568"/>
        <v>4.3043785242574326E-4</v>
      </c>
      <c r="R245" s="1">
        <f t="shared" si="568"/>
        <v>2.027721296518692E-4</v>
      </c>
      <c r="S245" s="1">
        <f t="shared" si="568"/>
        <v>7.2596595639019294E-3</v>
      </c>
      <c r="T245" s="1">
        <f t="shared" si="568"/>
        <v>1.8633753699664659E-3</v>
      </c>
      <c r="U245" s="1">
        <f t="shared" si="568"/>
        <v>9.4346627338806209E-4</v>
      </c>
      <c r="V245" s="1">
        <f t="shared" si="568"/>
        <v>3.4966557573842632E-4</v>
      </c>
      <c r="W245" s="1">
        <f t="shared" si="568"/>
        <v>5.1376948896843322E-3</v>
      </c>
      <c r="X245" s="1">
        <f t="shared" si="568"/>
        <v>8.5047472361199892E-5</v>
      </c>
      <c r="Y245" s="1">
        <f t="shared" si="568"/>
        <v>0.2</v>
      </c>
      <c r="Z245" s="1">
        <f t="shared" si="568"/>
        <v>0.2</v>
      </c>
      <c r="AA245" s="1">
        <f t="shared" si="568"/>
        <v>7.0790885031253647E-7</v>
      </c>
      <c r="AB245" s="1">
        <f t="shared" si="568"/>
        <v>2.1287096280606091E-3</v>
      </c>
      <c r="AC245" s="19">
        <f t="shared" si="527"/>
        <v>0.40000000000000036</v>
      </c>
      <c r="AD245" s="18">
        <f t="shared" si="528"/>
        <v>0</v>
      </c>
      <c r="AE245" s="1">
        <f t="shared" ref="AE245:AQ245" si="569">IF(IF(AE208&lt;0.2,AE208/$AC208*$AD208+AE208,AE208)&gt;=0.2,0.2,AE208/$AC208*$AD208+AE208)</f>
        <v>0.12000361062120513</v>
      </c>
      <c r="AF245" s="1">
        <f t="shared" si="569"/>
        <v>7.3757180731073629E-4</v>
      </c>
      <c r="AG245" s="1">
        <f t="shared" si="569"/>
        <v>0.2</v>
      </c>
      <c r="AH245" s="1">
        <f t="shared" si="569"/>
        <v>0.2</v>
      </c>
      <c r="AI245" s="1">
        <f t="shared" si="569"/>
        <v>0.2</v>
      </c>
      <c r="AJ245" s="1">
        <f t="shared" si="569"/>
        <v>1.6194624146199963E-2</v>
      </c>
      <c r="AK245" s="1">
        <f t="shared" si="569"/>
        <v>1.1328219226359982E-2</v>
      </c>
      <c r="AL245" s="1">
        <f t="shared" si="569"/>
        <v>4.9040121757463993E-2</v>
      </c>
      <c r="AM245" s="1">
        <f t="shared" si="569"/>
        <v>9.2024627377761108E-3</v>
      </c>
      <c r="AN245" s="1">
        <f t="shared" si="569"/>
        <v>0.13521332684962689</v>
      </c>
      <c r="AO245" s="1">
        <f t="shared" si="569"/>
        <v>2.2382706495862152E-3</v>
      </c>
      <c r="AP245" s="1">
        <f t="shared" si="569"/>
        <v>1.8630672473221486E-5</v>
      </c>
      <c r="AQ245" s="1">
        <f t="shared" si="569"/>
        <v>5.602316153199817E-2</v>
      </c>
      <c r="AR245" s="19">
        <f t="shared" si="535"/>
        <v>0.15458266699836742</v>
      </c>
      <c r="AS245" s="18">
        <f t="shared" si="536"/>
        <v>4.5417333001632532E-2</v>
      </c>
      <c r="AT245" s="1">
        <f t="shared" ref="AT245:BD245" si="570">IF(IF(AT208&lt;0.2,AT208/$AR208*$AS208+AT208,AT208)&gt;=0.2,0.2,AT208/$AR208*$AS208+AT208)</f>
        <v>0.2</v>
      </c>
      <c r="AU245" s="1">
        <f t="shared" si="570"/>
        <v>0.11546659652832453</v>
      </c>
      <c r="AV245" s="1">
        <f t="shared" si="570"/>
        <v>0.2</v>
      </c>
      <c r="AW245" s="1">
        <f t="shared" si="570"/>
        <v>8.1358317300732276E-4</v>
      </c>
      <c r="AX245" s="1">
        <f t="shared" si="570"/>
        <v>3.6417548627573769E-3</v>
      </c>
      <c r="AY245" s="1">
        <f t="shared" si="570"/>
        <v>5.0508005122667232E-3</v>
      </c>
      <c r="AZ245" s="1">
        <f t="shared" si="570"/>
        <v>7.1426859786849148E-4</v>
      </c>
      <c r="BA245" s="1">
        <f t="shared" si="570"/>
        <v>2.5572285829484141E-2</v>
      </c>
      <c r="BB245" s="1">
        <f t="shared" si="570"/>
        <v>3.3233774946590149E-3</v>
      </c>
      <c r="BC245" s="1">
        <f t="shared" si="570"/>
        <v>0.2</v>
      </c>
      <c r="BD245" s="1">
        <f t="shared" si="570"/>
        <v>0.2</v>
      </c>
    </row>
    <row r="246" spans="2:56" x14ac:dyDescent="0.25">
      <c r="B246" s="19">
        <f t="shared" si="531"/>
        <v>0.40000000000000013</v>
      </c>
      <c r="C246" s="18">
        <f t="shared" si="532"/>
        <v>0</v>
      </c>
      <c r="D246" s="2">
        <v>44348</v>
      </c>
      <c r="E246" s="1">
        <f t="shared" ref="E246:AB246" si="571">IF(IF(E209&lt;0.2,E209/$B209*$C209+E209,E209)&gt;=0.2,0.2,E209/$B209*$C209+E209)</f>
        <v>5.8195087633622543E-2</v>
      </c>
      <c r="F246" s="1">
        <f t="shared" si="571"/>
        <v>3.9546406362370888E-3</v>
      </c>
      <c r="G246" s="1">
        <f t="shared" si="571"/>
        <v>2.4039681828810874E-5</v>
      </c>
      <c r="H246" s="1">
        <f t="shared" si="571"/>
        <v>3.1469658346281834E-2</v>
      </c>
      <c r="I246" s="1">
        <f t="shared" si="571"/>
        <v>5.5561404817535312E-2</v>
      </c>
      <c r="J246" s="1">
        <f t="shared" si="571"/>
        <v>0.1125429170558995</v>
      </c>
      <c r="K246" s="1">
        <f t="shared" si="571"/>
        <v>0.2</v>
      </c>
      <c r="L246" s="1">
        <f t="shared" si="571"/>
        <v>2.1236719166487129E-4</v>
      </c>
      <c r="M246" s="1">
        <f t="shared" si="571"/>
        <v>0.11895323912941727</v>
      </c>
      <c r="N246" s="1">
        <f t="shared" si="571"/>
        <v>8.6798754587880285E-4</v>
      </c>
      <c r="O246" s="1">
        <f t="shared" si="571"/>
        <v>4.8776921513590192E-4</v>
      </c>
      <c r="P246" s="1">
        <f t="shared" si="571"/>
        <v>1.5208412309609177E-3</v>
      </c>
      <c r="Q246" s="1">
        <f t="shared" si="571"/>
        <v>3.5802797214306594E-4</v>
      </c>
      <c r="R246" s="1">
        <f t="shared" si="571"/>
        <v>1.6723538945498856E-4</v>
      </c>
      <c r="S246" s="1">
        <f t="shared" si="571"/>
        <v>5.9117723799260811E-3</v>
      </c>
      <c r="T246" s="1">
        <f t="shared" si="571"/>
        <v>1.738555204499653E-3</v>
      </c>
      <c r="U246" s="1">
        <f t="shared" si="571"/>
        <v>7.5319916566995277E-4</v>
      </c>
      <c r="V246" s="1">
        <f t="shared" si="571"/>
        <v>4.7506561584472482E-4</v>
      </c>
      <c r="W246" s="1">
        <f t="shared" si="571"/>
        <v>4.9674073677055709E-3</v>
      </c>
      <c r="X246" s="1">
        <f t="shared" si="571"/>
        <v>6.6084688652145318E-5</v>
      </c>
      <c r="Y246" s="1">
        <f t="shared" si="571"/>
        <v>0.2</v>
      </c>
      <c r="Z246" s="1">
        <f t="shared" si="571"/>
        <v>0.2</v>
      </c>
      <c r="AA246" s="1">
        <f t="shared" si="571"/>
        <v>6.4815271223249718E-7</v>
      </c>
      <c r="AB246" s="1">
        <f t="shared" si="571"/>
        <v>1.7720515789288397E-3</v>
      </c>
      <c r="AC246" s="19">
        <f t="shared" si="527"/>
        <v>0.40000000000000147</v>
      </c>
      <c r="AD246" s="18">
        <f t="shared" si="528"/>
        <v>0</v>
      </c>
      <c r="AE246" s="1">
        <f t="shared" ref="AE246:AQ246" si="572">IF(IF(AE209&lt;0.2,AE209/$AC209*$AD209+AE209,AE209)&gt;=0.2,0.2,AE209/$AC209*$AD209+AE209)</f>
        <v>0.11426055373766247</v>
      </c>
      <c r="AF246" s="1">
        <f t="shared" si="572"/>
        <v>6.9457318884245597E-4</v>
      </c>
      <c r="AG246" s="1">
        <f t="shared" si="572"/>
        <v>0.2</v>
      </c>
      <c r="AH246" s="1">
        <f t="shared" si="572"/>
        <v>0.2</v>
      </c>
      <c r="AI246" s="1">
        <f t="shared" si="572"/>
        <v>0.2</v>
      </c>
      <c r="AJ246" s="1">
        <f t="shared" si="572"/>
        <v>1.4093007619181277E-2</v>
      </c>
      <c r="AK246" s="1">
        <f t="shared" si="572"/>
        <v>1.0344422695652129E-2</v>
      </c>
      <c r="AL246" s="1">
        <f t="shared" si="572"/>
        <v>5.0231689461079018E-2</v>
      </c>
      <c r="AM246" s="1">
        <f t="shared" si="572"/>
        <v>1.3725965345814958E-2</v>
      </c>
      <c r="AN246" s="1">
        <f t="shared" si="572"/>
        <v>0.14352219801560637</v>
      </c>
      <c r="AO246" s="1">
        <f t="shared" si="572"/>
        <v>1.9093702344999766E-3</v>
      </c>
      <c r="AP246" s="1">
        <f t="shared" si="572"/>
        <v>1.8726932386129713E-5</v>
      </c>
      <c r="AQ246" s="1">
        <f t="shared" si="572"/>
        <v>5.1199492769276628E-2</v>
      </c>
      <c r="AR246" s="19">
        <f t="shared" si="535"/>
        <v>0.15868296631289502</v>
      </c>
      <c r="AS246" s="18">
        <f t="shared" si="536"/>
        <v>4.1317033687104932E-2</v>
      </c>
      <c r="AT246" s="1">
        <f t="shared" ref="AT246:BD246" si="573">IF(IF(AT209&lt;0.2,AT209/$AR209*$AS209+AT209,AT209)&gt;=0.2,0.2,AT209/$AR209*$AS209+AT209)</f>
        <v>0.2</v>
      </c>
      <c r="AU246" s="1">
        <f t="shared" si="573"/>
        <v>0.12208618579278609</v>
      </c>
      <c r="AV246" s="1">
        <f t="shared" si="573"/>
        <v>0.2</v>
      </c>
      <c r="AW246" s="1">
        <f t="shared" si="573"/>
        <v>8.238761327687878E-4</v>
      </c>
      <c r="AX246" s="1">
        <f t="shared" si="573"/>
        <v>3.3673479268803157E-3</v>
      </c>
      <c r="AY246" s="1">
        <f t="shared" si="573"/>
        <v>5.9000864591960706E-3</v>
      </c>
      <c r="AZ246" s="1">
        <f t="shared" si="573"/>
        <v>6.4878781343817712E-4</v>
      </c>
      <c r="BA246" s="1">
        <f t="shared" si="573"/>
        <v>2.2934654491588765E-2</v>
      </c>
      <c r="BB246" s="1">
        <f t="shared" si="573"/>
        <v>2.9220276962370608E-3</v>
      </c>
      <c r="BC246" s="1">
        <f t="shared" si="573"/>
        <v>0.2</v>
      </c>
      <c r="BD246" s="1">
        <f t="shared" si="573"/>
        <v>0.2</v>
      </c>
    </row>
    <row r="247" spans="2:56" x14ac:dyDescent="0.25">
      <c r="B247" s="19">
        <f t="shared" si="531"/>
        <v>0.40000000000000013</v>
      </c>
      <c r="C247" s="18">
        <f t="shared" si="532"/>
        <v>0</v>
      </c>
      <c r="D247" s="2">
        <v>44378</v>
      </c>
      <c r="E247" s="1">
        <f t="shared" ref="E247:AB247" si="574">IF(IF(E210&lt;0.2,E210/$B210*$C210+E210,E210)&gt;=0.2,0.2,E210/$B210*$C210+E210)</f>
        <v>6.1721684610479402E-2</v>
      </c>
      <c r="F247" s="1">
        <f t="shared" si="574"/>
        <v>4.5937663460307449E-3</v>
      </c>
      <c r="G247" s="1">
        <f t="shared" si="574"/>
        <v>3.0903346879743115E-5</v>
      </c>
      <c r="H247" s="1">
        <f t="shared" si="574"/>
        <v>2.6402005277961171E-2</v>
      </c>
      <c r="I247" s="1">
        <f t="shared" si="574"/>
        <v>4.4435021351778153E-2</v>
      </c>
      <c r="J247" s="1">
        <f t="shared" si="574"/>
        <v>0.10937348526045163</v>
      </c>
      <c r="K247" s="1">
        <f t="shared" si="574"/>
        <v>0.2</v>
      </c>
      <c r="L247" s="1">
        <f t="shared" si="574"/>
        <v>2.4607194421979799E-4</v>
      </c>
      <c r="M247" s="1">
        <f t="shared" si="574"/>
        <v>0.12993718804753285</v>
      </c>
      <c r="N247" s="1">
        <f t="shared" si="574"/>
        <v>7.6247024728583472E-4</v>
      </c>
      <c r="O247" s="1">
        <f t="shared" si="574"/>
        <v>7.1301505025114472E-4</v>
      </c>
      <c r="P247" s="1">
        <f t="shared" si="574"/>
        <v>1.4352096454274346E-3</v>
      </c>
      <c r="Q247" s="1">
        <f t="shared" si="574"/>
        <v>4.5444274246446816E-4</v>
      </c>
      <c r="R247" s="1">
        <f t="shared" si="574"/>
        <v>2.1417975428390728E-4</v>
      </c>
      <c r="S247" s="1">
        <f t="shared" si="574"/>
        <v>8.4522264468335252E-3</v>
      </c>
      <c r="T247" s="1">
        <f t="shared" si="574"/>
        <v>1.7647724449650719E-3</v>
      </c>
      <c r="U247" s="1">
        <f t="shared" si="574"/>
        <v>8.1113337875154403E-4</v>
      </c>
      <c r="V247" s="1">
        <f t="shared" si="574"/>
        <v>5.1529936408119129E-4</v>
      </c>
      <c r="W247" s="1">
        <f t="shared" si="574"/>
        <v>5.9891756295191393E-3</v>
      </c>
      <c r="X247" s="1">
        <f t="shared" si="574"/>
        <v>7.1759081216522862E-5</v>
      </c>
      <c r="Y247" s="1">
        <f t="shared" si="574"/>
        <v>0.2</v>
      </c>
      <c r="Z247" s="1">
        <f t="shared" si="574"/>
        <v>0.2</v>
      </c>
      <c r="AA247" s="1">
        <f t="shared" si="574"/>
        <v>6.8159323626434733E-7</v>
      </c>
      <c r="AB247" s="1">
        <f t="shared" si="574"/>
        <v>2.0755084363507457E-3</v>
      </c>
      <c r="AC247" s="19">
        <f t="shared" si="527"/>
        <v>0.3999999999999998</v>
      </c>
      <c r="AD247" s="18">
        <f t="shared" si="528"/>
        <v>0</v>
      </c>
      <c r="AE247" s="1">
        <f t="shared" ref="AE247:AQ247" si="575">IF(IF(AE210&lt;0.2,AE210/$AC210*$AD210+AE210,AE210)&gt;=0.2,0.2,AE210/$AC210*$AD210+AE210)</f>
        <v>0.11336108368524324</v>
      </c>
      <c r="AF247" s="1">
        <f t="shared" si="575"/>
        <v>7.6260667781147392E-4</v>
      </c>
      <c r="AG247" s="1">
        <f t="shared" si="575"/>
        <v>0.2</v>
      </c>
      <c r="AH247" s="1">
        <f t="shared" si="575"/>
        <v>0.2</v>
      </c>
      <c r="AI247" s="1">
        <f t="shared" si="575"/>
        <v>0.2</v>
      </c>
      <c r="AJ247" s="1">
        <f t="shared" si="575"/>
        <v>1.7595182839501119E-2</v>
      </c>
      <c r="AK247" s="1">
        <f t="shared" si="575"/>
        <v>1.121435394797096E-2</v>
      </c>
      <c r="AL247" s="1">
        <f t="shared" si="575"/>
        <v>4.3549562983749956E-2</v>
      </c>
      <c r="AM247" s="1">
        <f t="shared" si="575"/>
        <v>1.2716122226162871E-2</v>
      </c>
      <c r="AN247" s="1">
        <f t="shared" si="575"/>
        <v>0.1477958147196968</v>
      </c>
      <c r="AO247" s="1">
        <f t="shared" si="575"/>
        <v>1.7708099625030364E-3</v>
      </c>
      <c r="AP247" s="1">
        <f t="shared" si="575"/>
        <v>1.6819781868579462E-5</v>
      </c>
      <c r="AQ247" s="1">
        <f t="shared" si="575"/>
        <v>5.1217643175491746E-2</v>
      </c>
      <c r="AR247" s="19">
        <f t="shared" si="535"/>
        <v>0.34368071646427167</v>
      </c>
      <c r="AS247" s="18">
        <f t="shared" si="536"/>
        <v>5.6319283535728237E-2</v>
      </c>
      <c r="AT247" s="1">
        <f t="shared" ref="AT247:BD247" si="576">IF(IF(AT210&lt;0.2,AT210/$AR210*$AS210+AT210,AT210)&gt;=0.2,0.2,AT210/$AR210*$AS210+AT210)</f>
        <v>0.2</v>
      </c>
      <c r="AU247" s="1">
        <f t="shared" si="576"/>
        <v>0.10964287704494252</v>
      </c>
      <c r="AV247" s="1">
        <f t="shared" si="576"/>
        <v>0.18453081617362035</v>
      </c>
      <c r="AW247" s="1">
        <f t="shared" si="576"/>
        <v>1.0218934372694262E-3</v>
      </c>
      <c r="AX247" s="1">
        <f t="shared" si="576"/>
        <v>3.1664046231886615E-3</v>
      </c>
      <c r="AY247" s="1">
        <f t="shared" si="576"/>
        <v>5.9601728365182537E-3</v>
      </c>
      <c r="AZ247" s="1">
        <f t="shared" si="576"/>
        <v>8.8945079046965042E-4</v>
      </c>
      <c r="BA247" s="1">
        <f t="shared" si="576"/>
        <v>3.5100607522404972E-2</v>
      </c>
      <c r="BB247" s="1">
        <f t="shared" si="576"/>
        <v>3.3684940358580258E-3</v>
      </c>
      <c r="BC247" s="1">
        <f t="shared" si="576"/>
        <v>0.2</v>
      </c>
      <c r="BD247" s="1">
        <f t="shared" si="576"/>
        <v>0.2</v>
      </c>
    </row>
    <row r="248" spans="2:56" x14ac:dyDescent="0.25">
      <c r="B248" s="19">
        <f t="shared" si="531"/>
        <v>0.39999999999999991</v>
      </c>
      <c r="C248" s="18">
        <f t="shared" si="532"/>
        <v>0</v>
      </c>
      <c r="D248" s="2">
        <v>44409</v>
      </c>
      <c r="E248" s="1">
        <f t="shared" ref="E248:AB248" si="577">IF(IF(E211&lt;0.2,E211/$B211*$C211+E211,E211)&gt;=0.2,0.2,E211/$B211*$C211+E211)</f>
        <v>6.8013819056599978E-2</v>
      </c>
      <c r="F248" s="1">
        <f t="shared" si="577"/>
        <v>5.1394882353919188E-3</v>
      </c>
      <c r="G248" s="1">
        <f t="shared" si="577"/>
        <v>3.1459489292062174E-5</v>
      </c>
      <c r="H248" s="1">
        <f t="shared" si="577"/>
        <v>2.332262914259579E-2</v>
      </c>
      <c r="I248" s="1">
        <f t="shared" si="577"/>
        <v>4.0437030985829563E-2</v>
      </c>
      <c r="J248" s="1">
        <f t="shared" si="577"/>
        <v>0.12196237462625198</v>
      </c>
      <c r="K248" s="1">
        <f t="shared" si="577"/>
        <v>0.2</v>
      </c>
      <c r="L248" s="1">
        <f t="shared" si="577"/>
        <v>2.594788417782877E-4</v>
      </c>
      <c r="M248" s="1">
        <f t="shared" si="577"/>
        <v>0.11632893017113918</v>
      </c>
      <c r="N248" s="1">
        <f t="shared" si="577"/>
        <v>8.0387838156172086E-4</v>
      </c>
      <c r="O248" s="1">
        <f t="shared" si="577"/>
        <v>9.05956322397802E-4</v>
      </c>
      <c r="P248" s="1">
        <f t="shared" si="577"/>
        <v>1.7762506707160461E-3</v>
      </c>
      <c r="Q248" s="1">
        <f t="shared" si="577"/>
        <v>4.0563793597603749E-4</v>
      </c>
      <c r="R248" s="1">
        <f t="shared" si="577"/>
        <v>2.0284257186017757E-4</v>
      </c>
      <c r="S248" s="1">
        <f t="shared" si="577"/>
        <v>9.9924294917766113E-3</v>
      </c>
      <c r="T248" s="1">
        <f t="shared" si="577"/>
        <v>1.2983854919773568E-3</v>
      </c>
      <c r="U248" s="1">
        <f t="shared" si="577"/>
        <v>8.8905244873972603E-4</v>
      </c>
      <c r="V248" s="1">
        <f t="shared" si="577"/>
        <v>4.9444668648000734E-4</v>
      </c>
      <c r="W248" s="1">
        <f t="shared" si="577"/>
        <v>5.6604267921629616E-3</v>
      </c>
      <c r="X248" s="1">
        <f t="shared" si="577"/>
        <v>5.478366013122916E-5</v>
      </c>
      <c r="Y248" s="1">
        <f t="shared" si="577"/>
        <v>0.2</v>
      </c>
      <c r="Z248" s="1">
        <f t="shared" si="577"/>
        <v>0.2</v>
      </c>
      <c r="AA248" s="1">
        <f t="shared" si="577"/>
        <v>6.8460450988475802E-7</v>
      </c>
      <c r="AB248" s="1">
        <f t="shared" si="577"/>
        <v>2.020014392831811E-3</v>
      </c>
      <c r="AC248" s="19">
        <f t="shared" si="527"/>
        <v>0.39999999999999913</v>
      </c>
      <c r="AD248" s="18">
        <f t="shared" si="528"/>
        <v>0</v>
      </c>
      <c r="AE248" s="1">
        <f t="shared" ref="AE248:AQ248" si="578">IF(IF(AE211&lt;0.2,AE211/$AC211*$AD211+AE211,AE211)&gt;=0.2,0.2,AE211/$AC211*$AD211+AE211)</f>
        <v>0.1283966572626947</v>
      </c>
      <c r="AF248" s="1">
        <f t="shared" si="578"/>
        <v>7.8593297217350265E-4</v>
      </c>
      <c r="AG248" s="1">
        <f t="shared" si="578"/>
        <v>0.2</v>
      </c>
      <c r="AH248" s="1">
        <f t="shared" si="578"/>
        <v>0.2</v>
      </c>
      <c r="AI248" s="1">
        <f t="shared" si="578"/>
        <v>0.2</v>
      </c>
      <c r="AJ248" s="1">
        <f t="shared" si="578"/>
        <v>2.263294672431751E-2</v>
      </c>
      <c r="AK248" s="1">
        <f t="shared" si="578"/>
        <v>1.0133801781976558E-2</v>
      </c>
      <c r="AL248" s="1">
        <f t="shared" si="578"/>
        <v>3.2436762061302665E-2</v>
      </c>
      <c r="AM248" s="1">
        <f t="shared" si="578"/>
        <v>1.2352455892684302E-2</v>
      </c>
      <c r="AN248" s="1">
        <f t="shared" si="578"/>
        <v>0.14141094317311934</v>
      </c>
      <c r="AO248" s="1">
        <f t="shared" si="578"/>
        <v>1.3686263128354047E-3</v>
      </c>
      <c r="AP248" s="1">
        <f t="shared" si="578"/>
        <v>1.7103051235891268E-5</v>
      </c>
      <c r="AQ248" s="1">
        <f t="shared" si="578"/>
        <v>5.0464770767659574E-2</v>
      </c>
      <c r="AR248" s="19">
        <f t="shared" si="535"/>
        <v>0.31991066287170389</v>
      </c>
      <c r="AS248" s="18">
        <f t="shared" si="536"/>
        <v>8.0089337128296023E-2</v>
      </c>
      <c r="AT248" s="1">
        <f t="shared" ref="AT248:BD248" si="579">IF(IF(AT211&lt;0.2,AT211/$AR211*$AS211+AT211,AT211)&gt;=0.2,0.2,AT211/$AR211*$AS211+AT211)</f>
        <v>0.2</v>
      </c>
      <c r="AU248" s="1">
        <f t="shared" si="579"/>
        <v>9.6045477628635606E-2</v>
      </c>
      <c r="AV248" s="1">
        <f t="shared" si="579"/>
        <v>0.1665247057341698</v>
      </c>
      <c r="AW248" s="1">
        <f t="shared" si="579"/>
        <v>1.0685660326178402E-3</v>
      </c>
      <c r="AX248" s="1">
        <f t="shared" si="579"/>
        <v>3.3104708152914848E-3</v>
      </c>
      <c r="AY248" s="1">
        <f t="shared" si="579"/>
        <v>7.3148204267213766E-3</v>
      </c>
      <c r="AZ248" s="1">
        <f t="shared" si="579"/>
        <v>8.3533085307908156E-4</v>
      </c>
      <c r="BA248" s="1">
        <f t="shared" si="579"/>
        <v>4.1150063200007303E-2</v>
      </c>
      <c r="BB248" s="1">
        <f t="shared" si="579"/>
        <v>3.66122818118143E-3</v>
      </c>
      <c r="BC248" s="1">
        <f t="shared" si="579"/>
        <v>0.2</v>
      </c>
      <c r="BD248" s="1">
        <f t="shared" si="579"/>
        <v>0.2</v>
      </c>
    </row>
    <row r="249" spans="2:56" x14ac:dyDescent="0.25">
      <c r="B249" s="19">
        <f t="shared" si="531"/>
        <v>0.40000000000000013</v>
      </c>
      <c r="C249" s="18">
        <f t="shared" si="532"/>
        <v>0</v>
      </c>
      <c r="D249" s="2">
        <v>44440</v>
      </c>
      <c r="E249" s="1">
        <f t="shared" ref="E249:AB249" si="580">IF(IF(E212&lt;0.2,E212/$B212*$C212+E212,E212)&gt;=0.2,0.2,E212/$B212*$C212+E212)</f>
        <v>7.0428639551400635E-2</v>
      </c>
      <c r="F249" s="1">
        <f t="shared" si="580"/>
        <v>5.4932289111570016E-3</v>
      </c>
      <c r="G249" s="1">
        <f t="shared" si="580"/>
        <v>3.9111643333963527E-5</v>
      </c>
      <c r="H249" s="1">
        <f t="shared" si="580"/>
        <v>2.2456110127572863E-2</v>
      </c>
      <c r="I249" s="1">
        <f t="shared" si="580"/>
        <v>3.6027545696823787E-2</v>
      </c>
      <c r="J249" s="1">
        <f t="shared" si="580"/>
        <v>0.12740527540456648</v>
      </c>
      <c r="K249" s="1">
        <f t="shared" si="580"/>
        <v>0.2</v>
      </c>
      <c r="L249" s="1">
        <f t="shared" si="580"/>
        <v>2.7424197015696664E-4</v>
      </c>
      <c r="M249" s="1">
        <f t="shared" si="580"/>
        <v>0.11237021826217533</v>
      </c>
      <c r="N249" s="1">
        <f t="shared" si="580"/>
        <v>7.6126715604690623E-4</v>
      </c>
      <c r="O249" s="1">
        <f t="shared" si="580"/>
        <v>1.3139922619633971E-3</v>
      </c>
      <c r="P249" s="1">
        <f t="shared" si="580"/>
        <v>1.6270635954683361E-3</v>
      </c>
      <c r="Q249" s="1">
        <f t="shared" si="580"/>
        <v>4.2758455865045636E-4</v>
      </c>
      <c r="R249" s="1">
        <f t="shared" si="580"/>
        <v>2.3514468317482908E-4</v>
      </c>
      <c r="S249" s="1">
        <f t="shared" si="580"/>
        <v>1.0290799225419825E-2</v>
      </c>
      <c r="T249" s="1">
        <f t="shared" si="580"/>
        <v>1.3296848374527853E-3</v>
      </c>
      <c r="U249" s="1">
        <f t="shared" si="580"/>
        <v>9.3782708177717001E-4</v>
      </c>
      <c r="V249" s="1">
        <f t="shared" si="580"/>
        <v>5.6383769946466845E-4</v>
      </c>
      <c r="W249" s="1">
        <f t="shared" si="580"/>
        <v>5.8862439709492587E-3</v>
      </c>
      <c r="X249" s="1">
        <f t="shared" si="580"/>
        <v>7.3366666726447979E-5</v>
      </c>
      <c r="Y249" s="1">
        <f t="shared" si="580"/>
        <v>0.2</v>
      </c>
      <c r="Z249" s="1">
        <f t="shared" si="580"/>
        <v>0.2</v>
      </c>
      <c r="AA249" s="1">
        <f t="shared" si="580"/>
        <v>6.7528738462547083E-7</v>
      </c>
      <c r="AB249" s="1">
        <f t="shared" si="580"/>
        <v>2.0581414083345765E-3</v>
      </c>
      <c r="AC249" s="19">
        <f t="shared" si="527"/>
        <v>0.40000000000000013</v>
      </c>
      <c r="AD249" s="18">
        <f t="shared" si="528"/>
        <v>0</v>
      </c>
      <c r="AE249" s="1">
        <f t="shared" ref="AE249:AQ249" si="581">IF(IF(AE212&lt;0.2,AE212/$AC212*$AD212+AE212,AE212)&gt;=0.2,0.2,AE212/$AC212*$AD212+AE212)</f>
        <v>0.12785456404876716</v>
      </c>
      <c r="AF249" s="1">
        <f t="shared" si="581"/>
        <v>9.1032108593514514E-4</v>
      </c>
      <c r="AG249" s="1">
        <f t="shared" si="581"/>
        <v>0.2</v>
      </c>
      <c r="AH249" s="1">
        <f t="shared" si="581"/>
        <v>0.2</v>
      </c>
      <c r="AI249" s="1">
        <f t="shared" si="581"/>
        <v>0.2</v>
      </c>
      <c r="AJ249" s="1">
        <f t="shared" si="581"/>
        <v>3.0583088841531436E-2</v>
      </c>
      <c r="AK249" s="1">
        <f t="shared" si="581"/>
        <v>9.9520042263674981E-3</v>
      </c>
      <c r="AL249" s="1">
        <f t="shared" si="581"/>
        <v>3.094833256802591E-2</v>
      </c>
      <c r="AM249" s="1">
        <f t="shared" si="581"/>
        <v>1.3123287673830314E-2</v>
      </c>
      <c r="AN249" s="1">
        <f t="shared" si="581"/>
        <v>0.13700196532168363</v>
      </c>
      <c r="AO249" s="1">
        <f t="shared" si="581"/>
        <v>1.7076046423205576E-3</v>
      </c>
      <c r="AP249" s="1">
        <f t="shared" si="581"/>
        <v>1.5717272220999949E-5</v>
      </c>
      <c r="AQ249" s="1">
        <f t="shared" si="581"/>
        <v>4.7903114319317326E-2</v>
      </c>
      <c r="AR249" s="19">
        <f t="shared" si="535"/>
        <v>0.30457504349653486</v>
      </c>
      <c r="AS249" s="18">
        <f t="shared" si="536"/>
        <v>9.5424956503465053E-2</v>
      </c>
      <c r="AT249" s="1">
        <f t="shared" ref="AT249:BD249" si="582">IF(IF(AT212&lt;0.2,AT212/$AR212*$AS212+AT212,AT212)&gt;=0.2,0.2,AT212/$AR212*$AS212+AT212)</f>
        <v>0.2</v>
      </c>
      <c r="AU249" s="1">
        <f t="shared" si="582"/>
        <v>9.4195989017131429E-2</v>
      </c>
      <c r="AV249" s="1">
        <f t="shared" si="582"/>
        <v>0.15112369326178623</v>
      </c>
      <c r="AW249" s="1">
        <f t="shared" si="582"/>
        <v>1.1503547792644435E-3</v>
      </c>
      <c r="AX249" s="1">
        <f t="shared" si="582"/>
        <v>3.1932650963467533E-3</v>
      </c>
      <c r="AY249" s="1">
        <f t="shared" si="582"/>
        <v>6.8249961234704247E-3</v>
      </c>
      <c r="AZ249" s="1">
        <f t="shared" si="582"/>
        <v>9.8635453192654366E-4</v>
      </c>
      <c r="BA249" s="1">
        <f t="shared" si="582"/>
        <v>4.3166514828626781E-2</v>
      </c>
      <c r="BB249" s="1">
        <f t="shared" si="582"/>
        <v>3.9338758579822988E-3</v>
      </c>
      <c r="BC249" s="1">
        <f t="shared" si="582"/>
        <v>0.2</v>
      </c>
      <c r="BD249" s="1">
        <f t="shared" si="582"/>
        <v>0.2</v>
      </c>
    </row>
    <row r="250" spans="2:56" x14ac:dyDescent="0.25">
      <c r="B250" s="19">
        <f t="shared" si="531"/>
        <v>0.40000000000000013</v>
      </c>
      <c r="C250" s="18">
        <f t="shared" si="532"/>
        <v>0</v>
      </c>
      <c r="D250" s="2">
        <v>44470</v>
      </c>
      <c r="E250" s="1">
        <f t="shared" ref="E250:AB250" si="583">IF(IF(E213&lt;0.2,E213/$B213*$C213+E213,E213)&gt;=0.2,0.2,E213/$B213*$C213+E213)</f>
        <v>5.9860171555189162E-2</v>
      </c>
      <c r="F250" s="1">
        <f t="shared" si="583"/>
        <v>5.1765064459912977E-3</v>
      </c>
      <c r="G250" s="1">
        <f t="shared" si="583"/>
        <v>4.5910953318050544E-5</v>
      </c>
      <c r="H250" s="1">
        <f t="shared" si="583"/>
        <v>2.1468244289456505E-2</v>
      </c>
      <c r="I250" s="1">
        <f t="shared" si="583"/>
        <v>3.6213160103669373E-2</v>
      </c>
      <c r="J250" s="1">
        <f t="shared" si="583"/>
        <v>0.15170323920225665</v>
      </c>
      <c r="K250" s="1">
        <f t="shared" si="583"/>
        <v>0.2</v>
      </c>
      <c r="L250" s="1">
        <f t="shared" si="583"/>
        <v>2.5384498357896332E-4</v>
      </c>
      <c r="M250" s="1">
        <f t="shared" si="583"/>
        <v>0.10137389665911567</v>
      </c>
      <c r="N250" s="1">
        <f t="shared" si="583"/>
        <v>5.4056583603635615E-4</v>
      </c>
      <c r="O250" s="1">
        <f t="shared" si="583"/>
        <v>1.1454556974554789E-3</v>
      </c>
      <c r="P250" s="1">
        <f t="shared" si="583"/>
        <v>1.4269418755572185E-3</v>
      </c>
      <c r="Q250" s="1">
        <f t="shared" si="583"/>
        <v>4.0563238181980977E-4</v>
      </c>
      <c r="R250" s="1">
        <f t="shared" si="583"/>
        <v>2.0848328387425416E-4</v>
      </c>
      <c r="S250" s="1">
        <f t="shared" si="583"/>
        <v>9.9999895856621394E-3</v>
      </c>
      <c r="T250" s="1">
        <f t="shared" si="583"/>
        <v>1.0538443705621935E-3</v>
      </c>
      <c r="U250" s="1">
        <f t="shared" si="583"/>
        <v>1.0187434544711551E-3</v>
      </c>
      <c r="V250" s="1">
        <f t="shared" si="583"/>
        <v>6.4298884873556852E-4</v>
      </c>
      <c r="W250" s="1">
        <f t="shared" si="583"/>
        <v>5.5324117263018946E-3</v>
      </c>
      <c r="X250" s="1">
        <f t="shared" si="583"/>
        <v>5.8983647192291703E-5</v>
      </c>
      <c r="Y250" s="1">
        <f t="shared" si="583"/>
        <v>0.2</v>
      </c>
      <c r="Z250" s="1">
        <f t="shared" si="583"/>
        <v>0.2</v>
      </c>
      <c r="AA250" s="1">
        <f t="shared" si="583"/>
        <v>7.0270372620438167E-7</v>
      </c>
      <c r="AB250" s="1">
        <f t="shared" si="583"/>
        <v>1.8702823960300454E-3</v>
      </c>
      <c r="AC250" s="19">
        <f t="shared" si="527"/>
        <v>0.3999999999999988</v>
      </c>
      <c r="AD250" s="18">
        <f t="shared" si="528"/>
        <v>0</v>
      </c>
      <c r="AE250" s="1">
        <f t="shared" ref="AE250:AQ250" si="584">IF(IF(AE213&lt;0.2,AE213/$AC213*$AD213+AE213,AE213)&gt;=0.2,0.2,AE213/$AC213*$AD213+AE213)</f>
        <v>0.12995914609152631</v>
      </c>
      <c r="AF250" s="1">
        <f t="shared" si="584"/>
        <v>1.1526206625478632E-3</v>
      </c>
      <c r="AG250" s="1">
        <f t="shared" si="584"/>
        <v>0.2</v>
      </c>
      <c r="AH250" s="1">
        <f t="shared" si="584"/>
        <v>0.2</v>
      </c>
      <c r="AI250" s="1">
        <f t="shared" si="584"/>
        <v>0.2</v>
      </c>
      <c r="AJ250" s="1">
        <f t="shared" si="584"/>
        <v>2.8757318450219886E-2</v>
      </c>
      <c r="AK250" s="1">
        <f t="shared" si="584"/>
        <v>1.018363224664727E-2</v>
      </c>
      <c r="AL250" s="1">
        <f t="shared" si="584"/>
        <v>2.6457363849645043E-2</v>
      </c>
      <c r="AM250" s="1">
        <f t="shared" si="584"/>
        <v>1.6142601694770213E-2</v>
      </c>
      <c r="AN250" s="1">
        <f t="shared" si="584"/>
        <v>0.13889435109922971</v>
      </c>
      <c r="AO250" s="1">
        <f t="shared" si="584"/>
        <v>1.4808180966161535E-3</v>
      </c>
      <c r="AP250" s="1">
        <f t="shared" si="584"/>
        <v>1.7641777744443025E-5</v>
      </c>
      <c r="AQ250" s="1">
        <f t="shared" si="584"/>
        <v>4.6954506031052119E-2</v>
      </c>
      <c r="AR250" s="19">
        <f t="shared" si="535"/>
        <v>0.32581064825887496</v>
      </c>
      <c r="AS250" s="18">
        <f t="shared" si="536"/>
        <v>7.4189351741124954E-2</v>
      </c>
      <c r="AT250" s="1">
        <f t="shared" ref="AT250:BD250" si="585">IF(IF(AT213&lt;0.2,AT213/$AR213*$AS213+AT213,AT213)&gt;=0.2,0.2,AT213/$AR213*$AS213+AT213)</f>
        <v>0.2</v>
      </c>
      <c r="AU250" s="1">
        <f t="shared" si="585"/>
        <v>9.833523412673742E-2</v>
      </c>
      <c r="AV250" s="1">
        <f t="shared" si="585"/>
        <v>0.16587428060021892</v>
      </c>
      <c r="AW250" s="1">
        <f t="shared" si="585"/>
        <v>1.1627362515338289E-3</v>
      </c>
      <c r="AX250" s="1">
        <f t="shared" si="585"/>
        <v>2.4760603303576609E-3</v>
      </c>
      <c r="AY250" s="1">
        <f t="shared" si="585"/>
        <v>6.5361033499641268E-3</v>
      </c>
      <c r="AZ250" s="1">
        <f t="shared" si="585"/>
        <v>9.5495711036577098E-4</v>
      </c>
      <c r="BA250" s="1">
        <f t="shared" si="585"/>
        <v>4.580492488870954E-2</v>
      </c>
      <c r="BB250" s="1">
        <f t="shared" si="585"/>
        <v>4.6663516009877908E-3</v>
      </c>
      <c r="BC250" s="1">
        <f t="shared" si="585"/>
        <v>0.2</v>
      </c>
      <c r="BD250" s="1">
        <f t="shared" si="585"/>
        <v>0.2</v>
      </c>
    </row>
    <row r="251" spans="2:56" x14ac:dyDescent="0.25">
      <c r="B251" s="19">
        <f t="shared" si="531"/>
        <v>0.40000000000000036</v>
      </c>
      <c r="C251" s="18">
        <f t="shared" si="532"/>
        <v>0</v>
      </c>
      <c r="D251" s="2">
        <v>44501</v>
      </c>
      <c r="E251" s="1">
        <f t="shared" ref="E251:AB251" si="586">IF(IF(E214&lt;0.2,E214/$B214*$C214+E214,E214)&gt;=0.2,0.2,E214/$B214*$C214+E214)</f>
        <v>6.2343677774622693E-2</v>
      </c>
      <c r="F251" s="1">
        <f t="shared" si="586"/>
        <v>6.3906783336364851E-3</v>
      </c>
      <c r="G251" s="1">
        <f t="shared" si="586"/>
        <v>4.7472169745257545E-5</v>
      </c>
      <c r="H251" s="1">
        <f t="shared" si="586"/>
        <v>1.9719369888632259E-2</v>
      </c>
      <c r="I251" s="1">
        <f t="shared" si="586"/>
        <v>4.0375231090040438E-2</v>
      </c>
      <c r="J251" s="1">
        <f t="shared" si="586"/>
        <v>0.15237964997041609</v>
      </c>
      <c r="K251" s="1">
        <f t="shared" si="586"/>
        <v>0.2</v>
      </c>
      <c r="L251" s="1">
        <f t="shared" si="586"/>
        <v>3.0990128695127341E-4</v>
      </c>
      <c r="M251" s="1">
        <f t="shared" si="586"/>
        <v>9.2236394320170903E-2</v>
      </c>
      <c r="N251" s="1">
        <f t="shared" si="586"/>
        <v>5.2650979376051834E-4</v>
      </c>
      <c r="O251" s="1">
        <f t="shared" si="586"/>
        <v>8.696127137196722E-4</v>
      </c>
      <c r="P251" s="1">
        <f t="shared" si="586"/>
        <v>1.2647112546446458E-3</v>
      </c>
      <c r="Q251" s="1">
        <f t="shared" si="586"/>
        <v>4.3476258922407204E-4</v>
      </c>
      <c r="R251" s="1">
        <f t="shared" si="586"/>
        <v>2.3026370857478522E-4</v>
      </c>
      <c r="S251" s="1">
        <f t="shared" si="586"/>
        <v>1.1005746316852884E-2</v>
      </c>
      <c r="T251" s="1">
        <f t="shared" si="586"/>
        <v>8.6396817515412678E-4</v>
      </c>
      <c r="U251" s="1">
        <f t="shared" si="586"/>
        <v>1.043953998776854E-3</v>
      </c>
      <c r="V251" s="1">
        <f t="shared" si="586"/>
        <v>6.7482259782396898E-4</v>
      </c>
      <c r="W251" s="1">
        <f t="shared" si="586"/>
        <v>6.857344748681965E-3</v>
      </c>
      <c r="X251" s="1">
        <f t="shared" si="586"/>
        <v>6.8605556002479217E-5</v>
      </c>
      <c r="Y251" s="1">
        <f t="shared" si="586"/>
        <v>0.2</v>
      </c>
      <c r="Z251" s="1">
        <f t="shared" si="586"/>
        <v>0.2</v>
      </c>
      <c r="AA251" s="1">
        <f t="shared" si="586"/>
        <v>7.6017595870098146E-7</v>
      </c>
      <c r="AB251" s="1">
        <f t="shared" si="586"/>
        <v>2.3565635366105116E-3</v>
      </c>
      <c r="AC251" s="19">
        <f t="shared" si="527"/>
        <v>0.39999999999999947</v>
      </c>
      <c r="AD251" s="18">
        <f t="shared" si="528"/>
        <v>0</v>
      </c>
      <c r="AE251" s="1">
        <f t="shared" ref="AE251:AQ251" si="587">IF(IF(AE214&lt;0.2,AE214/$AC214*$AD214+AE214,AE214)&gt;=0.2,0.2,AE214/$AC214*$AD214+AE214)</f>
        <v>0.13769607900368377</v>
      </c>
      <c r="AF251" s="1">
        <f t="shared" si="587"/>
        <v>1.0228541157069437E-3</v>
      </c>
      <c r="AG251" s="1">
        <f t="shared" si="587"/>
        <v>0.2</v>
      </c>
      <c r="AH251" s="1">
        <f t="shared" si="587"/>
        <v>0.2</v>
      </c>
      <c r="AI251" s="1">
        <f t="shared" si="587"/>
        <v>0.2</v>
      </c>
      <c r="AJ251" s="1">
        <f t="shared" si="587"/>
        <v>1.8737018932826647E-2</v>
      </c>
      <c r="AK251" s="1">
        <f t="shared" si="587"/>
        <v>9.3675664316496647E-3</v>
      </c>
      <c r="AL251" s="1">
        <f t="shared" si="587"/>
        <v>1.8615399475910809E-2</v>
      </c>
      <c r="AM251" s="1">
        <f t="shared" si="587"/>
        <v>1.4539994174697557E-2</v>
      </c>
      <c r="AN251" s="1">
        <f t="shared" si="587"/>
        <v>0.14775105786504414</v>
      </c>
      <c r="AO251" s="1">
        <f t="shared" si="587"/>
        <v>1.4782024014082353E-3</v>
      </c>
      <c r="AP251" s="1">
        <f t="shared" si="587"/>
        <v>1.6379051393505083E-5</v>
      </c>
      <c r="AQ251" s="1">
        <f t="shared" si="587"/>
        <v>5.0775448547678251E-2</v>
      </c>
      <c r="AR251" s="19">
        <f t="shared" si="535"/>
        <v>0.32660151847716268</v>
      </c>
      <c r="AS251" s="18">
        <f t="shared" si="536"/>
        <v>7.3398481522837233E-2</v>
      </c>
      <c r="AT251" s="1">
        <f t="shared" ref="AT251:BD251" si="588">IF(IF(AT214&lt;0.2,AT214/$AR214*$AS214+AT214,AT214)&gt;=0.2,0.2,AT214/$AR214*$AS214+AT214)</f>
        <v>0.2</v>
      </c>
      <c r="AU251" s="1">
        <f t="shared" si="588"/>
        <v>8.6476223036263677E-2</v>
      </c>
      <c r="AV251" s="1">
        <f t="shared" si="588"/>
        <v>0.17705928275607777</v>
      </c>
      <c r="AW251" s="1">
        <f t="shared" si="588"/>
        <v>1.3590237903632254E-3</v>
      </c>
      <c r="AX251" s="1">
        <f t="shared" si="588"/>
        <v>2.3089266347328398E-3</v>
      </c>
      <c r="AY251" s="1">
        <f t="shared" si="588"/>
        <v>5.5461940797698088E-3</v>
      </c>
      <c r="AZ251" s="1">
        <f t="shared" si="588"/>
        <v>1.0097856033092279E-3</v>
      </c>
      <c r="BA251" s="1">
        <f t="shared" si="588"/>
        <v>4.8263985033586705E-2</v>
      </c>
      <c r="BB251" s="1">
        <f t="shared" si="588"/>
        <v>4.5780975430593845E-3</v>
      </c>
      <c r="BC251" s="1">
        <f t="shared" si="588"/>
        <v>0.2</v>
      </c>
      <c r="BD251" s="1">
        <f t="shared" si="588"/>
        <v>0.2</v>
      </c>
    </row>
    <row r="252" spans="2:56" x14ac:dyDescent="0.25">
      <c r="B252" s="19">
        <f t="shared" si="531"/>
        <v>0.40000000000000036</v>
      </c>
      <c r="C252" s="18">
        <f t="shared" si="532"/>
        <v>0</v>
      </c>
      <c r="D252" s="2">
        <v>44531</v>
      </c>
      <c r="E252" s="1">
        <f t="shared" ref="E252:AB252" si="589">IF(IF(E215&lt;0.2,E215/$B215*$C215+E215,E215)&gt;=0.2,0.2,E215/$B215*$C215+E215)</f>
        <v>6.2558720474778839E-2</v>
      </c>
      <c r="F252" s="1">
        <f t="shared" si="589"/>
        <v>6.5449180009755081E-3</v>
      </c>
      <c r="G252" s="1">
        <f t="shared" si="589"/>
        <v>5.0031263197379685E-5</v>
      </c>
      <c r="H252" s="1">
        <f t="shared" si="589"/>
        <v>1.4828941681301409E-2</v>
      </c>
      <c r="I252" s="1">
        <f t="shared" si="589"/>
        <v>3.95834435632587E-2</v>
      </c>
      <c r="J252" s="1">
        <f t="shared" si="589"/>
        <v>0.15386753269821185</v>
      </c>
      <c r="K252" s="1">
        <f t="shared" si="589"/>
        <v>0.2</v>
      </c>
      <c r="L252" s="1">
        <f t="shared" si="589"/>
        <v>3.3197405313169042E-4</v>
      </c>
      <c r="M252" s="1">
        <f t="shared" si="589"/>
        <v>9.5161982657675337E-2</v>
      </c>
      <c r="N252" s="1">
        <f t="shared" si="589"/>
        <v>3.7896770768403487E-4</v>
      </c>
      <c r="O252" s="1">
        <f t="shared" si="589"/>
        <v>7.0616047513808854E-4</v>
      </c>
      <c r="P252" s="1">
        <f t="shared" si="589"/>
        <v>1.0644982234120958E-3</v>
      </c>
      <c r="Q252" s="1">
        <f t="shared" si="589"/>
        <v>4.4949082163433845E-4</v>
      </c>
      <c r="R252" s="1">
        <f t="shared" si="589"/>
        <v>2.5897084863748946E-4</v>
      </c>
      <c r="S252" s="1">
        <f t="shared" si="589"/>
        <v>1.1845546676681053E-2</v>
      </c>
      <c r="T252" s="1">
        <f t="shared" si="589"/>
        <v>9.3571793420603715E-4</v>
      </c>
      <c r="U252" s="1">
        <f t="shared" si="589"/>
        <v>1.0824203353644612E-3</v>
      </c>
      <c r="V252" s="1">
        <f t="shared" si="589"/>
        <v>9.8308131749658481E-4</v>
      </c>
      <c r="W252" s="1">
        <f t="shared" si="589"/>
        <v>7.0565570125317324E-3</v>
      </c>
      <c r="X252" s="1">
        <f t="shared" si="589"/>
        <v>7.5371479271577524E-5</v>
      </c>
      <c r="Y252" s="1">
        <f t="shared" si="589"/>
        <v>0.2</v>
      </c>
      <c r="Z252" s="1">
        <f t="shared" si="589"/>
        <v>0.2</v>
      </c>
      <c r="AA252" s="1">
        <f t="shared" si="589"/>
        <v>8.4682248699809082E-7</v>
      </c>
      <c r="AB252" s="1">
        <f t="shared" si="589"/>
        <v>2.23482595292531E-3</v>
      </c>
      <c r="AC252" s="19">
        <f t="shared" si="527"/>
        <v>0.39999999999999947</v>
      </c>
      <c r="AD252" s="18">
        <f t="shared" si="528"/>
        <v>0</v>
      </c>
      <c r="AE252" s="1">
        <f t="shared" ref="AE252:AQ252" si="590">IF(IF(AE215&lt;0.2,AE215/$AC215*$AD215+AE215,AE215)&gt;=0.2,0.2,AE215/$AC215*$AD215+AE215)</f>
        <v>0.13751993758929615</v>
      </c>
      <c r="AF252" s="1">
        <f t="shared" si="590"/>
        <v>1.0512425352604581E-3</v>
      </c>
      <c r="AG252" s="1">
        <f t="shared" si="590"/>
        <v>0.2</v>
      </c>
      <c r="AH252" s="1">
        <f t="shared" si="590"/>
        <v>0.2</v>
      </c>
      <c r="AI252" s="1">
        <f t="shared" si="590"/>
        <v>0.2</v>
      </c>
      <c r="AJ252" s="1">
        <f t="shared" si="590"/>
        <v>1.4837641121637185E-2</v>
      </c>
      <c r="AK252" s="1">
        <f t="shared" si="590"/>
        <v>9.4445720678093138E-3</v>
      </c>
      <c r="AL252" s="1">
        <f t="shared" si="590"/>
        <v>1.9661036531553155E-2</v>
      </c>
      <c r="AM252" s="1">
        <f t="shared" si="590"/>
        <v>2.065622234032314E-2</v>
      </c>
      <c r="AN252" s="1">
        <f t="shared" si="590"/>
        <v>0.14827034957718871</v>
      </c>
      <c r="AO252" s="1">
        <f t="shared" si="590"/>
        <v>1.583683878681959E-3</v>
      </c>
      <c r="AP252" s="1">
        <f t="shared" si="590"/>
        <v>1.7793190922152512E-5</v>
      </c>
      <c r="AQ252" s="1">
        <f t="shared" si="590"/>
        <v>4.6957521167327154E-2</v>
      </c>
      <c r="AR252" s="19">
        <f t="shared" si="535"/>
        <v>0.3154988159879204</v>
      </c>
      <c r="AS252" s="18">
        <f t="shared" si="536"/>
        <v>8.4501184012079511E-2</v>
      </c>
      <c r="AT252" s="1">
        <f t="shared" ref="AT252:BD252" si="591">IF(IF(AT215&lt;0.2,AT215/$AR215*$AS215+AT215,AT215)&gt;=0.2,0.2,AT215/$AR215*$AS215+AT215)</f>
        <v>0.2</v>
      </c>
      <c r="AU252" s="1">
        <f t="shared" si="591"/>
        <v>6.7438263346150135E-2</v>
      </c>
      <c r="AV252" s="1">
        <f t="shared" si="591"/>
        <v>0.18001545548813824</v>
      </c>
      <c r="AW252" s="1">
        <f t="shared" si="591"/>
        <v>1.5097337423218586E-3</v>
      </c>
      <c r="AX252" s="1">
        <f t="shared" si="591"/>
        <v>1.7234489567592578E-3</v>
      </c>
      <c r="AY252" s="1">
        <f t="shared" si="591"/>
        <v>4.8410677622729471E-3</v>
      </c>
      <c r="AZ252" s="1">
        <f t="shared" si="591"/>
        <v>1.1777336956832838E-3</v>
      </c>
      <c r="BA252" s="1">
        <f t="shared" si="591"/>
        <v>5.3870540017595017E-2</v>
      </c>
      <c r="BB252" s="1">
        <f t="shared" si="591"/>
        <v>4.9225729789996982E-3</v>
      </c>
      <c r="BC252" s="1">
        <f t="shared" si="591"/>
        <v>0.2</v>
      </c>
      <c r="BD252" s="1">
        <f t="shared" si="591"/>
        <v>0.2</v>
      </c>
    </row>
    <row r="253" spans="2:56" x14ac:dyDescent="0.25">
      <c r="B253" s="19">
        <f t="shared" si="531"/>
        <v>0.3999999999999998</v>
      </c>
      <c r="C253" s="18">
        <f t="shared" si="532"/>
        <v>0</v>
      </c>
      <c r="D253" s="2">
        <v>44562</v>
      </c>
      <c r="E253" s="1">
        <f t="shared" ref="E253:AB253" si="592">IF(IF(E216&lt;0.2,E216/$B216*$C216+E216,E216)&gt;=0.2,0.2,E216/$B216*$C216+E216)</f>
        <v>8.0283365423899883E-2</v>
      </c>
      <c r="F253" s="1">
        <f t="shared" si="592"/>
        <v>7.1659285691404043E-3</v>
      </c>
      <c r="G253" s="1">
        <f t="shared" si="592"/>
        <v>5.3033123086458362E-5</v>
      </c>
      <c r="H253" s="1">
        <f t="shared" si="592"/>
        <v>1.5362655438128378E-2</v>
      </c>
      <c r="I253" s="1">
        <f t="shared" si="592"/>
        <v>4.1349692955064403E-2</v>
      </c>
      <c r="J253" s="1">
        <f t="shared" si="592"/>
        <v>0.14940600559850614</v>
      </c>
      <c r="K253" s="1">
        <f t="shared" si="592"/>
        <v>0.2</v>
      </c>
      <c r="L253" s="1">
        <f t="shared" si="592"/>
        <v>3.8498902016437697E-4</v>
      </c>
      <c r="M253" s="1">
        <f t="shared" si="592"/>
        <v>7.9210891741690923E-2</v>
      </c>
      <c r="N253" s="1">
        <f t="shared" si="592"/>
        <v>3.2155545826101004E-4</v>
      </c>
      <c r="O253" s="1">
        <f t="shared" si="592"/>
        <v>5.9913564007463467E-4</v>
      </c>
      <c r="P253" s="1">
        <f t="shared" si="592"/>
        <v>9.2077768630870877E-4</v>
      </c>
      <c r="Q253" s="1">
        <f t="shared" si="592"/>
        <v>4.4575567249736968E-4</v>
      </c>
      <c r="R253" s="1">
        <f t="shared" si="592"/>
        <v>3.0349724129222059E-4</v>
      </c>
      <c r="S253" s="1">
        <f t="shared" si="592"/>
        <v>1.0459194227709525E-2</v>
      </c>
      <c r="T253" s="1">
        <f t="shared" si="592"/>
        <v>7.9614217071685418E-4</v>
      </c>
      <c r="U253" s="1">
        <f t="shared" si="592"/>
        <v>1.1590714957206813E-3</v>
      </c>
      <c r="V253" s="1">
        <f t="shared" si="592"/>
        <v>1.4388452185275726E-3</v>
      </c>
      <c r="W253" s="1">
        <f t="shared" si="592"/>
        <v>7.62588837209488E-3</v>
      </c>
      <c r="X253" s="1">
        <f t="shared" si="592"/>
        <v>8.8421904641596103E-5</v>
      </c>
      <c r="Y253" s="1">
        <f t="shared" si="592"/>
        <v>0.2</v>
      </c>
      <c r="Z253" s="1">
        <f t="shared" si="592"/>
        <v>0.2</v>
      </c>
      <c r="AA253" s="1">
        <f t="shared" si="592"/>
        <v>8.049243794997823E-7</v>
      </c>
      <c r="AB253" s="1">
        <f t="shared" si="592"/>
        <v>2.624348118094302E-3</v>
      </c>
      <c r="AC253" s="19">
        <f t="shared" si="527"/>
        <v>0.40000000000000013</v>
      </c>
      <c r="AD253" s="18">
        <f t="shared" si="528"/>
        <v>0</v>
      </c>
      <c r="AE253" s="1">
        <f t="shared" ref="AE253:AQ253" si="593">IF(IF(AE216&lt;0.2,AE216/$AC216*$AD216+AE216,AE216)&gt;=0.2,0.2,AE216/$AC216*$AD216+AE216)</f>
        <v>0.13755301137266243</v>
      </c>
      <c r="AF253" s="1">
        <f t="shared" si="593"/>
        <v>1.0179930922636139E-3</v>
      </c>
      <c r="AG253" s="1">
        <f t="shared" si="593"/>
        <v>0.2</v>
      </c>
      <c r="AH253" s="1">
        <f t="shared" si="593"/>
        <v>0.2</v>
      </c>
      <c r="AI253" s="1">
        <f t="shared" si="593"/>
        <v>0.2</v>
      </c>
      <c r="AJ253" s="1">
        <f t="shared" si="593"/>
        <v>1.1500660482140355E-2</v>
      </c>
      <c r="AK253" s="1">
        <f t="shared" si="593"/>
        <v>8.5564675250195225E-3</v>
      </c>
      <c r="AL253" s="1">
        <f t="shared" si="593"/>
        <v>1.5282283657483931E-2</v>
      </c>
      <c r="AM253" s="1">
        <f t="shared" si="593"/>
        <v>2.7619238846441022E-2</v>
      </c>
      <c r="AN253" s="1">
        <f t="shared" si="593"/>
        <v>0.14638213315308704</v>
      </c>
      <c r="AO253" s="1">
        <f t="shared" si="593"/>
        <v>1.6972956313206634E-3</v>
      </c>
      <c r="AP253" s="1">
        <f t="shared" si="593"/>
        <v>1.5450861847029029E-5</v>
      </c>
      <c r="AQ253" s="1">
        <f t="shared" si="593"/>
        <v>5.037546537773447E-2</v>
      </c>
      <c r="AR253" s="19">
        <f t="shared" si="535"/>
        <v>0.28002867192082359</v>
      </c>
      <c r="AS253" s="18">
        <f t="shared" si="536"/>
        <v>0.11997132807917632</v>
      </c>
      <c r="AT253" s="1">
        <f t="shared" ref="AT253:BD253" si="594">IF(IF(AT216&lt;0.2,AT216/$AR216*$AS216+AT216,AT216)&gt;=0.2,0.2,AT216/$AR216*$AS216+AT216)</f>
        <v>0.2</v>
      </c>
      <c r="AU253" s="1">
        <f t="shared" si="594"/>
        <v>6.1228241210443429E-2</v>
      </c>
      <c r="AV253" s="1">
        <f t="shared" si="594"/>
        <v>0.16480021858375421</v>
      </c>
      <c r="AW253" s="1">
        <f t="shared" si="594"/>
        <v>1.5343832116089251E-3</v>
      </c>
      <c r="AX253" s="1">
        <f t="shared" si="594"/>
        <v>1.2815671900103754E-3</v>
      </c>
      <c r="AY253" s="1">
        <f t="shared" si="594"/>
        <v>3.6697821223393963E-3</v>
      </c>
      <c r="AZ253" s="1">
        <f t="shared" si="594"/>
        <v>1.2095957220015691E-3</v>
      </c>
      <c r="BA253" s="1">
        <f t="shared" si="594"/>
        <v>4.168537591825959E-2</v>
      </c>
      <c r="BB253" s="1">
        <f t="shared" si="594"/>
        <v>4.619507962406095E-3</v>
      </c>
      <c r="BC253" s="1">
        <f t="shared" si="594"/>
        <v>0.2</v>
      </c>
      <c r="BD253" s="1">
        <f t="shared" si="594"/>
        <v>0.2</v>
      </c>
    </row>
    <row r="254" spans="2:56" x14ac:dyDescent="0.25">
      <c r="B254" s="19">
        <f t="shared" si="531"/>
        <v>0.40000000000000058</v>
      </c>
      <c r="C254" s="18">
        <f t="shared" si="532"/>
        <v>0</v>
      </c>
      <c r="D254" s="2">
        <v>44593</v>
      </c>
      <c r="E254" s="1">
        <f t="shared" ref="E254:AB254" si="595">IF(IF(E217&lt;0.2,E217/$B217*$C217+E217,E217)&gt;=0.2,0.2,E217/$B217*$C217+E217)</f>
        <v>8.5630861337664343E-2</v>
      </c>
      <c r="F254" s="1">
        <f t="shared" si="595"/>
        <v>7.61747989120686E-3</v>
      </c>
      <c r="G254" s="1">
        <f t="shared" si="595"/>
        <v>6.9368425530252871E-5</v>
      </c>
      <c r="H254" s="1">
        <f t="shared" si="595"/>
        <v>1.8169542928749786E-2</v>
      </c>
      <c r="I254" s="1">
        <f t="shared" si="595"/>
        <v>4.2034909176364155E-2</v>
      </c>
      <c r="J254" s="1">
        <f t="shared" si="595"/>
        <v>0.13858844957953084</v>
      </c>
      <c r="K254" s="1">
        <f t="shared" si="595"/>
        <v>0.2</v>
      </c>
      <c r="L254" s="1">
        <f t="shared" si="595"/>
        <v>4.3461976681175181E-4</v>
      </c>
      <c r="M254" s="1">
        <f t="shared" si="595"/>
        <v>7.8526055972923864E-2</v>
      </c>
      <c r="N254" s="1">
        <f t="shared" si="595"/>
        <v>3.4163054718088252E-4</v>
      </c>
      <c r="O254" s="1">
        <f t="shared" si="595"/>
        <v>6.490390907641705E-4</v>
      </c>
      <c r="P254" s="1">
        <f t="shared" si="595"/>
        <v>8.8668564948050585E-4</v>
      </c>
      <c r="Q254" s="1">
        <f t="shared" si="595"/>
        <v>4.8062695884916722E-4</v>
      </c>
      <c r="R254" s="1">
        <f t="shared" si="595"/>
        <v>4.2760891464756721E-4</v>
      </c>
      <c r="S254" s="1">
        <f t="shared" si="595"/>
        <v>1.1032457646450066E-2</v>
      </c>
      <c r="T254" s="1">
        <f t="shared" si="595"/>
        <v>8.8507269803813867E-4</v>
      </c>
      <c r="U254" s="1">
        <f t="shared" si="595"/>
        <v>1.2850751046504583E-3</v>
      </c>
      <c r="V254" s="1">
        <f t="shared" si="595"/>
        <v>1.4010150224677222E-3</v>
      </c>
      <c r="W254" s="1">
        <f t="shared" si="595"/>
        <v>8.2853422714759505E-3</v>
      </c>
      <c r="X254" s="1">
        <f t="shared" si="595"/>
        <v>1.3016909679736328E-4</v>
      </c>
      <c r="Y254" s="1">
        <f t="shared" si="595"/>
        <v>0.2</v>
      </c>
      <c r="Z254" s="1">
        <f t="shared" si="595"/>
        <v>0.2</v>
      </c>
      <c r="AA254" s="1">
        <f t="shared" si="595"/>
        <v>9.6250996464065573E-7</v>
      </c>
      <c r="AB254" s="1">
        <f t="shared" si="595"/>
        <v>3.1230274104520356E-3</v>
      </c>
      <c r="AC254" s="19">
        <f t="shared" si="527"/>
        <v>0.39999999999999969</v>
      </c>
      <c r="AD254" s="18">
        <f t="shared" si="528"/>
        <v>0</v>
      </c>
      <c r="AE254" s="1">
        <f t="shared" ref="AE254:AQ254" si="596">IF(IF(AE217&lt;0.2,AE217/$AC217*$AD217+AE217,AE217)&gt;=0.2,0.2,AE217/$AC217*$AD217+AE217)</f>
        <v>0.13457194793013461</v>
      </c>
      <c r="AF254" s="1">
        <f t="shared" si="596"/>
        <v>1.2254767038149188E-3</v>
      </c>
      <c r="AG254" s="1">
        <f t="shared" si="596"/>
        <v>0.2</v>
      </c>
      <c r="AH254" s="1">
        <f t="shared" si="596"/>
        <v>0.2</v>
      </c>
      <c r="AI254" s="1">
        <f t="shared" si="596"/>
        <v>0.2</v>
      </c>
      <c r="AJ254" s="1">
        <f t="shared" si="596"/>
        <v>1.1466056487757913E-2</v>
      </c>
      <c r="AK254" s="1">
        <f t="shared" si="596"/>
        <v>8.4908535373661234E-3</v>
      </c>
      <c r="AL254" s="1">
        <f t="shared" si="596"/>
        <v>1.5635874165189533E-2</v>
      </c>
      <c r="AM254" s="1">
        <f t="shared" si="596"/>
        <v>2.4750616128373145E-2</v>
      </c>
      <c r="AN254" s="1">
        <f t="shared" si="596"/>
        <v>0.14637054047592055</v>
      </c>
      <c r="AO254" s="1">
        <f t="shared" si="596"/>
        <v>2.2995937195118914E-3</v>
      </c>
      <c r="AP254" s="1">
        <f t="shared" si="596"/>
        <v>1.7003896655293522E-5</v>
      </c>
      <c r="AQ254" s="1">
        <f t="shared" si="596"/>
        <v>5.5172036955275713E-2</v>
      </c>
      <c r="AR254" s="19">
        <f t="shared" si="535"/>
        <v>0.27937200742641832</v>
      </c>
      <c r="AS254" s="18">
        <f t="shared" si="536"/>
        <v>0.12062799257358159</v>
      </c>
      <c r="AT254" s="1">
        <f t="shared" ref="AT254:BD254" si="597">IF(IF(AT217&lt;0.2,AT217/$AR217*$AS217+AT217,AT217)&gt;=0.2,0.2,AT217/$AR217*$AS217+AT217)</f>
        <v>0.2</v>
      </c>
      <c r="AU254" s="1">
        <f t="shared" si="597"/>
        <v>6.8032295649257557E-2</v>
      </c>
      <c r="AV254" s="1">
        <f t="shared" si="597"/>
        <v>0.15739148639513237</v>
      </c>
      <c r="AW254" s="1">
        <f t="shared" si="597"/>
        <v>1.6273486122737051E-3</v>
      </c>
      <c r="AX254" s="1">
        <f t="shared" si="597"/>
        <v>1.2791686879393982E-3</v>
      </c>
      <c r="AY254" s="1">
        <f t="shared" si="597"/>
        <v>3.320020789183521E-3</v>
      </c>
      <c r="AZ254" s="1">
        <f t="shared" si="597"/>
        <v>1.6010978491665967E-3</v>
      </c>
      <c r="BA254" s="1">
        <f t="shared" si="597"/>
        <v>4.1308877349555219E-2</v>
      </c>
      <c r="BB254" s="1">
        <f t="shared" si="597"/>
        <v>4.8117120939099069E-3</v>
      </c>
      <c r="BC254" s="1">
        <f t="shared" si="597"/>
        <v>0.2</v>
      </c>
      <c r="BD254" s="1">
        <f t="shared" si="597"/>
        <v>0.2</v>
      </c>
    </row>
    <row r="255" spans="2:56" x14ac:dyDescent="0.25">
      <c r="B255" s="19">
        <f t="shared" si="531"/>
        <v>0.3999999999999998</v>
      </c>
      <c r="C255" s="18">
        <f t="shared" si="532"/>
        <v>0</v>
      </c>
      <c r="D255" s="2">
        <v>44621</v>
      </c>
      <c r="E255" s="1">
        <f t="shared" ref="E255:AB255" si="598">IF(IF(E218&lt;0.2,E218/$B218*$C218+E218,E218)&gt;=0.2,0.2,E218/$B218*$C218+E218)</f>
        <v>0.10385274136290158</v>
      </c>
      <c r="F255" s="1">
        <f t="shared" si="598"/>
        <v>8.3811535223512097E-3</v>
      </c>
      <c r="G255" s="1">
        <f t="shared" si="598"/>
        <v>6.2467882102058413E-5</v>
      </c>
      <c r="H255" s="1">
        <f t="shared" si="598"/>
        <v>1.9563376879381131E-2</v>
      </c>
      <c r="I255" s="1">
        <f t="shared" si="598"/>
        <v>3.7290191770422004E-2</v>
      </c>
      <c r="J255" s="1">
        <f t="shared" si="598"/>
        <v>0.13156870213262573</v>
      </c>
      <c r="K255" s="1">
        <f t="shared" si="598"/>
        <v>0.2</v>
      </c>
      <c r="L255" s="1">
        <f t="shared" si="598"/>
        <v>4.5859684131182243E-4</v>
      </c>
      <c r="M255" s="1">
        <f t="shared" si="598"/>
        <v>6.922095210427176E-2</v>
      </c>
      <c r="N255" s="1">
        <f t="shared" si="598"/>
        <v>3.2012902208168435E-4</v>
      </c>
      <c r="O255" s="1">
        <f t="shared" si="598"/>
        <v>6.5339091191853461E-4</v>
      </c>
      <c r="P255" s="1">
        <f t="shared" si="598"/>
        <v>6.8981224537363931E-4</v>
      </c>
      <c r="Q255" s="1">
        <f t="shared" si="598"/>
        <v>3.4193831167612617E-4</v>
      </c>
      <c r="R255" s="1">
        <f t="shared" si="598"/>
        <v>3.9428381818437739E-4</v>
      </c>
      <c r="S255" s="1">
        <f t="shared" si="598"/>
        <v>1.2819328065932112E-2</v>
      </c>
      <c r="T255" s="1">
        <f t="shared" si="598"/>
        <v>7.1581088239719903E-4</v>
      </c>
      <c r="U255" s="1">
        <f t="shared" si="598"/>
        <v>1.2401802080947572E-3</v>
      </c>
      <c r="V255" s="1">
        <f t="shared" si="598"/>
        <v>1.5416403968669719E-3</v>
      </c>
      <c r="W255" s="1">
        <f t="shared" si="598"/>
        <v>7.9479373391848941E-3</v>
      </c>
      <c r="X255" s="1">
        <f t="shared" si="598"/>
        <v>1.6390826185489545E-4</v>
      </c>
      <c r="Y255" s="1">
        <f t="shared" si="598"/>
        <v>0.2</v>
      </c>
      <c r="Z255" s="1">
        <f t="shared" si="598"/>
        <v>0.2</v>
      </c>
      <c r="AA255" s="1">
        <f t="shared" si="598"/>
        <v>1.1519522990028698E-6</v>
      </c>
      <c r="AB255" s="1">
        <f t="shared" si="598"/>
        <v>2.7723060887683147E-3</v>
      </c>
      <c r="AC255" s="19">
        <f t="shared" si="527"/>
        <v>0.40000000000000058</v>
      </c>
      <c r="AD255" s="18">
        <f t="shared" si="528"/>
        <v>0</v>
      </c>
      <c r="AE255" s="1">
        <f t="shared" ref="AE255:AQ255" si="599">IF(IF(AE218&lt;0.2,AE218/$AC218*$AD218+AE218,AE218)&gt;=0.2,0.2,AE218/$AC218*$AD218+AE218)</f>
        <v>0.14845917646050938</v>
      </c>
      <c r="AF255" s="1">
        <f t="shared" si="599"/>
        <v>1.1065219492008681E-3</v>
      </c>
      <c r="AG255" s="1">
        <f t="shared" si="599"/>
        <v>0.2</v>
      </c>
      <c r="AH255" s="1">
        <f t="shared" si="599"/>
        <v>0.2</v>
      </c>
      <c r="AI255" s="1">
        <f t="shared" si="599"/>
        <v>0.2</v>
      </c>
      <c r="AJ255" s="1">
        <f t="shared" si="599"/>
        <v>1.157380979020587E-2</v>
      </c>
      <c r="AK255" s="1">
        <f t="shared" si="599"/>
        <v>6.0569085169905803E-3</v>
      </c>
      <c r="AL255" s="1">
        <f t="shared" si="599"/>
        <v>1.2679483059074969E-2</v>
      </c>
      <c r="AM255" s="1">
        <f t="shared" si="599"/>
        <v>2.7307776084373302E-2</v>
      </c>
      <c r="AN255" s="1">
        <f t="shared" si="599"/>
        <v>0.14078542157572901</v>
      </c>
      <c r="AO255" s="1">
        <f t="shared" si="599"/>
        <v>2.9033814385045222E-3</v>
      </c>
      <c r="AP255" s="1">
        <f t="shared" si="599"/>
        <v>2.0405053931499852E-5</v>
      </c>
      <c r="AQ255" s="1">
        <f t="shared" si="599"/>
        <v>4.9107116071480647E-2</v>
      </c>
      <c r="AR255" s="19">
        <f t="shared" si="535"/>
        <v>0.24721664197631177</v>
      </c>
      <c r="AS255" s="18">
        <f t="shared" si="536"/>
        <v>0.15278335802368814</v>
      </c>
      <c r="AT255" s="1">
        <f t="shared" ref="AT255:BD255" si="600">IF(IF(AT218&lt;0.2,AT218/$AR218*$AS218+AT218,AT218)&gt;=0.2,0.2,AT218/$AR218*$AS218+AT218)</f>
        <v>0.2</v>
      </c>
      <c r="AU255" s="1">
        <f t="shared" si="600"/>
        <v>6.6455961578077899E-2</v>
      </c>
      <c r="AV255" s="1">
        <f t="shared" si="600"/>
        <v>0.12667319997020449</v>
      </c>
      <c r="AW255" s="1">
        <f t="shared" si="600"/>
        <v>1.5578340208825159E-3</v>
      </c>
      <c r="AX255" s="1">
        <f t="shared" si="600"/>
        <v>1.0874647113663879E-3</v>
      </c>
      <c r="AY255" s="1">
        <f t="shared" si="600"/>
        <v>2.3432629426545287E-3</v>
      </c>
      <c r="AZ255" s="1">
        <f t="shared" si="600"/>
        <v>1.3393654088285256E-3</v>
      </c>
      <c r="BA255" s="1">
        <f t="shared" si="600"/>
        <v>4.3546713773338602E-2</v>
      </c>
      <c r="BB255" s="1">
        <f t="shared" si="600"/>
        <v>4.2128395709588266E-3</v>
      </c>
      <c r="BC255" s="1">
        <f t="shared" si="600"/>
        <v>0.2</v>
      </c>
      <c r="BD255" s="1">
        <f t="shared" si="600"/>
        <v>0.2</v>
      </c>
    </row>
    <row r="256" spans="2:56" x14ac:dyDescent="0.25">
      <c r="B256" s="19">
        <f t="shared" si="531"/>
        <v>0.26656464730874774</v>
      </c>
      <c r="C256" s="18">
        <f t="shared" si="532"/>
        <v>0.13343535269125217</v>
      </c>
      <c r="D256" s="2">
        <v>44652</v>
      </c>
      <c r="E256" s="1">
        <f t="shared" ref="E256:AB256" si="601">IF(IF(E219&lt;0.2,E219/$B219*$C219+E219,E219)&gt;=0.2,0.2,E219/$B219*$C219+E219)</f>
        <v>6.9842602954180918E-2</v>
      </c>
      <c r="F256" s="1">
        <f t="shared" si="601"/>
        <v>7.0761569952628852E-3</v>
      </c>
      <c r="G256" s="1">
        <f t="shared" si="601"/>
        <v>5.4612997253193678E-5</v>
      </c>
      <c r="H256" s="1">
        <f t="shared" si="601"/>
        <v>1.3395401080125453E-2</v>
      </c>
      <c r="I256" s="1">
        <f t="shared" si="601"/>
        <v>2.8416614825128684E-2</v>
      </c>
      <c r="J256" s="1">
        <f t="shared" si="601"/>
        <v>7.7329154137779688E-2</v>
      </c>
      <c r="K256" s="1">
        <f t="shared" si="601"/>
        <v>0.2</v>
      </c>
      <c r="L256" s="1">
        <f t="shared" si="601"/>
        <v>3.6294605066614186E-4</v>
      </c>
      <c r="M256" s="1">
        <f t="shared" si="601"/>
        <v>4.4825379995720019E-2</v>
      </c>
      <c r="N256" s="1">
        <f t="shared" si="601"/>
        <v>2.3294937894293734E-4</v>
      </c>
      <c r="O256" s="1">
        <f t="shared" si="601"/>
        <v>4.9306464834914963E-4</v>
      </c>
      <c r="P256" s="1">
        <f t="shared" si="601"/>
        <v>4.2164474750138999E-4</v>
      </c>
      <c r="Q256" s="1">
        <f t="shared" si="601"/>
        <v>2.9979705629807252E-4</v>
      </c>
      <c r="R256" s="1">
        <f t="shared" si="601"/>
        <v>2.9309693717005826E-4</v>
      </c>
      <c r="S256" s="1">
        <f t="shared" si="601"/>
        <v>9.5434774875330503E-3</v>
      </c>
      <c r="T256" s="1">
        <f t="shared" si="601"/>
        <v>6.8137693340809152E-4</v>
      </c>
      <c r="U256" s="1">
        <f t="shared" si="601"/>
        <v>1.0641017424778093E-3</v>
      </c>
      <c r="V256" s="1">
        <f t="shared" si="601"/>
        <v>1.1476001754448717E-3</v>
      </c>
      <c r="W256" s="1">
        <f t="shared" si="601"/>
        <v>8.437109837047185E-3</v>
      </c>
      <c r="X256" s="1">
        <f t="shared" si="601"/>
        <v>1.3415188208156209E-4</v>
      </c>
      <c r="Y256" s="1">
        <f t="shared" si="601"/>
        <v>0.2</v>
      </c>
      <c r="Z256" s="1">
        <f t="shared" si="601"/>
        <v>0.2</v>
      </c>
      <c r="AA256" s="1">
        <f t="shared" si="601"/>
        <v>9.1034282605424433E-7</v>
      </c>
      <c r="AB256" s="1">
        <f t="shared" si="601"/>
        <v>2.5124971035508396E-3</v>
      </c>
      <c r="AC256" s="19">
        <f t="shared" si="527"/>
        <v>0.39999999999999925</v>
      </c>
      <c r="AD256" s="18">
        <f t="shared" si="528"/>
        <v>0</v>
      </c>
      <c r="AE256" s="1">
        <f t="shared" ref="AE256:AQ256" si="602">IF(IF(AE219&lt;0.2,AE219/$AC219*$AD219+AE219,AE219)&gt;=0.2,0.2,AE219/$AC219*$AD219+AE219)</f>
        <v>0.13583649466948203</v>
      </c>
      <c r="AF256" s="1">
        <f t="shared" si="602"/>
        <v>1.0483710459270664E-3</v>
      </c>
      <c r="AG256" s="1">
        <f t="shared" si="602"/>
        <v>0.2</v>
      </c>
      <c r="AH256" s="1">
        <f t="shared" si="602"/>
        <v>0.2</v>
      </c>
      <c r="AI256" s="1">
        <f t="shared" si="602"/>
        <v>0.2</v>
      </c>
      <c r="AJ256" s="1">
        <f t="shared" si="602"/>
        <v>9.4650491109830263E-3</v>
      </c>
      <c r="AK256" s="1">
        <f t="shared" si="602"/>
        <v>5.7550138114546767E-3</v>
      </c>
      <c r="AL256" s="1">
        <f t="shared" si="602"/>
        <v>1.30799605272689E-2</v>
      </c>
      <c r="AM256" s="1">
        <f t="shared" si="602"/>
        <v>2.2029752197255004E-2</v>
      </c>
      <c r="AN256" s="1">
        <f t="shared" si="602"/>
        <v>0.16196184258957594</v>
      </c>
      <c r="AO256" s="1">
        <f t="shared" si="602"/>
        <v>2.575228535414384E-3</v>
      </c>
      <c r="AP256" s="1">
        <f t="shared" si="602"/>
        <v>1.7475273445953914E-5</v>
      </c>
      <c r="AQ256" s="1">
        <f t="shared" si="602"/>
        <v>4.8230812239192483E-2</v>
      </c>
      <c r="AR256" s="19">
        <f t="shared" si="535"/>
        <v>0.26088370713982867</v>
      </c>
      <c r="AS256" s="18">
        <f t="shared" si="536"/>
        <v>0.13911629286017124</v>
      </c>
      <c r="AT256" s="1">
        <f t="shared" ref="AT256:BD256" si="603">IF(IF(AT219&lt;0.2,AT219/$AR219*$AS219+AT219,AT219)&gt;=0.2,0.2,AT219/$AR219*$AS219+AT219)</f>
        <v>0.2</v>
      </c>
      <c r="AU256" s="1">
        <f t="shared" si="603"/>
        <v>6.5040513433432173E-2</v>
      </c>
      <c r="AV256" s="1">
        <f t="shared" si="603"/>
        <v>0.13797505630560339</v>
      </c>
      <c r="AW256" s="1">
        <f t="shared" si="603"/>
        <v>1.7622613419904613E-3</v>
      </c>
      <c r="AX256" s="1">
        <f t="shared" si="603"/>
        <v>1.1310708145146407E-3</v>
      </c>
      <c r="AY256" s="1">
        <f t="shared" si="603"/>
        <v>2.0472691112391416E-3</v>
      </c>
      <c r="AZ256" s="1">
        <f t="shared" si="603"/>
        <v>1.4231134376103702E-3</v>
      </c>
      <c r="BA256" s="1">
        <f t="shared" si="603"/>
        <v>4.6337744724231703E-2</v>
      </c>
      <c r="BB256" s="1">
        <f t="shared" si="603"/>
        <v>5.166677971206993E-3</v>
      </c>
      <c r="BC256" s="1">
        <f t="shared" si="603"/>
        <v>0.2</v>
      </c>
      <c r="BD256" s="1">
        <f t="shared" si="603"/>
        <v>0.2</v>
      </c>
    </row>
    <row r="257" spans="2:56" x14ac:dyDescent="0.25">
      <c r="B257" s="19">
        <f t="shared" si="531"/>
        <v>0.27306958044032414</v>
      </c>
      <c r="C257" s="18">
        <f t="shared" si="532"/>
        <v>0.12693041955967577</v>
      </c>
      <c r="D257" s="2">
        <v>44682</v>
      </c>
      <c r="E257" s="1">
        <f t="shared" ref="E257:AB257" si="604">IF(IF(E220&lt;0.2,E220/$B220*$C220+E220,E220)&gt;=0.2,0.2,E220/$B220*$C220+E220)</f>
        <v>7.783718102863707E-2</v>
      </c>
      <c r="F257" s="1">
        <f t="shared" si="604"/>
        <v>6.4029581061383969E-3</v>
      </c>
      <c r="G257" s="1">
        <f t="shared" si="604"/>
        <v>4.1301919718337055E-5</v>
      </c>
      <c r="H257" s="1">
        <f t="shared" si="604"/>
        <v>1.4583904762060878E-2</v>
      </c>
      <c r="I257" s="1">
        <f t="shared" si="604"/>
        <v>2.6420676381702403E-2</v>
      </c>
      <c r="J257" s="1">
        <f t="shared" si="604"/>
        <v>8.1098659599893E-2</v>
      </c>
      <c r="K257" s="1">
        <f t="shared" si="604"/>
        <v>0.2</v>
      </c>
      <c r="L257" s="1">
        <f t="shared" si="604"/>
        <v>3.6597804919838613E-4</v>
      </c>
      <c r="M257" s="1">
        <f t="shared" si="604"/>
        <v>4.3287122513779266E-2</v>
      </c>
      <c r="N257" s="1">
        <f t="shared" si="604"/>
        <v>2.7202960410791936E-4</v>
      </c>
      <c r="O257" s="1">
        <f t="shared" si="604"/>
        <v>4.6610966130584849E-4</v>
      </c>
      <c r="P257" s="1">
        <f t="shared" si="604"/>
        <v>2.964912241449105E-4</v>
      </c>
      <c r="Q257" s="1">
        <f t="shared" si="604"/>
        <v>2.9832386577009214E-4</v>
      </c>
      <c r="R257" s="1">
        <f t="shared" si="604"/>
        <v>2.584951929807319E-4</v>
      </c>
      <c r="S257" s="1">
        <f t="shared" si="604"/>
        <v>8.57439223984891E-3</v>
      </c>
      <c r="T257" s="1">
        <f t="shared" si="604"/>
        <v>4.9104533654107589E-4</v>
      </c>
      <c r="U257" s="1">
        <f t="shared" si="604"/>
        <v>9.8812509459122078E-4</v>
      </c>
      <c r="V257" s="1">
        <f t="shared" si="604"/>
        <v>9.3229534219344229E-4</v>
      </c>
      <c r="W257" s="1">
        <f t="shared" si="604"/>
        <v>8.1302393448247304E-3</v>
      </c>
      <c r="X257" s="1">
        <f t="shared" si="604"/>
        <v>1.215973968924042E-4</v>
      </c>
      <c r="Y257" s="1">
        <f t="shared" si="604"/>
        <v>0.2</v>
      </c>
      <c r="Z257" s="1">
        <f t="shared" si="604"/>
        <v>0.2</v>
      </c>
      <c r="AA257" s="1">
        <f t="shared" si="604"/>
        <v>8.7864149256463227E-7</v>
      </c>
      <c r="AB257" s="1">
        <f t="shared" si="604"/>
        <v>2.201775134502741E-3</v>
      </c>
      <c r="AC257" s="19">
        <f t="shared" si="527"/>
        <v>0.4000000000000008</v>
      </c>
      <c r="AD257" s="18">
        <f t="shared" si="528"/>
        <v>0</v>
      </c>
      <c r="AE257" s="1">
        <f t="shared" ref="AE257:AQ257" si="605">IF(IF(AE220&lt;0.2,AE220/$AC220*$AD220+AE220,AE220)&gt;=0.2,0.2,AE220/$AC220*$AD220+AE220)</f>
        <v>0.1341880345471802</v>
      </c>
      <c r="AF257" s="1">
        <f t="shared" si="605"/>
        <v>8.6557233987144923E-4</v>
      </c>
      <c r="AG257" s="1">
        <f t="shared" si="605"/>
        <v>0.2</v>
      </c>
      <c r="AH257" s="1">
        <f t="shared" si="605"/>
        <v>0.2</v>
      </c>
      <c r="AI257" s="1">
        <f t="shared" si="605"/>
        <v>0.2</v>
      </c>
      <c r="AJ257" s="1">
        <f t="shared" si="605"/>
        <v>9.7683505494314642E-3</v>
      </c>
      <c r="AK257" s="1">
        <f t="shared" si="605"/>
        <v>6.2520310991615001E-3</v>
      </c>
      <c r="AL257" s="1">
        <f t="shared" si="605"/>
        <v>1.0290932330298362E-2</v>
      </c>
      <c r="AM257" s="1">
        <f t="shared" si="605"/>
        <v>1.9538294255977563E-2</v>
      </c>
      <c r="AN257" s="1">
        <f t="shared" si="605"/>
        <v>0.17038700238164634</v>
      </c>
      <c r="AO257" s="1">
        <f t="shared" si="605"/>
        <v>2.5483402240914855E-3</v>
      </c>
      <c r="AP257" s="1">
        <f t="shared" si="605"/>
        <v>1.8413860125965418E-5</v>
      </c>
      <c r="AQ257" s="1">
        <f t="shared" si="605"/>
        <v>4.6143028412216514E-2</v>
      </c>
      <c r="AR257" s="19">
        <f t="shared" si="535"/>
        <v>0.2396350993500187</v>
      </c>
      <c r="AS257" s="18">
        <f t="shared" si="536"/>
        <v>0.16036490064998121</v>
      </c>
      <c r="AT257" s="1">
        <f t="shared" ref="AT257:BD257" si="606">IF(IF(AT220&lt;0.2,AT220/$AR220*$AS220+AT220,AT220)&gt;=0.2,0.2,AT220/$AR220*$AS220+AT220)</f>
        <v>0.2</v>
      </c>
      <c r="AU257" s="1">
        <f t="shared" si="606"/>
        <v>6.7519498024155078E-2</v>
      </c>
      <c r="AV257" s="1">
        <f t="shared" si="606"/>
        <v>0.12232051949433524</v>
      </c>
      <c r="AW257" s="1">
        <f t="shared" si="606"/>
        <v>1.6943784653625684E-3</v>
      </c>
      <c r="AX257" s="1">
        <f t="shared" si="606"/>
        <v>1.2594228100596039E-3</v>
      </c>
      <c r="AY257" s="1">
        <f t="shared" si="606"/>
        <v>1.3726734334490189E-3</v>
      </c>
      <c r="AZ257" s="1">
        <f t="shared" si="606"/>
        <v>1.1967621810806263E-3</v>
      </c>
      <c r="BA257" s="1">
        <f t="shared" si="606"/>
        <v>3.969709548590046E-2</v>
      </c>
      <c r="BB257" s="1">
        <f t="shared" si="606"/>
        <v>4.5747494556760918E-3</v>
      </c>
      <c r="BC257" s="1">
        <f t="shared" si="606"/>
        <v>0.2</v>
      </c>
      <c r="BD257" s="1">
        <f t="shared" si="606"/>
        <v>0.2</v>
      </c>
    </row>
    <row r="258" spans="2:56" x14ac:dyDescent="0.25">
      <c r="B258" s="19">
        <f t="shared" si="531"/>
        <v>0.2676285441254308</v>
      </c>
      <c r="C258" s="18">
        <f t="shared" si="532"/>
        <v>0.13237145587456911</v>
      </c>
      <c r="D258" s="2">
        <v>44713</v>
      </c>
      <c r="E258" s="1">
        <f t="shared" ref="E258:AB258" si="607">IF(IF(E221&lt;0.2,E221/$B221*$C221+E221,E221)&gt;=0.2,0.2,E221/$B221*$C221+E221)</f>
        <v>6.4231292671914492E-2</v>
      </c>
      <c r="F258" s="1">
        <f t="shared" si="607"/>
        <v>7.2182086858068838E-3</v>
      </c>
      <c r="G258" s="1">
        <f t="shared" si="607"/>
        <v>4.8605815237728798E-5</v>
      </c>
      <c r="H258" s="1">
        <f t="shared" si="607"/>
        <v>1.7148553392871649E-2</v>
      </c>
      <c r="I258" s="1">
        <f t="shared" si="607"/>
        <v>3.6421648913183946E-2</v>
      </c>
      <c r="J258" s="1">
        <f t="shared" si="607"/>
        <v>7.7455109042049761E-2</v>
      </c>
      <c r="K258" s="1">
        <f t="shared" si="607"/>
        <v>0.2</v>
      </c>
      <c r="L258" s="1">
        <f t="shared" si="607"/>
        <v>4.0236831574239941E-4</v>
      </c>
      <c r="M258" s="1">
        <f t="shared" si="607"/>
        <v>4.3006631299167715E-2</v>
      </c>
      <c r="N258" s="1">
        <f t="shared" si="607"/>
        <v>3.1819905448905603E-4</v>
      </c>
      <c r="O258" s="1">
        <f t="shared" si="607"/>
        <v>3.745194540534845E-4</v>
      </c>
      <c r="P258" s="1">
        <f t="shared" si="607"/>
        <v>3.8089900418184489E-4</v>
      </c>
      <c r="Q258" s="1">
        <f t="shared" si="607"/>
        <v>2.7987352725618948E-4</v>
      </c>
      <c r="R258" s="1">
        <f t="shared" si="607"/>
        <v>2.1562579804034282E-4</v>
      </c>
      <c r="S258" s="1">
        <f t="shared" si="607"/>
        <v>6.6533811744778504E-3</v>
      </c>
      <c r="T258" s="1">
        <f t="shared" si="607"/>
        <v>6.2901348522436448E-4</v>
      </c>
      <c r="U258" s="1">
        <f t="shared" si="607"/>
        <v>1.1342274811653955E-3</v>
      </c>
      <c r="V258" s="1">
        <f t="shared" si="607"/>
        <v>9.3148630026036803E-4</v>
      </c>
      <c r="W258" s="1">
        <f t="shared" si="607"/>
        <v>8.0919846048485306E-3</v>
      </c>
      <c r="X258" s="1">
        <f t="shared" si="607"/>
        <v>1.1910200434066712E-4</v>
      </c>
      <c r="Y258" s="1">
        <f t="shared" si="607"/>
        <v>0.2</v>
      </c>
      <c r="Z258" s="1">
        <f t="shared" si="607"/>
        <v>0.2</v>
      </c>
      <c r="AA258" s="1">
        <f t="shared" si="607"/>
        <v>6.8808014710923528E-7</v>
      </c>
      <c r="AB258" s="1">
        <f t="shared" si="607"/>
        <v>2.5671260209710854E-3</v>
      </c>
      <c r="AC258" s="19">
        <f t="shared" si="527"/>
        <v>0.40000000000000036</v>
      </c>
      <c r="AD258" s="18">
        <f t="shared" si="528"/>
        <v>0</v>
      </c>
      <c r="AE258" s="1">
        <f t="shared" ref="AE258:AQ258" si="608">IF(IF(AE221&lt;0.2,AE221/$AC221*$AD221+AE221,AE221)&gt;=0.2,0.2,AE221/$AC221*$AD221+AE221)</f>
        <v>0.14250724743487714</v>
      </c>
      <c r="AF258" s="1">
        <f t="shared" si="608"/>
        <v>9.5961217531391539E-4</v>
      </c>
      <c r="AG258" s="1">
        <f t="shared" si="608"/>
        <v>0.2</v>
      </c>
      <c r="AH258" s="1">
        <f t="shared" si="608"/>
        <v>0.2</v>
      </c>
      <c r="AI258" s="1">
        <f t="shared" si="608"/>
        <v>0.2</v>
      </c>
      <c r="AJ258" s="1">
        <f t="shared" si="608"/>
        <v>7.3940417673043334E-3</v>
      </c>
      <c r="AK258" s="1">
        <f t="shared" si="608"/>
        <v>5.5254714480052775E-3</v>
      </c>
      <c r="AL258" s="1">
        <f t="shared" si="608"/>
        <v>1.2418452316985445E-2</v>
      </c>
      <c r="AM258" s="1">
        <f t="shared" si="608"/>
        <v>1.8390095722005839E-2</v>
      </c>
      <c r="AN258" s="1">
        <f t="shared" si="608"/>
        <v>0.15975798186464601</v>
      </c>
      <c r="AO258" s="1">
        <f t="shared" si="608"/>
        <v>2.3514004015897962E-3</v>
      </c>
      <c r="AP258" s="1">
        <f t="shared" si="608"/>
        <v>1.3584590311434214E-5</v>
      </c>
      <c r="AQ258" s="1">
        <f t="shared" si="608"/>
        <v>5.06821122789613E-2</v>
      </c>
      <c r="AR258" s="19">
        <f t="shared" si="535"/>
        <v>0.29632077174512306</v>
      </c>
      <c r="AS258" s="18">
        <f t="shared" si="536"/>
        <v>0.10367922825487685</v>
      </c>
      <c r="AT258" s="1">
        <f t="shared" ref="AT258:BD258" si="609">IF(IF(AT221&lt;0.2,AT221/$AR221*$AS221+AT221,AT221)&gt;=0.2,0.2,AT221/$AR221*$AS221+AT221)</f>
        <v>0.2</v>
      </c>
      <c r="AU258" s="1">
        <f t="shared" si="609"/>
        <v>8.1076672185859455E-2</v>
      </c>
      <c r="AV258" s="1">
        <f t="shared" si="609"/>
        <v>0.17219797039149481</v>
      </c>
      <c r="AW258" s="1">
        <f t="shared" si="609"/>
        <v>1.9023577841256031E-3</v>
      </c>
      <c r="AX258" s="1">
        <f t="shared" si="609"/>
        <v>1.5044138032881318E-3</v>
      </c>
      <c r="AY258" s="1">
        <f t="shared" si="609"/>
        <v>1.8008529926966817E-3</v>
      </c>
      <c r="AZ258" s="1">
        <f t="shared" si="609"/>
        <v>1.0194575450194103E-3</v>
      </c>
      <c r="BA258" s="1">
        <f t="shared" si="609"/>
        <v>3.1456531175098557E-2</v>
      </c>
      <c r="BB258" s="1">
        <f t="shared" si="609"/>
        <v>5.362515867540509E-3</v>
      </c>
      <c r="BC258" s="1">
        <f t="shared" si="609"/>
        <v>0.2</v>
      </c>
      <c r="BD258" s="1">
        <f t="shared" si="609"/>
        <v>0.2</v>
      </c>
    </row>
    <row r="259" spans="2:56" x14ac:dyDescent="0.25">
      <c r="B259" s="19">
        <f t="shared" si="531"/>
        <v>0.40000000000000013</v>
      </c>
      <c r="C259" s="18">
        <f t="shared" si="532"/>
        <v>0</v>
      </c>
      <c r="D259" s="2">
        <v>44743</v>
      </c>
      <c r="E259" s="1">
        <f t="shared" ref="E259:AB259" si="610">IF(IF(E222&lt;0.2,E222/$B222*$C222+E222,E222)&gt;=0.2,0.2,E222/$B222*$C222+E222)</f>
        <v>9.1489234887488946E-2</v>
      </c>
      <c r="F259" s="1">
        <f t="shared" si="610"/>
        <v>1.0787815409876649E-2</v>
      </c>
      <c r="G259" s="1">
        <f t="shared" si="610"/>
        <v>6.5183481269570111E-5</v>
      </c>
      <c r="H259" s="1">
        <f t="shared" si="610"/>
        <v>2.3183494889954123E-2</v>
      </c>
      <c r="I259" s="1">
        <f t="shared" si="610"/>
        <v>4.5402035707705332E-2</v>
      </c>
      <c r="J259" s="1">
        <f t="shared" si="610"/>
        <v>0.13867589552242277</v>
      </c>
      <c r="K259" s="1">
        <f t="shared" si="610"/>
        <v>0.2</v>
      </c>
      <c r="L259" s="1">
        <f t="shared" si="610"/>
        <v>6.5174409743642774E-4</v>
      </c>
      <c r="M259" s="1">
        <f t="shared" si="610"/>
        <v>5.0990813991301051E-2</v>
      </c>
      <c r="N259" s="1">
        <f t="shared" si="610"/>
        <v>6.409445409757881E-4</v>
      </c>
      <c r="O259" s="1">
        <f t="shared" si="610"/>
        <v>6.3621466004471861E-4</v>
      </c>
      <c r="P259" s="1">
        <f t="shared" si="610"/>
        <v>5.7287066854658382E-4</v>
      </c>
      <c r="Q259" s="1">
        <f t="shared" si="610"/>
        <v>3.8859816145738108E-4</v>
      </c>
      <c r="R259" s="1">
        <f t="shared" si="610"/>
        <v>3.6472878899769268E-4</v>
      </c>
      <c r="S259" s="1">
        <f t="shared" si="610"/>
        <v>1.4134764501955435E-2</v>
      </c>
      <c r="T259" s="1">
        <f t="shared" si="610"/>
        <v>1.1658725121825671E-3</v>
      </c>
      <c r="U259" s="1">
        <f t="shared" si="610"/>
        <v>1.6859221212443916E-3</v>
      </c>
      <c r="V259" s="1">
        <f t="shared" si="610"/>
        <v>1.8719421721632178E-3</v>
      </c>
      <c r="W259" s="1">
        <f t="shared" si="610"/>
        <v>1.3388800423847793E-2</v>
      </c>
      <c r="X259" s="1">
        <f t="shared" si="610"/>
        <v>1.7480704177409804E-4</v>
      </c>
      <c r="Y259" s="1">
        <f t="shared" si="610"/>
        <v>0.2</v>
      </c>
      <c r="Z259" s="1">
        <f t="shared" si="610"/>
        <v>0.2</v>
      </c>
      <c r="AA259" s="1">
        <f t="shared" si="610"/>
        <v>1.2651477901955641E-6</v>
      </c>
      <c r="AB259" s="1">
        <f t="shared" si="610"/>
        <v>3.7270512715654475E-3</v>
      </c>
      <c r="AC259" s="19">
        <f t="shared" si="527"/>
        <v>0.23227055409058017</v>
      </c>
      <c r="AD259" s="18">
        <f t="shared" si="528"/>
        <v>0.16772944590941974</v>
      </c>
      <c r="AE259" s="1">
        <f t="shared" ref="AE259:AQ259" si="611">IF(IF(AE222&lt;0.2,AE222/$AC222*$AD222+AE222,AE222)&gt;=0.2,0.2,AE222/$AC222*$AD222+AE222)</f>
        <v>7.779827527216579E-2</v>
      </c>
      <c r="AF259" s="1">
        <f t="shared" si="611"/>
        <v>4.7008242413614523E-4</v>
      </c>
      <c r="AG259" s="1">
        <f t="shared" si="611"/>
        <v>0.2</v>
      </c>
      <c r="AH259" s="1">
        <f t="shared" si="611"/>
        <v>0.2</v>
      </c>
      <c r="AI259" s="1">
        <f t="shared" si="611"/>
        <v>0.2</v>
      </c>
      <c r="AJ259" s="1">
        <f t="shared" si="611"/>
        <v>4.5881766950730887E-3</v>
      </c>
      <c r="AK259" s="1">
        <f t="shared" si="611"/>
        <v>2.8024456840112489E-3</v>
      </c>
      <c r="AL259" s="1">
        <f t="shared" si="611"/>
        <v>8.4078997636526983E-3</v>
      </c>
      <c r="AM259" s="1">
        <f t="shared" si="611"/>
        <v>1.3499848381739708E-2</v>
      </c>
      <c r="AN259" s="1">
        <f t="shared" si="611"/>
        <v>9.6555747513528398E-2</v>
      </c>
      <c r="AO259" s="1">
        <f t="shared" si="611"/>
        <v>1.2606524897527669E-3</v>
      </c>
      <c r="AP259" s="1">
        <f t="shared" si="611"/>
        <v>9.1238413248611752E-6</v>
      </c>
      <c r="AQ259" s="1">
        <f t="shared" si="611"/>
        <v>2.6878302025195637E-2</v>
      </c>
      <c r="AR259" s="19">
        <f t="shared" si="535"/>
        <v>0.29182701573881364</v>
      </c>
      <c r="AS259" s="18">
        <f t="shared" si="536"/>
        <v>0.10817298426118627</v>
      </c>
      <c r="AT259" s="1">
        <f t="shared" ref="AT259:BD259" si="612">IF(IF(AT222&lt;0.2,AT222/$AR222*$AS222+AT222,AT222)&gt;=0.2,0.2,AT222/$AR222*$AS222+AT222)</f>
        <v>0.2</v>
      </c>
      <c r="AU259" s="1">
        <f t="shared" si="612"/>
        <v>7.809144774931473E-2</v>
      </c>
      <c r="AV259" s="1">
        <f t="shared" si="612"/>
        <v>0.15293253739396878</v>
      </c>
      <c r="AW259" s="1">
        <f t="shared" si="612"/>
        <v>2.1953394159279762E-3</v>
      </c>
      <c r="AX259" s="1">
        <f t="shared" si="612"/>
        <v>2.1589621137539515E-3</v>
      </c>
      <c r="AY259" s="1">
        <f t="shared" si="612"/>
        <v>1.9296616015950948E-3</v>
      </c>
      <c r="AZ259" s="1">
        <f t="shared" si="612"/>
        <v>1.2285550260597716E-3</v>
      </c>
      <c r="BA259" s="1">
        <f t="shared" si="612"/>
        <v>4.7611640470635978E-2</v>
      </c>
      <c r="BB259" s="1">
        <f t="shared" si="612"/>
        <v>5.6788719675573834E-3</v>
      </c>
      <c r="BC259" s="1">
        <f t="shared" si="612"/>
        <v>0.2</v>
      </c>
      <c r="BD259" s="1">
        <f t="shared" si="612"/>
        <v>0.2</v>
      </c>
    </row>
    <row r="260" spans="2:56" x14ac:dyDescent="0.25">
      <c r="B260" s="19">
        <f t="shared" si="531"/>
        <v>0.39999999999999969</v>
      </c>
      <c r="C260" s="18">
        <f t="shared" si="532"/>
        <v>0</v>
      </c>
      <c r="D260" s="2">
        <v>44774</v>
      </c>
      <c r="E260" s="1">
        <f t="shared" ref="E260:AB260" si="613">IF(IF(E223&lt;0.2,E223/$B223*$C223+E223,E223)&gt;=0.2,0.2,E223/$B223*$C223+E223)</f>
        <v>9.0281845225744992E-2</v>
      </c>
      <c r="F260" s="1">
        <f t="shared" si="613"/>
        <v>1.1017276317929429E-2</v>
      </c>
      <c r="G260" s="1">
        <f t="shared" si="613"/>
        <v>5.8007098140604376E-5</v>
      </c>
      <c r="H260" s="1">
        <f t="shared" si="613"/>
        <v>2.2162972190926594E-2</v>
      </c>
      <c r="I260" s="1">
        <f t="shared" si="613"/>
        <v>5.4985161275434513E-2</v>
      </c>
      <c r="J260" s="1">
        <f t="shared" si="613"/>
        <v>0.1324047581783302</v>
      </c>
      <c r="K260" s="1">
        <f t="shared" si="613"/>
        <v>0.2</v>
      </c>
      <c r="L260" s="1">
        <f t="shared" si="613"/>
        <v>5.9285612325711448E-4</v>
      </c>
      <c r="M260" s="1">
        <f t="shared" si="613"/>
        <v>5.2802971313270497E-2</v>
      </c>
      <c r="N260" s="1">
        <f t="shared" si="613"/>
        <v>5.5130741879709283E-4</v>
      </c>
      <c r="O260" s="1">
        <f t="shared" si="613"/>
        <v>6.1212593158990281E-4</v>
      </c>
      <c r="P260" s="1">
        <f t="shared" si="613"/>
        <v>5.6825173521637897E-4</v>
      </c>
      <c r="Q260" s="1">
        <f t="shared" si="613"/>
        <v>3.2229646908988712E-4</v>
      </c>
      <c r="R260" s="1">
        <f t="shared" si="613"/>
        <v>4.2287693360589461E-4</v>
      </c>
      <c r="S260" s="1">
        <f t="shared" si="613"/>
        <v>1.278696862181139E-2</v>
      </c>
      <c r="T260" s="1">
        <f t="shared" si="613"/>
        <v>1.0839608985133947E-3</v>
      </c>
      <c r="U260" s="1">
        <f t="shared" si="613"/>
        <v>1.6821661215613347E-3</v>
      </c>
      <c r="V260" s="1">
        <f t="shared" si="613"/>
        <v>1.5596079500466657E-3</v>
      </c>
      <c r="W260" s="1">
        <f t="shared" si="613"/>
        <v>1.3096172591208231E-2</v>
      </c>
      <c r="X260" s="1">
        <f t="shared" si="613"/>
        <v>3.2143203133791205E-4</v>
      </c>
      <c r="Y260" s="1">
        <f t="shared" si="613"/>
        <v>0.2</v>
      </c>
      <c r="Z260" s="1">
        <f t="shared" si="613"/>
        <v>0.2</v>
      </c>
      <c r="AA260" s="1">
        <f t="shared" si="613"/>
        <v>1.2231872258911527E-6</v>
      </c>
      <c r="AB260" s="1">
        <f t="shared" si="613"/>
        <v>2.6857623869622179E-3</v>
      </c>
      <c r="AC260" s="19">
        <f t="shared" si="527"/>
        <v>0.22085368890406498</v>
      </c>
      <c r="AD260" s="18">
        <f t="shared" si="528"/>
        <v>0.17914631109593493</v>
      </c>
      <c r="AE260" s="1">
        <f t="shared" ref="AE260:AQ260" si="614">IF(IF(AE223&lt;0.2,AE223/$AC223*$AD223+AE223,AE223)&gt;=0.2,0.2,AE223/$AC223*$AD223+AE223)</f>
        <v>7.910842080240546E-2</v>
      </c>
      <c r="AF260" s="1">
        <f t="shared" si="614"/>
        <v>4.1651400916263711E-4</v>
      </c>
      <c r="AG260" s="1">
        <f t="shared" si="614"/>
        <v>0.2</v>
      </c>
      <c r="AH260" s="1">
        <f t="shared" si="614"/>
        <v>0.2</v>
      </c>
      <c r="AI260" s="1">
        <f t="shared" si="614"/>
        <v>0.2</v>
      </c>
      <c r="AJ260" s="1">
        <f t="shared" si="614"/>
        <v>4.3953073684348948E-3</v>
      </c>
      <c r="AK260" s="1">
        <f t="shared" si="614"/>
        <v>2.3142166869682367E-3</v>
      </c>
      <c r="AL260" s="1">
        <f t="shared" si="614"/>
        <v>7.7832698770930846E-3</v>
      </c>
      <c r="AM260" s="1">
        <f t="shared" si="614"/>
        <v>1.1198604667678528E-2</v>
      </c>
      <c r="AN260" s="1">
        <f t="shared" si="614"/>
        <v>9.4035721928860311E-2</v>
      </c>
      <c r="AO260" s="1">
        <f t="shared" si="614"/>
        <v>2.3080096804933749E-3</v>
      </c>
      <c r="AP260" s="1">
        <f t="shared" si="614"/>
        <v>8.7829702181881978E-6</v>
      </c>
      <c r="AQ260" s="1">
        <f t="shared" si="614"/>
        <v>1.9284840912750265E-2</v>
      </c>
      <c r="AR260" s="19">
        <f t="shared" si="535"/>
        <v>0.30565771685355614</v>
      </c>
      <c r="AS260" s="18">
        <f t="shared" si="536"/>
        <v>9.4342283146443773E-2</v>
      </c>
      <c r="AT260" s="1">
        <f t="shared" ref="AT260:BD260" si="615">IF(IF(AT223&lt;0.2,AT223/$AR223*$AS223+AT223,AT223)&gt;=0.2,0.2,AT223/$AR223*$AS223+AT223)</f>
        <v>0.2</v>
      </c>
      <c r="AU260" s="1">
        <f t="shared" si="615"/>
        <v>7.2257050348016327E-2</v>
      </c>
      <c r="AV260" s="1">
        <f t="shared" si="615"/>
        <v>0.17926591850796178</v>
      </c>
      <c r="AW260" s="1">
        <f t="shared" si="615"/>
        <v>1.9328650678385436E-3</v>
      </c>
      <c r="AX260" s="1">
        <f t="shared" si="615"/>
        <v>1.7974054911987416E-3</v>
      </c>
      <c r="AY260" s="1">
        <f t="shared" si="615"/>
        <v>1.8526483672026337E-3</v>
      </c>
      <c r="AZ260" s="1">
        <f t="shared" si="615"/>
        <v>1.3786887254718157E-3</v>
      </c>
      <c r="BA260" s="1">
        <f t="shared" si="615"/>
        <v>4.1688841530153176E-2</v>
      </c>
      <c r="BB260" s="1">
        <f t="shared" si="615"/>
        <v>5.4842988157132637E-3</v>
      </c>
      <c r="BC260" s="1">
        <f t="shared" si="615"/>
        <v>0.2</v>
      </c>
      <c r="BD260" s="1">
        <f t="shared" si="615"/>
        <v>0.2</v>
      </c>
    </row>
    <row r="261" spans="2:56" x14ac:dyDescent="0.25">
      <c r="B261" s="19">
        <f t="shared" si="531"/>
        <v>0.40000000000000013</v>
      </c>
      <c r="C261" s="18">
        <f t="shared" si="532"/>
        <v>0</v>
      </c>
      <c r="D261" s="2">
        <v>44805</v>
      </c>
      <c r="E261" s="1">
        <f t="shared" ref="E261:AB261" si="616">IF(IF(E224&lt;0.2,E224/$B224*$C224+E224,E224)&gt;=0.2,0.2,E224/$B224*$C224+E224)</f>
        <v>9.0503916270556484E-2</v>
      </c>
      <c r="F261" s="1">
        <f t="shared" si="616"/>
        <v>1.0698026628180902E-2</v>
      </c>
      <c r="G261" s="1">
        <f t="shared" si="616"/>
        <v>7.8470314450536626E-5</v>
      </c>
      <c r="H261" s="1">
        <f t="shared" si="616"/>
        <v>2.0209072824105855E-2</v>
      </c>
      <c r="I261" s="1">
        <f t="shared" si="616"/>
        <v>5.379981949293209E-2</v>
      </c>
      <c r="J261" s="1">
        <f t="shared" si="616"/>
        <v>0.1301122099344468</v>
      </c>
      <c r="K261" s="1">
        <f t="shared" si="616"/>
        <v>0.2</v>
      </c>
      <c r="L261" s="1">
        <f t="shared" si="616"/>
        <v>6.8453917529779761E-4</v>
      </c>
      <c r="M261" s="1">
        <f t="shared" si="616"/>
        <v>5.3933518088160513E-2</v>
      </c>
      <c r="N261" s="1">
        <f t="shared" si="616"/>
        <v>4.8203921142602352E-4</v>
      </c>
      <c r="O261" s="1">
        <f t="shared" si="616"/>
        <v>5.4442969754647818E-4</v>
      </c>
      <c r="P261" s="1">
        <f t="shared" si="616"/>
        <v>6.0100057409964453E-4</v>
      </c>
      <c r="Q261" s="1">
        <f t="shared" si="616"/>
        <v>2.9226584350993041E-4</v>
      </c>
      <c r="R261" s="1">
        <f t="shared" si="616"/>
        <v>4.7700986471359681E-4</v>
      </c>
      <c r="S261" s="1">
        <f t="shared" si="616"/>
        <v>1.267864938818087E-2</v>
      </c>
      <c r="T261" s="1">
        <f t="shared" si="616"/>
        <v>1.066667554163316E-3</v>
      </c>
      <c r="U261" s="1">
        <f t="shared" si="616"/>
        <v>2.1275556888302374E-3</v>
      </c>
      <c r="V261" s="1">
        <f t="shared" si="616"/>
        <v>1.9042155051096795E-3</v>
      </c>
      <c r="W261" s="1">
        <f t="shared" si="616"/>
        <v>1.5642327751712266E-2</v>
      </c>
      <c r="X261" s="1">
        <f t="shared" si="616"/>
        <v>3.8307064739342094E-4</v>
      </c>
      <c r="Y261" s="1">
        <f t="shared" si="616"/>
        <v>0.2</v>
      </c>
      <c r="Z261" s="1">
        <f t="shared" si="616"/>
        <v>0.2</v>
      </c>
      <c r="AA261" s="1">
        <f t="shared" si="616"/>
        <v>1.2136799649987489E-6</v>
      </c>
      <c r="AB261" s="1">
        <f t="shared" si="616"/>
        <v>3.7799818652187842E-3</v>
      </c>
      <c r="AC261" s="19">
        <f t="shared" si="527"/>
        <v>0.23362118870023707</v>
      </c>
      <c r="AD261" s="18">
        <f t="shared" si="528"/>
        <v>0.16637881129976284</v>
      </c>
      <c r="AE261" s="1">
        <f t="shared" ref="AE261:AQ261" si="617">IF(IF(AE224&lt;0.2,AE224/$AC224*$AD224+AE224,AE224)&gt;=0.2,0.2,AE224/$AC224*$AD224+AE224)</f>
        <v>7.2673365621712421E-2</v>
      </c>
      <c r="AF261" s="1">
        <f t="shared" si="617"/>
        <v>5.3306110095972738E-4</v>
      </c>
      <c r="AG261" s="1">
        <f t="shared" si="617"/>
        <v>0.2</v>
      </c>
      <c r="AH261" s="1">
        <f t="shared" si="617"/>
        <v>0.2</v>
      </c>
      <c r="AI261" s="1">
        <f t="shared" si="617"/>
        <v>0.2</v>
      </c>
      <c r="AJ261" s="1">
        <f t="shared" si="617"/>
        <v>3.6983959603249994E-3</v>
      </c>
      <c r="AK261" s="1">
        <f t="shared" si="617"/>
        <v>1.9854075188207878E-3</v>
      </c>
      <c r="AL261" s="1">
        <f t="shared" si="617"/>
        <v>7.2460392794619199E-3</v>
      </c>
      <c r="AM261" s="1">
        <f t="shared" si="617"/>
        <v>1.293563331211307E-2</v>
      </c>
      <c r="AN261" s="1">
        <f t="shared" si="617"/>
        <v>0.10626077531722719</v>
      </c>
      <c r="AO261" s="1">
        <f t="shared" si="617"/>
        <v>2.6022587328053716E-3</v>
      </c>
      <c r="AP261" s="1">
        <f t="shared" si="617"/>
        <v>8.2447175455478521E-6</v>
      </c>
      <c r="AQ261" s="1">
        <f t="shared" si="617"/>
        <v>2.5678007139266022E-2</v>
      </c>
      <c r="AR261" s="19">
        <f t="shared" si="535"/>
        <v>0.30091830621568527</v>
      </c>
      <c r="AS261" s="18">
        <f t="shared" si="536"/>
        <v>9.9081693784314639E-2</v>
      </c>
      <c r="AT261" s="1">
        <f t="shared" ref="AT261:BD261" si="618">IF(IF(AT224&lt;0.2,AT224/$AR224*$AS224+AT224,AT224)&gt;=0.2,0.2,AT224/$AR224*$AS224+AT224)</f>
        <v>0.2</v>
      </c>
      <c r="AU261" s="1">
        <f t="shared" si="618"/>
        <v>6.6783449591014926E-2</v>
      </c>
      <c r="AV261" s="1">
        <f t="shared" si="618"/>
        <v>0.17778834112697114</v>
      </c>
      <c r="AW261" s="1">
        <f t="shared" si="618"/>
        <v>2.2621467053176442E-3</v>
      </c>
      <c r="AX261" s="1">
        <f t="shared" si="618"/>
        <v>1.592959838254567E-3</v>
      </c>
      <c r="AY261" s="1">
        <f t="shared" si="618"/>
        <v>1.9860827804370333E-3</v>
      </c>
      <c r="AZ261" s="1">
        <f t="shared" si="618"/>
        <v>1.5763397228455885E-3</v>
      </c>
      <c r="BA261" s="1">
        <f t="shared" si="618"/>
        <v>4.1898208278399469E-2</v>
      </c>
      <c r="BB261" s="1">
        <f t="shared" si="618"/>
        <v>7.0307781724448168E-3</v>
      </c>
      <c r="BC261" s="1">
        <f t="shared" si="618"/>
        <v>0.2</v>
      </c>
      <c r="BD261" s="1">
        <f t="shared" si="618"/>
        <v>0.2</v>
      </c>
    </row>
    <row r="262" spans="2:56" x14ac:dyDescent="0.25">
      <c r="B262" s="19">
        <f t="shared" si="531"/>
        <v>0.40000000000000036</v>
      </c>
      <c r="C262" s="18">
        <f t="shared" si="532"/>
        <v>0</v>
      </c>
      <c r="D262" s="2">
        <v>44835</v>
      </c>
      <c r="E262" s="1">
        <f t="shared" ref="E262:AB262" si="619">IF(IF(E225&lt;0.2,E225/$B225*$C225+E225,E225)&gt;=0.2,0.2,E225/$B225*$C225+E225)</f>
        <v>9.298741640186288E-2</v>
      </c>
      <c r="F262" s="1">
        <f t="shared" si="619"/>
        <v>1.1282541999948405E-2</v>
      </c>
      <c r="G262" s="1">
        <f t="shared" si="619"/>
        <v>8.4370097883152044E-5</v>
      </c>
      <c r="H262" s="1">
        <f t="shared" si="619"/>
        <v>1.6085211434865496E-2</v>
      </c>
      <c r="I262" s="1">
        <f t="shared" si="619"/>
        <v>5.1081106161192505E-2</v>
      </c>
      <c r="J262" s="1">
        <f t="shared" si="619"/>
        <v>0.12972773121023112</v>
      </c>
      <c r="K262" s="1">
        <f t="shared" si="619"/>
        <v>0.2</v>
      </c>
      <c r="L262" s="1">
        <f t="shared" si="619"/>
        <v>7.7320996791025104E-4</v>
      </c>
      <c r="M262" s="1">
        <f t="shared" si="619"/>
        <v>5.6713156629418622E-2</v>
      </c>
      <c r="N262" s="1">
        <f t="shared" si="619"/>
        <v>5.1763130902735292E-4</v>
      </c>
      <c r="O262" s="1">
        <f t="shared" si="619"/>
        <v>7.9004417635265139E-4</v>
      </c>
      <c r="P262" s="1">
        <f t="shared" si="619"/>
        <v>5.4066150499238537E-4</v>
      </c>
      <c r="Q262" s="1">
        <f t="shared" si="619"/>
        <v>3.0052870055030938E-4</v>
      </c>
      <c r="R262" s="1">
        <f t="shared" si="619"/>
        <v>4.9087610905407762E-4</v>
      </c>
      <c r="S262" s="1">
        <f t="shared" si="619"/>
        <v>1.246286023022012E-2</v>
      </c>
      <c r="T262" s="1">
        <f t="shared" si="619"/>
        <v>1.1903312724648191E-3</v>
      </c>
      <c r="U262" s="1">
        <f t="shared" si="619"/>
        <v>2.1921338932042655E-3</v>
      </c>
      <c r="V262" s="1">
        <f t="shared" si="619"/>
        <v>2.2621870066194018E-3</v>
      </c>
      <c r="W262" s="1">
        <f t="shared" si="619"/>
        <v>1.6703200252078151E-2</v>
      </c>
      <c r="X262" s="1">
        <f t="shared" si="619"/>
        <v>3.2042309874190123E-4</v>
      </c>
      <c r="Y262" s="1">
        <f t="shared" si="619"/>
        <v>0.2</v>
      </c>
      <c r="Z262" s="1">
        <f t="shared" si="619"/>
        <v>0.2</v>
      </c>
      <c r="AA262" s="1">
        <f t="shared" si="619"/>
        <v>1.3897451522643419E-6</v>
      </c>
      <c r="AB262" s="1">
        <f t="shared" si="619"/>
        <v>3.492988798230233E-3</v>
      </c>
      <c r="AC262" s="19">
        <f t="shared" si="527"/>
        <v>0.3999999999999998</v>
      </c>
      <c r="AD262" s="18">
        <f t="shared" si="528"/>
        <v>0</v>
      </c>
      <c r="AE262" s="1">
        <f t="shared" ref="AE262:AQ262" si="620">IF(IF(AE225&lt;0.2,AE225/$AC225*$AD225+AE225,AE225)&gt;=0.2,0.2,AE225/$AC225*$AD225+AE225)</f>
        <v>0.1238886615295348</v>
      </c>
      <c r="AF262" s="1">
        <f t="shared" si="620"/>
        <v>9.264311624018189E-4</v>
      </c>
      <c r="AG262" s="1">
        <f t="shared" si="620"/>
        <v>0.2</v>
      </c>
      <c r="AH262" s="1">
        <f t="shared" si="620"/>
        <v>0.2</v>
      </c>
      <c r="AI262" s="1">
        <f t="shared" si="620"/>
        <v>0.2</v>
      </c>
      <c r="AJ262" s="1">
        <f t="shared" si="620"/>
        <v>8.6751297321101348E-3</v>
      </c>
      <c r="AK262" s="1">
        <f t="shared" si="620"/>
        <v>3.2999742843907395E-3</v>
      </c>
      <c r="AL262" s="1">
        <f t="shared" si="620"/>
        <v>1.307050734870642E-2</v>
      </c>
      <c r="AM262" s="1">
        <f t="shared" si="620"/>
        <v>2.4840086602900678E-2</v>
      </c>
      <c r="AN262" s="1">
        <f t="shared" si="620"/>
        <v>0.18341054015125435</v>
      </c>
      <c r="AO262" s="1">
        <f t="shared" si="620"/>
        <v>3.5184259740811642E-3</v>
      </c>
      <c r="AP262" s="1">
        <f t="shared" si="620"/>
        <v>1.5260183988854303E-5</v>
      </c>
      <c r="AQ262" s="1">
        <f t="shared" si="620"/>
        <v>3.8354983030630931E-2</v>
      </c>
      <c r="AR262" s="19">
        <f t="shared" si="535"/>
        <v>0.2850217289206336</v>
      </c>
      <c r="AS262" s="18">
        <f t="shared" si="536"/>
        <v>0.11497827107936631</v>
      </c>
      <c r="AT262" s="1">
        <f t="shared" ref="AT262:BD262" si="621">IF(IF(AT225&lt;0.2,AT225/$AR225*$AS225+AT225,AT225)&gt;=0.2,0.2,AT225/$AR225*$AS225+AT225)</f>
        <v>0.2</v>
      </c>
      <c r="AU262" s="1">
        <f t="shared" si="621"/>
        <v>5.4485781880466232E-2</v>
      </c>
      <c r="AV262" s="1">
        <f t="shared" si="621"/>
        <v>0.17302812709561055</v>
      </c>
      <c r="AW262" s="1">
        <f t="shared" si="621"/>
        <v>2.6191107173166297E-3</v>
      </c>
      <c r="AX262" s="1">
        <f t="shared" si="621"/>
        <v>1.7533836413882614E-3</v>
      </c>
      <c r="AY262" s="1">
        <f t="shared" si="621"/>
        <v>1.8313943184064862E-3</v>
      </c>
      <c r="AZ262" s="1">
        <f t="shared" si="621"/>
        <v>1.6627551783546745E-3</v>
      </c>
      <c r="BA262" s="1">
        <f t="shared" si="621"/>
        <v>4.2215713909649885E-2</v>
      </c>
      <c r="BB262" s="1">
        <f t="shared" si="621"/>
        <v>7.4254621794409524E-3</v>
      </c>
      <c r="BC262" s="1">
        <f t="shared" si="621"/>
        <v>0.2</v>
      </c>
      <c r="BD262" s="1">
        <f t="shared" si="621"/>
        <v>0.2</v>
      </c>
    </row>
    <row r="263" spans="2:56" x14ac:dyDescent="0.25">
      <c r="B263" s="19">
        <f t="shared" si="531"/>
        <v>0.40000000000000013</v>
      </c>
      <c r="C263" s="18">
        <f t="shared" si="532"/>
        <v>0</v>
      </c>
      <c r="D263" s="2">
        <v>44866</v>
      </c>
      <c r="E263" s="1">
        <f t="shared" ref="E263:AB263" si="622">IF(IF(E226&lt;0.2,E226/$B226*$C226+E226,E226)&gt;=0.2,0.2,E226/$B226*$C226+E226)</f>
        <v>8.762995730998395E-2</v>
      </c>
      <c r="F263" s="1">
        <f t="shared" si="622"/>
        <v>9.0391650996831264E-3</v>
      </c>
      <c r="G263" s="1">
        <f t="shared" si="622"/>
        <v>7.2540197332566825E-5</v>
      </c>
      <c r="H263" s="1">
        <f t="shared" si="622"/>
        <v>2.0333963212506318E-2</v>
      </c>
      <c r="I263" s="1">
        <f t="shared" si="622"/>
        <v>8.5282768277758839E-2</v>
      </c>
      <c r="J263" s="1">
        <f t="shared" si="622"/>
        <v>0.10993237243170079</v>
      </c>
      <c r="K263" s="1">
        <f t="shared" si="622"/>
        <v>0.2</v>
      </c>
      <c r="L263" s="1">
        <f t="shared" si="622"/>
        <v>7.1432423050821767E-4</v>
      </c>
      <c r="M263" s="1">
        <f t="shared" si="622"/>
        <v>5.2123690657772809E-2</v>
      </c>
      <c r="N263" s="1">
        <f t="shared" si="622"/>
        <v>4.2385900810229928E-4</v>
      </c>
      <c r="O263" s="1">
        <f t="shared" si="622"/>
        <v>6.1518668003815035E-4</v>
      </c>
      <c r="P263" s="1">
        <f t="shared" si="622"/>
        <v>5.0642520854937614E-4</v>
      </c>
      <c r="Q263" s="1">
        <f t="shared" si="622"/>
        <v>2.8599605325349249E-4</v>
      </c>
      <c r="R263" s="1">
        <f t="shared" si="622"/>
        <v>4.1630909908222215E-4</v>
      </c>
      <c r="S263" s="1">
        <f t="shared" si="622"/>
        <v>1.0901419108629601E-2</v>
      </c>
      <c r="T263" s="1">
        <f t="shared" si="622"/>
        <v>9.3375506859551271E-4</v>
      </c>
      <c r="U263" s="1">
        <f t="shared" si="622"/>
        <v>1.8847652092649737E-3</v>
      </c>
      <c r="V263" s="1">
        <f t="shared" si="622"/>
        <v>2.0265511714545577E-3</v>
      </c>
      <c r="W263" s="1">
        <f t="shared" si="622"/>
        <v>1.3618352253005426E-2</v>
      </c>
      <c r="X263" s="1">
        <f t="shared" si="622"/>
        <v>2.5414218931147395E-4</v>
      </c>
      <c r="Y263" s="1">
        <f t="shared" si="622"/>
        <v>0.2</v>
      </c>
      <c r="Z263" s="1">
        <f t="shared" si="622"/>
        <v>0.2</v>
      </c>
      <c r="AA263" s="1">
        <f t="shared" si="622"/>
        <v>1.2359767607055984E-6</v>
      </c>
      <c r="AB263" s="1">
        <f t="shared" si="622"/>
        <v>3.0032215567058701E-3</v>
      </c>
      <c r="AC263" s="19">
        <f t="shared" si="527"/>
        <v>0.3999999999999998</v>
      </c>
      <c r="AD263" s="18">
        <f t="shared" si="528"/>
        <v>0</v>
      </c>
      <c r="AE263" s="1">
        <f t="shared" ref="AE263:AQ263" si="623">IF(IF(AE226&lt;0.2,AE226/$AC226*$AD226+AE226,AE226)&gt;=0.2,0.2,AE226/$AC226*$AD226+AE226)</f>
        <v>0.12112724708478415</v>
      </c>
      <c r="AF263" s="1">
        <f t="shared" si="623"/>
        <v>9.7205818335908468E-4</v>
      </c>
      <c r="AG263" s="1">
        <f t="shared" si="623"/>
        <v>0.2</v>
      </c>
      <c r="AH263" s="1">
        <f t="shared" si="623"/>
        <v>0.2</v>
      </c>
      <c r="AI263" s="1">
        <f t="shared" si="623"/>
        <v>0.2</v>
      </c>
      <c r="AJ263" s="1">
        <f t="shared" si="623"/>
        <v>8.2436672164402976E-3</v>
      </c>
      <c r="AK263" s="1">
        <f t="shared" si="623"/>
        <v>3.8324241482128986E-3</v>
      </c>
      <c r="AL263" s="1">
        <f t="shared" si="623"/>
        <v>1.2512569431263419E-2</v>
      </c>
      <c r="AM263" s="1">
        <f t="shared" si="623"/>
        <v>2.7156331560238903E-2</v>
      </c>
      <c r="AN263" s="1">
        <f t="shared" si="623"/>
        <v>0.18248958836864715</v>
      </c>
      <c r="AO263" s="1">
        <f t="shared" si="623"/>
        <v>3.4055737913757122E-3</v>
      </c>
      <c r="AP263" s="1">
        <f t="shared" si="623"/>
        <v>1.656242151062008E-5</v>
      </c>
      <c r="AQ263" s="1">
        <f t="shared" si="623"/>
        <v>4.0243977794167538E-2</v>
      </c>
      <c r="AR263" s="19">
        <f t="shared" si="535"/>
        <v>0.10143810143777832</v>
      </c>
      <c r="AS263" s="18">
        <f t="shared" si="536"/>
        <v>9.8561898562221639E-2</v>
      </c>
      <c r="AT263" s="1">
        <f t="shared" ref="AT263:BD263" si="624">IF(IF(AT226&lt;0.2,AT226/$AR226*$AS226+AT226,AT226)&gt;=0.2,0.2,AT226/$AR226*$AS226+AT226)</f>
        <v>0.2</v>
      </c>
      <c r="AU263" s="1">
        <f t="shared" si="624"/>
        <v>5.8629226218386218E-2</v>
      </c>
      <c r="AV263" s="1">
        <f t="shared" si="624"/>
        <v>0.2</v>
      </c>
      <c r="AW263" s="1">
        <f t="shared" si="624"/>
        <v>2.0596219470871606E-3</v>
      </c>
      <c r="AX263" s="1">
        <f t="shared" si="624"/>
        <v>1.2221191418034182E-3</v>
      </c>
      <c r="AY263" s="1">
        <f t="shared" si="624"/>
        <v>1.4601835266660297E-3</v>
      </c>
      <c r="AZ263" s="1">
        <f t="shared" si="624"/>
        <v>1.2003503739916382E-3</v>
      </c>
      <c r="BA263" s="1">
        <f t="shared" si="624"/>
        <v>3.1432227959780207E-2</v>
      </c>
      <c r="BB263" s="1">
        <f t="shared" si="624"/>
        <v>5.4343722700637229E-3</v>
      </c>
      <c r="BC263" s="1">
        <f t="shared" si="624"/>
        <v>0.2</v>
      </c>
      <c r="BD263" s="1">
        <f t="shared" si="624"/>
        <v>0.2</v>
      </c>
    </row>
    <row r="264" spans="2:56" x14ac:dyDescent="0.25">
      <c r="B264" s="19">
        <f t="shared" si="531"/>
        <v>0.39999999999999947</v>
      </c>
      <c r="C264" s="18">
        <f t="shared" si="532"/>
        <v>0</v>
      </c>
      <c r="D264" s="2">
        <v>44896</v>
      </c>
      <c r="E264" s="1">
        <f t="shared" ref="E264:AB264" si="625">IF(IF(E227&lt;0.2,E227/$B227*$C227+E227,E227)&gt;=0.2,0.2,E227/$B227*$C227+E227)</f>
        <v>7.3738947224137472E-2</v>
      </c>
      <c r="F264" s="1">
        <f t="shared" si="625"/>
        <v>9.522717524565261E-3</v>
      </c>
      <c r="G264" s="1">
        <f t="shared" si="625"/>
        <v>7.64525327253427E-5</v>
      </c>
      <c r="H264" s="1">
        <f t="shared" si="625"/>
        <v>3.6322612574605714E-2</v>
      </c>
      <c r="I264" s="1">
        <f t="shared" si="625"/>
        <v>0.10083451937372707</v>
      </c>
      <c r="J264" s="1">
        <f t="shared" si="625"/>
        <v>0.10939147322370951</v>
      </c>
      <c r="K264" s="1">
        <f t="shared" si="625"/>
        <v>0.2</v>
      </c>
      <c r="L264" s="1">
        <f t="shared" si="625"/>
        <v>6.4342681603670533E-4</v>
      </c>
      <c r="M264" s="1">
        <f t="shared" si="625"/>
        <v>3.5768288649251953E-2</v>
      </c>
      <c r="N264" s="1">
        <f t="shared" si="625"/>
        <v>4.0182226445857117E-4</v>
      </c>
      <c r="O264" s="1">
        <f t="shared" si="625"/>
        <v>5.0034079916950157E-4</v>
      </c>
      <c r="P264" s="1">
        <f t="shared" si="625"/>
        <v>4.3127173228646204E-4</v>
      </c>
      <c r="Q264" s="1">
        <f t="shared" si="625"/>
        <v>2.6307092844338794E-4</v>
      </c>
      <c r="R264" s="1">
        <f t="shared" si="625"/>
        <v>4.003759708361244E-4</v>
      </c>
      <c r="S264" s="1">
        <f t="shared" si="625"/>
        <v>1.0537263526415598E-2</v>
      </c>
      <c r="T264" s="1">
        <f t="shared" si="625"/>
        <v>7.2951582712122538E-4</v>
      </c>
      <c r="U264" s="1">
        <f t="shared" si="625"/>
        <v>1.7494452996277064E-3</v>
      </c>
      <c r="V264" s="1">
        <f t="shared" si="625"/>
        <v>1.9802759014735803E-3</v>
      </c>
      <c r="W264" s="1">
        <f t="shared" si="625"/>
        <v>1.2789312529688499E-2</v>
      </c>
      <c r="X264" s="1">
        <f t="shared" si="625"/>
        <v>2.4350047787095809E-4</v>
      </c>
      <c r="Y264" s="1">
        <f t="shared" si="625"/>
        <v>0.2</v>
      </c>
      <c r="Z264" s="1">
        <f t="shared" si="625"/>
        <v>0.2</v>
      </c>
      <c r="AA264" s="1">
        <f t="shared" si="625"/>
        <v>1.0790052339136286E-6</v>
      </c>
      <c r="AB264" s="1">
        <f t="shared" si="625"/>
        <v>3.6742878186150079E-3</v>
      </c>
      <c r="AC264" s="19">
        <f t="shared" si="527"/>
        <v>0.27259569297252162</v>
      </c>
      <c r="AD264" s="18">
        <f t="shared" si="528"/>
        <v>0.12740430702747829</v>
      </c>
      <c r="AE264" s="1">
        <f t="shared" ref="AE264:AQ264" si="626">IF(IF(AE227&lt;0.2,AE227/$AC227*$AD227+AE227,AE227)&gt;=0.2,0.2,AE227/$AC227*$AD227+AE227)</f>
        <v>8.7166002341404064E-2</v>
      </c>
      <c r="AF264" s="1">
        <f t="shared" si="626"/>
        <v>6.9980671266921008E-4</v>
      </c>
      <c r="AG264" s="1">
        <f t="shared" si="626"/>
        <v>0.2</v>
      </c>
      <c r="AH264" s="1">
        <f t="shared" si="626"/>
        <v>0.2</v>
      </c>
      <c r="AI264" s="1">
        <f t="shared" si="626"/>
        <v>0.2</v>
      </c>
      <c r="AJ264" s="1">
        <f t="shared" si="626"/>
        <v>4.5798593898646392E-3</v>
      </c>
      <c r="AK264" s="1">
        <f t="shared" si="626"/>
        <v>2.40801442503132E-3</v>
      </c>
      <c r="AL264" s="1">
        <f t="shared" si="626"/>
        <v>6.6776083750151004E-3</v>
      </c>
      <c r="AM264" s="1">
        <f t="shared" si="626"/>
        <v>1.8126415429124305E-2</v>
      </c>
      <c r="AN264" s="1">
        <f t="shared" si="626"/>
        <v>0.11706671368041757</v>
      </c>
      <c r="AO264" s="1">
        <f t="shared" si="626"/>
        <v>2.2288767013701714E-3</v>
      </c>
      <c r="AP264" s="1">
        <f t="shared" si="626"/>
        <v>9.876652594501521E-6</v>
      </c>
      <c r="AQ264" s="1">
        <f t="shared" si="626"/>
        <v>3.3632519265030872E-2</v>
      </c>
      <c r="AR264" s="19">
        <f t="shared" si="535"/>
        <v>0.33117925725878528</v>
      </c>
      <c r="AS264" s="18">
        <f t="shared" si="536"/>
        <v>6.8820742741214636E-2</v>
      </c>
      <c r="AT264" s="1">
        <f t="shared" ref="AT264:BD264" si="627">IF(IF(AT227&lt;0.2,AT227/$AR227*$AS227+AT227,AT227)&gt;=0.2,0.2,AT227/$AR227*$AS227+AT227)</f>
        <v>0.19658504532836346</v>
      </c>
      <c r="AU264" s="1">
        <f t="shared" si="627"/>
        <v>9.683461329762659E-2</v>
      </c>
      <c r="AV264" s="1">
        <f t="shared" si="627"/>
        <v>0.2</v>
      </c>
      <c r="AW264" s="1">
        <f t="shared" si="627"/>
        <v>1.7153498192967976E-3</v>
      </c>
      <c r="AX264" s="1">
        <f t="shared" si="627"/>
        <v>1.0712418748321482E-3</v>
      </c>
      <c r="AY264" s="1">
        <f t="shared" si="627"/>
        <v>1.1497529627412938E-3</v>
      </c>
      <c r="AZ264" s="1">
        <f t="shared" si="627"/>
        <v>1.0673861146398768E-3</v>
      </c>
      <c r="BA264" s="1">
        <f t="shared" si="627"/>
        <v>2.8091917581639324E-2</v>
      </c>
      <c r="BB264" s="1">
        <f t="shared" si="627"/>
        <v>4.66395027964583E-3</v>
      </c>
      <c r="BC264" s="1">
        <f t="shared" si="627"/>
        <v>0.2</v>
      </c>
      <c r="BD264" s="1">
        <f t="shared" si="627"/>
        <v>0.2</v>
      </c>
    </row>
    <row r="265" spans="2:56" x14ac:dyDescent="0.25">
      <c r="B265" s="19">
        <f t="shared" si="531"/>
        <v>0.39999999999999958</v>
      </c>
      <c r="C265" s="18">
        <f t="shared" si="532"/>
        <v>0</v>
      </c>
      <c r="D265" s="2">
        <v>44927</v>
      </c>
      <c r="E265" s="1">
        <f t="shared" ref="E265:AB265" si="628">IF(IF(E228&lt;0.2,E228/$B228*$C228+E228,E228)&gt;=0.2,0.2,E228/$B228*$C228+E228)</f>
        <v>8.0401393471120533E-2</v>
      </c>
      <c r="F265" s="1">
        <f t="shared" si="628"/>
        <v>7.3133550231750614E-3</v>
      </c>
      <c r="G265" s="1">
        <f t="shared" si="628"/>
        <v>6.0867116312885496E-5</v>
      </c>
      <c r="H265" s="1">
        <f t="shared" si="628"/>
        <v>3.6490222874371772E-2</v>
      </c>
      <c r="I265" s="1">
        <f t="shared" si="628"/>
        <v>8.1197257530693845E-2</v>
      </c>
      <c r="J265" s="1">
        <f t="shared" si="628"/>
        <v>0.1241174492350864</v>
      </c>
      <c r="K265" s="1">
        <f t="shared" si="628"/>
        <v>0.2</v>
      </c>
      <c r="L265" s="1">
        <f t="shared" si="628"/>
        <v>5.0695029254433093E-4</v>
      </c>
      <c r="M265" s="1">
        <f t="shared" si="628"/>
        <v>4.0158001426576974E-2</v>
      </c>
      <c r="N265" s="1">
        <f t="shared" si="628"/>
        <v>3.8180301975818852E-4</v>
      </c>
      <c r="O265" s="1">
        <f t="shared" si="628"/>
        <v>5.9132985863280757E-4</v>
      </c>
      <c r="P265" s="1">
        <f t="shared" si="628"/>
        <v>5.1860386094005457E-4</v>
      </c>
      <c r="Q265" s="1">
        <f t="shared" si="628"/>
        <v>3.206190104115481E-4</v>
      </c>
      <c r="R265" s="1">
        <f t="shared" si="628"/>
        <v>2.9499836376289094E-4</v>
      </c>
      <c r="S265" s="1">
        <f t="shared" si="628"/>
        <v>1.0866423223998414E-2</v>
      </c>
      <c r="T265" s="1">
        <f t="shared" si="628"/>
        <v>7.0429668886039481E-4</v>
      </c>
      <c r="U265" s="1">
        <f t="shared" si="628"/>
        <v>1.4175358127825111E-3</v>
      </c>
      <c r="V265" s="1">
        <f t="shared" si="628"/>
        <v>1.4205085498668491E-3</v>
      </c>
      <c r="W265" s="1">
        <f t="shared" si="628"/>
        <v>9.8484527893341351E-3</v>
      </c>
      <c r="X265" s="1">
        <f t="shared" si="628"/>
        <v>1.7685555665629627E-4</v>
      </c>
      <c r="Y265" s="1">
        <f t="shared" si="628"/>
        <v>0.2</v>
      </c>
      <c r="Z265" s="1">
        <f t="shared" si="628"/>
        <v>0.2</v>
      </c>
      <c r="AA265" s="1">
        <f t="shared" si="628"/>
        <v>1.1441450167125438E-6</v>
      </c>
      <c r="AB265" s="1">
        <f t="shared" si="628"/>
        <v>3.2119321500970947E-3</v>
      </c>
      <c r="AC265" s="19">
        <f t="shared" si="527"/>
        <v>0.22238212046724448</v>
      </c>
      <c r="AD265" s="18">
        <f t="shared" si="528"/>
        <v>0.17761787953275543</v>
      </c>
      <c r="AE265" s="1">
        <f t="shared" ref="AE265:AQ265" si="629">IF(IF(AE228&lt;0.2,AE228/$AC228*$AD228+AE228,AE228)&gt;=0.2,0.2,AE228/$AC228*$AD228+AE228)</f>
        <v>6.8769697644711539E-2</v>
      </c>
      <c r="AF265" s="1">
        <f t="shared" si="629"/>
        <v>5.7235197417304824E-4</v>
      </c>
      <c r="AG265" s="1">
        <f t="shared" si="629"/>
        <v>0.2</v>
      </c>
      <c r="AH265" s="1">
        <f t="shared" si="629"/>
        <v>0.2</v>
      </c>
      <c r="AI265" s="1">
        <f t="shared" si="629"/>
        <v>0.2</v>
      </c>
      <c r="AJ265" s="1">
        <f t="shared" si="629"/>
        <v>5.5604541906695811E-3</v>
      </c>
      <c r="AK265" s="1">
        <f t="shared" si="629"/>
        <v>3.0148778960243016E-3</v>
      </c>
      <c r="AL265" s="1">
        <f t="shared" si="629"/>
        <v>6.6227155924495663E-3</v>
      </c>
      <c r="AM265" s="1">
        <f t="shared" si="629"/>
        <v>1.335747316607913E-2</v>
      </c>
      <c r="AN265" s="1">
        <f t="shared" si="629"/>
        <v>9.2607991605019674E-2</v>
      </c>
      <c r="AO265" s="1">
        <f t="shared" si="629"/>
        <v>1.6630264932441957E-3</v>
      </c>
      <c r="AP265" s="1">
        <f t="shared" si="629"/>
        <v>1.0758742958832241E-5</v>
      </c>
      <c r="AQ265" s="1">
        <f t="shared" si="629"/>
        <v>3.0202773161914657E-2</v>
      </c>
      <c r="AR265" s="19">
        <f t="shared" si="535"/>
        <v>0.14280747639669866</v>
      </c>
      <c r="AS265" s="18">
        <f t="shared" si="536"/>
        <v>5.7192523603301293E-2</v>
      </c>
      <c r="AT265" s="1">
        <f t="shared" ref="AT265:BD265" si="630">IF(IF(AT228&lt;0.2,AT228/$AR228*$AS228+AT228,AT228)&gt;=0.2,0.2,AT228/$AR228*$AS228+AT228)</f>
        <v>0.2</v>
      </c>
      <c r="AU265" s="1">
        <f t="shared" si="630"/>
        <v>0.10323760117647042</v>
      </c>
      <c r="AV265" s="1">
        <f t="shared" si="630"/>
        <v>0.2</v>
      </c>
      <c r="AW265" s="1">
        <f t="shared" si="630"/>
        <v>1.4342563019735376E-3</v>
      </c>
      <c r="AX265" s="1">
        <f t="shared" si="630"/>
        <v>1.0801914808103658E-3</v>
      </c>
      <c r="AY265" s="1">
        <f t="shared" si="630"/>
        <v>1.4672264060603887E-3</v>
      </c>
      <c r="AZ265" s="1">
        <f t="shared" si="630"/>
        <v>8.3460502641254455E-4</v>
      </c>
      <c r="BA265" s="1">
        <f t="shared" si="630"/>
        <v>3.0743124559038427E-2</v>
      </c>
      <c r="BB265" s="1">
        <f t="shared" si="630"/>
        <v>4.0104714459331522E-3</v>
      </c>
      <c r="BC265" s="1">
        <f t="shared" si="630"/>
        <v>0.2</v>
      </c>
      <c r="BD265" s="1">
        <f t="shared" si="630"/>
        <v>0.2</v>
      </c>
    </row>
    <row r="266" spans="2:56" x14ac:dyDescent="0.25">
      <c r="B266" s="19">
        <f t="shared" si="531"/>
        <v>0.40000000000000058</v>
      </c>
      <c r="C266" s="18">
        <f t="shared" si="532"/>
        <v>0</v>
      </c>
      <c r="D266" s="2">
        <v>44958</v>
      </c>
      <c r="E266" s="1">
        <f t="shared" ref="E266:AB266" si="631">IF(IF(E229&lt;0.2,E229/$B229*$C229+E229,E229)&gt;=0.2,0.2,E229/$B229*$C229+E229)</f>
        <v>7.4569692646945726E-2</v>
      </c>
      <c r="F266" s="1">
        <f t="shared" si="631"/>
        <v>7.5977012723561863E-3</v>
      </c>
      <c r="G266" s="1">
        <f t="shared" si="631"/>
        <v>6.1038041848783344E-5</v>
      </c>
      <c r="H266" s="1">
        <f t="shared" si="631"/>
        <v>4.2218137794054617E-2</v>
      </c>
      <c r="I266" s="1">
        <f t="shared" si="631"/>
        <v>7.3175990876935992E-2</v>
      </c>
      <c r="J266" s="1">
        <f t="shared" si="631"/>
        <v>0.12841904903542617</v>
      </c>
      <c r="K266" s="1">
        <f t="shared" si="631"/>
        <v>0.2</v>
      </c>
      <c r="L266" s="1">
        <f t="shared" si="631"/>
        <v>3.8545102100383358E-4</v>
      </c>
      <c r="M266" s="1">
        <f t="shared" si="631"/>
        <v>4.5306370957363208E-2</v>
      </c>
      <c r="N266" s="1">
        <f t="shared" si="631"/>
        <v>4.8182605027416979E-4</v>
      </c>
      <c r="O266" s="1">
        <f t="shared" si="631"/>
        <v>5.0097466227287625E-4</v>
      </c>
      <c r="P266" s="1">
        <f t="shared" si="631"/>
        <v>5.0347856222595982E-4</v>
      </c>
      <c r="Q266" s="1">
        <f t="shared" si="631"/>
        <v>2.8804611587500152E-4</v>
      </c>
      <c r="R266" s="1">
        <f t="shared" si="631"/>
        <v>2.9864418280253551E-4</v>
      </c>
      <c r="S266" s="1">
        <f t="shared" si="631"/>
        <v>1.1393024839267508E-2</v>
      </c>
      <c r="T266" s="1">
        <f t="shared" si="631"/>
        <v>4.9847989647374845E-4</v>
      </c>
      <c r="U266" s="1">
        <f t="shared" si="631"/>
        <v>1.4078480740123229E-3</v>
      </c>
      <c r="V266" s="1">
        <f t="shared" si="631"/>
        <v>1.3449513741222705E-3</v>
      </c>
      <c r="W266" s="1">
        <f t="shared" si="631"/>
        <v>8.2959315362548872E-3</v>
      </c>
      <c r="X266" s="1">
        <f t="shared" si="631"/>
        <v>1.9104606613548278E-4</v>
      </c>
      <c r="Y266" s="1">
        <f t="shared" si="631"/>
        <v>0.2</v>
      </c>
      <c r="Z266" s="1">
        <f t="shared" si="631"/>
        <v>0.2</v>
      </c>
      <c r="AA266" s="1">
        <f t="shared" si="631"/>
        <v>1.0817946636041519E-6</v>
      </c>
      <c r="AB266" s="1">
        <f t="shared" si="631"/>
        <v>3.0612351996856298E-3</v>
      </c>
      <c r="AC266" s="19">
        <f t="shared" si="527"/>
        <v>0.19515867424742106</v>
      </c>
      <c r="AD266" s="18">
        <f t="shared" si="528"/>
        <v>0.20484132575257885</v>
      </c>
      <c r="AE266" s="1">
        <f t="shared" ref="AE266:AQ266" si="632">IF(IF(AE229&lt;0.2,AE229/$AC229*$AD229+AE229,AE229)&gt;=0.2,0.2,AE229/$AC229*$AD229+AE229)</f>
        <v>6.7890307494885421E-2</v>
      </c>
      <c r="AF266" s="1">
        <f t="shared" si="632"/>
        <v>5.4541384050948451E-4</v>
      </c>
      <c r="AG266" s="1">
        <f t="shared" si="632"/>
        <v>0.2</v>
      </c>
      <c r="AH266" s="1">
        <f t="shared" si="632"/>
        <v>0.2</v>
      </c>
      <c r="AI266" s="1">
        <f t="shared" si="632"/>
        <v>0.2</v>
      </c>
      <c r="AJ266" s="1">
        <f t="shared" si="632"/>
        <v>4.4765281826228479E-3</v>
      </c>
      <c r="AK266" s="1">
        <f t="shared" si="632"/>
        <v>2.5738757919599956E-3</v>
      </c>
      <c r="AL266" s="1">
        <f t="shared" si="632"/>
        <v>4.4542358587792187E-3</v>
      </c>
      <c r="AM266" s="1">
        <f t="shared" si="632"/>
        <v>1.2017998481600336E-2</v>
      </c>
      <c r="AN266" s="1">
        <f t="shared" si="632"/>
        <v>7.4129440308752542E-2</v>
      </c>
      <c r="AO266" s="1">
        <f t="shared" si="632"/>
        <v>1.7071184705323181E-3</v>
      </c>
      <c r="AP266" s="1">
        <f t="shared" si="632"/>
        <v>9.6665254036285463E-6</v>
      </c>
      <c r="AQ266" s="1">
        <f t="shared" si="632"/>
        <v>2.7354089292375275E-2</v>
      </c>
      <c r="AR266" s="19">
        <f t="shared" si="535"/>
        <v>0.16637658445698333</v>
      </c>
      <c r="AS266" s="18">
        <f t="shared" si="536"/>
        <v>3.3623415543016621E-2</v>
      </c>
      <c r="AT266" s="1">
        <f t="shared" ref="AT266:BD266" si="633">IF(IF(AT229&lt;0.2,AT229/$AR229*$AS229+AT229,AT229)&gt;=0.2,0.2,AT229/$AR229*$AS229+AT229)</f>
        <v>0.2</v>
      </c>
      <c r="AU266" s="1">
        <f t="shared" si="633"/>
        <v>0.12390732961863182</v>
      </c>
      <c r="AV266" s="1">
        <f t="shared" si="633"/>
        <v>0.2</v>
      </c>
      <c r="AW266" s="1">
        <f t="shared" si="633"/>
        <v>1.1312722257987903E-3</v>
      </c>
      <c r="AX266" s="1">
        <f t="shared" si="633"/>
        <v>1.4141263056508513E-3</v>
      </c>
      <c r="AY266" s="1">
        <f t="shared" si="633"/>
        <v>1.4776749384344512E-3</v>
      </c>
      <c r="AZ266" s="1">
        <f t="shared" si="633"/>
        <v>8.76500128397701E-4</v>
      </c>
      <c r="BA266" s="1">
        <f t="shared" si="633"/>
        <v>3.3437744009428554E-2</v>
      </c>
      <c r="BB266" s="1">
        <f t="shared" si="633"/>
        <v>4.1319372306413485E-3</v>
      </c>
      <c r="BC266" s="1">
        <f t="shared" si="633"/>
        <v>0.2</v>
      </c>
      <c r="BD266" s="1">
        <f t="shared" si="633"/>
        <v>0.2</v>
      </c>
    </row>
    <row r="267" spans="2:56" x14ac:dyDescent="0.25">
      <c r="B267" s="19">
        <f t="shared" si="531"/>
        <v>0.3999999999999998</v>
      </c>
      <c r="C267" s="18">
        <f t="shared" si="532"/>
        <v>0</v>
      </c>
      <c r="D267" s="2">
        <v>44986</v>
      </c>
      <c r="E267" s="1">
        <f t="shared" ref="E267:AB267" si="634">IF(IF(E230&lt;0.2,E230/$B230*$C230+E230,E230)&gt;=0.2,0.2,E230/$B230*$C230+E230)</f>
        <v>7.2743114297524808E-2</v>
      </c>
      <c r="F267" s="1">
        <f t="shared" si="634"/>
        <v>6.6711842130518072E-3</v>
      </c>
      <c r="G267" s="1">
        <f t="shared" si="634"/>
        <v>5.9394920767125015E-5</v>
      </c>
      <c r="H267" s="1">
        <f t="shared" si="634"/>
        <v>3.723920589198642E-2</v>
      </c>
      <c r="I267" s="1">
        <f t="shared" si="634"/>
        <v>7.5262225407624117E-2</v>
      </c>
      <c r="J267" s="1">
        <f t="shared" si="634"/>
        <v>0.13818809429449047</v>
      </c>
      <c r="K267" s="1">
        <f t="shared" si="634"/>
        <v>0.2</v>
      </c>
      <c r="L267" s="1">
        <f t="shared" si="634"/>
        <v>3.2647102275319391E-4</v>
      </c>
      <c r="M267" s="1">
        <f t="shared" si="634"/>
        <v>4.3174711359203047E-2</v>
      </c>
      <c r="N267" s="1">
        <f t="shared" si="634"/>
        <v>5.3090987564823999E-4</v>
      </c>
      <c r="O267" s="1">
        <f t="shared" si="634"/>
        <v>4.0217810587280401E-4</v>
      </c>
      <c r="P267" s="1">
        <f t="shared" si="634"/>
        <v>3.8119547222921631E-4</v>
      </c>
      <c r="Q267" s="1">
        <f t="shared" si="634"/>
        <v>2.2935516224425966E-4</v>
      </c>
      <c r="R267" s="1">
        <f t="shared" si="634"/>
        <v>2.447437001740012E-4</v>
      </c>
      <c r="S267" s="1">
        <f t="shared" si="634"/>
        <v>1.0468060574724186E-2</v>
      </c>
      <c r="T267" s="1">
        <f t="shared" si="634"/>
        <v>2.1269759354328551E-4</v>
      </c>
      <c r="U267" s="1">
        <f t="shared" si="634"/>
        <v>1.2545676793583658E-3</v>
      </c>
      <c r="V267" s="1">
        <f t="shared" si="634"/>
        <v>1.2231496624809492E-3</v>
      </c>
      <c r="W267" s="1">
        <f t="shared" si="634"/>
        <v>8.5098744627322316E-3</v>
      </c>
      <c r="X267" s="1">
        <f t="shared" si="634"/>
        <v>1.3545012803780834E-4</v>
      </c>
      <c r="Y267" s="1">
        <f t="shared" si="634"/>
        <v>0.2</v>
      </c>
      <c r="Z267" s="1">
        <f t="shared" si="634"/>
        <v>0.2</v>
      </c>
      <c r="AA267" s="1">
        <f t="shared" si="634"/>
        <v>9.5179198124671387E-7</v>
      </c>
      <c r="AB267" s="1">
        <f t="shared" si="634"/>
        <v>2.742464383572426E-3</v>
      </c>
      <c r="AC267" s="19">
        <f t="shared" si="527"/>
        <v>0.19115767647284276</v>
      </c>
      <c r="AD267" s="18">
        <f t="shared" si="528"/>
        <v>0.20884232352715715</v>
      </c>
      <c r="AE267" s="1">
        <f t="shared" ref="AE267:AQ267" si="635">IF(IF(AE230&lt;0.2,AE230/$AC230*$AD230+AE230,AE230)&gt;=0.2,0.2,AE230/$AC230*$AD230+AE230)</f>
        <v>6.3172685316873881E-2</v>
      </c>
      <c r="AF267" s="1">
        <f t="shared" si="635"/>
        <v>5.6243936896561693E-4</v>
      </c>
      <c r="AG267" s="1">
        <f t="shared" si="635"/>
        <v>0.2</v>
      </c>
      <c r="AH267" s="1">
        <f t="shared" si="635"/>
        <v>0.2</v>
      </c>
      <c r="AI267" s="1">
        <f t="shared" si="635"/>
        <v>0.2</v>
      </c>
      <c r="AJ267" s="1">
        <f t="shared" si="635"/>
        <v>3.808419931491662E-3</v>
      </c>
      <c r="AK267" s="1">
        <f t="shared" si="635"/>
        <v>2.1718754912973715E-3</v>
      </c>
      <c r="AL267" s="1">
        <f t="shared" si="635"/>
        <v>2.0141368781689747E-3</v>
      </c>
      <c r="AM267" s="1">
        <f t="shared" si="635"/>
        <v>1.1582598569557654E-2</v>
      </c>
      <c r="AN267" s="1">
        <f t="shared" si="635"/>
        <v>8.0584136841629336E-2</v>
      </c>
      <c r="AO267" s="1">
        <f t="shared" si="635"/>
        <v>1.2826430872530737E-3</v>
      </c>
      <c r="AP267" s="1">
        <f t="shared" si="635"/>
        <v>9.0129808139290856E-6</v>
      </c>
      <c r="AQ267" s="1">
        <f t="shared" si="635"/>
        <v>2.5969728006791266E-2</v>
      </c>
      <c r="AR267" s="19">
        <f t="shared" si="535"/>
        <v>0.15251709346723574</v>
      </c>
      <c r="AS267" s="18">
        <f t="shared" si="536"/>
        <v>4.7482906532764213E-2</v>
      </c>
      <c r="AT267" s="1">
        <f t="shared" ref="AT267:BD267" si="636">IF(IF(AT230&lt;0.2,AT230/$AR230*$AS230+AT230,AT230)&gt;=0.2,0.2,AT230/$AR230*$AS230+AT230)</f>
        <v>0.2</v>
      </c>
      <c r="AU267" s="1">
        <f t="shared" si="636"/>
        <v>0.11258991143640761</v>
      </c>
      <c r="AV267" s="1">
        <f t="shared" si="636"/>
        <v>0.2</v>
      </c>
      <c r="AW267" s="1">
        <f t="shared" si="636"/>
        <v>9.8706034830472566E-4</v>
      </c>
      <c r="AX267" s="1">
        <f t="shared" si="636"/>
        <v>1.6051656969627444E-3</v>
      </c>
      <c r="AY267" s="1">
        <f t="shared" si="636"/>
        <v>1.1525155660605216E-3</v>
      </c>
      <c r="AZ267" s="1">
        <f t="shared" si="636"/>
        <v>7.3996399405335466E-4</v>
      </c>
      <c r="BA267" s="1">
        <f t="shared" si="636"/>
        <v>3.164938630640271E-2</v>
      </c>
      <c r="BB267" s="1">
        <f t="shared" si="636"/>
        <v>3.7930901190439737E-3</v>
      </c>
      <c r="BC267" s="1">
        <f t="shared" si="636"/>
        <v>0.2</v>
      </c>
      <c r="BD267" s="1">
        <f t="shared" si="636"/>
        <v>0.2</v>
      </c>
    </row>
    <row r="268" spans="2:56" x14ac:dyDescent="0.25">
      <c r="B268" s="19">
        <f t="shared" si="531"/>
        <v>0.3999999999999998</v>
      </c>
      <c r="C268" s="18">
        <f t="shared" si="532"/>
        <v>0</v>
      </c>
      <c r="D268" s="2">
        <v>45017</v>
      </c>
      <c r="E268" s="1">
        <f t="shared" ref="E268:AB268" si="637">IF(IF(E231&lt;0.2,E231/$B231*$C231+E231,E231)&gt;=0.2,0.2,E231/$B231*$C231+E231)</f>
        <v>7.3147794098442021E-2</v>
      </c>
      <c r="F268" s="1">
        <f t="shared" si="637"/>
        <v>7.242292428211082E-3</v>
      </c>
      <c r="G268" s="1">
        <f t="shared" si="637"/>
        <v>6.1517651764770451E-5</v>
      </c>
      <c r="H268" s="1">
        <f t="shared" si="637"/>
        <v>3.5550195564661394E-2</v>
      </c>
      <c r="I268" s="1">
        <f t="shared" si="637"/>
        <v>7.1644328695476878E-2</v>
      </c>
      <c r="J268" s="1">
        <f t="shared" si="637"/>
        <v>0.14190572761119857</v>
      </c>
      <c r="K268" s="1">
        <f t="shared" si="637"/>
        <v>0.2</v>
      </c>
      <c r="L268" s="1">
        <f t="shared" si="637"/>
        <v>3.3984232848360309E-4</v>
      </c>
      <c r="M268" s="1">
        <f t="shared" si="637"/>
        <v>4.3535598926900509E-2</v>
      </c>
      <c r="N268" s="1">
        <f t="shared" si="637"/>
        <v>5.6917838870400577E-4</v>
      </c>
      <c r="O268" s="1">
        <f t="shared" si="637"/>
        <v>4.1655165702640808E-4</v>
      </c>
      <c r="P268" s="1">
        <f t="shared" si="637"/>
        <v>3.4217657015826828E-4</v>
      </c>
      <c r="Q268" s="1">
        <f t="shared" si="637"/>
        <v>2.6916880065543065E-4</v>
      </c>
      <c r="R268" s="1">
        <f t="shared" si="637"/>
        <v>2.6544776818312647E-4</v>
      </c>
      <c r="S268" s="1">
        <f t="shared" si="637"/>
        <v>1.0488452934780805E-2</v>
      </c>
      <c r="T268" s="1">
        <f t="shared" si="637"/>
        <v>2.1919775361587231E-4</v>
      </c>
      <c r="U268" s="1">
        <f t="shared" si="637"/>
        <v>1.2994050100126082E-3</v>
      </c>
      <c r="V268" s="1">
        <f t="shared" si="637"/>
        <v>1.3724831392660794E-3</v>
      </c>
      <c r="W268" s="1">
        <f t="shared" si="637"/>
        <v>8.4307932717464836E-3</v>
      </c>
      <c r="X268" s="1">
        <f t="shared" si="637"/>
        <v>1.6167487304609126E-4</v>
      </c>
      <c r="Y268" s="1">
        <f t="shared" si="637"/>
        <v>0.2</v>
      </c>
      <c r="Z268" s="1">
        <f t="shared" si="637"/>
        <v>0.2</v>
      </c>
      <c r="AA268" s="1">
        <f t="shared" si="637"/>
        <v>9.8458524279094359E-7</v>
      </c>
      <c r="AB268" s="1">
        <f t="shared" si="637"/>
        <v>2.7371879424231468E-3</v>
      </c>
      <c r="AC268" s="19">
        <f t="shared" si="527"/>
        <v>0.19468747113020801</v>
      </c>
      <c r="AD268" s="18">
        <f t="shared" si="528"/>
        <v>0.2053125288697919</v>
      </c>
      <c r="AE268" s="1">
        <f t="shared" ref="AE268:AQ268" si="638">IF(IF(AE231&lt;0.2,AE231/$AC231*$AD231+AE231,AE231)&gt;=0.2,0.2,AE231/$AC231*$AD231+AE231)</f>
        <v>6.7425094204435293E-2</v>
      </c>
      <c r="AF268" s="1">
        <f t="shared" si="638"/>
        <v>5.7272383110603688E-4</v>
      </c>
      <c r="AG268" s="1">
        <f t="shared" si="638"/>
        <v>0.2</v>
      </c>
      <c r="AH268" s="1">
        <f t="shared" si="638"/>
        <v>0.2</v>
      </c>
      <c r="AI268" s="1">
        <f t="shared" si="638"/>
        <v>0.2</v>
      </c>
      <c r="AJ268" s="1">
        <f t="shared" si="638"/>
        <v>3.8780586388109596E-3</v>
      </c>
      <c r="AK268" s="1">
        <f t="shared" si="638"/>
        <v>2.5059374391445547E-3</v>
      </c>
      <c r="AL268" s="1">
        <f t="shared" si="638"/>
        <v>2.0407114644225236E-3</v>
      </c>
      <c r="AM268" s="1">
        <f t="shared" si="638"/>
        <v>1.2777695167146511E-2</v>
      </c>
      <c r="AN268" s="1">
        <f t="shared" si="638"/>
        <v>7.848993066771788E-2</v>
      </c>
      <c r="AO268" s="1">
        <f t="shared" si="638"/>
        <v>1.5051785955452594E-3</v>
      </c>
      <c r="AP268" s="1">
        <f t="shared" si="638"/>
        <v>9.1664004740932726E-6</v>
      </c>
      <c r="AQ268" s="1">
        <f t="shared" si="638"/>
        <v>2.54829747214049E-2</v>
      </c>
      <c r="AR268" s="19">
        <f t="shared" si="535"/>
        <v>0.15137258093517691</v>
      </c>
      <c r="AS268" s="18">
        <f t="shared" si="536"/>
        <v>4.8627419064823041E-2</v>
      </c>
      <c r="AT268" s="1">
        <f t="shared" ref="AT268:BD268" si="639">IF(IF(AT231&lt;0.2,AT231/$AR231*$AS231+AT231,AT231)&gt;=0.2,0.2,AT231/$AR231*$AS231+AT231)</f>
        <v>0.2</v>
      </c>
      <c r="AU268" s="1">
        <f t="shared" si="639"/>
        <v>0.1101495867017814</v>
      </c>
      <c r="AV268" s="1">
        <f t="shared" si="639"/>
        <v>0.2</v>
      </c>
      <c r="AW268" s="1">
        <f t="shared" si="639"/>
        <v>1.0529756990549613E-3</v>
      </c>
      <c r="AX268" s="1">
        <f t="shared" si="639"/>
        <v>1.7635561008742728E-3</v>
      </c>
      <c r="AY268" s="1">
        <f t="shared" si="639"/>
        <v>1.0602081699779067E-3</v>
      </c>
      <c r="AZ268" s="1">
        <f t="shared" si="639"/>
        <v>8.2246979213094931E-4</v>
      </c>
      <c r="BA268" s="1">
        <f t="shared" si="639"/>
        <v>3.24976765263034E-2</v>
      </c>
      <c r="BB268" s="1">
        <f t="shared" si="639"/>
        <v>4.0261079450541739E-3</v>
      </c>
      <c r="BC268" s="1">
        <f t="shared" si="639"/>
        <v>0.2</v>
      </c>
      <c r="BD268" s="1">
        <f t="shared" si="639"/>
        <v>0.2</v>
      </c>
    </row>
    <row r="270" spans="2:56" x14ac:dyDescent="0.25">
      <c r="B270" s="19">
        <f>SUM(E270:AB270)-SUMIFS(E270:AB270,E270:AB270,0.2)</f>
        <v>0.39999999999999991</v>
      </c>
      <c r="C270" s="18">
        <f>1-SUM(E270:AB270)</f>
        <v>0</v>
      </c>
      <c r="D270" s="2">
        <v>43952</v>
      </c>
      <c r="E270" s="15">
        <f>IF(IF(E233&lt;0.2,E233/$B233*$C233+E233,E233)&gt;=0.2,0.2,E233/$B233*$C233+E233)</f>
        <v>4.7309664936162558E-2</v>
      </c>
      <c r="F270" s="15">
        <f t="shared" ref="F270:AB270" si="640">IF(IF(F233&lt;0.2,F233/$B233*$C233+F233,F233)&gt;=0.2,0.2,F233/$B233*$C233+F233)</f>
        <v>6.1940564529403188E-3</v>
      </c>
      <c r="G270" s="15">
        <f t="shared" si="640"/>
        <v>4.7785477316764371E-5</v>
      </c>
      <c r="H270" s="15">
        <f t="shared" si="640"/>
        <v>5.9369610369306769E-2</v>
      </c>
      <c r="I270" s="15">
        <f t="shared" si="640"/>
        <v>8.2159542702930077E-2</v>
      </c>
      <c r="J270" s="15">
        <f t="shared" si="640"/>
        <v>0.13090568983455519</v>
      </c>
      <c r="K270" s="15">
        <f t="shared" si="640"/>
        <v>0.2</v>
      </c>
      <c r="L270" s="15">
        <f t="shared" si="640"/>
        <v>3.3483118387395725E-4</v>
      </c>
      <c r="M270" s="15">
        <f t="shared" si="640"/>
        <v>5.02544046623455E-2</v>
      </c>
      <c r="N270" s="15">
        <f t="shared" si="640"/>
        <v>9.3181729396084973E-4</v>
      </c>
      <c r="O270" s="15">
        <f t="shared" si="640"/>
        <v>5.6942540644999034E-4</v>
      </c>
      <c r="P270" s="15">
        <f t="shared" si="640"/>
        <v>1.9319754371874972E-3</v>
      </c>
      <c r="Q270" s="15">
        <f t="shared" si="640"/>
        <v>4.5193322048741729E-4</v>
      </c>
      <c r="R270" s="15">
        <f t="shared" si="640"/>
        <v>2.7044815149733492E-4</v>
      </c>
      <c r="S270" s="15">
        <f t="shared" si="640"/>
        <v>7.8624161620362946E-3</v>
      </c>
      <c r="T270" s="15">
        <f t="shared" si="640"/>
        <v>5.5057068167335037E-4</v>
      </c>
      <c r="U270" s="15">
        <f t="shared" si="640"/>
        <v>7.9261095507592038E-4</v>
      </c>
      <c r="V270" s="15">
        <f t="shared" si="640"/>
        <v>6.2317341644529202E-5</v>
      </c>
      <c r="W270" s="15">
        <f t="shared" si="640"/>
        <v>7.4548101170800055E-3</v>
      </c>
      <c r="X270" s="15">
        <f t="shared" si="640"/>
        <v>6.8717911591777798E-5</v>
      </c>
      <c r="Y270" s="15">
        <f t="shared" si="640"/>
        <v>0.2</v>
      </c>
      <c r="Z270" s="15">
        <f t="shared" si="640"/>
        <v>0.2</v>
      </c>
      <c r="AA270" s="15">
        <f t="shared" si="640"/>
        <v>6.0308515812851856E-7</v>
      </c>
      <c r="AB270" s="15">
        <f t="shared" si="640"/>
        <v>2.4767686167257393E-3</v>
      </c>
      <c r="AC270" s="19">
        <f t="shared" ref="AC270:AC305" si="641">SUM(AE270:AQ270)-SUMIFS(AE270:AQ270,AE270:AQ270,0.2)</f>
        <v>0.39999999999999913</v>
      </c>
      <c r="AD270" s="18">
        <f t="shared" ref="AD270:AD305" si="642">1-SUM(AE270:AQ270)</f>
        <v>0</v>
      </c>
      <c r="AE270" s="7">
        <f>IF(IF(AE233&lt;0.2,AE233/$AC233*$AD233+AE233,AE233)&gt;=0.2,0.2,AE233/$AC233*$AD233+AE233)</f>
        <v>0.13859284002787955</v>
      </c>
      <c r="AF270" s="7">
        <f t="shared" ref="AF270:AQ270" si="643">IF(IF(AF233&lt;0.2,AF233/$AC233*$AD233+AF233,AF233)&gt;=0.2,0.2,AF233/$AC233*$AD233+AF233)</f>
        <v>1.0692064342220167E-3</v>
      </c>
      <c r="AG270" s="7">
        <f t="shared" si="643"/>
        <v>0.2</v>
      </c>
      <c r="AH270" s="7">
        <f t="shared" si="643"/>
        <v>0.2</v>
      </c>
      <c r="AI270" s="7">
        <f t="shared" si="643"/>
        <v>0.2</v>
      </c>
      <c r="AJ270" s="7">
        <f t="shared" si="643"/>
        <v>1.274096948639712E-2</v>
      </c>
      <c r="AK270" s="7">
        <f t="shared" si="643"/>
        <v>1.0112066140528043E-2</v>
      </c>
      <c r="AL270" s="7">
        <f t="shared" si="643"/>
        <v>1.2319092502454216E-2</v>
      </c>
      <c r="AM270" s="7">
        <f t="shared" si="643"/>
        <v>1.3943588385286821E-3</v>
      </c>
      <c r="AN270" s="7">
        <f t="shared" si="643"/>
        <v>0.16680237157093317</v>
      </c>
      <c r="AO270" s="7">
        <f t="shared" si="643"/>
        <v>1.5375724455608205E-3</v>
      </c>
      <c r="AP270" s="7">
        <f t="shared" si="643"/>
        <v>1.3494110923709325E-5</v>
      </c>
      <c r="AQ270" s="7">
        <f t="shared" si="643"/>
        <v>5.5418028442571945E-2</v>
      </c>
      <c r="AR270" s="19">
        <f>SUM(AT270:BF270)-SUMIFS(AT270:BF270,AT270:BF270,0.2)</f>
        <v>0.39999999999999991</v>
      </c>
      <c r="AS270" s="18">
        <f>1-SUM(AT270:BF270)</f>
        <v>0</v>
      </c>
      <c r="AT270" s="1">
        <f>IF(IF(AT233&lt;0.2,AT233/$AR233*$AS233+AT233,AT233)&gt;=0.2,0.2,AT233/$AR233*$AS233+AT233)</f>
        <v>0.15928727661015277</v>
      </c>
      <c r="AU270" s="1">
        <f t="shared" ref="AU270:BD270" si="644">IF(IF(AU233&lt;0.2,AU233/$AR233*$AS233+AU233,AU233)&gt;=0.2,0.2,AU233/$AR233*$AS233+AU233)</f>
        <v>0.19989200012076511</v>
      </c>
      <c r="AV270" s="1">
        <f t="shared" si="644"/>
        <v>0.2</v>
      </c>
      <c r="AW270" s="1">
        <f t="shared" si="644"/>
        <v>1.1273457014629635E-3</v>
      </c>
      <c r="AX270" s="1">
        <f t="shared" si="644"/>
        <v>3.1373428506320188E-3</v>
      </c>
      <c r="AY270" s="1">
        <f t="shared" si="644"/>
        <v>6.5047830349793095E-3</v>
      </c>
      <c r="AZ270" s="1">
        <f t="shared" si="644"/>
        <v>9.1057397202853126E-4</v>
      </c>
      <c r="BA270" s="1">
        <f t="shared" si="644"/>
        <v>2.6472029757900795E-2</v>
      </c>
      <c r="BB270" s="1">
        <f t="shared" si="644"/>
        <v>2.6686479520786109E-3</v>
      </c>
      <c r="BC270" s="1">
        <f t="shared" si="644"/>
        <v>0.2</v>
      </c>
      <c r="BD270" s="1">
        <f t="shared" si="644"/>
        <v>0.2</v>
      </c>
    </row>
    <row r="271" spans="2:56" x14ac:dyDescent="0.25">
      <c r="B271" s="19">
        <f t="shared" ref="B271:B305" si="645">SUM(E271:AB271)-SUMIFS(E271:AB271,E271:AB271,0.2)</f>
        <v>0.39999999999999991</v>
      </c>
      <c r="C271" s="18">
        <f t="shared" ref="C271:C305" si="646">1-SUM(E271:AB271)</f>
        <v>0</v>
      </c>
      <c r="D271" s="2">
        <v>43983</v>
      </c>
      <c r="E271" s="15">
        <f t="shared" ref="E271:AB271" si="647">IF(IF(E234&lt;0.2,E234/$B234*$C234+E234,E234)&gt;=0.2,0.2,E234/$B234*$C234+E234)</f>
        <v>4.3048705465272258E-2</v>
      </c>
      <c r="F271" s="15">
        <f t="shared" si="647"/>
        <v>5.4089767425740225E-3</v>
      </c>
      <c r="G271" s="15">
        <f t="shared" si="647"/>
        <v>2.8582975935075705E-5</v>
      </c>
      <c r="H271" s="15">
        <f t="shared" si="647"/>
        <v>6.7159740589588152E-2</v>
      </c>
      <c r="I271" s="15">
        <f t="shared" si="647"/>
        <v>6.9267735422944621E-2</v>
      </c>
      <c r="J271" s="15">
        <f t="shared" si="647"/>
        <v>0.15117424489464695</v>
      </c>
      <c r="K271" s="15">
        <f t="shared" si="647"/>
        <v>0.2</v>
      </c>
      <c r="L271" s="15">
        <f t="shared" si="647"/>
        <v>2.7329484811750254E-4</v>
      </c>
      <c r="M271" s="15">
        <f t="shared" si="647"/>
        <v>4.3276140111974573E-2</v>
      </c>
      <c r="N271" s="15">
        <f t="shared" si="647"/>
        <v>9.5447318915852127E-4</v>
      </c>
      <c r="O271" s="15">
        <f t="shared" si="647"/>
        <v>1.0354799924600011E-3</v>
      </c>
      <c r="P271" s="15">
        <f t="shared" si="647"/>
        <v>1.6066424496215953E-3</v>
      </c>
      <c r="Q271" s="15">
        <f t="shared" si="647"/>
        <v>3.9142355128429242E-4</v>
      </c>
      <c r="R271" s="15">
        <f t="shared" si="647"/>
        <v>2.7918240432155643E-4</v>
      </c>
      <c r="S271" s="15">
        <f t="shared" si="647"/>
        <v>6.4077400054638346E-3</v>
      </c>
      <c r="T271" s="15">
        <f t="shared" si="647"/>
        <v>4.1846254873081294E-4</v>
      </c>
      <c r="U271" s="15">
        <f t="shared" si="647"/>
        <v>7.1028608318844644E-4</v>
      </c>
      <c r="V271" s="15">
        <f t="shared" si="647"/>
        <v>6.4562373675789404E-5</v>
      </c>
      <c r="W271" s="15">
        <f t="shared" si="647"/>
        <v>6.2842837001454146E-3</v>
      </c>
      <c r="X271" s="15">
        <f t="shared" si="647"/>
        <v>6.4111996990859021E-5</v>
      </c>
      <c r="Y271" s="15">
        <f t="shared" si="647"/>
        <v>0.2</v>
      </c>
      <c r="Z271" s="15">
        <f t="shared" si="647"/>
        <v>0.2</v>
      </c>
      <c r="AA271" s="15">
        <f t="shared" si="647"/>
        <v>4.1785560086994846E-7</v>
      </c>
      <c r="AB271" s="15">
        <f t="shared" si="647"/>
        <v>2.1455127983046724E-3</v>
      </c>
      <c r="AC271" s="19">
        <f t="shared" si="641"/>
        <v>0.39999999999999958</v>
      </c>
      <c r="AD271" s="18">
        <f t="shared" si="642"/>
        <v>0</v>
      </c>
      <c r="AE271" s="7">
        <f t="shared" ref="AE271:AQ271" si="648">IF(IF(AE234&lt;0.2,AE234/$AC234*$AD234+AE234,AE234)&gt;=0.2,0.2,AE234/$AC234*$AD234+AE234)</f>
        <v>0.13657467660372138</v>
      </c>
      <c r="AF271" s="7">
        <f t="shared" si="648"/>
        <v>7.2170964685036132E-4</v>
      </c>
      <c r="AG271" s="7">
        <f t="shared" si="648"/>
        <v>0.2</v>
      </c>
      <c r="AH271" s="7">
        <f t="shared" si="648"/>
        <v>0.2</v>
      </c>
      <c r="AI271" s="7">
        <f t="shared" si="648"/>
        <v>0.2</v>
      </c>
      <c r="AJ271" s="7">
        <f t="shared" si="648"/>
        <v>2.6145489587102461E-2</v>
      </c>
      <c r="AK271" s="7">
        <f t="shared" si="648"/>
        <v>9.8833009413703907E-3</v>
      </c>
      <c r="AL271" s="7">
        <f t="shared" si="648"/>
        <v>1.0566025698325073E-2</v>
      </c>
      <c r="AM271" s="7">
        <f t="shared" si="648"/>
        <v>1.630176228368E-3</v>
      </c>
      <c r="AN271" s="7">
        <f t="shared" si="648"/>
        <v>0.15867585587453686</v>
      </c>
      <c r="AO271" s="7">
        <f t="shared" si="648"/>
        <v>1.6188043824493302E-3</v>
      </c>
      <c r="AP271" s="7">
        <f t="shared" si="648"/>
        <v>1.0550700487706137E-5</v>
      </c>
      <c r="AQ271" s="7">
        <f t="shared" si="648"/>
        <v>5.417341033678811E-2</v>
      </c>
      <c r="AR271" s="19">
        <f t="shared" ref="AR271:AR305" si="649">SUM(AT271:BF271)-SUMIFS(AT271:BF271,AT271:BF271,0.2)</f>
        <v>0.19999999999999973</v>
      </c>
      <c r="AS271" s="18">
        <f t="shared" ref="AS271:AS305" si="650">1-SUM(AT271:BF271)</f>
        <v>0</v>
      </c>
      <c r="AT271" s="1">
        <f t="shared" ref="AT271:BD271" si="651">IF(IF(AT234&lt;0.2,AT234/$AR234*$AS234+AT234,AT234)&gt;=0.2,0.2,AT234/$AR234*$AS234+AT234)</f>
        <v>0.16159325572273586</v>
      </c>
      <c r="AU271" s="1">
        <f t="shared" si="651"/>
        <v>0.2</v>
      </c>
      <c r="AV271" s="1">
        <f t="shared" si="651"/>
        <v>0.2</v>
      </c>
      <c r="AW271" s="1">
        <f t="shared" si="651"/>
        <v>1.0258753150006843E-3</v>
      </c>
      <c r="AX271" s="1">
        <f t="shared" si="651"/>
        <v>3.5828354992140689E-3</v>
      </c>
      <c r="AY271" s="1">
        <f t="shared" si="651"/>
        <v>6.0309034014076213E-3</v>
      </c>
      <c r="AZ271" s="1">
        <f t="shared" si="651"/>
        <v>1.0479756166237176E-3</v>
      </c>
      <c r="BA271" s="1">
        <f t="shared" si="651"/>
        <v>2.4052931629803036E-2</v>
      </c>
      <c r="BB271" s="1">
        <f t="shared" si="651"/>
        <v>2.6662228152148034E-3</v>
      </c>
      <c r="BC271" s="1">
        <f t="shared" si="651"/>
        <v>0.2</v>
      </c>
      <c r="BD271" s="1">
        <f t="shared" si="651"/>
        <v>0.2</v>
      </c>
    </row>
    <row r="272" spans="2:56" x14ac:dyDescent="0.25">
      <c r="B272" s="19">
        <f t="shared" si="645"/>
        <v>0.39999999999999969</v>
      </c>
      <c r="C272" s="18">
        <f t="shared" si="646"/>
        <v>0</v>
      </c>
      <c r="D272" s="2">
        <v>44013</v>
      </c>
      <c r="E272" s="15">
        <f t="shared" ref="E272:AB272" si="652">IF(IF(E235&lt;0.2,E235/$B235*$C235+E235,E235)&gt;=0.2,0.2,E235/$B235*$C235+E235)</f>
        <v>4.4895965197811402E-2</v>
      </c>
      <c r="F272" s="15">
        <f t="shared" si="652"/>
        <v>5.0895304620279039E-3</v>
      </c>
      <c r="G272" s="15">
        <f t="shared" si="652"/>
        <v>3.0586364878255602E-5</v>
      </c>
      <c r="H272" s="15">
        <f t="shared" si="652"/>
        <v>5.700663805025194E-2</v>
      </c>
      <c r="I272" s="15">
        <f t="shared" si="652"/>
        <v>7.7486164550250924E-2</v>
      </c>
      <c r="J272" s="15">
        <f t="shared" si="652"/>
        <v>0.14082823439809602</v>
      </c>
      <c r="K272" s="15">
        <f t="shared" si="652"/>
        <v>0.2</v>
      </c>
      <c r="L272" s="15">
        <f t="shared" si="652"/>
        <v>2.5539088977213074E-4</v>
      </c>
      <c r="M272" s="15">
        <f t="shared" si="652"/>
        <v>5.366225070396137E-2</v>
      </c>
      <c r="N272" s="15">
        <f t="shared" si="652"/>
        <v>7.4530240585918999E-4</v>
      </c>
      <c r="O272" s="15">
        <f t="shared" si="652"/>
        <v>7.1817688089922732E-4</v>
      </c>
      <c r="P272" s="15">
        <f t="shared" si="652"/>
        <v>1.5062923862772229E-3</v>
      </c>
      <c r="Q272" s="15">
        <f t="shared" si="652"/>
        <v>4.0001874861677548E-4</v>
      </c>
      <c r="R272" s="15">
        <f t="shared" si="652"/>
        <v>3.0522188756681382E-4</v>
      </c>
      <c r="S272" s="15">
        <f t="shared" si="652"/>
        <v>7.6725272622794613E-3</v>
      </c>
      <c r="T272" s="15">
        <f t="shared" si="652"/>
        <v>5.4260482232981917E-4</v>
      </c>
      <c r="U272" s="15">
        <f t="shared" si="652"/>
        <v>6.5924459377788886E-4</v>
      </c>
      <c r="V272" s="15">
        <f t="shared" si="652"/>
        <v>6.4300099961107511E-5</v>
      </c>
      <c r="W272" s="15">
        <f t="shared" si="652"/>
        <v>6.2534436079822002E-3</v>
      </c>
      <c r="X272" s="15">
        <f t="shared" si="652"/>
        <v>6.04709132223197E-5</v>
      </c>
      <c r="Y272" s="15">
        <f t="shared" si="652"/>
        <v>0.2</v>
      </c>
      <c r="Z272" s="15">
        <f t="shared" si="652"/>
        <v>0.2</v>
      </c>
      <c r="AA272" s="15">
        <f t="shared" si="652"/>
        <v>4.4158488505338356E-7</v>
      </c>
      <c r="AB272" s="15">
        <f t="shared" si="652"/>
        <v>1.8171941892928067E-3</v>
      </c>
      <c r="AC272" s="19">
        <f t="shared" si="641"/>
        <v>0.40000000000000036</v>
      </c>
      <c r="AD272" s="18">
        <f t="shared" si="642"/>
        <v>0</v>
      </c>
      <c r="AE272" s="7">
        <f t="shared" ref="AE272:AQ272" si="653">IF(IF(AE235&lt;0.2,AE235/$AC235*$AD235+AE235,AE235)&gt;=0.2,0.2,AE235/$AC235*$AD235+AE235)</f>
        <v>0.13593134574240617</v>
      </c>
      <c r="AF272" s="7">
        <f t="shared" si="653"/>
        <v>8.1690163174953341E-4</v>
      </c>
      <c r="AG272" s="7">
        <f t="shared" si="653"/>
        <v>0.2</v>
      </c>
      <c r="AH272" s="7">
        <f t="shared" si="653"/>
        <v>0.2</v>
      </c>
      <c r="AI272" s="7">
        <f t="shared" si="653"/>
        <v>0.2</v>
      </c>
      <c r="AJ272" s="7">
        <f t="shared" si="653"/>
        <v>1.918109158203531E-2</v>
      </c>
      <c r="AK272" s="7">
        <f t="shared" si="653"/>
        <v>1.0683713797835491E-2</v>
      </c>
      <c r="AL272" s="7">
        <f t="shared" si="653"/>
        <v>1.4491907309701676E-2</v>
      </c>
      <c r="AM272" s="7">
        <f t="shared" si="653"/>
        <v>1.7173291690255456E-3</v>
      </c>
      <c r="AN272" s="7">
        <f t="shared" si="653"/>
        <v>0.1670171760438926</v>
      </c>
      <c r="AO272" s="7">
        <f t="shared" si="653"/>
        <v>1.6150591245910329E-3</v>
      </c>
      <c r="AP272" s="7">
        <f t="shared" si="653"/>
        <v>1.179386352683217E-5</v>
      </c>
      <c r="AQ272" s="7">
        <f t="shared" si="653"/>
        <v>4.8533681735236207E-2</v>
      </c>
      <c r="AR272" s="19">
        <f t="shared" si="649"/>
        <v>0.19828974321196591</v>
      </c>
      <c r="AS272" s="18">
        <f t="shared" si="650"/>
        <v>1.710256788034048E-3</v>
      </c>
      <c r="AT272" s="1">
        <f t="shared" ref="AT272:BD272" si="654">IF(IF(AT235&lt;0.2,AT235/$AR235*$AS235+AT235,AT235)&gt;=0.2,0.2,AT235/$AR235*$AS235+AT235)</f>
        <v>0.15885828350049766</v>
      </c>
      <c r="AU272" s="1">
        <f t="shared" si="654"/>
        <v>0.2</v>
      </c>
      <c r="AV272" s="1">
        <f t="shared" si="654"/>
        <v>0.2</v>
      </c>
      <c r="AW272" s="1">
        <f t="shared" si="654"/>
        <v>9.0366602415406473E-4</v>
      </c>
      <c r="AX272" s="1">
        <f t="shared" si="654"/>
        <v>2.6371514759048736E-3</v>
      </c>
      <c r="AY272" s="1">
        <f t="shared" si="654"/>
        <v>5.3298113066412699E-3</v>
      </c>
      <c r="AZ272" s="1">
        <f t="shared" si="654"/>
        <v>1.0799862511477888E-3</v>
      </c>
      <c r="BA272" s="1">
        <f t="shared" si="654"/>
        <v>2.7148197073529102E-2</v>
      </c>
      <c r="BB272" s="1">
        <f t="shared" si="654"/>
        <v>2.3326475800913063E-3</v>
      </c>
      <c r="BC272" s="1">
        <f t="shared" si="654"/>
        <v>0.2</v>
      </c>
      <c r="BD272" s="1">
        <f t="shared" si="654"/>
        <v>0.2</v>
      </c>
    </row>
    <row r="273" spans="2:56" x14ac:dyDescent="0.25">
      <c r="B273" s="19">
        <f t="shared" si="645"/>
        <v>0.40000000000000013</v>
      </c>
      <c r="C273" s="18">
        <f t="shared" si="646"/>
        <v>0</v>
      </c>
      <c r="D273" s="2">
        <v>44044</v>
      </c>
      <c r="E273" s="15">
        <f t="shared" ref="E273:AB273" si="655">IF(IF(E236&lt;0.2,E236/$B236*$C236+E236,E236)&gt;=0.2,0.2,E236/$B236*$C236+E236)</f>
        <v>4.5492178283107199E-2</v>
      </c>
      <c r="F273" s="15">
        <f t="shared" si="655"/>
        <v>4.971920258637289E-3</v>
      </c>
      <c r="G273" s="15">
        <f t="shared" si="655"/>
        <v>2.7151971803888647E-5</v>
      </c>
      <c r="H273" s="15">
        <f t="shared" si="655"/>
        <v>5.5481235816074746E-2</v>
      </c>
      <c r="I273" s="15">
        <f t="shared" si="655"/>
        <v>7.1174576297549502E-2</v>
      </c>
      <c r="J273" s="15">
        <f t="shared" si="655"/>
        <v>0.14618870630766823</v>
      </c>
      <c r="K273" s="15">
        <f t="shared" si="655"/>
        <v>0.2</v>
      </c>
      <c r="L273" s="15">
        <f t="shared" si="655"/>
        <v>2.418306971091998E-4</v>
      </c>
      <c r="M273" s="15">
        <f t="shared" si="655"/>
        <v>5.7008571906763894E-2</v>
      </c>
      <c r="N273" s="15">
        <f t="shared" si="655"/>
        <v>6.2993959986055157E-4</v>
      </c>
      <c r="O273" s="15">
        <f t="shared" si="655"/>
        <v>4.2215408847362784E-4</v>
      </c>
      <c r="P273" s="15">
        <f t="shared" si="655"/>
        <v>1.4075253951308648E-3</v>
      </c>
      <c r="Q273" s="15">
        <f t="shared" si="655"/>
        <v>4.8358049879842341E-4</v>
      </c>
      <c r="R273" s="15">
        <f t="shared" si="655"/>
        <v>2.6720023913825422E-4</v>
      </c>
      <c r="S273" s="15">
        <f t="shared" si="655"/>
        <v>7.1780506620902317E-3</v>
      </c>
      <c r="T273" s="15">
        <f t="shared" si="655"/>
        <v>7.9704596535589789E-4</v>
      </c>
      <c r="U273" s="15">
        <f t="shared" si="655"/>
        <v>6.2851158676278203E-4</v>
      </c>
      <c r="V273" s="15">
        <f t="shared" si="655"/>
        <v>7.915869779494119E-5</v>
      </c>
      <c r="W273" s="15">
        <f t="shared" si="655"/>
        <v>5.4495650545049647E-3</v>
      </c>
      <c r="X273" s="15">
        <f t="shared" si="655"/>
        <v>7.2245636827567022E-5</v>
      </c>
      <c r="Y273" s="15">
        <f t="shared" si="655"/>
        <v>0.2</v>
      </c>
      <c r="Z273" s="15">
        <f t="shared" si="655"/>
        <v>0.2</v>
      </c>
      <c r="AA273" s="15">
        <f t="shared" si="655"/>
        <v>4.2772485781731449E-7</v>
      </c>
      <c r="AB273" s="15">
        <f t="shared" si="655"/>
        <v>1.998423311690283E-3</v>
      </c>
      <c r="AC273" s="19">
        <f t="shared" si="641"/>
        <v>0.39999999999999947</v>
      </c>
      <c r="AD273" s="18">
        <f t="shared" si="642"/>
        <v>0</v>
      </c>
      <c r="AE273" s="7">
        <f t="shared" ref="AE273:AQ273" si="656">IF(IF(AE236&lt;0.2,AE236/$AC236*$AD236+AE236,AE236)&gt;=0.2,0.2,AE236/$AC236*$AD236+AE236)</f>
        <v>0.13905842165648766</v>
      </c>
      <c r="AF273" s="7">
        <f t="shared" si="656"/>
        <v>7.5940685841672422E-4</v>
      </c>
      <c r="AG273" s="7">
        <f t="shared" si="656"/>
        <v>0.2</v>
      </c>
      <c r="AH273" s="7">
        <f t="shared" si="656"/>
        <v>0.2</v>
      </c>
      <c r="AI273" s="7">
        <f t="shared" si="656"/>
        <v>0.2</v>
      </c>
      <c r="AJ273" s="7">
        <f t="shared" si="656"/>
        <v>1.1807124447942298E-2</v>
      </c>
      <c r="AK273" s="7">
        <f t="shared" si="656"/>
        <v>1.3525144694335193E-2</v>
      </c>
      <c r="AL273" s="7">
        <f t="shared" si="656"/>
        <v>2.2292383659516048E-2</v>
      </c>
      <c r="AM273" s="7">
        <f t="shared" si="656"/>
        <v>2.2139702575930723E-3</v>
      </c>
      <c r="AN273" s="7">
        <f t="shared" si="656"/>
        <v>0.15241755212733693</v>
      </c>
      <c r="AO273" s="7">
        <f t="shared" si="656"/>
        <v>2.0206205462279091E-3</v>
      </c>
      <c r="AP273" s="7">
        <f t="shared" si="656"/>
        <v>1.1962931933189E-5</v>
      </c>
      <c r="AQ273" s="7">
        <f t="shared" si="656"/>
        <v>5.5893412820210535E-2</v>
      </c>
      <c r="AR273" s="19">
        <f t="shared" si="649"/>
        <v>0.40000000000000013</v>
      </c>
      <c r="AS273" s="18">
        <f t="shared" si="650"/>
        <v>0</v>
      </c>
      <c r="AT273" s="1">
        <f t="shared" ref="AT273:BD273" si="657">IF(IF(AT236&lt;0.2,AT236/$AR236*$AS236+AT236,AT236)&gt;=0.2,0.2,AT236/$AR236*$AS236+AT236)</f>
        <v>0.16345502503298745</v>
      </c>
      <c r="AU273" s="1">
        <f t="shared" si="657"/>
        <v>0.19934606632246255</v>
      </c>
      <c r="AV273" s="1">
        <f t="shared" si="657"/>
        <v>0.2</v>
      </c>
      <c r="AW273" s="1">
        <f t="shared" si="657"/>
        <v>8.6890635141134394E-4</v>
      </c>
      <c r="AX273" s="1">
        <f t="shared" si="657"/>
        <v>2.2633955319460194E-3</v>
      </c>
      <c r="AY273" s="1">
        <f t="shared" si="657"/>
        <v>5.0572891292196675E-3</v>
      </c>
      <c r="AZ273" s="1">
        <f t="shared" si="657"/>
        <v>9.6006002406311857E-4</v>
      </c>
      <c r="BA273" s="1">
        <f t="shared" si="657"/>
        <v>2.5790992978142205E-2</v>
      </c>
      <c r="BB273" s="1">
        <f t="shared" si="657"/>
        <v>2.2582646297678306E-3</v>
      </c>
      <c r="BC273" s="1">
        <f t="shared" si="657"/>
        <v>0.2</v>
      </c>
      <c r="BD273" s="1">
        <f t="shared" si="657"/>
        <v>0.2</v>
      </c>
    </row>
    <row r="274" spans="2:56" x14ac:dyDescent="0.25">
      <c r="B274" s="19">
        <f t="shared" si="645"/>
        <v>0.40000000000000036</v>
      </c>
      <c r="C274" s="18">
        <f t="shared" si="646"/>
        <v>0</v>
      </c>
      <c r="D274" s="2">
        <v>44075</v>
      </c>
      <c r="E274" s="15">
        <f t="shared" ref="E274:AB274" si="658">IF(IF(E237&lt;0.2,E237/$B237*$C237+E237,E237)&gt;=0.2,0.2,E237/$B237*$C237+E237)</f>
        <v>4.7851622223377951E-2</v>
      </c>
      <c r="F274" s="15">
        <f t="shared" si="658"/>
        <v>5.0488793545826818E-3</v>
      </c>
      <c r="G274" s="15">
        <f t="shared" si="658"/>
        <v>2.7230058697847041E-5</v>
      </c>
      <c r="H274" s="15">
        <f t="shared" si="658"/>
        <v>6.0517947009514059E-2</v>
      </c>
      <c r="I274" s="15">
        <f t="shared" si="658"/>
        <v>7.0342602390390918E-2</v>
      </c>
      <c r="J274" s="15">
        <f t="shared" si="658"/>
        <v>0.13143998304592774</v>
      </c>
      <c r="K274" s="15">
        <f t="shared" si="658"/>
        <v>0.2</v>
      </c>
      <c r="L274" s="15">
        <f t="shared" si="658"/>
        <v>2.3094583793604599E-4</v>
      </c>
      <c r="M274" s="15">
        <f t="shared" si="658"/>
        <v>6.4888058344557242E-2</v>
      </c>
      <c r="N274" s="15">
        <f t="shared" si="658"/>
        <v>6.3320528631115997E-4</v>
      </c>
      <c r="O274" s="15">
        <f t="shared" si="658"/>
        <v>2.8597970040201569E-4</v>
      </c>
      <c r="P274" s="15">
        <f t="shared" si="658"/>
        <v>1.4735487916315263E-3</v>
      </c>
      <c r="Q274" s="15">
        <f t="shared" si="658"/>
        <v>4.2492125805516288E-4</v>
      </c>
      <c r="R274" s="15">
        <f t="shared" si="658"/>
        <v>2.3451935540850445E-4</v>
      </c>
      <c r="S274" s="15">
        <f t="shared" si="658"/>
        <v>7.8983839057830199E-3</v>
      </c>
      <c r="T274" s="15">
        <f t="shared" si="658"/>
        <v>8.0406309439215245E-4</v>
      </c>
      <c r="U274" s="15">
        <f t="shared" si="658"/>
        <v>6.439178575724199E-4</v>
      </c>
      <c r="V274" s="15">
        <f t="shared" si="658"/>
        <v>1.3597697580488142E-4</v>
      </c>
      <c r="W274" s="15">
        <f t="shared" si="658"/>
        <v>5.2341998269756851E-3</v>
      </c>
      <c r="X274" s="15">
        <f t="shared" si="658"/>
        <v>6.7691290281431148E-5</v>
      </c>
      <c r="Y274" s="15">
        <f t="shared" si="658"/>
        <v>0.2</v>
      </c>
      <c r="Z274" s="15">
        <f t="shared" si="658"/>
        <v>0.2</v>
      </c>
      <c r="AA274" s="15">
        <f t="shared" si="658"/>
        <v>5.816022400701043E-7</v>
      </c>
      <c r="AB274" s="15">
        <f t="shared" si="658"/>
        <v>1.8157427901577703E-3</v>
      </c>
      <c r="AC274" s="19">
        <f t="shared" si="641"/>
        <v>0.40000000000000147</v>
      </c>
      <c r="AD274" s="18">
        <f t="shared" si="642"/>
        <v>0</v>
      </c>
      <c r="AE274" s="7">
        <f t="shared" ref="AE274:AQ274" si="659">IF(IF(AE237&lt;0.2,AE237/$AC237*$AD237+AE237,AE237)&gt;=0.2,0.2,AE237/$AC237*$AD237+AE237)</f>
        <v>0.14586586844156632</v>
      </c>
      <c r="AF274" s="7">
        <f t="shared" si="659"/>
        <v>7.8669658764396987E-4</v>
      </c>
      <c r="AG274" s="7">
        <f t="shared" si="659"/>
        <v>0.2</v>
      </c>
      <c r="AH274" s="7">
        <f t="shared" si="659"/>
        <v>0.2</v>
      </c>
      <c r="AI274" s="7">
        <f t="shared" si="659"/>
        <v>0.2</v>
      </c>
      <c r="AJ274" s="7">
        <f t="shared" si="659"/>
        <v>8.2621656066976731E-3</v>
      </c>
      <c r="AK274" s="7">
        <f t="shared" si="659"/>
        <v>1.2276290236414725E-2</v>
      </c>
      <c r="AL274" s="7">
        <f t="shared" si="659"/>
        <v>2.3229979032647875E-2</v>
      </c>
      <c r="AM274" s="7">
        <f t="shared" si="659"/>
        <v>3.9284756617988768E-3</v>
      </c>
      <c r="AN274" s="7">
        <f t="shared" si="659"/>
        <v>0.15121991430940251</v>
      </c>
      <c r="AO274" s="7">
        <f t="shared" si="659"/>
        <v>1.9556515712479813E-3</v>
      </c>
      <c r="AP274" s="7">
        <f t="shared" si="659"/>
        <v>1.6802919990231829E-5</v>
      </c>
      <c r="AQ274" s="7">
        <f t="shared" si="659"/>
        <v>5.2458155632591409E-2</v>
      </c>
      <c r="AR274" s="19">
        <f t="shared" si="649"/>
        <v>0.19740249308837865</v>
      </c>
      <c r="AS274" s="18">
        <f t="shared" si="650"/>
        <v>2.5975069116213056E-3</v>
      </c>
      <c r="AT274" s="1">
        <f t="shared" ref="AT274:BD274" si="660">IF(IF(AT237&lt;0.2,AT237/$AR237*$AS237+AT237,AT237)&gt;=0.2,0.2,AT237/$AR237*$AS237+AT237)</f>
        <v>0.16019412163153851</v>
      </c>
      <c r="AU274" s="1">
        <f t="shared" si="660"/>
        <v>0.2</v>
      </c>
      <c r="AV274" s="1">
        <f t="shared" si="660"/>
        <v>0.2</v>
      </c>
      <c r="AW274" s="1">
        <f t="shared" si="660"/>
        <v>7.7314339480323894E-4</v>
      </c>
      <c r="AX274" s="1">
        <f t="shared" si="660"/>
        <v>2.1197978237717219E-3</v>
      </c>
      <c r="AY274" s="1">
        <f t="shared" si="660"/>
        <v>4.9330376565855068E-3</v>
      </c>
      <c r="AZ274" s="1">
        <f t="shared" si="660"/>
        <v>7.8510655228958553E-4</v>
      </c>
      <c r="BA274" s="1">
        <f t="shared" si="660"/>
        <v>2.6441625451883641E-2</v>
      </c>
      <c r="BB274" s="1">
        <f t="shared" si="660"/>
        <v>2.1556605775066287E-3</v>
      </c>
      <c r="BC274" s="1">
        <f t="shared" si="660"/>
        <v>0.2</v>
      </c>
      <c r="BD274" s="1">
        <f t="shared" si="660"/>
        <v>0.2</v>
      </c>
    </row>
    <row r="275" spans="2:56" x14ac:dyDescent="0.25">
      <c r="B275" s="19">
        <f t="shared" si="645"/>
        <v>0.39999999999999991</v>
      </c>
      <c r="C275" s="18">
        <f t="shared" si="646"/>
        <v>0</v>
      </c>
      <c r="D275" s="2">
        <v>44105</v>
      </c>
      <c r="E275" s="15">
        <f t="shared" ref="E275:AB275" si="661">IF(IF(E238&lt;0.2,E238/$B238*$C238+E238,E238)&gt;=0.2,0.2,E238/$B238*$C238+E238)</f>
        <v>4.7853729687770664E-2</v>
      </c>
      <c r="F275" s="15">
        <f t="shared" si="661"/>
        <v>4.950134373567493E-3</v>
      </c>
      <c r="G275" s="15">
        <f t="shared" si="661"/>
        <v>2.6697498610682197E-5</v>
      </c>
      <c r="H275" s="15">
        <f t="shared" si="661"/>
        <v>6.4905158536789409E-2</v>
      </c>
      <c r="I275" s="15">
        <f t="shared" si="661"/>
        <v>6.9480488367188453E-2</v>
      </c>
      <c r="J275" s="15">
        <f t="shared" si="661"/>
        <v>0.12744550759764656</v>
      </c>
      <c r="K275" s="15">
        <f t="shared" si="661"/>
        <v>0.2</v>
      </c>
      <c r="L275" s="15">
        <f t="shared" si="661"/>
        <v>2.4205940822780533E-4</v>
      </c>
      <c r="M275" s="15">
        <f t="shared" si="661"/>
        <v>6.8201711360889705E-2</v>
      </c>
      <c r="N275" s="15">
        <f t="shared" si="661"/>
        <v>4.808672746257135E-4</v>
      </c>
      <c r="O275" s="15">
        <f t="shared" si="661"/>
        <v>2.3119594050401241E-4</v>
      </c>
      <c r="P275" s="15">
        <f t="shared" si="661"/>
        <v>1.2518087214378815E-3</v>
      </c>
      <c r="Q275" s="15">
        <f t="shared" si="661"/>
        <v>4.2974901589294668E-4</v>
      </c>
      <c r="R275" s="15">
        <f t="shared" si="661"/>
        <v>2.1214127125717308E-4</v>
      </c>
      <c r="S275" s="15">
        <f t="shared" si="661"/>
        <v>6.4831773187982861E-3</v>
      </c>
      <c r="T275" s="15">
        <f t="shared" si="661"/>
        <v>8.0964380375942715E-4</v>
      </c>
      <c r="U275" s="15">
        <f t="shared" si="661"/>
        <v>5.9844276900512317E-4</v>
      </c>
      <c r="V275" s="15">
        <f t="shared" si="661"/>
        <v>1.0997569719218352E-4</v>
      </c>
      <c r="W275" s="15">
        <f t="shared" si="661"/>
        <v>4.4855998920025359E-3</v>
      </c>
      <c r="X275" s="15">
        <f t="shared" si="661"/>
        <v>5.9618167378639158E-5</v>
      </c>
      <c r="Y275" s="15">
        <f t="shared" si="661"/>
        <v>0.2</v>
      </c>
      <c r="Z275" s="15">
        <f t="shared" si="661"/>
        <v>0.2</v>
      </c>
      <c r="AA275" s="15">
        <f t="shared" si="661"/>
        <v>4.8469327199241772E-7</v>
      </c>
      <c r="AB275" s="15">
        <f t="shared" si="661"/>
        <v>1.7418086041831242E-3</v>
      </c>
      <c r="AC275" s="19">
        <f t="shared" si="641"/>
        <v>0.39999999999999947</v>
      </c>
      <c r="AD275" s="18">
        <f t="shared" si="642"/>
        <v>0</v>
      </c>
      <c r="AE275" s="7">
        <f t="shared" ref="AE275:AQ275" si="662">IF(IF(AE238&lt;0.2,AE238/$AC238*$AD238+AE238,AE238)&gt;=0.2,0.2,AE238/$AC238*$AD238+AE238)</f>
        <v>0.15415087424327265</v>
      </c>
      <c r="AF275" s="7">
        <f t="shared" si="662"/>
        <v>8.3138000716115367E-4</v>
      </c>
      <c r="AG275" s="7">
        <f t="shared" si="662"/>
        <v>0.2</v>
      </c>
      <c r="AH275" s="7">
        <f t="shared" si="662"/>
        <v>0.2</v>
      </c>
      <c r="AI275" s="7">
        <f t="shared" si="662"/>
        <v>0.2</v>
      </c>
      <c r="AJ275" s="7">
        <f t="shared" si="662"/>
        <v>7.1996139216933177E-3</v>
      </c>
      <c r="AK275" s="7">
        <f t="shared" si="662"/>
        <v>1.3382704691578118E-2</v>
      </c>
      <c r="AL275" s="7">
        <f t="shared" si="662"/>
        <v>2.5212911560866875E-2</v>
      </c>
      <c r="AM275" s="7">
        <f t="shared" si="662"/>
        <v>3.4247251868984785E-3</v>
      </c>
      <c r="AN275" s="7">
        <f t="shared" si="662"/>
        <v>0.13968492422143991</v>
      </c>
      <c r="AO275" s="7">
        <f t="shared" si="662"/>
        <v>1.8565541717962975E-3</v>
      </c>
      <c r="AP275" s="7">
        <f t="shared" si="662"/>
        <v>1.5093709782188559E-5</v>
      </c>
      <c r="AQ275" s="7">
        <f t="shared" si="662"/>
        <v>5.4241218285510463E-2</v>
      </c>
      <c r="AR275" s="19">
        <f t="shared" si="649"/>
        <v>0.20000000000000018</v>
      </c>
      <c r="AS275" s="18">
        <f t="shared" si="650"/>
        <v>0</v>
      </c>
      <c r="AT275" s="1">
        <f t="shared" ref="AT275:BD275" si="663">IF(IF(AT238&lt;0.2,AT238/$AR238*$AS238+AT238,AT238)&gt;=0.2,0.2,AT238/$AR238*$AS238+AT238)</f>
        <v>0.16754854514894427</v>
      </c>
      <c r="AU275" s="1">
        <f t="shared" si="663"/>
        <v>0.2</v>
      </c>
      <c r="AV275" s="1">
        <f t="shared" si="663"/>
        <v>0.2</v>
      </c>
      <c r="AW275" s="1">
        <f t="shared" si="663"/>
        <v>8.4751391276713189E-4</v>
      </c>
      <c r="AX275" s="1">
        <f t="shared" si="663"/>
        <v>1.6836433189003023E-3</v>
      </c>
      <c r="AY275" s="1">
        <f t="shared" si="663"/>
        <v>4.3829129192259645E-3</v>
      </c>
      <c r="AZ275" s="1">
        <f t="shared" si="663"/>
        <v>7.427626142643255E-4</v>
      </c>
      <c r="BA275" s="1">
        <f t="shared" si="663"/>
        <v>2.2699315911104075E-2</v>
      </c>
      <c r="BB275" s="1">
        <f t="shared" si="663"/>
        <v>2.0953061747941096E-3</v>
      </c>
      <c r="BC275" s="1">
        <f t="shared" si="663"/>
        <v>0.2</v>
      </c>
      <c r="BD275" s="1">
        <f t="shared" si="663"/>
        <v>0.2</v>
      </c>
    </row>
    <row r="276" spans="2:56" x14ac:dyDescent="0.25">
      <c r="B276" s="19">
        <f t="shared" si="645"/>
        <v>0.40000000000000013</v>
      </c>
      <c r="C276" s="18">
        <f t="shared" si="646"/>
        <v>0</v>
      </c>
      <c r="D276" s="2">
        <v>44136</v>
      </c>
      <c r="E276" s="15">
        <f t="shared" ref="E276:AB276" si="664">IF(IF(E239&lt;0.2,E239/$B239*$C239+E239,E239)&gt;=0.2,0.2,E239/$B239*$C239+E239)</f>
        <v>4.9775979561718531E-2</v>
      </c>
      <c r="F276" s="15">
        <f t="shared" si="664"/>
        <v>4.2765944905785638E-3</v>
      </c>
      <c r="G276" s="15">
        <f t="shared" si="664"/>
        <v>2.2648912250665542E-5</v>
      </c>
      <c r="H276" s="15">
        <f t="shared" si="664"/>
        <v>4.9492542247570631E-2</v>
      </c>
      <c r="I276" s="15">
        <f t="shared" si="664"/>
        <v>6.5920371329340977E-2</v>
      </c>
      <c r="J276" s="15">
        <f t="shared" si="664"/>
        <v>0.13038958854220098</v>
      </c>
      <c r="K276" s="15">
        <f t="shared" si="664"/>
        <v>0.2</v>
      </c>
      <c r="L276" s="15">
        <f t="shared" si="664"/>
        <v>2.3093924500504573E-4</v>
      </c>
      <c r="M276" s="15">
        <f t="shared" si="664"/>
        <v>8.332631188720438E-2</v>
      </c>
      <c r="N276" s="15">
        <f t="shared" si="664"/>
        <v>5.0379618338354613E-4</v>
      </c>
      <c r="O276" s="15">
        <f t="shared" si="664"/>
        <v>2.2374936202234673E-4</v>
      </c>
      <c r="P276" s="15">
        <f t="shared" si="664"/>
        <v>1.1961773336004993E-3</v>
      </c>
      <c r="Q276" s="15">
        <f t="shared" si="664"/>
        <v>3.5592442637333137E-4</v>
      </c>
      <c r="R276" s="15">
        <f t="shared" si="664"/>
        <v>1.7055892769343326E-4</v>
      </c>
      <c r="S276" s="15">
        <f t="shared" si="664"/>
        <v>7.3271808850337E-3</v>
      </c>
      <c r="T276" s="15">
        <f t="shared" si="664"/>
        <v>7.9151648553609302E-4</v>
      </c>
      <c r="U276" s="15">
        <f t="shared" si="664"/>
        <v>5.1239946048540965E-4</v>
      </c>
      <c r="V276" s="15">
        <f t="shared" si="664"/>
        <v>9.365135449940592E-5</v>
      </c>
      <c r="W276" s="15">
        <f t="shared" si="664"/>
        <v>3.8424256343813552E-3</v>
      </c>
      <c r="X276" s="15">
        <f t="shared" si="664"/>
        <v>5.8475532079082472E-5</v>
      </c>
      <c r="Y276" s="15">
        <f t="shared" si="664"/>
        <v>0.2</v>
      </c>
      <c r="Z276" s="15">
        <f t="shared" si="664"/>
        <v>0.2</v>
      </c>
      <c r="AA276" s="15">
        <f t="shared" si="664"/>
        <v>4.026541032530741E-7</v>
      </c>
      <c r="AB276" s="15">
        <f t="shared" si="664"/>
        <v>1.48876554493907E-3</v>
      </c>
      <c r="AC276" s="19">
        <f t="shared" si="641"/>
        <v>0.39999999999999936</v>
      </c>
      <c r="AD276" s="18">
        <f t="shared" si="642"/>
        <v>0</v>
      </c>
      <c r="AE276" s="7">
        <f t="shared" ref="AE276:AQ276" si="665">IF(IF(AE239&lt;0.2,AE239/$AC239*$AD239+AE239,AE239)&gt;=0.2,0.2,AE239/$AC239*$AD239+AE239)</f>
        <v>0.15336328827650386</v>
      </c>
      <c r="AF276" s="7">
        <f t="shared" si="665"/>
        <v>8.1221440711769265E-4</v>
      </c>
      <c r="AG276" s="7">
        <f t="shared" si="665"/>
        <v>0.2</v>
      </c>
      <c r="AH276" s="7">
        <f t="shared" si="665"/>
        <v>0.2</v>
      </c>
      <c r="AI276" s="7">
        <f t="shared" si="665"/>
        <v>0.2</v>
      </c>
      <c r="AJ276" s="7">
        <f t="shared" si="665"/>
        <v>8.0238933069557063E-3</v>
      </c>
      <c r="AK276" s="7">
        <f t="shared" si="665"/>
        <v>1.2763833589272057E-2</v>
      </c>
      <c r="AL276" s="7">
        <f t="shared" si="665"/>
        <v>2.8384634366036113E-2</v>
      </c>
      <c r="AM276" s="7">
        <f t="shared" si="665"/>
        <v>3.3584385214026624E-3</v>
      </c>
      <c r="AN276" s="7">
        <f t="shared" si="665"/>
        <v>0.13779352509218937</v>
      </c>
      <c r="AO276" s="7">
        <f t="shared" si="665"/>
        <v>2.0969956125424061E-3</v>
      </c>
      <c r="AP276" s="7">
        <f t="shared" si="665"/>
        <v>1.4439610173225502E-5</v>
      </c>
      <c r="AQ276" s="7">
        <f t="shared" si="665"/>
        <v>5.3388737217806272E-2</v>
      </c>
      <c r="AR276" s="19">
        <f t="shared" si="649"/>
        <v>0.39999999999999991</v>
      </c>
      <c r="AS276" s="18">
        <f t="shared" si="650"/>
        <v>0</v>
      </c>
      <c r="AT276" s="1">
        <f t="shared" ref="AT276:BD276" si="666">IF(IF(AT239&lt;0.2,AT239/$AR239*$AS239+AT239,AT239)&gt;=0.2,0.2,AT239/$AR239*$AS239+AT239)</f>
        <v>0.18231361156155471</v>
      </c>
      <c r="AU276" s="1">
        <f t="shared" si="666"/>
        <v>0.18127547065807856</v>
      </c>
      <c r="AV276" s="1">
        <f t="shared" si="666"/>
        <v>0.2</v>
      </c>
      <c r="AW276" s="1">
        <f t="shared" si="666"/>
        <v>8.4585714191648517E-4</v>
      </c>
      <c r="AX276" s="1">
        <f t="shared" si="666"/>
        <v>1.8452454877295932E-3</v>
      </c>
      <c r="AY276" s="1">
        <f t="shared" si="666"/>
        <v>4.3812178419587976E-3</v>
      </c>
      <c r="AZ276" s="1">
        <f t="shared" si="666"/>
        <v>6.2470320756420497E-4</v>
      </c>
      <c r="BA276" s="1">
        <f t="shared" si="666"/>
        <v>2.6837137540586895E-2</v>
      </c>
      <c r="BB276" s="1">
        <f t="shared" si="666"/>
        <v>1.8767565606108562E-3</v>
      </c>
      <c r="BC276" s="1">
        <f t="shared" si="666"/>
        <v>0.2</v>
      </c>
      <c r="BD276" s="1">
        <f t="shared" si="666"/>
        <v>0.2</v>
      </c>
    </row>
    <row r="277" spans="2:56" x14ac:dyDescent="0.25">
      <c r="B277" s="19">
        <f t="shared" si="645"/>
        <v>0.39999999999999991</v>
      </c>
      <c r="C277" s="18">
        <f t="shared" si="646"/>
        <v>0</v>
      </c>
      <c r="D277" s="2">
        <v>44166</v>
      </c>
      <c r="E277" s="15">
        <f t="shared" ref="E277:AB277" si="667">IF(IF(E240&lt;0.2,E240/$B240*$C240+E240,E240)&gt;=0.2,0.2,E240/$B240*$C240+E240)</f>
        <v>4.951654960775586E-2</v>
      </c>
      <c r="F277" s="15">
        <f t="shared" si="667"/>
        <v>4.1457210803006444E-3</v>
      </c>
      <c r="G277" s="15">
        <f t="shared" si="667"/>
        <v>2.2695292887374081E-5</v>
      </c>
      <c r="H277" s="15">
        <f t="shared" si="667"/>
        <v>3.644396898177571E-2</v>
      </c>
      <c r="I277" s="15">
        <f t="shared" si="667"/>
        <v>7.1279885709095214E-2</v>
      </c>
      <c r="J277" s="15">
        <f t="shared" si="667"/>
        <v>0.13263432404438272</v>
      </c>
      <c r="K277" s="15">
        <f t="shared" si="667"/>
        <v>0.2</v>
      </c>
      <c r="L277" s="15">
        <f t="shared" si="667"/>
        <v>2.1350535559653554E-4</v>
      </c>
      <c r="M277" s="15">
        <f t="shared" si="667"/>
        <v>8.8766889870847326E-2</v>
      </c>
      <c r="N277" s="15">
        <f t="shared" si="667"/>
        <v>6.2259410506481597E-4</v>
      </c>
      <c r="O277" s="15">
        <f t="shared" si="667"/>
        <v>2.4978382745049512E-4</v>
      </c>
      <c r="P277" s="15">
        <f t="shared" si="667"/>
        <v>1.6054743843080469E-3</v>
      </c>
      <c r="Q277" s="15">
        <f t="shared" si="667"/>
        <v>3.322277280339499E-4</v>
      </c>
      <c r="R277" s="15">
        <f t="shared" si="667"/>
        <v>1.8337376378581023E-4</v>
      </c>
      <c r="S277" s="15">
        <f t="shared" si="667"/>
        <v>7.4228395898190552E-3</v>
      </c>
      <c r="T277" s="15">
        <f t="shared" si="667"/>
        <v>8.6648407012995408E-4</v>
      </c>
      <c r="U277" s="15">
        <f t="shared" si="667"/>
        <v>4.7481520681629918E-4</v>
      </c>
      <c r="V277" s="15">
        <f t="shared" si="667"/>
        <v>1.0842223660896544E-4</v>
      </c>
      <c r="W277" s="15">
        <f t="shared" si="667"/>
        <v>3.6192765353495462E-3</v>
      </c>
      <c r="X277" s="15">
        <f t="shared" si="667"/>
        <v>5.8012038731705708E-5</v>
      </c>
      <c r="Y277" s="15">
        <f t="shared" si="667"/>
        <v>0.2</v>
      </c>
      <c r="Z277" s="15">
        <f t="shared" si="667"/>
        <v>0.2</v>
      </c>
      <c r="AA277" s="15">
        <f t="shared" si="667"/>
        <v>3.662746521782377E-7</v>
      </c>
      <c r="AB277" s="15">
        <f t="shared" si="667"/>
        <v>1.4327902966079086E-3</v>
      </c>
      <c r="AC277" s="19">
        <f t="shared" si="641"/>
        <v>0.40000000000000036</v>
      </c>
      <c r="AD277" s="18">
        <f t="shared" si="642"/>
        <v>0</v>
      </c>
      <c r="AE277" s="7">
        <f t="shared" ref="AE277:AQ277" si="668">IF(IF(AE240&lt;0.2,AE240/$AC240*$AD240+AE240,AE240)&gt;=0.2,0.2,AE240/$AC240*$AD240+AE240)</f>
        <v>0.15303822400314179</v>
      </c>
      <c r="AF277" s="7">
        <f t="shared" si="668"/>
        <v>8.3779088111325369E-4</v>
      </c>
      <c r="AG277" s="7">
        <f t="shared" si="668"/>
        <v>0.2</v>
      </c>
      <c r="AH277" s="7">
        <f t="shared" si="668"/>
        <v>0.2</v>
      </c>
      <c r="AI277" s="7">
        <f t="shared" si="668"/>
        <v>0.2</v>
      </c>
      <c r="AJ277" s="7">
        <f t="shared" si="668"/>
        <v>9.2207055412803704E-3</v>
      </c>
      <c r="AK277" s="7">
        <f t="shared" si="668"/>
        <v>1.2264100859198993E-2</v>
      </c>
      <c r="AL277" s="7">
        <f t="shared" si="668"/>
        <v>3.1986035879212012E-2</v>
      </c>
      <c r="AM277" s="7">
        <f t="shared" si="668"/>
        <v>4.0023788893876104E-3</v>
      </c>
      <c r="AN277" s="7">
        <f t="shared" si="668"/>
        <v>0.13360465945913838</v>
      </c>
      <c r="AO277" s="7">
        <f t="shared" si="668"/>
        <v>2.1414994415538168E-3</v>
      </c>
      <c r="AP277" s="7">
        <f t="shared" si="668"/>
        <v>1.3520934279220978E-5</v>
      </c>
      <c r="AQ277" s="7">
        <f t="shared" si="668"/>
        <v>5.2891084111695165E-2</v>
      </c>
      <c r="AR277" s="19">
        <f t="shared" si="649"/>
        <v>0.19471414648636043</v>
      </c>
      <c r="AS277" s="18">
        <f t="shared" si="650"/>
        <v>5.2858535136395268E-3</v>
      </c>
      <c r="AT277" s="1">
        <f t="shared" ref="AT277:BD277" si="669">IF(IF(AT240&lt;0.2,AT240/$AR240*$AS240+AT240,AT240)&gt;=0.2,0.2,AT240/$AR240*$AS240+AT240)</f>
        <v>0.2</v>
      </c>
      <c r="AU277" s="1">
        <f t="shared" si="669"/>
        <v>0.15108951122629521</v>
      </c>
      <c r="AV277" s="1">
        <f t="shared" si="669"/>
        <v>0.2</v>
      </c>
      <c r="AW277" s="1">
        <f t="shared" si="669"/>
        <v>8.8515111615335206E-4</v>
      </c>
      <c r="AX277" s="1">
        <f t="shared" si="669"/>
        <v>2.5811524280918842E-3</v>
      </c>
      <c r="AY277" s="1">
        <f t="shared" si="669"/>
        <v>6.655980311385418E-3</v>
      </c>
      <c r="AZ277" s="1">
        <f t="shared" si="669"/>
        <v>7.6023147632407588E-4</v>
      </c>
      <c r="BA277" s="1">
        <f t="shared" si="669"/>
        <v>3.0773629680614152E-2</v>
      </c>
      <c r="BB277" s="1">
        <f t="shared" si="669"/>
        <v>1.9684902474964025E-3</v>
      </c>
      <c r="BC277" s="1">
        <f t="shared" si="669"/>
        <v>0.2</v>
      </c>
      <c r="BD277" s="1">
        <f t="shared" si="669"/>
        <v>0.2</v>
      </c>
    </row>
    <row r="278" spans="2:56" x14ac:dyDescent="0.25">
      <c r="B278" s="19">
        <f t="shared" si="645"/>
        <v>0.39999999999999991</v>
      </c>
      <c r="C278" s="18">
        <f t="shared" si="646"/>
        <v>0</v>
      </c>
      <c r="D278" s="2">
        <v>44197</v>
      </c>
      <c r="E278" s="15">
        <f t="shared" ref="E278:AB278" si="670">IF(IF(E241&lt;0.2,E241/$B241*$C241+E241,E241)&gt;=0.2,0.2,E241/$B241*$C241+E241)</f>
        <v>5.5113424430540014E-2</v>
      </c>
      <c r="F278" s="15">
        <f t="shared" si="670"/>
        <v>3.4444705717382226E-3</v>
      </c>
      <c r="G278" s="15">
        <f t="shared" si="670"/>
        <v>1.9276976212906816E-5</v>
      </c>
      <c r="H278" s="15">
        <f t="shared" si="670"/>
        <v>3.8953258386994816E-2</v>
      </c>
      <c r="I278" s="15">
        <f t="shared" si="670"/>
        <v>8.4265863196835517E-2</v>
      </c>
      <c r="J278" s="15">
        <f t="shared" si="670"/>
        <v>0.11353585861903043</v>
      </c>
      <c r="K278" s="15">
        <f t="shared" si="670"/>
        <v>0.2</v>
      </c>
      <c r="L278" s="15">
        <f t="shared" si="670"/>
        <v>1.7941212272347385E-4</v>
      </c>
      <c r="M278" s="15">
        <f t="shared" si="670"/>
        <v>8.8936078360756746E-2</v>
      </c>
      <c r="N278" s="15">
        <f t="shared" si="670"/>
        <v>6.1839254683177935E-4</v>
      </c>
      <c r="O278" s="15">
        <f t="shared" si="670"/>
        <v>4.1715981423930983E-4</v>
      </c>
      <c r="P278" s="15">
        <f t="shared" si="670"/>
        <v>1.7133104135061304E-3</v>
      </c>
      <c r="Q278" s="15">
        <f t="shared" si="670"/>
        <v>2.6280476647108251E-4</v>
      </c>
      <c r="R278" s="15">
        <f t="shared" si="670"/>
        <v>1.3955636601015959E-4</v>
      </c>
      <c r="S278" s="15">
        <f t="shared" si="670"/>
        <v>6.0537279807774715E-3</v>
      </c>
      <c r="T278" s="15">
        <f t="shared" si="670"/>
        <v>8.6285713308315308E-4</v>
      </c>
      <c r="U278" s="15">
        <f t="shared" si="670"/>
        <v>4.0600626010715032E-4</v>
      </c>
      <c r="V278" s="15">
        <f t="shared" si="670"/>
        <v>1.0648802826631073E-4</v>
      </c>
      <c r="W278" s="15">
        <f t="shared" si="670"/>
        <v>3.6105774643872598E-3</v>
      </c>
      <c r="X278" s="15">
        <f t="shared" si="670"/>
        <v>4.9059978744200167E-5</v>
      </c>
      <c r="Y278" s="15">
        <f t="shared" si="670"/>
        <v>0.2</v>
      </c>
      <c r="Z278" s="15">
        <f t="shared" si="670"/>
        <v>0.2</v>
      </c>
      <c r="AA278" s="15">
        <f t="shared" si="670"/>
        <v>3.7204780672067832E-7</v>
      </c>
      <c r="AB278" s="15">
        <f t="shared" si="670"/>
        <v>1.3120445349371654E-3</v>
      </c>
      <c r="AC278" s="19">
        <f t="shared" si="641"/>
        <v>0.39999999999999991</v>
      </c>
      <c r="AD278" s="18">
        <f t="shared" si="642"/>
        <v>0</v>
      </c>
      <c r="AE278" s="7">
        <f t="shared" ref="AE278:AQ278" si="671">IF(IF(AE241&lt;0.2,AE241/$AC241*$AD241+AE241,AE241)&gt;=0.2,0.2,AE241/$AC241*$AD241+AE241)</f>
        <v>0.13661606555843969</v>
      </c>
      <c r="AF278" s="7">
        <f t="shared" si="671"/>
        <v>7.6457167835286956E-4</v>
      </c>
      <c r="AG278" s="7">
        <f t="shared" si="671"/>
        <v>0.2</v>
      </c>
      <c r="AH278" s="7">
        <f t="shared" si="671"/>
        <v>0.2</v>
      </c>
      <c r="AI278" s="7">
        <f t="shared" si="671"/>
        <v>0.2</v>
      </c>
      <c r="AJ278" s="7">
        <f t="shared" si="671"/>
        <v>1.6545571037265155E-2</v>
      </c>
      <c r="AK278" s="7">
        <f t="shared" si="671"/>
        <v>1.0423475090735214E-2</v>
      </c>
      <c r="AL278" s="7">
        <f t="shared" si="671"/>
        <v>3.4223008792137292E-2</v>
      </c>
      <c r="AM278" s="7">
        <f t="shared" si="671"/>
        <v>4.2235737387873156E-3</v>
      </c>
      <c r="AN278" s="7">
        <f t="shared" si="671"/>
        <v>0.14320426820474588</v>
      </c>
      <c r="AO278" s="7">
        <f t="shared" si="671"/>
        <v>1.9458378676264921E-3</v>
      </c>
      <c r="AP278" s="7">
        <f t="shared" si="671"/>
        <v>1.4756319293555797E-5</v>
      </c>
      <c r="AQ278" s="7">
        <f t="shared" si="671"/>
        <v>5.2038871712616543E-2</v>
      </c>
      <c r="AR278" s="19">
        <f t="shared" si="649"/>
        <v>0.18633463987874177</v>
      </c>
      <c r="AS278" s="18">
        <f t="shared" si="650"/>
        <v>1.3665360121258185E-2</v>
      </c>
      <c r="AT278" s="1">
        <f t="shared" ref="AT278:BD278" si="672">IF(IF(AT241&lt;0.2,AT241/$AR241*$AS241+AT241,AT241)&gt;=0.2,0.2,AT241/$AR241*$AS241+AT241)</f>
        <v>0.2</v>
      </c>
      <c r="AU278" s="1">
        <f t="shared" si="672"/>
        <v>0.15101514861670742</v>
      </c>
      <c r="AV278" s="1">
        <f t="shared" si="672"/>
        <v>0.2</v>
      </c>
      <c r="AW278" s="1">
        <f t="shared" si="672"/>
        <v>6.9555024402708529E-4</v>
      </c>
      <c r="AX278" s="1">
        <f t="shared" si="672"/>
        <v>2.3974025853109125E-3</v>
      </c>
      <c r="AY278" s="1">
        <f t="shared" si="672"/>
        <v>6.6422126783767061E-3</v>
      </c>
      <c r="AZ278" s="1">
        <f t="shared" si="672"/>
        <v>5.4103626310419615E-4</v>
      </c>
      <c r="BA278" s="1">
        <f t="shared" si="672"/>
        <v>2.3469272367917036E-2</v>
      </c>
      <c r="BB278" s="1">
        <f t="shared" si="672"/>
        <v>1.574017123298349E-3</v>
      </c>
      <c r="BC278" s="1">
        <f t="shared" si="672"/>
        <v>0.2</v>
      </c>
      <c r="BD278" s="1">
        <f t="shared" si="672"/>
        <v>0.2</v>
      </c>
    </row>
    <row r="279" spans="2:56" x14ac:dyDescent="0.25">
      <c r="B279" s="19">
        <f t="shared" si="645"/>
        <v>0.40000000000000036</v>
      </c>
      <c r="C279" s="18">
        <f t="shared" si="646"/>
        <v>0</v>
      </c>
      <c r="D279" s="2">
        <v>44228</v>
      </c>
      <c r="E279" s="15">
        <f t="shared" ref="E279:AB279" si="673">IF(IF(E242&lt;0.2,E242/$B242*$C242+E242,E242)&gt;=0.2,0.2,E242/$B242*$C242+E242)</f>
        <v>6.9697657219447318E-2</v>
      </c>
      <c r="F279" s="15">
        <f t="shared" si="673"/>
        <v>3.1121193427787915E-3</v>
      </c>
      <c r="G279" s="15">
        <f t="shared" si="673"/>
        <v>1.8456700334668947E-5</v>
      </c>
      <c r="H279" s="15">
        <f t="shared" si="673"/>
        <v>4.2947481280626899E-2</v>
      </c>
      <c r="I279" s="15">
        <f t="shared" si="673"/>
        <v>7.7490978268138194E-2</v>
      </c>
      <c r="J279" s="15">
        <f t="shared" si="673"/>
        <v>0.10536788605975203</v>
      </c>
      <c r="K279" s="15">
        <f t="shared" si="673"/>
        <v>0.2</v>
      </c>
      <c r="L279" s="15">
        <f t="shared" si="673"/>
        <v>1.5945695862217609E-4</v>
      </c>
      <c r="M279" s="15">
        <f t="shared" si="673"/>
        <v>8.5986362981347375E-2</v>
      </c>
      <c r="N279" s="15">
        <f t="shared" si="673"/>
        <v>6.1282988620015347E-4</v>
      </c>
      <c r="O279" s="15">
        <f t="shared" si="673"/>
        <v>4.4435558898229155E-4</v>
      </c>
      <c r="P279" s="15">
        <f t="shared" si="673"/>
        <v>1.6257257543656738E-3</v>
      </c>
      <c r="Q279" s="15">
        <f t="shared" si="673"/>
        <v>2.6033595297547581E-4</v>
      </c>
      <c r="R279" s="15">
        <f t="shared" si="673"/>
        <v>1.299939016820616E-4</v>
      </c>
      <c r="S279" s="15">
        <f t="shared" si="673"/>
        <v>5.0519523470476148E-3</v>
      </c>
      <c r="T279" s="15">
        <f t="shared" si="673"/>
        <v>9.0135689653411861E-4</v>
      </c>
      <c r="U279" s="15">
        <f t="shared" si="673"/>
        <v>3.9038158572934234E-4</v>
      </c>
      <c r="V279" s="15">
        <f t="shared" si="673"/>
        <v>1.2214043520755309E-4</v>
      </c>
      <c r="W279" s="15">
        <f t="shared" si="673"/>
        <v>3.5565325895430978E-3</v>
      </c>
      <c r="X279" s="15">
        <f t="shared" si="673"/>
        <v>5.7650061748700871E-5</v>
      </c>
      <c r="Y279" s="15">
        <f t="shared" si="673"/>
        <v>0.2</v>
      </c>
      <c r="Z279" s="15">
        <f t="shared" si="673"/>
        <v>0.2</v>
      </c>
      <c r="AA279" s="15">
        <f t="shared" si="673"/>
        <v>3.8672070221975271E-7</v>
      </c>
      <c r="AB279" s="15">
        <f t="shared" si="673"/>
        <v>2.0659594682344365E-3</v>
      </c>
      <c r="AC279" s="19">
        <f t="shared" si="641"/>
        <v>0.39999999999999858</v>
      </c>
      <c r="AD279" s="18">
        <f t="shared" si="642"/>
        <v>0</v>
      </c>
      <c r="AE279" s="7">
        <f t="shared" ref="AE279:AQ279" si="674">IF(IF(AE242&lt;0.2,AE242/$AC242*$AD242+AE242,AE242)&gt;=0.2,0.2,AE242/$AC242*$AD242+AE242)</f>
        <v>0.11811491033541248</v>
      </c>
      <c r="AF279" s="7">
        <f t="shared" si="674"/>
        <v>7.0049097255071272E-4</v>
      </c>
      <c r="AG279" s="7">
        <f t="shared" si="674"/>
        <v>0.2</v>
      </c>
      <c r="AH279" s="7">
        <f t="shared" si="674"/>
        <v>0.2</v>
      </c>
      <c r="AI279" s="7">
        <f t="shared" si="674"/>
        <v>0.2</v>
      </c>
      <c r="AJ279" s="7">
        <f t="shared" si="674"/>
        <v>1.6864719751659402E-2</v>
      </c>
      <c r="AK279" s="7">
        <f t="shared" si="674"/>
        <v>9.8805843722324614E-3</v>
      </c>
      <c r="AL279" s="7">
        <f t="shared" si="674"/>
        <v>3.420938508073805E-2</v>
      </c>
      <c r="AM279" s="7">
        <f t="shared" si="674"/>
        <v>4.635621248376345E-3</v>
      </c>
      <c r="AN279" s="7">
        <f t="shared" si="674"/>
        <v>0.13498181838482104</v>
      </c>
      <c r="AO279" s="7">
        <f t="shared" si="674"/>
        <v>2.1880047402677008E-3</v>
      </c>
      <c r="AP279" s="7">
        <f t="shared" si="674"/>
        <v>1.4677290950786194E-5</v>
      </c>
      <c r="AQ279" s="7">
        <f t="shared" si="674"/>
        <v>7.8409787822989588E-2</v>
      </c>
      <c r="AR279" s="19">
        <f t="shared" si="649"/>
        <v>0.19999999999999973</v>
      </c>
      <c r="AS279" s="18">
        <f t="shared" si="650"/>
        <v>0</v>
      </c>
      <c r="AT279" s="1">
        <f t="shared" ref="AT279:BD279" si="675">IF(IF(AT242&lt;0.2,AT242/$AR242*$AS242+AT242,AT242)&gt;=0.2,0.2,AT242/$AR242*$AS242+AT242)</f>
        <v>0.2</v>
      </c>
      <c r="AU279" s="1">
        <f t="shared" si="675"/>
        <v>0.16869331732856643</v>
      </c>
      <c r="AV279" s="1">
        <f t="shared" si="675"/>
        <v>0.2</v>
      </c>
      <c r="AW279" s="1">
        <f t="shared" si="675"/>
        <v>6.2633063730405092E-4</v>
      </c>
      <c r="AX279" s="1">
        <f t="shared" si="675"/>
        <v>2.4071331630762098E-3</v>
      </c>
      <c r="AY279" s="1">
        <f t="shared" si="675"/>
        <v>6.3856846174153211E-3</v>
      </c>
      <c r="AZ279" s="1">
        <f t="shared" si="675"/>
        <v>5.1060276070537453E-4</v>
      </c>
      <c r="BA279" s="1">
        <f t="shared" si="675"/>
        <v>1.9843552520360037E-2</v>
      </c>
      <c r="BB279" s="1">
        <f t="shared" si="675"/>
        <v>1.5333789725726062E-3</v>
      </c>
      <c r="BC279" s="1">
        <f t="shared" si="675"/>
        <v>0.2</v>
      </c>
      <c r="BD279" s="1">
        <f t="shared" si="675"/>
        <v>0.2</v>
      </c>
    </row>
    <row r="280" spans="2:56" x14ac:dyDescent="0.25">
      <c r="B280" s="19">
        <f t="shared" si="645"/>
        <v>0.3999999999999998</v>
      </c>
      <c r="C280" s="18">
        <f t="shared" si="646"/>
        <v>0</v>
      </c>
      <c r="D280" s="2">
        <v>44256</v>
      </c>
      <c r="E280" s="15">
        <f t="shared" ref="E280:AB280" si="676">IF(IF(E243&lt;0.2,E243/$B243*$C243+E243,E243)&gt;=0.2,0.2,E243/$B243*$C243+E243)</f>
        <v>6.0933762202805233E-2</v>
      </c>
      <c r="F280" s="15">
        <f t="shared" si="676"/>
        <v>4.2830265975352354E-3</v>
      </c>
      <c r="G280" s="15">
        <f t="shared" si="676"/>
        <v>2.5811332347427354E-5</v>
      </c>
      <c r="H280" s="15">
        <f t="shared" si="676"/>
        <v>3.5228099059488954E-2</v>
      </c>
      <c r="I280" s="15">
        <f t="shared" si="676"/>
        <v>7.7175208000148862E-2</v>
      </c>
      <c r="J280" s="15">
        <f t="shared" si="676"/>
        <v>0.11482648975690786</v>
      </c>
      <c r="K280" s="15">
        <f t="shared" si="676"/>
        <v>0.2</v>
      </c>
      <c r="L280" s="15">
        <f t="shared" si="676"/>
        <v>2.0752028585443522E-4</v>
      </c>
      <c r="M280" s="15">
        <f t="shared" si="676"/>
        <v>8.8546575431515478E-2</v>
      </c>
      <c r="N280" s="15">
        <f t="shared" si="676"/>
        <v>8.375192799060738E-4</v>
      </c>
      <c r="O280" s="15">
        <f t="shared" si="676"/>
        <v>6.6263555712246769E-4</v>
      </c>
      <c r="P280" s="15">
        <f t="shared" si="676"/>
        <v>1.5854129145439818E-3</v>
      </c>
      <c r="Q280" s="15">
        <f t="shared" si="676"/>
        <v>4.0647581410641949E-4</v>
      </c>
      <c r="R280" s="15">
        <f t="shared" si="676"/>
        <v>1.5663232019242948E-4</v>
      </c>
      <c r="S280" s="15">
        <f t="shared" si="676"/>
        <v>6.3978814045531039E-3</v>
      </c>
      <c r="T280" s="15">
        <f t="shared" si="676"/>
        <v>1.0602720595172263E-3</v>
      </c>
      <c r="U280" s="15">
        <f t="shared" si="676"/>
        <v>7.6917498682290688E-4</v>
      </c>
      <c r="V280" s="15">
        <f t="shared" si="676"/>
        <v>1.6463065030519053E-4</v>
      </c>
      <c r="W280" s="15">
        <f t="shared" si="676"/>
        <v>4.4461329669132355E-3</v>
      </c>
      <c r="X280" s="15">
        <f t="shared" si="676"/>
        <v>6.4940909015687956E-5</v>
      </c>
      <c r="Y280" s="15">
        <f t="shared" si="676"/>
        <v>0.2</v>
      </c>
      <c r="Z280" s="15">
        <f t="shared" si="676"/>
        <v>0.2</v>
      </c>
      <c r="AA280" s="15">
        <f t="shared" si="676"/>
        <v>6.5862951842955991E-7</v>
      </c>
      <c r="AB280" s="15">
        <f t="shared" si="676"/>
        <v>2.2211398408794542E-3</v>
      </c>
      <c r="AC280" s="19">
        <f t="shared" si="641"/>
        <v>0.39999999999999858</v>
      </c>
      <c r="AD280" s="18">
        <f t="shared" si="642"/>
        <v>0</v>
      </c>
      <c r="AE280" s="7">
        <f t="shared" ref="AE280:AQ280" si="677">IF(IF(AE243&lt;0.2,AE243/$AC243*$AD243+AE243,AE243)&gt;=0.2,0.2,AE243/$AC243*$AD243+AE243)</f>
        <v>0.12846776021441336</v>
      </c>
      <c r="AF280" s="7">
        <f t="shared" si="677"/>
        <v>7.7420113541486093E-4</v>
      </c>
      <c r="AG280" s="7">
        <f t="shared" si="677"/>
        <v>0.2</v>
      </c>
      <c r="AH280" s="7">
        <f t="shared" si="677"/>
        <v>0.2</v>
      </c>
      <c r="AI280" s="7">
        <f t="shared" si="677"/>
        <v>0.2</v>
      </c>
      <c r="AJ280" s="7">
        <f t="shared" si="677"/>
        <v>1.9875502503519781E-2</v>
      </c>
      <c r="AK280" s="7">
        <f t="shared" si="677"/>
        <v>1.2192088055122648E-2</v>
      </c>
      <c r="AL280" s="7">
        <f t="shared" si="677"/>
        <v>3.1802458752529537E-2</v>
      </c>
      <c r="AM280" s="7">
        <f t="shared" si="677"/>
        <v>4.9380339873493304E-3</v>
      </c>
      <c r="AN280" s="7">
        <f t="shared" si="677"/>
        <v>0.13336007397280905</v>
      </c>
      <c r="AO280" s="7">
        <f t="shared" si="677"/>
        <v>1.9478779637592011E-3</v>
      </c>
      <c r="AP280" s="7">
        <f t="shared" si="677"/>
        <v>1.9755342890570771E-5</v>
      </c>
      <c r="AQ280" s="7">
        <f t="shared" si="677"/>
        <v>6.6622248072190374E-2</v>
      </c>
      <c r="AR280" s="19">
        <f t="shared" si="649"/>
        <v>0.17031263600747359</v>
      </c>
      <c r="AS280" s="18">
        <f t="shared" si="650"/>
        <v>2.9687363992526361E-2</v>
      </c>
      <c r="AT280" s="1">
        <f t="shared" ref="AT280:BD280" si="678">IF(IF(AT243&lt;0.2,AT243/$AR243*$AS243+AT243,AT243)&gt;=0.2,0.2,AT243/$AR243*$AS243+AT243)</f>
        <v>0.2</v>
      </c>
      <c r="AU280" s="1">
        <f t="shared" si="678"/>
        <v>0.13279090144657282</v>
      </c>
      <c r="AV280" s="1">
        <f t="shared" si="678"/>
        <v>0.2</v>
      </c>
      <c r="AW280" s="1">
        <f t="shared" si="678"/>
        <v>7.8223936467665552E-4</v>
      </c>
      <c r="AX280" s="1">
        <f t="shared" si="678"/>
        <v>3.1569952148086597E-3</v>
      </c>
      <c r="AY280" s="1">
        <f t="shared" si="678"/>
        <v>5.9761501672803497E-3</v>
      </c>
      <c r="AZ280" s="1">
        <f t="shared" si="678"/>
        <v>5.9041922639361025E-4</v>
      </c>
      <c r="BA280" s="1">
        <f t="shared" si="678"/>
        <v>2.4116556434799482E-2</v>
      </c>
      <c r="BB280" s="1">
        <f t="shared" si="678"/>
        <v>2.8993741529421964E-3</v>
      </c>
      <c r="BC280" s="1">
        <f t="shared" si="678"/>
        <v>0.2</v>
      </c>
      <c r="BD280" s="1">
        <f t="shared" si="678"/>
        <v>0.2</v>
      </c>
    </row>
    <row r="281" spans="2:56" x14ac:dyDescent="0.25">
      <c r="B281" s="19">
        <f t="shared" si="645"/>
        <v>0.3999999999999998</v>
      </c>
      <c r="C281" s="18">
        <f t="shared" si="646"/>
        <v>0</v>
      </c>
      <c r="D281" s="2">
        <v>44287</v>
      </c>
      <c r="E281" s="15">
        <f t="shared" ref="E281:AB281" si="679">IF(IF(E244&lt;0.2,E244/$B244*$C244+E244,E244)&gt;=0.2,0.2,E244/$B244*$C244+E244)</f>
        <v>5.8696066099483662E-2</v>
      </c>
      <c r="F281" s="15">
        <f t="shared" si="679"/>
        <v>4.4240531797219255E-3</v>
      </c>
      <c r="G281" s="15">
        <f t="shared" si="679"/>
        <v>2.7369042631620807E-5</v>
      </c>
      <c r="H281" s="15">
        <f t="shared" si="679"/>
        <v>3.3021949155941914E-2</v>
      </c>
      <c r="I281" s="15">
        <f t="shared" si="679"/>
        <v>6.9488969179292759E-2</v>
      </c>
      <c r="J281" s="15">
        <f t="shared" si="679"/>
        <v>0.11442672442322804</v>
      </c>
      <c r="K281" s="15">
        <f t="shared" si="679"/>
        <v>0.2</v>
      </c>
      <c r="L281" s="15">
        <f t="shared" si="679"/>
        <v>2.2014304418392945E-4</v>
      </c>
      <c r="M281" s="15">
        <f t="shared" si="679"/>
        <v>9.8729900478516985E-2</v>
      </c>
      <c r="N281" s="15">
        <f t="shared" si="679"/>
        <v>8.7678728758578198E-4</v>
      </c>
      <c r="O281" s="15">
        <f t="shared" si="679"/>
        <v>6.0513549220166584E-4</v>
      </c>
      <c r="P281" s="15">
        <f t="shared" si="679"/>
        <v>1.8947087036354667E-3</v>
      </c>
      <c r="Q281" s="15">
        <f t="shared" si="679"/>
        <v>3.8161490961574162E-4</v>
      </c>
      <c r="R281" s="15">
        <f t="shared" si="679"/>
        <v>1.6487407467938035E-4</v>
      </c>
      <c r="S281" s="15">
        <f t="shared" si="679"/>
        <v>6.8491134707308081E-3</v>
      </c>
      <c r="T281" s="15">
        <f t="shared" si="679"/>
        <v>1.4225532854674318E-3</v>
      </c>
      <c r="U281" s="15">
        <f t="shared" si="679"/>
        <v>8.5956841660194338E-4</v>
      </c>
      <c r="V281" s="15">
        <f t="shared" si="679"/>
        <v>2.0567549082850344E-4</v>
      </c>
      <c r="W281" s="15">
        <f t="shared" si="679"/>
        <v>5.0335920025997988E-3</v>
      </c>
      <c r="X281" s="15">
        <f t="shared" si="679"/>
        <v>5.559907245715652E-5</v>
      </c>
      <c r="Y281" s="15">
        <f t="shared" si="679"/>
        <v>0.2</v>
      </c>
      <c r="Z281" s="15">
        <f t="shared" si="679"/>
        <v>0.2</v>
      </c>
      <c r="AA281" s="15">
        <f t="shared" si="679"/>
        <v>6.3017558671261038E-7</v>
      </c>
      <c r="AB281" s="15">
        <f t="shared" si="679"/>
        <v>2.614973015008632E-3</v>
      </c>
      <c r="AC281" s="19">
        <f t="shared" si="641"/>
        <v>0.40000000000000036</v>
      </c>
      <c r="AD281" s="18">
        <f t="shared" si="642"/>
        <v>0</v>
      </c>
      <c r="AE281" s="7">
        <f t="shared" ref="AE281:AQ281" si="680">IF(IF(AE244&lt;0.2,AE244/$AC244*$AD244+AE244,AE244)&gt;=0.2,0.2,AE244/$AC244*$AD244+AE244)</f>
        <v>0.11980216848306775</v>
      </c>
      <c r="AF281" s="7">
        <f t="shared" si="680"/>
        <v>7.4114630258124373E-4</v>
      </c>
      <c r="AG281" s="7">
        <f t="shared" si="680"/>
        <v>0.2</v>
      </c>
      <c r="AH281" s="7">
        <f t="shared" si="680"/>
        <v>0.2</v>
      </c>
      <c r="AI281" s="7">
        <f t="shared" si="680"/>
        <v>0.2</v>
      </c>
      <c r="AJ281" s="7">
        <f t="shared" si="680"/>
        <v>1.6386906134881696E-2</v>
      </c>
      <c r="AK281" s="7">
        <f t="shared" si="680"/>
        <v>1.0334028963980354E-2</v>
      </c>
      <c r="AL281" s="7">
        <f t="shared" si="680"/>
        <v>3.852235980409778E-2</v>
      </c>
      <c r="AM281" s="7">
        <f t="shared" si="680"/>
        <v>5.5696368927063396E-3</v>
      </c>
      <c r="AN281" s="7">
        <f t="shared" si="680"/>
        <v>0.13630831562661899</v>
      </c>
      <c r="AO281" s="7">
        <f t="shared" si="680"/>
        <v>1.5056079064658147E-3</v>
      </c>
      <c r="AP281" s="7">
        <f t="shared" si="680"/>
        <v>1.7064985149659882E-5</v>
      </c>
      <c r="AQ281" s="7">
        <f t="shared" si="680"/>
        <v>7.0812764900450645E-2</v>
      </c>
      <c r="AR281" s="19">
        <f t="shared" si="649"/>
        <v>0.19999999999999996</v>
      </c>
      <c r="AS281" s="18">
        <f t="shared" si="650"/>
        <v>0</v>
      </c>
      <c r="AT281" s="1">
        <f t="shared" ref="AT281:BD281" si="681">IF(IF(AT244&lt;0.2,AT244/$AR244*$AS244+AT244,AT244)&gt;=0.2,0.2,AT244/$AR244*$AS244+AT244)</f>
        <v>0.2</v>
      </c>
      <c r="AU281" s="1">
        <f t="shared" si="681"/>
        <v>0.15048575063599498</v>
      </c>
      <c r="AV281" s="1">
        <f t="shared" si="681"/>
        <v>0.2</v>
      </c>
      <c r="AW281" s="1">
        <f t="shared" si="681"/>
        <v>1.0032233740917918E-3</v>
      </c>
      <c r="AX281" s="1">
        <f t="shared" si="681"/>
        <v>3.9956452145618621E-3</v>
      </c>
      <c r="AY281" s="1">
        <f t="shared" si="681"/>
        <v>8.6344588611853932E-3</v>
      </c>
      <c r="AZ281" s="1">
        <f t="shared" si="681"/>
        <v>7.5135476623060466E-4</v>
      </c>
      <c r="BA281" s="1">
        <f t="shared" si="681"/>
        <v>3.1212390793974965E-2</v>
      </c>
      <c r="BB281" s="1">
        <f t="shared" si="681"/>
        <v>3.9171763539603659E-3</v>
      </c>
      <c r="BC281" s="1">
        <f t="shared" si="681"/>
        <v>0.2</v>
      </c>
      <c r="BD281" s="1">
        <f t="shared" si="681"/>
        <v>0.2</v>
      </c>
    </row>
    <row r="282" spans="2:56" x14ac:dyDescent="0.25">
      <c r="B282" s="19">
        <f t="shared" si="645"/>
        <v>0.39999999999999991</v>
      </c>
      <c r="C282" s="18">
        <f t="shared" si="646"/>
        <v>0</v>
      </c>
      <c r="D282" s="2">
        <v>44317</v>
      </c>
      <c r="E282" s="15">
        <f t="shared" ref="E282:AB282" si="682">IF(IF(E245&lt;0.2,E245/$B245*$C245+E245,E245)&gt;=0.2,0.2,E245/$B245*$C245+E245)</f>
        <v>6.2155203929867064E-2</v>
      </c>
      <c r="F282" s="15">
        <f t="shared" si="682"/>
        <v>4.5597719647701672E-3</v>
      </c>
      <c r="G282" s="15">
        <f t="shared" si="682"/>
        <v>2.8025483829784658E-5</v>
      </c>
      <c r="H282" s="15">
        <f t="shared" si="682"/>
        <v>3.2779556250367714E-2</v>
      </c>
      <c r="I282" s="15">
        <f t="shared" si="682"/>
        <v>6.429333582971769E-2</v>
      </c>
      <c r="J282" s="15">
        <f t="shared" si="682"/>
        <v>0.11226818482879466</v>
      </c>
      <c r="K282" s="15">
        <f t="shared" si="682"/>
        <v>0.2</v>
      </c>
      <c r="L282" s="15">
        <f t="shared" si="682"/>
        <v>2.309663243378285E-4</v>
      </c>
      <c r="M282" s="15">
        <f t="shared" si="682"/>
        <v>0.1022003620107112</v>
      </c>
      <c r="N282" s="15">
        <f t="shared" si="682"/>
        <v>1.0338497189922998E-3</v>
      </c>
      <c r="O282" s="15">
        <f t="shared" si="682"/>
        <v>6.1534642815808832E-4</v>
      </c>
      <c r="P282" s="15">
        <f t="shared" si="682"/>
        <v>1.4338605664246779E-3</v>
      </c>
      <c r="Q282" s="15">
        <f t="shared" si="682"/>
        <v>4.3043785242574326E-4</v>
      </c>
      <c r="R282" s="15">
        <f t="shared" si="682"/>
        <v>2.027721296518692E-4</v>
      </c>
      <c r="S282" s="15">
        <f t="shared" si="682"/>
        <v>7.2596595639019294E-3</v>
      </c>
      <c r="T282" s="15">
        <f t="shared" si="682"/>
        <v>1.8633753699664659E-3</v>
      </c>
      <c r="U282" s="15">
        <f t="shared" si="682"/>
        <v>9.4346627338806209E-4</v>
      </c>
      <c r="V282" s="15">
        <f t="shared" si="682"/>
        <v>3.4966557573842632E-4</v>
      </c>
      <c r="W282" s="15">
        <f t="shared" si="682"/>
        <v>5.1376948896843322E-3</v>
      </c>
      <c r="X282" s="15">
        <f t="shared" si="682"/>
        <v>8.5047472361199892E-5</v>
      </c>
      <c r="Y282" s="15">
        <f t="shared" si="682"/>
        <v>0.2</v>
      </c>
      <c r="Z282" s="15">
        <f t="shared" si="682"/>
        <v>0.2</v>
      </c>
      <c r="AA282" s="15">
        <f t="shared" si="682"/>
        <v>7.0790885031253647E-7</v>
      </c>
      <c r="AB282" s="15">
        <f t="shared" si="682"/>
        <v>2.1287096280606091E-3</v>
      </c>
      <c r="AC282" s="19">
        <f t="shared" si="641"/>
        <v>0.40000000000000036</v>
      </c>
      <c r="AD282" s="18">
        <f t="shared" si="642"/>
        <v>0</v>
      </c>
      <c r="AE282" s="7">
        <f t="shared" ref="AE282:AQ282" si="683">IF(IF(AE245&lt;0.2,AE245/$AC245*$AD245+AE245,AE245)&gt;=0.2,0.2,AE245/$AC245*$AD245+AE245)</f>
        <v>0.12000361062120513</v>
      </c>
      <c r="AF282" s="7">
        <f t="shared" si="683"/>
        <v>7.3757180731073629E-4</v>
      </c>
      <c r="AG282" s="7">
        <f t="shared" si="683"/>
        <v>0.2</v>
      </c>
      <c r="AH282" s="7">
        <f t="shared" si="683"/>
        <v>0.2</v>
      </c>
      <c r="AI282" s="7">
        <f t="shared" si="683"/>
        <v>0.2</v>
      </c>
      <c r="AJ282" s="7">
        <f t="shared" si="683"/>
        <v>1.6194624146199963E-2</v>
      </c>
      <c r="AK282" s="7">
        <f t="shared" si="683"/>
        <v>1.1328219226359982E-2</v>
      </c>
      <c r="AL282" s="7">
        <f t="shared" si="683"/>
        <v>4.9040121757463993E-2</v>
      </c>
      <c r="AM282" s="7">
        <f t="shared" si="683"/>
        <v>9.2024627377761108E-3</v>
      </c>
      <c r="AN282" s="7">
        <f t="shared" si="683"/>
        <v>0.13521332684962689</v>
      </c>
      <c r="AO282" s="7">
        <f t="shared" si="683"/>
        <v>2.2382706495862152E-3</v>
      </c>
      <c r="AP282" s="7">
        <f t="shared" si="683"/>
        <v>1.8630672473221486E-5</v>
      </c>
      <c r="AQ282" s="7">
        <f t="shared" si="683"/>
        <v>5.602316153199817E-2</v>
      </c>
      <c r="AR282" s="19">
        <f t="shared" si="649"/>
        <v>0.19999999999999996</v>
      </c>
      <c r="AS282" s="18">
        <f t="shared" si="650"/>
        <v>0</v>
      </c>
      <c r="AT282" s="1">
        <f t="shared" ref="AT282:BD282" si="684">IF(IF(AT245&lt;0.2,AT245/$AR245*$AS245+AT245,AT245)&gt;=0.2,0.2,AT245/$AR245*$AS245+AT245)</f>
        <v>0.2</v>
      </c>
      <c r="AU282" s="1">
        <f t="shared" si="684"/>
        <v>0.14939138878946107</v>
      </c>
      <c r="AV282" s="1">
        <f t="shared" si="684"/>
        <v>0.2</v>
      </c>
      <c r="AW282" s="1">
        <f t="shared" si="684"/>
        <v>1.0526188851637745E-3</v>
      </c>
      <c r="AX282" s="1">
        <f t="shared" si="684"/>
        <v>4.7117247146419555E-3</v>
      </c>
      <c r="AY282" s="1">
        <f t="shared" si="684"/>
        <v>6.5347565937907701E-3</v>
      </c>
      <c r="AZ282" s="1">
        <f t="shared" si="684"/>
        <v>9.2412508043483927E-4</v>
      </c>
      <c r="BA282" s="1">
        <f t="shared" si="684"/>
        <v>3.3085579807927895E-2</v>
      </c>
      <c r="BB282" s="1">
        <f t="shared" si="684"/>
        <v>4.2998061285798791E-3</v>
      </c>
      <c r="BC282" s="1">
        <f t="shared" si="684"/>
        <v>0.2</v>
      </c>
      <c r="BD282" s="1">
        <f t="shared" si="684"/>
        <v>0.2</v>
      </c>
    </row>
    <row r="283" spans="2:56" x14ac:dyDescent="0.25">
      <c r="B283" s="19">
        <f t="shared" si="645"/>
        <v>0.40000000000000013</v>
      </c>
      <c r="C283" s="18">
        <f t="shared" si="646"/>
        <v>0</v>
      </c>
      <c r="D283" s="2">
        <v>44348</v>
      </c>
      <c r="E283" s="15">
        <f t="shared" ref="E283:AB283" si="685">IF(IF(E246&lt;0.2,E246/$B246*$C246+E246,E246)&gt;=0.2,0.2,E246/$B246*$C246+E246)</f>
        <v>5.8195087633622543E-2</v>
      </c>
      <c r="F283" s="15">
        <f t="shared" si="685"/>
        <v>3.9546406362370888E-3</v>
      </c>
      <c r="G283" s="15">
        <f t="shared" si="685"/>
        <v>2.4039681828810874E-5</v>
      </c>
      <c r="H283" s="15">
        <f t="shared" si="685"/>
        <v>3.1469658346281834E-2</v>
      </c>
      <c r="I283" s="15">
        <f t="shared" si="685"/>
        <v>5.5561404817535312E-2</v>
      </c>
      <c r="J283" s="15">
        <f t="shared" si="685"/>
        <v>0.1125429170558995</v>
      </c>
      <c r="K283" s="15">
        <f t="shared" si="685"/>
        <v>0.2</v>
      </c>
      <c r="L283" s="15">
        <f t="shared" si="685"/>
        <v>2.1236719166487129E-4</v>
      </c>
      <c r="M283" s="15">
        <f t="shared" si="685"/>
        <v>0.11895323912941727</v>
      </c>
      <c r="N283" s="15">
        <f t="shared" si="685"/>
        <v>8.6798754587880285E-4</v>
      </c>
      <c r="O283" s="15">
        <f t="shared" si="685"/>
        <v>4.8776921513590192E-4</v>
      </c>
      <c r="P283" s="15">
        <f t="shared" si="685"/>
        <v>1.5208412309609177E-3</v>
      </c>
      <c r="Q283" s="15">
        <f t="shared" si="685"/>
        <v>3.5802797214306594E-4</v>
      </c>
      <c r="R283" s="15">
        <f t="shared" si="685"/>
        <v>1.6723538945498856E-4</v>
      </c>
      <c r="S283" s="15">
        <f t="shared" si="685"/>
        <v>5.9117723799260811E-3</v>
      </c>
      <c r="T283" s="15">
        <f t="shared" si="685"/>
        <v>1.738555204499653E-3</v>
      </c>
      <c r="U283" s="15">
        <f t="shared" si="685"/>
        <v>7.5319916566995277E-4</v>
      </c>
      <c r="V283" s="15">
        <f t="shared" si="685"/>
        <v>4.7506561584472482E-4</v>
      </c>
      <c r="W283" s="15">
        <f t="shared" si="685"/>
        <v>4.9674073677055709E-3</v>
      </c>
      <c r="X283" s="15">
        <f t="shared" si="685"/>
        <v>6.6084688652145318E-5</v>
      </c>
      <c r="Y283" s="15">
        <f t="shared" si="685"/>
        <v>0.2</v>
      </c>
      <c r="Z283" s="15">
        <f t="shared" si="685"/>
        <v>0.2</v>
      </c>
      <c r="AA283" s="15">
        <f t="shared" si="685"/>
        <v>6.4815271223249718E-7</v>
      </c>
      <c r="AB283" s="15">
        <f t="shared" si="685"/>
        <v>1.7720515789288397E-3</v>
      </c>
      <c r="AC283" s="19">
        <f t="shared" si="641"/>
        <v>0.40000000000000147</v>
      </c>
      <c r="AD283" s="18">
        <f t="shared" si="642"/>
        <v>0</v>
      </c>
      <c r="AE283" s="7">
        <f t="shared" ref="AE283:AQ283" si="686">IF(IF(AE246&lt;0.2,AE246/$AC246*$AD246+AE246,AE246)&gt;=0.2,0.2,AE246/$AC246*$AD246+AE246)</f>
        <v>0.11426055373766247</v>
      </c>
      <c r="AF283" s="7">
        <f t="shared" si="686"/>
        <v>6.9457318884245597E-4</v>
      </c>
      <c r="AG283" s="7">
        <f t="shared" si="686"/>
        <v>0.2</v>
      </c>
      <c r="AH283" s="7">
        <f t="shared" si="686"/>
        <v>0.2</v>
      </c>
      <c r="AI283" s="7">
        <f t="shared" si="686"/>
        <v>0.2</v>
      </c>
      <c r="AJ283" s="7">
        <f t="shared" si="686"/>
        <v>1.4093007619181277E-2</v>
      </c>
      <c r="AK283" s="7">
        <f t="shared" si="686"/>
        <v>1.0344422695652129E-2</v>
      </c>
      <c r="AL283" s="7">
        <f t="shared" si="686"/>
        <v>5.0231689461079018E-2</v>
      </c>
      <c r="AM283" s="7">
        <f t="shared" si="686"/>
        <v>1.3725965345814958E-2</v>
      </c>
      <c r="AN283" s="7">
        <f t="shared" si="686"/>
        <v>0.14352219801560637</v>
      </c>
      <c r="AO283" s="7">
        <f t="shared" si="686"/>
        <v>1.9093702344999766E-3</v>
      </c>
      <c r="AP283" s="7">
        <f t="shared" si="686"/>
        <v>1.8726932386129713E-5</v>
      </c>
      <c r="AQ283" s="7">
        <f t="shared" si="686"/>
        <v>5.1199492769276628E-2</v>
      </c>
      <c r="AR283" s="19">
        <f t="shared" si="649"/>
        <v>0.20000000000000018</v>
      </c>
      <c r="AS283" s="18">
        <f t="shared" si="650"/>
        <v>0</v>
      </c>
      <c r="AT283" s="1">
        <f t="shared" ref="AT283:BD283" si="687">IF(IF(AT246&lt;0.2,AT246/$AR246*$AS246+AT246,AT246)&gt;=0.2,0.2,AT246/$AR246*$AS246+AT246)</f>
        <v>0.2</v>
      </c>
      <c r="AU283" s="1">
        <f t="shared" si="687"/>
        <v>0.15387434282272425</v>
      </c>
      <c r="AV283" s="1">
        <f t="shared" si="687"/>
        <v>0.2</v>
      </c>
      <c r="AW283" s="1">
        <f t="shared" si="687"/>
        <v>1.0383926541229992E-3</v>
      </c>
      <c r="AX283" s="1">
        <f t="shared" si="687"/>
        <v>4.2441202167099578E-3</v>
      </c>
      <c r="AY283" s="1">
        <f t="shared" si="687"/>
        <v>7.4363198474146647E-3</v>
      </c>
      <c r="AZ283" s="1">
        <f t="shared" si="687"/>
        <v>8.1771576182774531E-4</v>
      </c>
      <c r="BA283" s="1">
        <f t="shared" si="687"/>
        <v>2.8906258843643794E-2</v>
      </c>
      <c r="BB283" s="1">
        <f t="shared" si="687"/>
        <v>3.6828498535568504E-3</v>
      </c>
      <c r="BC283" s="1">
        <f t="shared" si="687"/>
        <v>0.2</v>
      </c>
      <c r="BD283" s="1">
        <f t="shared" si="687"/>
        <v>0.2</v>
      </c>
    </row>
    <row r="284" spans="2:56" x14ac:dyDescent="0.25">
      <c r="B284" s="19">
        <f t="shared" si="645"/>
        <v>0.40000000000000013</v>
      </c>
      <c r="C284" s="18">
        <f t="shared" si="646"/>
        <v>0</v>
      </c>
      <c r="D284" s="2">
        <v>44378</v>
      </c>
      <c r="E284" s="15">
        <f t="shared" ref="E284:AB284" si="688">IF(IF(E247&lt;0.2,E247/$B247*$C247+E247,E247)&gt;=0.2,0.2,E247/$B247*$C247+E247)</f>
        <v>6.1721684610479402E-2</v>
      </c>
      <c r="F284" s="15">
        <f t="shared" si="688"/>
        <v>4.5937663460307449E-3</v>
      </c>
      <c r="G284" s="15">
        <f t="shared" si="688"/>
        <v>3.0903346879743115E-5</v>
      </c>
      <c r="H284" s="15">
        <f t="shared" si="688"/>
        <v>2.6402005277961171E-2</v>
      </c>
      <c r="I284" s="15">
        <f t="shared" si="688"/>
        <v>4.4435021351778153E-2</v>
      </c>
      <c r="J284" s="15">
        <f t="shared" si="688"/>
        <v>0.10937348526045163</v>
      </c>
      <c r="K284" s="15">
        <f t="shared" si="688"/>
        <v>0.2</v>
      </c>
      <c r="L284" s="15">
        <f t="shared" si="688"/>
        <v>2.4607194421979799E-4</v>
      </c>
      <c r="M284" s="15">
        <f t="shared" si="688"/>
        <v>0.12993718804753285</v>
      </c>
      <c r="N284" s="15">
        <f t="shared" si="688"/>
        <v>7.6247024728583472E-4</v>
      </c>
      <c r="O284" s="15">
        <f t="shared" si="688"/>
        <v>7.1301505025114472E-4</v>
      </c>
      <c r="P284" s="15">
        <f t="shared" si="688"/>
        <v>1.4352096454274346E-3</v>
      </c>
      <c r="Q284" s="15">
        <f t="shared" si="688"/>
        <v>4.5444274246446816E-4</v>
      </c>
      <c r="R284" s="15">
        <f t="shared" si="688"/>
        <v>2.1417975428390728E-4</v>
      </c>
      <c r="S284" s="15">
        <f t="shared" si="688"/>
        <v>8.4522264468335252E-3</v>
      </c>
      <c r="T284" s="15">
        <f t="shared" si="688"/>
        <v>1.7647724449650719E-3</v>
      </c>
      <c r="U284" s="15">
        <f t="shared" si="688"/>
        <v>8.1113337875154403E-4</v>
      </c>
      <c r="V284" s="15">
        <f t="shared" si="688"/>
        <v>5.1529936408119129E-4</v>
      </c>
      <c r="W284" s="15">
        <f t="shared" si="688"/>
        <v>5.9891756295191393E-3</v>
      </c>
      <c r="X284" s="15">
        <f t="shared" si="688"/>
        <v>7.1759081216522862E-5</v>
      </c>
      <c r="Y284" s="15">
        <f t="shared" si="688"/>
        <v>0.2</v>
      </c>
      <c r="Z284" s="15">
        <f t="shared" si="688"/>
        <v>0.2</v>
      </c>
      <c r="AA284" s="15">
        <f t="shared" si="688"/>
        <v>6.8159323626434733E-7</v>
      </c>
      <c r="AB284" s="15">
        <f t="shared" si="688"/>
        <v>2.0755084363507457E-3</v>
      </c>
      <c r="AC284" s="19">
        <f t="shared" si="641"/>
        <v>0.3999999999999998</v>
      </c>
      <c r="AD284" s="18">
        <f t="shared" si="642"/>
        <v>0</v>
      </c>
      <c r="AE284" s="7">
        <f t="shared" ref="AE284:AQ284" si="689">IF(IF(AE247&lt;0.2,AE247/$AC247*$AD247+AE247,AE247)&gt;=0.2,0.2,AE247/$AC247*$AD247+AE247)</f>
        <v>0.11336108368524324</v>
      </c>
      <c r="AF284" s="7">
        <f t="shared" si="689"/>
        <v>7.6260667781147392E-4</v>
      </c>
      <c r="AG284" s="7">
        <f t="shared" si="689"/>
        <v>0.2</v>
      </c>
      <c r="AH284" s="7">
        <f t="shared" si="689"/>
        <v>0.2</v>
      </c>
      <c r="AI284" s="7">
        <f t="shared" si="689"/>
        <v>0.2</v>
      </c>
      <c r="AJ284" s="7">
        <f t="shared" si="689"/>
        <v>1.7595182839501119E-2</v>
      </c>
      <c r="AK284" s="7">
        <f t="shared" si="689"/>
        <v>1.121435394797096E-2</v>
      </c>
      <c r="AL284" s="7">
        <f t="shared" si="689"/>
        <v>4.3549562983749956E-2</v>
      </c>
      <c r="AM284" s="7">
        <f t="shared" si="689"/>
        <v>1.2716122226162871E-2</v>
      </c>
      <c r="AN284" s="7">
        <f t="shared" si="689"/>
        <v>0.1477958147196968</v>
      </c>
      <c r="AO284" s="7">
        <f t="shared" si="689"/>
        <v>1.7708099625030364E-3</v>
      </c>
      <c r="AP284" s="7">
        <f t="shared" si="689"/>
        <v>1.6819781868579462E-5</v>
      </c>
      <c r="AQ284" s="7">
        <f t="shared" si="689"/>
        <v>5.1217643175491746E-2</v>
      </c>
      <c r="AR284" s="19">
        <f t="shared" si="649"/>
        <v>0.18522994473237642</v>
      </c>
      <c r="AS284" s="18">
        <f t="shared" si="650"/>
        <v>1.4770055267623539E-2</v>
      </c>
      <c r="AT284" s="1">
        <f t="shared" ref="AT284:BD284" si="690">IF(IF(AT247&lt;0.2,AT247/$AR247*$AS247+AT247,AT247)&gt;=0.2,0.2,AT247/$AR247*$AS247+AT247)</f>
        <v>0.2</v>
      </c>
      <c r="AU284" s="1">
        <f t="shared" si="690"/>
        <v>0.1276101588392036</v>
      </c>
      <c r="AV284" s="1">
        <f t="shared" si="690"/>
        <v>0.2</v>
      </c>
      <c r="AW284" s="1">
        <f t="shared" si="690"/>
        <v>1.1893520797820612E-3</v>
      </c>
      <c r="AX284" s="1">
        <f t="shared" si="690"/>
        <v>3.6852863387438076E-3</v>
      </c>
      <c r="AY284" s="1">
        <f t="shared" si="690"/>
        <v>6.9368719872741069E-3</v>
      </c>
      <c r="AZ284" s="1">
        <f t="shared" si="690"/>
        <v>1.0352059313890724E-3</v>
      </c>
      <c r="BA284" s="1">
        <f t="shared" si="690"/>
        <v>4.0852577221688779E-2</v>
      </c>
      <c r="BB284" s="1">
        <f t="shared" si="690"/>
        <v>3.9204923342950572E-3</v>
      </c>
      <c r="BC284" s="1">
        <f t="shared" si="690"/>
        <v>0.2</v>
      </c>
      <c r="BD284" s="1">
        <f t="shared" si="690"/>
        <v>0.2</v>
      </c>
    </row>
    <row r="285" spans="2:56" x14ac:dyDescent="0.25">
      <c r="B285" s="19">
        <f t="shared" si="645"/>
        <v>0.39999999999999991</v>
      </c>
      <c r="C285" s="18">
        <f t="shared" si="646"/>
        <v>0</v>
      </c>
      <c r="D285" s="2">
        <v>44409</v>
      </c>
      <c r="E285" s="15">
        <f t="shared" ref="E285:AB285" si="691">IF(IF(E248&lt;0.2,E248/$B248*$C248+E248,E248)&gt;=0.2,0.2,E248/$B248*$C248+E248)</f>
        <v>6.8013819056599978E-2</v>
      </c>
      <c r="F285" s="15">
        <f t="shared" si="691"/>
        <v>5.1394882353919188E-3</v>
      </c>
      <c r="G285" s="15">
        <f t="shared" si="691"/>
        <v>3.1459489292062174E-5</v>
      </c>
      <c r="H285" s="15">
        <f t="shared" si="691"/>
        <v>2.332262914259579E-2</v>
      </c>
      <c r="I285" s="15">
        <f t="shared" si="691"/>
        <v>4.0437030985829563E-2</v>
      </c>
      <c r="J285" s="15">
        <f t="shared" si="691"/>
        <v>0.12196237462625198</v>
      </c>
      <c r="K285" s="15">
        <f t="shared" si="691"/>
        <v>0.2</v>
      </c>
      <c r="L285" s="15">
        <f t="shared" si="691"/>
        <v>2.594788417782877E-4</v>
      </c>
      <c r="M285" s="15">
        <f t="shared" si="691"/>
        <v>0.11632893017113918</v>
      </c>
      <c r="N285" s="15">
        <f t="shared" si="691"/>
        <v>8.0387838156172086E-4</v>
      </c>
      <c r="O285" s="15">
        <f t="shared" si="691"/>
        <v>9.05956322397802E-4</v>
      </c>
      <c r="P285" s="15">
        <f t="shared" si="691"/>
        <v>1.7762506707160461E-3</v>
      </c>
      <c r="Q285" s="15">
        <f t="shared" si="691"/>
        <v>4.0563793597603749E-4</v>
      </c>
      <c r="R285" s="15">
        <f t="shared" si="691"/>
        <v>2.0284257186017757E-4</v>
      </c>
      <c r="S285" s="15">
        <f t="shared" si="691"/>
        <v>9.9924294917766113E-3</v>
      </c>
      <c r="T285" s="15">
        <f t="shared" si="691"/>
        <v>1.2983854919773568E-3</v>
      </c>
      <c r="U285" s="15">
        <f t="shared" si="691"/>
        <v>8.8905244873972603E-4</v>
      </c>
      <c r="V285" s="15">
        <f t="shared" si="691"/>
        <v>4.9444668648000734E-4</v>
      </c>
      <c r="W285" s="15">
        <f t="shared" si="691"/>
        <v>5.6604267921629616E-3</v>
      </c>
      <c r="X285" s="15">
        <f t="shared" si="691"/>
        <v>5.478366013122916E-5</v>
      </c>
      <c r="Y285" s="15">
        <f t="shared" si="691"/>
        <v>0.2</v>
      </c>
      <c r="Z285" s="15">
        <f t="shared" si="691"/>
        <v>0.2</v>
      </c>
      <c r="AA285" s="15">
        <f t="shared" si="691"/>
        <v>6.8460450988475802E-7</v>
      </c>
      <c r="AB285" s="15">
        <f t="shared" si="691"/>
        <v>2.020014392831811E-3</v>
      </c>
      <c r="AC285" s="19">
        <f t="shared" si="641"/>
        <v>0.39999999999999913</v>
      </c>
      <c r="AD285" s="18">
        <f t="shared" si="642"/>
        <v>0</v>
      </c>
      <c r="AE285" s="7">
        <f t="shared" ref="AE285:AQ285" si="692">IF(IF(AE248&lt;0.2,AE248/$AC248*$AD248+AE248,AE248)&gt;=0.2,0.2,AE248/$AC248*$AD248+AE248)</f>
        <v>0.1283966572626947</v>
      </c>
      <c r="AF285" s="7">
        <f t="shared" si="692"/>
        <v>7.8593297217350265E-4</v>
      </c>
      <c r="AG285" s="7">
        <f t="shared" si="692"/>
        <v>0.2</v>
      </c>
      <c r="AH285" s="7">
        <f t="shared" si="692"/>
        <v>0.2</v>
      </c>
      <c r="AI285" s="7">
        <f t="shared" si="692"/>
        <v>0.2</v>
      </c>
      <c r="AJ285" s="7">
        <f t="shared" si="692"/>
        <v>2.263294672431751E-2</v>
      </c>
      <c r="AK285" s="7">
        <f t="shared" si="692"/>
        <v>1.0133801781976558E-2</v>
      </c>
      <c r="AL285" s="7">
        <f t="shared" si="692"/>
        <v>3.2436762061302665E-2</v>
      </c>
      <c r="AM285" s="7">
        <f t="shared" si="692"/>
        <v>1.2352455892684302E-2</v>
      </c>
      <c r="AN285" s="7">
        <f t="shared" si="692"/>
        <v>0.14141094317311934</v>
      </c>
      <c r="AO285" s="7">
        <f t="shared" si="692"/>
        <v>1.3686263128354047E-3</v>
      </c>
      <c r="AP285" s="7">
        <f t="shared" si="692"/>
        <v>1.7103051235891268E-5</v>
      </c>
      <c r="AQ285" s="7">
        <f t="shared" si="692"/>
        <v>5.0464770767659574E-2</v>
      </c>
      <c r="AR285" s="19">
        <f t="shared" si="649"/>
        <v>0.19178598895160626</v>
      </c>
      <c r="AS285" s="18">
        <f t="shared" si="650"/>
        <v>8.214011048393699E-3</v>
      </c>
      <c r="AT285" s="1">
        <f t="shared" ref="AT285:BD285" si="693">IF(IF(AT248&lt;0.2,AT248/$AR248*$AS248+AT248,AT248)&gt;=0.2,0.2,AT248/$AR248*$AS248+AT248)</f>
        <v>0.2</v>
      </c>
      <c r="AU285" s="1">
        <f t="shared" si="693"/>
        <v>0.12009037368929888</v>
      </c>
      <c r="AV285" s="1">
        <f t="shared" si="693"/>
        <v>0.2</v>
      </c>
      <c r="AW285" s="1">
        <f t="shared" si="693"/>
        <v>1.3360805457695855E-3</v>
      </c>
      <c r="AX285" s="1">
        <f t="shared" si="693"/>
        <v>4.1392441071826432E-3</v>
      </c>
      <c r="AY285" s="1">
        <f t="shared" si="693"/>
        <v>9.146078922233224E-3</v>
      </c>
      <c r="AZ285" s="1">
        <f t="shared" si="693"/>
        <v>1.0444551557996431E-3</v>
      </c>
      <c r="BA285" s="1">
        <f t="shared" si="693"/>
        <v>5.1451943277689378E-2</v>
      </c>
      <c r="BB285" s="1">
        <f t="shared" si="693"/>
        <v>4.5778132536328968E-3</v>
      </c>
      <c r="BC285" s="1">
        <f t="shared" si="693"/>
        <v>0.2</v>
      </c>
      <c r="BD285" s="1">
        <f t="shared" si="693"/>
        <v>0.2</v>
      </c>
    </row>
    <row r="286" spans="2:56" x14ac:dyDescent="0.25">
      <c r="B286" s="19">
        <f t="shared" si="645"/>
        <v>0.40000000000000013</v>
      </c>
      <c r="C286" s="18">
        <f t="shared" si="646"/>
        <v>0</v>
      </c>
      <c r="D286" s="2">
        <v>44440</v>
      </c>
      <c r="E286" s="15">
        <f t="shared" ref="E286:AB286" si="694">IF(IF(E249&lt;0.2,E249/$B249*$C249+E249,E249)&gt;=0.2,0.2,E249/$B249*$C249+E249)</f>
        <v>7.0428639551400635E-2</v>
      </c>
      <c r="F286" s="15">
        <f t="shared" si="694"/>
        <v>5.4932289111570016E-3</v>
      </c>
      <c r="G286" s="15">
        <f t="shared" si="694"/>
        <v>3.9111643333963527E-5</v>
      </c>
      <c r="H286" s="15">
        <f t="shared" si="694"/>
        <v>2.2456110127572863E-2</v>
      </c>
      <c r="I286" s="15">
        <f t="shared" si="694"/>
        <v>3.6027545696823787E-2</v>
      </c>
      <c r="J286" s="15">
        <f t="shared" si="694"/>
        <v>0.12740527540456648</v>
      </c>
      <c r="K286" s="15">
        <f t="shared" si="694"/>
        <v>0.2</v>
      </c>
      <c r="L286" s="15">
        <f t="shared" si="694"/>
        <v>2.7424197015696664E-4</v>
      </c>
      <c r="M286" s="15">
        <f t="shared" si="694"/>
        <v>0.11237021826217533</v>
      </c>
      <c r="N286" s="15">
        <f t="shared" si="694"/>
        <v>7.6126715604690623E-4</v>
      </c>
      <c r="O286" s="15">
        <f t="shared" si="694"/>
        <v>1.3139922619633971E-3</v>
      </c>
      <c r="P286" s="15">
        <f t="shared" si="694"/>
        <v>1.6270635954683361E-3</v>
      </c>
      <c r="Q286" s="15">
        <f t="shared" si="694"/>
        <v>4.2758455865045636E-4</v>
      </c>
      <c r="R286" s="15">
        <f t="shared" si="694"/>
        <v>2.3514468317482908E-4</v>
      </c>
      <c r="S286" s="15">
        <f t="shared" si="694"/>
        <v>1.0290799225419825E-2</v>
      </c>
      <c r="T286" s="15">
        <f t="shared" si="694"/>
        <v>1.3296848374527853E-3</v>
      </c>
      <c r="U286" s="15">
        <f t="shared" si="694"/>
        <v>9.3782708177717001E-4</v>
      </c>
      <c r="V286" s="15">
        <f t="shared" si="694"/>
        <v>5.6383769946466845E-4</v>
      </c>
      <c r="W286" s="15">
        <f t="shared" si="694"/>
        <v>5.8862439709492587E-3</v>
      </c>
      <c r="X286" s="15">
        <f t="shared" si="694"/>
        <v>7.3366666726447979E-5</v>
      </c>
      <c r="Y286" s="15">
        <f t="shared" si="694"/>
        <v>0.2</v>
      </c>
      <c r="Z286" s="15">
        <f t="shared" si="694"/>
        <v>0.2</v>
      </c>
      <c r="AA286" s="15">
        <f t="shared" si="694"/>
        <v>6.7528738462547083E-7</v>
      </c>
      <c r="AB286" s="15">
        <f t="shared" si="694"/>
        <v>2.0581414083345765E-3</v>
      </c>
      <c r="AC286" s="19">
        <f t="shared" si="641"/>
        <v>0.40000000000000013</v>
      </c>
      <c r="AD286" s="18">
        <f t="shared" si="642"/>
        <v>0</v>
      </c>
      <c r="AE286" s="7">
        <f t="shared" ref="AE286:AQ286" si="695">IF(IF(AE249&lt;0.2,AE249/$AC249*$AD249+AE249,AE249)&gt;=0.2,0.2,AE249/$AC249*$AD249+AE249)</f>
        <v>0.12785456404876716</v>
      </c>
      <c r="AF286" s="7">
        <f t="shared" si="695"/>
        <v>9.1032108593514514E-4</v>
      </c>
      <c r="AG286" s="7">
        <f t="shared" si="695"/>
        <v>0.2</v>
      </c>
      <c r="AH286" s="7">
        <f t="shared" si="695"/>
        <v>0.2</v>
      </c>
      <c r="AI286" s="7">
        <f t="shared" si="695"/>
        <v>0.2</v>
      </c>
      <c r="AJ286" s="7">
        <f t="shared" si="695"/>
        <v>3.0583088841531436E-2</v>
      </c>
      <c r="AK286" s="7">
        <f t="shared" si="695"/>
        <v>9.9520042263674981E-3</v>
      </c>
      <c r="AL286" s="7">
        <f t="shared" si="695"/>
        <v>3.094833256802591E-2</v>
      </c>
      <c r="AM286" s="7">
        <f t="shared" si="695"/>
        <v>1.3123287673830314E-2</v>
      </c>
      <c r="AN286" s="7">
        <f t="shared" si="695"/>
        <v>0.13700196532168363</v>
      </c>
      <c r="AO286" s="7">
        <f t="shared" si="695"/>
        <v>1.7076046423205576E-3</v>
      </c>
      <c r="AP286" s="7">
        <f t="shared" si="695"/>
        <v>1.5717272220999949E-5</v>
      </c>
      <c r="AQ286" s="7">
        <f t="shared" si="695"/>
        <v>4.7903114319317326E-2</v>
      </c>
      <c r="AR286" s="19">
        <f t="shared" si="649"/>
        <v>0.39999999999999969</v>
      </c>
      <c r="AS286" s="18">
        <f t="shared" si="650"/>
        <v>0</v>
      </c>
      <c r="AT286" s="1">
        <f t="shared" ref="AT286:BD286" si="696">IF(IF(AT249&lt;0.2,AT249/$AR249*$AS249+AT249,AT249)&gt;=0.2,0.2,AT249/$AR249*$AS249+AT249)</f>
        <v>0.2</v>
      </c>
      <c r="AU286" s="1">
        <f t="shared" si="696"/>
        <v>0.12370808577847656</v>
      </c>
      <c r="AV286" s="1">
        <f t="shared" si="696"/>
        <v>0.19847153795252503</v>
      </c>
      <c r="AW286" s="1">
        <f t="shared" si="696"/>
        <v>1.510766957211359E-3</v>
      </c>
      <c r="AX286" s="1">
        <f t="shared" si="696"/>
        <v>4.193731777479769E-3</v>
      </c>
      <c r="AY286" s="1">
        <f t="shared" si="696"/>
        <v>8.9633031585505743E-3</v>
      </c>
      <c r="AZ286" s="1">
        <f t="shared" si="696"/>
        <v>1.2953845733427796E-3</v>
      </c>
      <c r="BA286" s="1">
        <f t="shared" si="696"/>
        <v>5.6690810032330015E-2</v>
      </c>
      <c r="BB286" s="1">
        <f t="shared" si="696"/>
        <v>5.1663797700838921E-3</v>
      </c>
      <c r="BC286" s="1">
        <f t="shared" si="696"/>
        <v>0.2</v>
      </c>
      <c r="BD286" s="1">
        <f t="shared" si="696"/>
        <v>0.2</v>
      </c>
    </row>
    <row r="287" spans="2:56" x14ac:dyDescent="0.25">
      <c r="B287" s="19">
        <f t="shared" si="645"/>
        <v>0.40000000000000013</v>
      </c>
      <c r="C287" s="18">
        <f t="shared" si="646"/>
        <v>0</v>
      </c>
      <c r="D287" s="2">
        <v>44470</v>
      </c>
      <c r="E287" s="15">
        <f t="shared" ref="E287:AB287" si="697">IF(IF(E250&lt;0.2,E250/$B250*$C250+E250,E250)&gt;=0.2,0.2,E250/$B250*$C250+E250)</f>
        <v>5.9860171555189162E-2</v>
      </c>
      <c r="F287" s="15">
        <f t="shared" si="697"/>
        <v>5.1765064459912977E-3</v>
      </c>
      <c r="G287" s="15">
        <f t="shared" si="697"/>
        <v>4.5910953318050544E-5</v>
      </c>
      <c r="H287" s="15">
        <f t="shared" si="697"/>
        <v>2.1468244289456505E-2</v>
      </c>
      <c r="I287" s="15">
        <f t="shared" si="697"/>
        <v>3.6213160103669373E-2</v>
      </c>
      <c r="J287" s="15">
        <f t="shared" si="697"/>
        <v>0.15170323920225665</v>
      </c>
      <c r="K287" s="15">
        <f t="shared" si="697"/>
        <v>0.2</v>
      </c>
      <c r="L287" s="15">
        <f t="shared" si="697"/>
        <v>2.5384498357896332E-4</v>
      </c>
      <c r="M287" s="15">
        <f t="shared" si="697"/>
        <v>0.10137389665911567</v>
      </c>
      <c r="N287" s="15">
        <f t="shared" si="697"/>
        <v>5.4056583603635615E-4</v>
      </c>
      <c r="O287" s="15">
        <f t="shared" si="697"/>
        <v>1.1454556974554789E-3</v>
      </c>
      <c r="P287" s="15">
        <f t="shared" si="697"/>
        <v>1.4269418755572185E-3</v>
      </c>
      <c r="Q287" s="15">
        <f t="shared" si="697"/>
        <v>4.0563238181980977E-4</v>
      </c>
      <c r="R287" s="15">
        <f t="shared" si="697"/>
        <v>2.0848328387425416E-4</v>
      </c>
      <c r="S287" s="15">
        <f t="shared" si="697"/>
        <v>9.9999895856621394E-3</v>
      </c>
      <c r="T287" s="15">
        <f t="shared" si="697"/>
        <v>1.0538443705621935E-3</v>
      </c>
      <c r="U287" s="15">
        <f t="shared" si="697"/>
        <v>1.0187434544711551E-3</v>
      </c>
      <c r="V287" s="15">
        <f t="shared" si="697"/>
        <v>6.4298884873556852E-4</v>
      </c>
      <c r="W287" s="15">
        <f t="shared" si="697"/>
        <v>5.5324117263018946E-3</v>
      </c>
      <c r="X287" s="15">
        <f t="shared" si="697"/>
        <v>5.8983647192291703E-5</v>
      </c>
      <c r="Y287" s="15">
        <f t="shared" si="697"/>
        <v>0.2</v>
      </c>
      <c r="Z287" s="15">
        <f t="shared" si="697"/>
        <v>0.2</v>
      </c>
      <c r="AA287" s="15">
        <f t="shared" si="697"/>
        <v>7.0270372620438167E-7</v>
      </c>
      <c r="AB287" s="15">
        <f t="shared" si="697"/>
        <v>1.8702823960300454E-3</v>
      </c>
      <c r="AC287" s="19">
        <f t="shared" si="641"/>
        <v>0.3999999999999988</v>
      </c>
      <c r="AD287" s="18">
        <f t="shared" si="642"/>
        <v>0</v>
      </c>
      <c r="AE287" s="7">
        <f t="shared" ref="AE287:AQ287" si="698">IF(IF(AE250&lt;0.2,AE250/$AC250*$AD250+AE250,AE250)&gt;=0.2,0.2,AE250/$AC250*$AD250+AE250)</f>
        <v>0.12995914609152631</v>
      </c>
      <c r="AF287" s="7">
        <f t="shared" si="698"/>
        <v>1.1526206625478632E-3</v>
      </c>
      <c r="AG287" s="7">
        <f t="shared" si="698"/>
        <v>0.2</v>
      </c>
      <c r="AH287" s="7">
        <f t="shared" si="698"/>
        <v>0.2</v>
      </c>
      <c r="AI287" s="7">
        <f t="shared" si="698"/>
        <v>0.2</v>
      </c>
      <c r="AJ287" s="7">
        <f t="shared" si="698"/>
        <v>2.8757318450219886E-2</v>
      </c>
      <c r="AK287" s="7">
        <f t="shared" si="698"/>
        <v>1.018363224664727E-2</v>
      </c>
      <c r="AL287" s="7">
        <f t="shared" si="698"/>
        <v>2.6457363849645043E-2</v>
      </c>
      <c r="AM287" s="7">
        <f t="shared" si="698"/>
        <v>1.6142601694770213E-2</v>
      </c>
      <c r="AN287" s="7">
        <f t="shared" si="698"/>
        <v>0.13889435109922971</v>
      </c>
      <c r="AO287" s="7">
        <f t="shared" si="698"/>
        <v>1.4808180966161535E-3</v>
      </c>
      <c r="AP287" s="7">
        <f t="shared" si="698"/>
        <v>1.7641777744443025E-5</v>
      </c>
      <c r="AQ287" s="7">
        <f t="shared" si="698"/>
        <v>4.6954506031052119E-2</v>
      </c>
      <c r="AR287" s="19">
        <f t="shared" si="649"/>
        <v>0.19635499148152769</v>
      </c>
      <c r="AS287" s="18">
        <f t="shared" si="650"/>
        <v>3.6450085184722703E-3</v>
      </c>
      <c r="AT287" s="1">
        <f t="shared" ref="AT287:BD287" si="699">IF(IF(AT250&lt;0.2,AT250/$AR250*$AS250+AT250,AT250)&gt;=0.2,0.2,AT250/$AR250*$AS250+AT250)</f>
        <v>0.2</v>
      </c>
      <c r="AU287" s="1">
        <f t="shared" si="699"/>
        <v>0.12072685119683935</v>
      </c>
      <c r="AV287" s="1">
        <f t="shared" si="699"/>
        <v>0.2</v>
      </c>
      <c r="AW287" s="1">
        <f t="shared" si="699"/>
        <v>1.427499386833998E-3</v>
      </c>
      <c r="AX287" s="1">
        <f t="shared" si="699"/>
        <v>3.0398764970877082E-3</v>
      </c>
      <c r="AY287" s="1">
        <f t="shared" si="699"/>
        <v>8.0244195638085134E-3</v>
      </c>
      <c r="AZ287" s="1">
        <f t="shared" si="699"/>
        <v>1.172407489404095E-3</v>
      </c>
      <c r="BA287" s="1">
        <f t="shared" si="699"/>
        <v>5.6235025016511959E-2</v>
      </c>
      <c r="BB287" s="1">
        <f t="shared" si="699"/>
        <v>5.7289123310421824E-3</v>
      </c>
      <c r="BC287" s="1">
        <f t="shared" si="699"/>
        <v>0.2</v>
      </c>
      <c r="BD287" s="1">
        <f t="shared" si="699"/>
        <v>0.2</v>
      </c>
    </row>
    <row r="288" spans="2:56" x14ac:dyDescent="0.25">
      <c r="B288" s="19">
        <f t="shared" si="645"/>
        <v>0.40000000000000036</v>
      </c>
      <c r="C288" s="18">
        <f t="shared" si="646"/>
        <v>0</v>
      </c>
      <c r="D288" s="2">
        <v>44501</v>
      </c>
      <c r="E288" s="15">
        <f t="shared" ref="E288:AB288" si="700">IF(IF(E251&lt;0.2,E251/$B251*$C251+E251,E251)&gt;=0.2,0.2,E251/$B251*$C251+E251)</f>
        <v>6.2343677774622693E-2</v>
      </c>
      <c r="F288" s="15">
        <f t="shared" si="700"/>
        <v>6.3906783336364851E-3</v>
      </c>
      <c r="G288" s="15">
        <f t="shared" si="700"/>
        <v>4.7472169745257545E-5</v>
      </c>
      <c r="H288" s="15">
        <f t="shared" si="700"/>
        <v>1.9719369888632259E-2</v>
      </c>
      <c r="I288" s="15">
        <f t="shared" si="700"/>
        <v>4.0375231090040438E-2</v>
      </c>
      <c r="J288" s="15">
        <f t="shared" si="700"/>
        <v>0.15237964997041609</v>
      </c>
      <c r="K288" s="15">
        <f t="shared" si="700"/>
        <v>0.2</v>
      </c>
      <c r="L288" s="15">
        <f t="shared" si="700"/>
        <v>3.0990128695127341E-4</v>
      </c>
      <c r="M288" s="15">
        <f t="shared" si="700"/>
        <v>9.2236394320170903E-2</v>
      </c>
      <c r="N288" s="15">
        <f t="shared" si="700"/>
        <v>5.2650979376051834E-4</v>
      </c>
      <c r="O288" s="15">
        <f t="shared" si="700"/>
        <v>8.696127137196722E-4</v>
      </c>
      <c r="P288" s="15">
        <f t="shared" si="700"/>
        <v>1.2647112546446458E-3</v>
      </c>
      <c r="Q288" s="15">
        <f t="shared" si="700"/>
        <v>4.3476258922407204E-4</v>
      </c>
      <c r="R288" s="15">
        <f t="shared" si="700"/>
        <v>2.3026370857478522E-4</v>
      </c>
      <c r="S288" s="15">
        <f t="shared" si="700"/>
        <v>1.1005746316852884E-2</v>
      </c>
      <c r="T288" s="15">
        <f t="shared" si="700"/>
        <v>8.6396817515412678E-4</v>
      </c>
      <c r="U288" s="15">
        <f t="shared" si="700"/>
        <v>1.043953998776854E-3</v>
      </c>
      <c r="V288" s="15">
        <f t="shared" si="700"/>
        <v>6.7482259782396898E-4</v>
      </c>
      <c r="W288" s="15">
        <f t="shared" si="700"/>
        <v>6.857344748681965E-3</v>
      </c>
      <c r="X288" s="15">
        <f t="shared" si="700"/>
        <v>6.8605556002479217E-5</v>
      </c>
      <c r="Y288" s="15">
        <f t="shared" si="700"/>
        <v>0.2</v>
      </c>
      <c r="Z288" s="15">
        <f t="shared" si="700"/>
        <v>0.2</v>
      </c>
      <c r="AA288" s="15">
        <f t="shared" si="700"/>
        <v>7.6017595870098146E-7</v>
      </c>
      <c r="AB288" s="15">
        <f t="shared" si="700"/>
        <v>2.3565635366105116E-3</v>
      </c>
      <c r="AC288" s="19">
        <f t="shared" si="641"/>
        <v>0.39999999999999947</v>
      </c>
      <c r="AD288" s="18">
        <f t="shared" si="642"/>
        <v>0</v>
      </c>
      <c r="AE288" s="7">
        <f t="shared" ref="AE288:AQ288" si="701">IF(IF(AE251&lt;0.2,AE251/$AC251*$AD251+AE251,AE251)&gt;=0.2,0.2,AE251/$AC251*$AD251+AE251)</f>
        <v>0.13769607900368377</v>
      </c>
      <c r="AF288" s="7">
        <f t="shared" si="701"/>
        <v>1.0228541157069437E-3</v>
      </c>
      <c r="AG288" s="7">
        <f t="shared" si="701"/>
        <v>0.2</v>
      </c>
      <c r="AH288" s="7">
        <f t="shared" si="701"/>
        <v>0.2</v>
      </c>
      <c r="AI288" s="7">
        <f t="shared" si="701"/>
        <v>0.2</v>
      </c>
      <c r="AJ288" s="7">
        <f t="shared" si="701"/>
        <v>1.8737018932826647E-2</v>
      </c>
      <c r="AK288" s="7">
        <f t="shared" si="701"/>
        <v>9.3675664316496647E-3</v>
      </c>
      <c r="AL288" s="7">
        <f t="shared" si="701"/>
        <v>1.8615399475910809E-2</v>
      </c>
      <c r="AM288" s="7">
        <f t="shared" si="701"/>
        <v>1.4539994174697557E-2</v>
      </c>
      <c r="AN288" s="7">
        <f t="shared" si="701"/>
        <v>0.14775105786504414</v>
      </c>
      <c r="AO288" s="7">
        <f t="shared" si="701"/>
        <v>1.4782024014082353E-3</v>
      </c>
      <c r="AP288" s="7">
        <f t="shared" si="701"/>
        <v>1.6379051393505083E-5</v>
      </c>
      <c r="AQ288" s="7">
        <f t="shared" si="701"/>
        <v>5.0775448547678251E-2</v>
      </c>
      <c r="AR288" s="19">
        <f t="shared" si="649"/>
        <v>0.18314946778980334</v>
      </c>
      <c r="AS288" s="18">
        <f t="shared" si="650"/>
        <v>1.6850532210196612E-2</v>
      </c>
      <c r="AT288" s="1">
        <f t="shared" ref="AT288:BD288" si="702">IF(IF(AT251&lt;0.2,AT251/$AR251*$AS251+AT251,AT251)&gt;=0.2,0.2,AT251/$AR251*$AS251+AT251)</f>
        <v>0.2</v>
      </c>
      <c r="AU288" s="1">
        <f t="shared" si="702"/>
        <v>0.10591037474592811</v>
      </c>
      <c r="AV288" s="1">
        <f t="shared" si="702"/>
        <v>0.2</v>
      </c>
      <c r="AW288" s="1">
        <f t="shared" si="702"/>
        <v>1.6644427089009431E-3</v>
      </c>
      <c r="AX288" s="1">
        <f t="shared" si="702"/>
        <v>2.827821065252382E-3</v>
      </c>
      <c r="AY288" s="1">
        <f t="shared" si="702"/>
        <v>6.7926127295793578E-3</v>
      </c>
      <c r="AZ288" s="1">
        <f t="shared" si="702"/>
        <v>1.2367188101482585E-3</v>
      </c>
      <c r="BA288" s="1">
        <f t="shared" si="702"/>
        <v>5.9110545791245625E-2</v>
      </c>
      <c r="BB288" s="1">
        <f t="shared" si="702"/>
        <v>5.6069519387485674E-3</v>
      </c>
      <c r="BC288" s="1">
        <f t="shared" si="702"/>
        <v>0.2</v>
      </c>
      <c r="BD288" s="1">
        <f t="shared" si="702"/>
        <v>0.2</v>
      </c>
    </row>
    <row r="289" spans="2:56" x14ac:dyDescent="0.25">
      <c r="B289" s="19">
        <f t="shared" si="645"/>
        <v>0.40000000000000036</v>
      </c>
      <c r="C289" s="18">
        <f t="shared" si="646"/>
        <v>0</v>
      </c>
      <c r="D289" s="2">
        <v>44531</v>
      </c>
      <c r="E289" s="15">
        <f t="shared" ref="E289:AB289" si="703">IF(IF(E252&lt;0.2,E252/$B252*$C252+E252,E252)&gt;=0.2,0.2,E252/$B252*$C252+E252)</f>
        <v>6.2558720474778839E-2</v>
      </c>
      <c r="F289" s="15">
        <f t="shared" si="703"/>
        <v>6.5449180009755081E-3</v>
      </c>
      <c r="G289" s="15">
        <f t="shared" si="703"/>
        <v>5.0031263197379685E-5</v>
      </c>
      <c r="H289" s="15">
        <f t="shared" si="703"/>
        <v>1.4828941681301409E-2</v>
      </c>
      <c r="I289" s="15">
        <f t="shared" si="703"/>
        <v>3.95834435632587E-2</v>
      </c>
      <c r="J289" s="15">
        <f t="shared" si="703"/>
        <v>0.15386753269821185</v>
      </c>
      <c r="K289" s="15">
        <f t="shared" si="703"/>
        <v>0.2</v>
      </c>
      <c r="L289" s="15">
        <f t="shared" si="703"/>
        <v>3.3197405313169042E-4</v>
      </c>
      <c r="M289" s="15">
        <f t="shared" si="703"/>
        <v>9.5161982657675337E-2</v>
      </c>
      <c r="N289" s="15">
        <f t="shared" si="703"/>
        <v>3.7896770768403487E-4</v>
      </c>
      <c r="O289" s="15">
        <f t="shared" si="703"/>
        <v>7.0616047513808854E-4</v>
      </c>
      <c r="P289" s="15">
        <f t="shared" si="703"/>
        <v>1.0644982234120958E-3</v>
      </c>
      <c r="Q289" s="15">
        <f t="shared" si="703"/>
        <v>4.4949082163433845E-4</v>
      </c>
      <c r="R289" s="15">
        <f t="shared" si="703"/>
        <v>2.5897084863748946E-4</v>
      </c>
      <c r="S289" s="15">
        <f t="shared" si="703"/>
        <v>1.1845546676681053E-2</v>
      </c>
      <c r="T289" s="15">
        <f t="shared" si="703"/>
        <v>9.3571793420603715E-4</v>
      </c>
      <c r="U289" s="15">
        <f t="shared" si="703"/>
        <v>1.0824203353644612E-3</v>
      </c>
      <c r="V289" s="15">
        <f t="shared" si="703"/>
        <v>9.8308131749658481E-4</v>
      </c>
      <c r="W289" s="15">
        <f t="shared" si="703"/>
        <v>7.0565570125317324E-3</v>
      </c>
      <c r="X289" s="15">
        <f t="shared" si="703"/>
        <v>7.5371479271577524E-5</v>
      </c>
      <c r="Y289" s="15">
        <f t="shared" si="703"/>
        <v>0.2</v>
      </c>
      <c r="Z289" s="15">
        <f t="shared" si="703"/>
        <v>0.2</v>
      </c>
      <c r="AA289" s="15">
        <f t="shared" si="703"/>
        <v>8.4682248699809082E-7</v>
      </c>
      <c r="AB289" s="15">
        <f t="shared" si="703"/>
        <v>2.23482595292531E-3</v>
      </c>
      <c r="AC289" s="19">
        <f t="shared" si="641"/>
        <v>0.39999999999999947</v>
      </c>
      <c r="AD289" s="18">
        <f t="shared" si="642"/>
        <v>0</v>
      </c>
      <c r="AE289" s="7">
        <f t="shared" ref="AE289:AQ289" si="704">IF(IF(AE252&lt;0.2,AE252/$AC252*$AD252+AE252,AE252)&gt;=0.2,0.2,AE252/$AC252*$AD252+AE252)</f>
        <v>0.13751993758929615</v>
      </c>
      <c r="AF289" s="7">
        <f t="shared" si="704"/>
        <v>1.0512425352604581E-3</v>
      </c>
      <c r="AG289" s="7">
        <f t="shared" si="704"/>
        <v>0.2</v>
      </c>
      <c r="AH289" s="7">
        <f t="shared" si="704"/>
        <v>0.2</v>
      </c>
      <c r="AI289" s="7">
        <f t="shared" si="704"/>
        <v>0.2</v>
      </c>
      <c r="AJ289" s="7">
        <f t="shared" si="704"/>
        <v>1.4837641121637185E-2</v>
      </c>
      <c r="AK289" s="7">
        <f t="shared" si="704"/>
        <v>9.4445720678093138E-3</v>
      </c>
      <c r="AL289" s="7">
        <f t="shared" si="704"/>
        <v>1.9661036531553155E-2</v>
      </c>
      <c r="AM289" s="7">
        <f t="shared" si="704"/>
        <v>2.065622234032314E-2</v>
      </c>
      <c r="AN289" s="7">
        <f t="shared" si="704"/>
        <v>0.14827034957718871</v>
      </c>
      <c r="AO289" s="7">
        <f t="shared" si="704"/>
        <v>1.583683878681959E-3</v>
      </c>
      <c r="AP289" s="7">
        <f t="shared" si="704"/>
        <v>1.7793190922152512E-5</v>
      </c>
      <c r="AQ289" s="7">
        <f t="shared" si="704"/>
        <v>4.6957521167327154E-2</v>
      </c>
      <c r="AR289" s="19">
        <f t="shared" si="649"/>
        <v>0.17177035682437469</v>
      </c>
      <c r="AS289" s="18">
        <f t="shared" si="650"/>
        <v>2.8229643175625263E-2</v>
      </c>
      <c r="AT289" s="1">
        <f t="shared" ref="AT289:BD289" si="705">IF(IF(AT252&lt;0.2,AT252/$AR252*$AS252+AT252,AT252)&gt;=0.2,0.2,AT252/$AR252*$AS252+AT252)</f>
        <v>0.2</v>
      </c>
      <c r="AU289" s="1">
        <f t="shared" si="705"/>
        <v>8.5500496266499013E-2</v>
      </c>
      <c r="AV289" s="1">
        <f t="shared" si="705"/>
        <v>0.2</v>
      </c>
      <c r="AW289" s="1">
        <f t="shared" si="705"/>
        <v>1.9140911671499418E-3</v>
      </c>
      <c r="AX289" s="1">
        <f t="shared" si="705"/>
        <v>2.185046497068621E-3</v>
      </c>
      <c r="AY289" s="1">
        <f t="shared" si="705"/>
        <v>6.1376683739545919E-3</v>
      </c>
      <c r="AZ289" s="1">
        <f t="shared" si="705"/>
        <v>1.4931703524724174E-3</v>
      </c>
      <c r="BA289" s="1">
        <f t="shared" si="705"/>
        <v>6.8298880740848888E-2</v>
      </c>
      <c r="BB289" s="1">
        <f t="shared" si="705"/>
        <v>6.2410034263813774E-3</v>
      </c>
      <c r="BC289" s="1">
        <f t="shared" si="705"/>
        <v>0.2</v>
      </c>
      <c r="BD289" s="1">
        <f t="shared" si="705"/>
        <v>0.2</v>
      </c>
    </row>
    <row r="290" spans="2:56" x14ac:dyDescent="0.25">
      <c r="B290" s="19">
        <f t="shared" si="645"/>
        <v>0.3999999999999998</v>
      </c>
      <c r="C290" s="18">
        <f t="shared" si="646"/>
        <v>0</v>
      </c>
      <c r="D290" s="2">
        <v>44562</v>
      </c>
      <c r="E290" s="15">
        <f t="shared" ref="E290:AB290" si="706">IF(IF(E253&lt;0.2,E253/$B253*$C253+E253,E253)&gt;=0.2,0.2,E253/$B253*$C253+E253)</f>
        <v>8.0283365423899883E-2</v>
      </c>
      <c r="F290" s="15">
        <f t="shared" si="706"/>
        <v>7.1659285691404043E-3</v>
      </c>
      <c r="G290" s="15">
        <f t="shared" si="706"/>
        <v>5.3033123086458362E-5</v>
      </c>
      <c r="H290" s="15">
        <f t="shared" si="706"/>
        <v>1.5362655438128378E-2</v>
      </c>
      <c r="I290" s="15">
        <f t="shared" si="706"/>
        <v>4.1349692955064403E-2</v>
      </c>
      <c r="J290" s="15">
        <f t="shared" si="706"/>
        <v>0.14940600559850614</v>
      </c>
      <c r="K290" s="15">
        <f t="shared" si="706"/>
        <v>0.2</v>
      </c>
      <c r="L290" s="15">
        <f t="shared" si="706"/>
        <v>3.8498902016437697E-4</v>
      </c>
      <c r="M290" s="15">
        <f t="shared" si="706"/>
        <v>7.9210891741690923E-2</v>
      </c>
      <c r="N290" s="15">
        <f t="shared" si="706"/>
        <v>3.2155545826101004E-4</v>
      </c>
      <c r="O290" s="15">
        <f t="shared" si="706"/>
        <v>5.9913564007463467E-4</v>
      </c>
      <c r="P290" s="15">
        <f t="shared" si="706"/>
        <v>9.2077768630870877E-4</v>
      </c>
      <c r="Q290" s="15">
        <f t="shared" si="706"/>
        <v>4.4575567249736968E-4</v>
      </c>
      <c r="R290" s="15">
        <f t="shared" si="706"/>
        <v>3.0349724129222059E-4</v>
      </c>
      <c r="S290" s="15">
        <f t="shared" si="706"/>
        <v>1.0459194227709525E-2</v>
      </c>
      <c r="T290" s="15">
        <f t="shared" si="706"/>
        <v>7.9614217071685418E-4</v>
      </c>
      <c r="U290" s="15">
        <f t="shared" si="706"/>
        <v>1.1590714957206813E-3</v>
      </c>
      <c r="V290" s="15">
        <f t="shared" si="706"/>
        <v>1.4388452185275726E-3</v>
      </c>
      <c r="W290" s="15">
        <f t="shared" si="706"/>
        <v>7.62588837209488E-3</v>
      </c>
      <c r="X290" s="15">
        <f t="shared" si="706"/>
        <v>8.8421904641596103E-5</v>
      </c>
      <c r="Y290" s="15">
        <f t="shared" si="706"/>
        <v>0.2</v>
      </c>
      <c r="Z290" s="15">
        <f t="shared" si="706"/>
        <v>0.2</v>
      </c>
      <c r="AA290" s="15">
        <f t="shared" si="706"/>
        <v>8.049243794997823E-7</v>
      </c>
      <c r="AB290" s="15">
        <f t="shared" si="706"/>
        <v>2.624348118094302E-3</v>
      </c>
      <c r="AC290" s="19">
        <f t="shared" si="641"/>
        <v>0.40000000000000013</v>
      </c>
      <c r="AD290" s="18">
        <f t="shared" si="642"/>
        <v>0</v>
      </c>
      <c r="AE290" s="7">
        <f t="shared" ref="AE290:AQ290" si="707">IF(IF(AE253&lt;0.2,AE253/$AC253*$AD253+AE253,AE253)&gt;=0.2,0.2,AE253/$AC253*$AD253+AE253)</f>
        <v>0.13755301137266243</v>
      </c>
      <c r="AF290" s="7">
        <f t="shared" si="707"/>
        <v>1.0179930922636139E-3</v>
      </c>
      <c r="AG290" s="7">
        <f t="shared" si="707"/>
        <v>0.2</v>
      </c>
      <c r="AH290" s="7">
        <f t="shared" si="707"/>
        <v>0.2</v>
      </c>
      <c r="AI290" s="7">
        <f t="shared" si="707"/>
        <v>0.2</v>
      </c>
      <c r="AJ290" s="7">
        <f t="shared" si="707"/>
        <v>1.1500660482140355E-2</v>
      </c>
      <c r="AK290" s="7">
        <f t="shared" si="707"/>
        <v>8.5564675250195225E-3</v>
      </c>
      <c r="AL290" s="7">
        <f t="shared" si="707"/>
        <v>1.5282283657483931E-2</v>
      </c>
      <c r="AM290" s="7">
        <f t="shared" si="707"/>
        <v>2.7619238846441022E-2</v>
      </c>
      <c r="AN290" s="7">
        <f t="shared" si="707"/>
        <v>0.14638213315308704</v>
      </c>
      <c r="AO290" s="7">
        <f t="shared" si="707"/>
        <v>1.6972956313206634E-3</v>
      </c>
      <c r="AP290" s="7">
        <f t="shared" si="707"/>
        <v>1.5450861847029029E-5</v>
      </c>
      <c r="AQ290" s="7">
        <f t="shared" si="707"/>
        <v>5.037546537773447E-2</v>
      </c>
      <c r="AR290" s="19">
        <f t="shared" si="649"/>
        <v>0.1645952216916553</v>
      </c>
      <c r="AS290" s="18">
        <f t="shared" si="650"/>
        <v>3.5404778308344653E-2</v>
      </c>
      <c r="AT290" s="1">
        <f t="shared" ref="AT290:BD290" si="708">IF(IF(AT253&lt;0.2,AT253/$AR253*$AS253+AT253,AT253)&gt;=0.2,0.2,AT253/$AR253*$AS253+AT253)</f>
        <v>0.2</v>
      </c>
      <c r="AU290" s="1">
        <f t="shared" si="708"/>
        <v>8.745996013973216E-2</v>
      </c>
      <c r="AV290" s="1">
        <f t="shared" si="708"/>
        <v>0.2</v>
      </c>
      <c r="AW290" s="1">
        <f t="shared" si="708"/>
        <v>2.1917515818419657E-3</v>
      </c>
      <c r="AX290" s="1">
        <f t="shared" si="708"/>
        <v>1.8306228161846664E-3</v>
      </c>
      <c r="AY290" s="1">
        <f t="shared" si="708"/>
        <v>5.2420091088058356E-3</v>
      </c>
      <c r="AZ290" s="1">
        <f t="shared" si="708"/>
        <v>1.7278169606054837E-3</v>
      </c>
      <c r="BA290" s="1">
        <f t="shared" si="708"/>
        <v>5.9544439692298182E-2</v>
      </c>
      <c r="BB290" s="1">
        <f t="shared" si="708"/>
        <v>6.5986213921869138E-3</v>
      </c>
      <c r="BC290" s="1">
        <f t="shared" si="708"/>
        <v>0.2</v>
      </c>
      <c r="BD290" s="1">
        <f t="shared" si="708"/>
        <v>0.2</v>
      </c>
    </row>
    <row r="291" spans="2:56" x14ac:dyDescent="0.25">
      <c r="B291" s="19">
        <f t="shared" si="645"/>
        <v>0.40000000000000058</v>
      </c>
      <c r="C291" s="18">
        <f t="shared" si="646"/>
        <v>0</v>
      </c>
      <c r="D291" s="2">
        <v>44593</v>
      </c>
      <c r="E291" s="15">
        <f t="shared" ref="E291:AB291" si="709">IF(IF(E254&lt;0.2,E254/$B254*$C254+E254,E254)&gt;=0.2,0.2,E254/$B254*$C254+E254)</f>
        <v>8.5630861337664343E-2</v>
      </c>
      <c r="F291" s="15">
        <f t="shared" si="709"/>
        <v>7.61747989120686E-3</v>
      </c>
      <c r="G291" s="15">
        <f t="shared" si="709"/>
        <v>6.9368425530252871E-5</v>
      </c>
      <c r="H291" s="15">
        <f t="shared" si="709"/>
        <v>1.8169542928749786E-2</v>
      </c>
      <c r="I291" s="15">
        <f t="shared" si="709"/>
        <v>4.2034909176364155E-2</v>
      </c>
      <c r="J291" s="15">
        <f t="shared" si="709"/>
        <v>0.13858844957953084</v>
      </c>
      <c r="K291" s="15">
        <f t="shared" si="709"/>
        <v>0.2</v>
      </c>
      <c r="L291" s="15">
        <f t="shared" si="709"/>
        <v>4.3461976681175181E-4</v>
      </c>
      <c r="M291" s="15">
        <f t="shared" si="709"/>
        <v>7.8526055972923864E-2</v>
      </c>
      <c r="N291" s="15">
        <f t="shared" si="709"/>
        <v>3.4163054718088252E-4</v>
      </c>
      <c r="O291" s="15">
        <f t="shared" si="709"/>
        <v>6.490390907641705E-4</v>
      </c>
      <c r="P291" s="15">
        <f t="shared" si="709"/>
        <v>8.8668564948050585E-4</v>
      </c>
      <c r="Q291" s="15">
        <f t="shared" si="709"/>
        <v>4.8062695884916722E-4</v>
      </c>
      <c r="R291" s="15">
        <f t="shared" si="709"/>
        <v>4.2760891464756721E-4</v>
      </c>
      <c r="S291" s="15">
        <f t="shared" si="709"/>
        <v>1.1032457646450066E-2</v>
      </c>
      <c r="T291" s="15">
        <f t="shared" si="709"/>
        <v>8.8507269803813867E-4</v>
      </c>
      <c r="U291" s="15">
        <f t="shared" si="709"/>
        <v>1.2850751046504583E-3</v>
      </c>
      <c r="V291" s="15">
        <f t="shared" si="709"/>
        <v>1.4010150224677222E-3</v>
      </c>
      <c r="W291" s="15">
        <f t="shared" si="709"/>
        <v>8.2853422714759505E-3</v>
      </c>
      <c r="X291" s="15">
        <f t="shared" si="709"/>
        <v>1.3016909679736328E-4</v>
      </c>
      <c r="Y291" s="15">
        <f t="shared" si="709"/>
        <v>0.2</v>
      </c>
      <c r="Z291" s="15">
        <f t="shared" si="709"/>
        <v>0.2</v>
      </c>
      <c r="AA291" s="15">
        <f t="shared" si="709"/>
        <v>9.6250996464065573E-7</v>
      </c>
      <c r="AB291" s="15">
        <f t="shared" si="709"/>
        <v>3.1230274104520356E-3</v>
      </c>
      <c r="AC291" s="19">
        <f t="shared" si="641"/>
        <v>0.39999999999999969</v>
      </c>
      <c r="AD291" s="18">
        <f t="shared" si="642"/>
        <v>0</v>
      </c>
      <c r="AE291" s="7">
        <f t="shared" ref="AE291:AQ291" si="710">IF(IF(AE254&lt;0.2,AE254/$AC254*$AD254+AE254,AE254)&gt;=0.2,0.2,AE254/$AC254*$AD254+AE254)</f>
        <v>0.13457194793013461</v>
      </c>
      <c r="AF291" s="7">
        <f t="shared" si="710"/>
        <v>1.2254767038149188E-3</v>
      </c>
      <c r="AG291" s="7">
        <f t="shared" si="710"/>
        <v>0.2</v>
      </c>
      <c r="AH291" s="7">
        <f t="shared" si="710"/>
        <v>0.2</v>
      </c>
      <c r="AI291" s="7">
        <f t="shared" si="710"/>
        <v>0.2</v>
      </c>
      <c r="AJ291" s="7">
        <f t="shared" si="710"/>
        <v>1.1466056487757913E-2</v>
      </c>
      <c r="AK291" s="7">
        <f t="shared" si="710"/>
        <v>8.4908535373661234E-3</v>
      </c>
      <c r="AL291" s="7">
        <f t="shared" si="710"/>
        <v>1.5635874165189533E-2</v>
      </c>
      <c r="AM291" s="7">
        <f t="shared" si="710"/>
        <v>2.4750616128373145E-2</v>
      </c>
      <c r="AN291" s="7">
        <f t="shared" si="710"/>
        <v>0.14637054047592055</v>
      </c>
      <c r="AO291" s="7">
        <f t="shared" si="710"/>
        <v>2.2995937195118914E-3</v>
      </c>
      <c r="AP291" s="7">
        <f t="shared" si="710"/>
        <v>1.7003896655293522E-5</v>
      </c>
      <c r="AQ291" s="7">
        <f t="shared" si="710"/>
        <v>5.5172036955275713E-2</v>
      </c>
      <c r="AR291" s="19">
        <f t="shared" si="649"/>
        <v>0.1746495966506787</v>
      </c>
      <c r="AS291" s="18">
        <f t="shared" si="650"/>
        <v>2.535040334932126E-2</v>
      </c>
      <c r="AT291" s="1">
        <f t="shared" ref="AT291:BD291" si="711">IF(IF(AT254&lt;0.2,AT254/$AR254*$AS254+AT254,AT254)&gt;=0.2,0.2,AT254/$AR254*$AS254+AT254)</f>
        <v>0.2</v>
      </c>
      <c r="AU291" s="1">
        <f t="shared" si="711"/>
        <v>9.7407462223538702E-2</v>
      </c>
      <c r="AV291" s="1">
        <f t="shared" si="711"/>
        <v>0.2</v>
      </c>
      <c r="AW291" s="1">
        <f t="shared" si="711"/>
        <v>2.330009548579873E-3</v>
      </c>
      <c r="AX291" s="1">
        <f t="shared" si="711"/>
        <v>1.8314915652761789E-3</v>
      </c>
      <c r="AY291" s="1">
        <f t="shared" si="711"/>
        <v>4.7535482452485227E-3</v>
      </c>
      <c r="AZ291" s="1">
        <f t="shared" si="711"/>
        <v>2.2924241607682151E-3</v>
      </c>
      <c r="BA291" s="1">
        <f t="shared" si="711"/>
        <v>5.91453348960672E-2</v>
      </c>
      <c r="BB291" s="1">
        <f t="shared" si="711"/>
        <v>6.889326011199925E-3</v>
      </c>
      <c r="BC291" s="1">
        <f t="shared" si="711"/>
        <v>0.2</v>
      </c>
      <c r="BD291" s="1">
        <f t="shared" si="711"/>
        <v>0.2</v>
      </c>
    </row>
    <row r="292" spans="2:56" x14ac:dyDescent="0.25">
      <c r="B292" s="19">
        <f t="shared" si="645"/>
        <v>0.3999999999999998</v>
      </c>
      <c r="C292" s="18">
        <f t="shared" si="646"/>
        <v>0</v>
      </c>
      <c r="D292" s="2">
        <v>44621</v>
      </c>
      <c r="E292" s="15">
        <f t="shared" ref="E292:AB292" si="712">IF(IF(E255&lt;0.2,E255/$B255*$C255+E255,E255)&gt;=0.2,0.2,E255/$B255*$C255+E255)</f>
        <v>0.10385274136290158</v>
      </c>
      <c r="F292" s="15">
        <f t="shared" si="712"/>
        <v>8.3811535223512097E-3</v>
      </c>
      <c r="G292" s="15">
        <f t="shared" si="712"/>
        <v>6.2467882102058413E-5</v>
      </c>
      <c r="H292" s="15">
        <f t="shared" si="712"/>
        <v>1.9563376879381131E-2</v>
      </c>
      <c r="I292" s="15">
        <f t="shared" si="712"/>
        <v>3.7290191770422004E-2</v>
      </c>
      <c r="J292" s="15">
        <f t="shared" si="712"/>
        <v>0.13156870213262573</v>
      </c>
      <c r="K292" s="15">
        <f t="shared" si="712"/>
        <v>0.2</v>
      </c>
      <c r="L292" s="15">
        <f t="shared" si="712"/>
        <v>4.5859684131182243E-4</v>
      </c>
      <c r="M292" s="15">
        <f t="shared" si="712"/>
        <v>6.922095210427176E-2</v>
      </c>
      <c r="N292" s="15">
        <f t="shared" si="712"/>
        <v>3.2012902208168435E-4</v>
      </c>
      <c r="O292" s="15">
        <f t="shared" si="712"/>
        <v>6.5339091191853461E-4</v>
      </c>
      <c r="P292" s="15">
        <f t="shared" si="712"/>
        <v>6.8981224537363931E-4</v>
      </c>
      <c r="Q292" s="15">
        <f t="shared" si="712"/>
        <v>3.4193831167612617E-4</v>
      </c>
      <c r="R292" s="15">
        <f t="shared" si="712"/>
        <v>3.9428381818437739E-4</v>
      </c>
      <c r="S292" s="15">
        <f t="shared" si="712"/>
        <v>1.2819328065932112E-2</v>
      </c>
      <c r="T292" s="15">
        <f t="shared" si="712"/>
        <v>7.1581088239719903E-4</v>
      </c>
      <c r="U292" s="15">
        <f t="shared" si="712"/>
        <v>1.2401802080947572E-3</v>
      </c>
      <c r="V292" s="15">
        <f t="shared" si="712"/>
        <v>1.5416403968669719E-3</v>
      </c>
      <c r="W292" s="15">
        <f t="shared" si="712"/>
        <v>7.9479373391848941E-3</v>
      </c>
      <c r="X292" s="15">
        <f t="shared" si="712"/>
        <v>1.6390826185489545E-4</v>
      </c>
      <c r="Y292" s="15">
        <f t="shared" si="712"/>
        <v>0.2</v>
      </c>
      <c r="Z292" s="15">
        <f t="shared" si="712"/>
        <v>0.2</v>
      </c>
      <c r="AA292" s="15">
        <f t="shared" si="712"/>
        <v>1.1519522990028698E-6</v>
      </c>
      <c r="AB292" s="15">
        <f t="shared" si="712"/>
        <v>2.7723060887683147E-3</v>
      </c>
      <c r="AC292" s="19">
        <f t="shared" si="641"/>
        <v>0.40000000000000058</v>
      </c>
      <c r="AD292" s="18">
        <f t="shared" si="642"/>
        <v>0</v>
      </c>
      <c r="AE292" s="7">
        <f t="shared" ref="AE292:AQ292" si="713">IF(IF(AE255&lt;0.2,AE255/$AC255*$AD255+AE255,AE255)&gt;=0.2,0.2,AE255/$AC255*$AD255+AE255)</f>
        <v>0.14845917646050938</v>
      </c>
      <c r="AF292" s="7">
        <f t="shared" si="713"/>
        <v>1.1065219492008681E-3</v>
      </c>
      <c r="AG292" s="7">
        <f t="shared" si="713"/>
        <v>0.2</v>
      </c>
      <c r="AH292" s="7">
        <f t="shared" si="713"/>
        <v>0.2</v>
      </c>
      <c r="AI292" s="7">
        <f t="shared" si="713"/>
        <v>0.2</v>
      </c>
      <c r="AJ292" s="7">
        <f t="shared" si="713"/>
        <v>1.157380979020587E-2</v>
      </c>
      <c r="AK292" s="7">
        <f t="shared" si="713"/>
        <v>6.0569085169905803E-3</v>
      </c>
      <c r="AL292" s="7">
        <f t="shared" si="713"/>
        <v>1.2679483059074969E-2</v>
      </c>
      <c r="AM292" s="7">
        <f t="shared" si="713"/>
        <v>2.7307776084373302E-2</v>
      </c>
      <c r="AN292" s="7">
        <f t="shared" si="713"/>
        <v>0.14078542157572901</v>
      </c>
      <c r="AO292" s="7">
        <f t="shared" si="713"/>
        <v>2.9033814385045222E-3</v>
      </c>
      <c r="AP292" s="7">
        <f t="shared" si="713"/>
        <v>2.0405053931499852E-5</v>
      </c>
      <c r="AQ292" s="7">
        <f t="shared" si="713"/>
        <v>4.9107116071480647E-2</v>
      </c>
      <c r="AR292" s="19">
        <f t="shared" si="649"/>
        <v>0.19504098274687776</v>
      </c>
      <c r="AS292" s="18">
        <f t="shared" si="650"/>
        <v>4.9590172531221999E-3</v>
      </c>
      <c r="AT292" s="1">
        <f t="shared" ref="AT292:BD292" si="714">IF(IF(AT255&lt;0.2,AT255/$AR255*$AS255+AT255,AT255)&gt;=0.2,0.2,AT255/$AR255*$AS255+AT255)</f>
        <v>0.2</v>
      </c>
      <c r="AU292" s="1">
        <f t="shared" si="714"/>
        <v>0.10752667950961922</v>
      </c>
      <c r="AV292" s="1">
        <f t="shared" si="714"/>
        <v>0.2</v>
      </c>
      <c r="AW292" s="1">
        <f t="shared" si="714"/>
        <v>2.5205973326533362E-3</v>
      </c>
      <c r="AX292" s="1">
        <f t="shared" si="714"/>
        <v>1.7595331813795743E-3</v>
      </c>
      <c r="AY292" s="1">
        <f t="shared" si="714"/>
        <v>3.7914323630025828E-3</v>
      </c>
      <c r="AZ292" s="1">
        <f t="shared" si="714"/>
        <v>2.1671120489645079E-3</v>
      </c>
      <c r="BA292" s="1">
        <f t="shared" si="714"/>
        <v>7.0459194696951222E-2</v>
      </c>
      <c r="BB292" s="1">
        <f t="shared" si="714"/>
        <v>6.8164336143074038E-3</v>
      </c>
      <c r="BC292" s="1">
        <f t="shared" si="714"/>
        <v>0.2</v>
      </c>
      <c r="BD292" s="1">
        <f t="shared" si="714"/>
        <v>0.2</v>
      </c>
    </row>
    <row r="293" spans="2:56" x14ac:dyDescent="0.25">
      <c r="B293" s="19">
        <f t="shared" si="645"/>
        <v>0.40000000000000036</v>
      </c>
      <c r="C293" s="18">
        <f t="shared" si="646"/>
        <v>0</v>
      </c>
      <c r="D293" s="2">
        <v>44652</v>
      </c>
      <c r="E293" s="15">
        <f t="shared" ref="E293:AB293" si="715">IF(IF(E256&lt;0.2,E256/$B256*$C256+E256,E256)&gt;=0.2,0.2,E256/$B256*$C256+E256)</f>
        <v>0.104803999569059</v>
      </c>
      <c r="F293" s="15">
        <f t="shared" si="715"/>
        <v>1.061829776259407E-2</v>
      </c>
      <c r="G293" s="15">
        <f t="shared" si="715"/>
        <v>8.1950848028153288E-5</v>
      </c>
      <c r="H293" s="15">
        <f t="shared" si="715"/>
        <v>2.0100791632148077E-2</v>
      </c>
      <c r="I293" s="15">
        <f t="shared" si="715"/>
        <v>4.2641235605733144E-2</v>
      </c>
      <c r="J293" s="15">
        <f t="shared" si="715"/>
        <v>0.11603812421264309</v>
      </c>
      <c r="K293" s="15">
        <f t="shared" si="715"/>
        <v>0.2</v>
      </c>
      <c r="L293" s="15">
        <f t="shared" si="715"/>
        <v>5.4462743552900403E-4</v>
      </c>
      <c r="M293" s="15">
        <f t="shared" si="715"/>
        <v>6.7263803281162243E-2</v>
      </c>
      <c r="N293" s="15">
        <f t="shared" si="715"/>
        <v>3.4955779964793957E-4</v>
      </c>
      <c r="O293" s="15">
        <f t="shared" si="715"/>
        <v>7.3988003034484735E-4</v>
      </c>
      <c r="P293" s="15">
        <f t="shared" si="715"/>
        <v>6.3270917844258782E-4</v>
      </c>
      <c r="Q293" s="15">
        <f t="shared" si="715"/>
        <v>4.4986769149598955E-4</v>
      </c>
      <c r="R293" s="15">
        <f t="shared" si="715"/>
        <v>4.398136664095288E-4</v>
      </c>
      <c r="S293" s="15">
        <f t="shared" si="715"/>
        <v>1.4320694936683547E-2</v>
      </c>
      <c r="T293" s="15">
        <f t="shared" si="715"/>
        <v>1.0224565639702229E-3</v>
      </c>
      <c r="U293" s="15">
        <f t="shared" si="715"/>
        <v>1.5967634916648436E-3</v>
      </c>
      <c r="V293" s="15">
        <f t="shared" si="715"/>
        <v>1.7220590757718399E-3</v>
      </c>
      <c r="W293" s="15">
        <f t="shared" si="715"/>
        <v>1.2660508319056915E-2</v>
      </c>
      <c r="X293" s="15">
        <f t="shared" si="715"/>
        <v>2.0130483683559287E-4</v>
      </c>
      <c r="Y293" s="15">
        <f t="shared" si="715"/>
        <v>0.2</v>
      </c>
      <c r="Z293" s="15">
        <f t="shared" si="715"/>
        <v>0.2</v>
      </c>
      <c r="AA293" s="15">
        <f t="shared" si="715"/>
        <v>1.3660368473390879E-6</v>
      </c>
      <c r="AB293" s="15">
        <f t="shared" si="715"/>
        <v>3.7701880259324058E-3</v>
      </c>
      <c r="AC293" s="19">
        <f t="shared" si="641"/>
        <v>0.39999999999999925</v>
      </c>
      <c r="AD293" s="18">
        <f t="shared" si="642"/>
        <v>0</v>
      </c>
      <c r="AE293" s="7">
        <f t="shared" ref="AE293:AQ293" si="716">IF(IF(AE256&lt;0.2,AE256/$AC256*$AD256+AE256,AE256)&gt;=0.2,0.2,AE256/$AC256*$AD256+AE256)</f>
        <v>0.13583649466948203</v>
      </c>
      <c r="AF293" s="7">
        <f t="shared" si="716"/>
        <v>1.0483710459270664E-3</v>
      </c>
      <c r="AG293" s="7">
        <f t="shared" si="716"/>
        <v>0.2</v>
      </c>
      <c r="AH293" s="7">
        <f t="shared" si="716"/>
        <v>0.2</v>
      </c>
      <c r="AI293" s="7">
        <f t="shared" si="716"/>
        <v>0.2</v>
      </c>
      <c r="AJ293" s="7">
        <f t="shared" si="716"/>
        <v>9.4650491109830263E-3</v>
      </c>
      <c r="AK293" s="7">
        <f t="shared" si="716"/>
        <v>5.7550138114546767E-3</v>
      </c>
      <c r="AL293" s="7">
        <f t="shared" si="716"/>
        <v>1.30799605272689E-2</v>
      </c>
      <c r="AM293" s="7">
        <f t="shared" si="716"/>
        <v>2.2029752197255004E-2</v>
      </c>
      <c r="AN293" s="7">
        <f t="shared" si="716"/>
        <v>0.16196184258957594</v>
      </c>
      <c r="AO293" s="7">
        <f t="shared" si="716"/>
        <v>2.575228535414384E-3</v>
      </c>
      <c r="AP293" s="7">
        <f t="shared" si="716"/>
        <v>1.7475273445953914E-5</v>
      </c>
      <c r="AQ293" s="7">
        <f t="shared" si="716"/>
        <v>4.8230812239192483E-2</v>
      </c>
      <c r="AR293" s="19">
        <f t="shared" si="649"/>
        <v>0.18844971528766052</v>
      </c>
      <c r="AS293" s="18">
        <f t="shared" si="650"/>
        <v>1.1550284712339431E-2</v>
      </c>
      <c r="AT293" s="1">
        <f t="shared" ref="AT293:BD293" si="717">IF(IF(AT256&lt;0.2,AT256/$AR256*$AS256+AT256,AT256)&gt;=0.2,0.2,AT256/$AR256*$AS256+AT256)</f>
        <v>0.2</v>
      </c>
      <c r="AU293" s="1">
        <f t="shared" si="717"/>
        <v>9.9723381190028382E-2</v>
      </c>
      <c r="AV293" s="1">
        <f t="shared" si="717"/>
        <v>0.2</v>
      </c>
      <c r="AW293" s="1">
        <f t="shared" si="717"/>
        <v>2.7019875810733135E-3</v>
      </c>
      <c r="AX293" s="1">
        <f t="shared" si="717"/>
        <v>1.7342145692653902E-3</v>
      </c>
      <c r="AY293" s="1">
        <f t="shared" si="717"/>
        <v>3.1389758044826372E-3</v>
      </c>
      <c r="AZ293" s="1">
        <f t="shared" si="717"/>
        <v>2.1819889838465205E-3</v>
      </c>
      <c r="BA293" s="1">
        <f t="shared" si="717"/>
        <v>7.1047357050006268E-2</v>
      </c>
      <c r="BB293" s="1">
        <f t="shared" si="717"/>
        <v>7.9218101089582431E-3</v>
      </c>
      <c r="BC293" s="1">
        <f t="shared" si="717"/>
        <v>0.2</v>
      </c>
      <c r="BD293" s="1">
        <f t="shared" si="717"/>
        <v>0.2</v>
      </c>
    </row>
    <row r="294" spans="2:56" x14ac:dyDescent="0.25">
      <c r="B294" s="19">
        <f t="shared" si="645"/>
        <v>0.39999999999999991</v>
      </c>
      <c r="C294" s="18">
        <f t="shared" si="646"/>
        <v>0</v>
      </c>
      <c r="D294" s="2">
        <v>44682</v>
      </c>
      <c r="E294" s="15">
        <f t="shared" ref="E294:AB294" si="718">IF(IF(E257&lt;0.2,E257/$B257*$C257+E257,E257)&gt;=0.2,0.2,E257/$B257*$C257+E257)</f>
        <v>0.11401809151077869</v>
      </c>
      <c r="F294" s="15">
        <f t="shared" si="718"/>
        <v>9.3792330816396888E-3</v>
      </c>
      <c r="G294" s="15">
        <f t="shared" si="718"/>
        <v>6.0500213391382208E-5</v>
      </c>
      <c r="H294" s="15">
        <f t="shared" si="718"/>
        <v>2.1362913787093176E-2</v>
      </c>
      <c r="I294" s="15">
        <f t="shared" si="718"/>
        <v>3.8701749699251171E-2</v>
      </c>
      <c r="J294" s="15">
        <f t="shared" si="718"/>
        <v>0.11879559703299292</v>
      </c>
      <c r="K294" s="15">
        <f t="shared" si="718"/>
        <v>0.2</v>
      </c>
      <c r="L294" s="15">
        <f t="shared" si="718"/>
        <v>5.360949375734158E-4</v>
      </c>
      <c r="M294" s="15">
        <f t="shared" si="718"/>
        <v>6.3408194268990137E-2</v>
      </c>
      <c r="N294" s="15">
        <f t="shared" si="718"/>
        <v>3.9847661342471341E-4</v>
      </c>
      <c r="O294" s="15">
        <f t="shared" si="718"/>
        <v>6.8277053863597336E-4</v>
      </c>
      <c r="P294" s="15">
        <f t="shared" si="718"/>
        <v>4.3430868230261155E-4</v>
      </c>
      <c r="Q294" s="15">
        <f t="shared" si="718"/>
        <v>4.3699318728808304E-4</v>
      </c>
      <c r="R294" s="15">
        <f t="shared" si="718"/>
        <v>3.7865102742518422E-4</v>
      </c>
      <c r="S294" s="15">
        <f t="shared" si="718"/>
        <v>1.2560010860268974E-2</v>
      </c>
      <c r="T294" s="15">
        <f t="shared" si="718"/>
        <v>7.1929701689842735E-4</v>
      </c>
      <c r="U294" s="15">
        <f t="shared" si="718"/>
        <v>1.4474334241080546E-3</v>
      </c>
      <c r="V294" s="15">
        <f t="shared" si="718"/>
        <v>1.3656524328929172E-3</v>
      </c>
      <c r="W294" s="15">
        <f t="shared" si="718"/>
        <v>1.1909403210294951E-2</v>
      </c>
      <c r="X294" s="15">
        <f t="shared" si="718"/>
        <v>1.7811928622196382E-4</v>
      </c>
      <c r="Y294" s="15">
        <f t="shared" si="718"/>
        <v>0.2</v>
      </c>
      <c r="Z294" s="15">
        <f t="shared" si="718"/>
        <v>0.2</v>
      </c>
      <c r="AA294" s="15">
        <f t="shared" si="718"/>
        <v>1.2870587652389907E-6</v>
      </c>
      <c r="AB294" s="15">
        <f t="shared" si="718"/>
        <v>3.2252221297625061E-3</v>
      </c>
      <c r="AC294" s="19">
        <f t="shared" si="641"/>
        <v>0.4000000000000008</v>
      </c>
      <c r="AD294" s="18">
        <f t="shared" si="642"/>
        <v>0</v>
      </c>
      <c r="AE294" s="7">
        <f t="shared" ref="AE294:AQ294" si="719">IF(IF(AE257&lt;0.2,AE257/$AC257*$AD257+AE257,AE257)&gt;=0.2,0.2,AE257/$AC257*$AD257+AE257)</f>
        <v>0.1341880345471802</v>
      </c>
      <c r="AF294" s="7">
        <f t="shared" si="719"/>
        <v>8.6557233987144923E-4</v>
      </c>
      <c r="AG294" s="7">
        <f t="shared" si="719"/>
        <v>0.2</v>
      </c>
      <c r="AH294" s="7">
        <f t="shared" si="719"/>
        <v>0.2</v>
      </c>
      <c r="AI294" s="7">
        <f t="shared" si="719"/>
        <v>0.2</v>
      </c>
      <c r="AJ294" s="7">
        <f t="shared" si="719"/>
        <v>9.7683505494314642E-3</v>
      </c>
      <c r="AK294" s="7">
        <f t="shared" si="719"/>
        <v>6.2520310991615001E-3</v>
      </c>
      <c r="AL294" s="7">
        <f t="shared" si="719"/>
        <v>1.0290932330298362E-2</v>
      </c>
      <c r="AM294" s="7">
        <f t="shared" si="719"/>
        <v>1.9538294255977563E-2</v>
      </c>
      <c r="AN294" s="7">
        <f t="shared" si="719"/>
        <v>0.17038700238164634</v>
      </c>
      <c r="AO294" s="7">
        <f t="shared" si="719"/>
        <v>2.5483402240914855E-3</v>
      </c>
      <c r="AP294" s="7">
        <f t="shared" si="719"/>
        <v>1.8413860125965418E-5</v>
      </c>
      <c r="AQ294" s="7">
        <f t="shared" si="719"/>
        <v>4.6143028412216514E-2</v>
      </c>
      <c r="AR294" s="19">
        <f t="shared" si="649"/>
        <v>0.19582203137000365</v>
      </c>
      <c r="AS294" s="18">
        <f t="shared" si="650"/>
        <v>4.1779686299963092E-3</v>
      </c>
      <c r="AT294" s="1">
        <f t="shared" ref="AT294:BD294" si="720">IF(IF(AT257&lt;0.2,AT257/$AR257*$AS257+AT257,AT257)&gt;=0.2,0.2,AT257/$AR257*$AS257+AT257)</f>
        <v>0.2</v>
      </c>
      <c r="AU294" s="1">
        <f t="shared" si="720"/>
        <v>0.11270385382991649</v>
      </c>
      <c r="AV294" s="1">
        <f t="shared" si="720"/>
        <v>0.2</v>
      </c>
      <c r="AW294" s="1">
        <f t="shared" si="720"/>
        <v>2.828264256710916E-3</v>
      </c>
      <c r="AX294" s="1">
        <f t="shared" si="720"/>
        <v>2.1022342945180169E-3</v>
      </c>
      <c r="AY294" s="1">
        <f t="shared" si="720"/>
        <v>2.2912727512325697E-3</v>
      </c>
      <c r="AZ294" s="1">
        <f t="shared" si="720"/>
        <v>1.9976408870431735E-3</v>
      </c>
      <c r="BA294" s="1">
        <f t="shared" si="720"/>
        <v>6.626257270921336E-2</v>
      </c>
      <c r="BB294" s="1">
        <f t="shared" si="720"/>
        <v>7.6361926413693933E-3</v>
      </c>
      <c r="BC294" s="1">
        <f t="shared" si="720"/>
        <v>0.2</v>
      </c>
      <c r="BD294" s="1">
        <f t="shared" si="720"/>
        <v>0.2</v>
      </c>
    </row>
    <row r="295" spans="2:56" x14ac:dyDescent="0.25">
      <c r="B295" s="19">
        <f t="shared" si="645"/>
        <v>0.3999999999999998</v>
      </c>
      <c r="C295" s="18">
        <f t="shared" si="646"/>
        <v>0</v>
      </c>
      <c r="D295" s="2">
        <v>44713</v>
      </c>
      <c r="E295" s="15">
        <f t="shared" ref="E295:AB295" si="721">IF(IF(E258&lt;0.2,E258/$B258*$C258+E258,E258)&gt;=0.2,0.2,E258/$B258*$C258+E258)</f>
        <v>9.600066073940286E-2</v>
      </c>
      <c r="F295" s="15">
        <f t="shared" si="721"/>
        <v>1.0788398837493041E-2</v>
      </c>
      <c r="G295" s="15">
        <f t="shared" si="721"/>
        <v>7.2646683329784814E-5</v>
      </c>
      <c r="H295" s="15">
        <f t="shared" si="721"/>
        <v>2.5630380270401272E-2</v>
      </c>
      <c r="I295" s="15">
        <f t="shared" si="721"/>
        <v>5.4436120081591932E-2</v>
      </c>
      <c r="J295" s="15">
        <f t="shared" si="721"/>
        <v>0.11576509418329978</v>
      </c>
      <c r="K295" s="15">
        <f t="shared" si="721"/>
        <v>0.2</v>
      </c>
      <c r="L295" s="15">
        <f t="shared" si="721"/>
        <v>6.0138325985709411E-4</v>
      </c>
      <c r="M295" s="15">
        <f t="shared" si="721"/>
        <v>6.4278093264986819E-2</v>
      </c>
      <c r="N295" s="15">
        <f t="shared" si="721"/>
        <v>4.7558313412178336E-4</v>
      </c>
      <c r="O295" s="15">
        <f t="shared" si="721"/>
        <v>5.5976010373236804E-4</v>
      </c>
      <c r="P295" s="15">
        <f t="shared" si="721"/>
        <v>5.6929503603819927E-4</v>
      </c>
      <c r="Q295" s="15">
        <f t="shared" si="721"/>
        <v>4.1830146058713337E-4</v>
      </c>
      <c r="R295" s="15">
        <f t="shared" si="721"/>
        <v>3.2227623364312641E-4</v>
      </c>
      <c r="S295" s="15">
        <f t="shared" si="721"/>
        <v>9.944202620419406E-3</v>
      </c>
      <c r="T295" s="15">
        <f t="shared" si="721"/>
        <v>9.4012914396688783E-4</v>
      </c>
      <c r="U295" s="15">
        <f t="shared" si="721"/>
        <v>1.6952264712598239E-3</v>
      </c>
      <c r="V295" s="15">
        <f t="shared" si="721"/>
        <v>1.3922077008703578E-3</v>
      </c>
      <c r="W295" s="15">
        <f t="shared" si="721"/>
        <v>1.2094352089821955E-2</v>
      </c>
      <c r="X295" s="15">
        <f t="shared" si="721"/>
        <v>1.780109139402514E-4</v>
      </c>
      <c r="Y295" s="15">
        <f t="shared" si="721"/>
        <v>0.2</v>
      </c>
      <c r="Z295" s="15">
        <f t="shared" si="721"/>
        <v>0.2</v>
      </c>
      <c r="AA295" s="15">
        <f t="shared" si="721"/>
        <v>1.02841070164287E-6</v>
      </c>
      <c r="AB295" s="15">
        <f t="shared" si="721"/>
        <v>3.8368493605344832E-3</v>
      </c>
      <c r="AC295" s="19">
        <f t="shared" si="641"/>
        <v>0.40000000000000036</v>
      </c>
      <c r="AD295" s="18">
        <f t="shared" si="642"/>
        <v>0</v>
      </c>
      <c r="AE295" s="7">
        <f t="shared" ref="AE295:AQ295" si="722">IF(IF(AE258&lt;0.2,AE258/$AC258*$AD258+AE258,AE258)&gt;=0.2,0.2,AE258/$AC258*$AD258+AE258)</f>
        <v>0.14250724743487714</v>
      </c>
      <c r="AF295" s="7">
        <f t="shared" si="722"/>
        <v>9.5961217531391539E-4</v>
      </c>
      <c r="AG295" s="7">
        <f t="shared" si="722"/>
        <v>0.2</v>
      </c>
      <c r="AH295" s="7">
        <f t="shared" si="722"/>
        <v>0.2</v>
      </c>
      <c r="AI295" s="7">
        <f t="shared" si="722"/>
        <v>0.2</v>
      </c>
      <c r="AJ295" s="7">
        <f t="shared" si="722"/>
        <v>7.3940417673043334E-3</v>
      </c>
      <c r="AK295" s="7">
        <f t="shared" si="722"/>
        <v>5.5254714480052775E-3</v>
      </c>
      <c r="AL295" s="7">
        <f t="shared" si="722"/>
        <v>1.2418452316985445E-2</v>
      </c>
      <c r="AM295" s="7">
        <f t="shared" si="722"/>
        <v>1.8390095722005839E-2</v>
      </c>
      <c r="AN295" s="7">
        <f t="shared" si="722"/>
        <v>0.15975798186464601</v>
      </c>
      <c r="AO295" s="7">
        <f t="shared" si="722"/>
        <v>2.3514004015897962E-3</v>
      </c>
      <c r="AP295" s="7">
        <f t="shared" si="722"/>
        <v>1.3584590311434214E-5</v>
      </c>
      <c r="AQ295" s="7">
        <f t="shared" si="722"/>
        <v>5.06821122789613E-2</v>
      </c>
      <c r="AR295" s="19">
        <f t="shared" si="649"/>
        <v>0.16755194125964423</v>
      </c>
      <c r="AS295" s="18">
        <f t="shared" si="650"/>
        <v>3.2448058740355723E-2</v>
      </c>
      <c r="AT295" s="1">
        <f t="shared" ref="AT295:BD295" si="723">IF(IF(AT258&lt;0.2,AT258/$AR258*$AS258+AT258,AT258)&gt;=0.2,0.2,AT258/$AR258*$AS258+AT258)</f>
        <v>0.2</v>
      </c>
      <c r="AU295" s="1">
        <f t="shared" si="723"/>
        <v>0.10944446683015069</v>
      </c>
      <c r="AV295" s="1">
        <f t="shared" si="723"/>
        <v>0.2</v>
      </c>
      <c r="AW295" s="1">
        <f t="shared" si="723"/>
        <v>2.5679708822598426E-3</v>
      </c>
      <c r="AX295" s="1">
        <f t="shared" si="723"/>
        <v>2.0307908816897058E-3</v>
      </c>
      <c r="AY295" s="1">
        <f t="shared" si="723"/>
        <v>2.4309507323309275E-3</v>
      </c>
      <c r="AZ295" s="1">
        <f t="shared" si="723"/>
        <v>1.3761540090699883E-3</v>
      </c>
      <c r="BA295" s="1">
        <f t="shared" si="723"/>
        <v>4.2462809461303007E-2</v>
      </c>
      <c r="BB295" s="1">
        <f t="shared" si="723"/>
        <v>7.2387984628401476E-3</v>
      </c>
      <c r="BC295" s="1">
        <f t="shared" si="723"/>
        <v>0.2</v>
      </c>
      <c r="BD295" s="1">
        <f t="shared" si="723"/>
        <v>0.2</v>
      </c>
    </row>
    <row r="296" spans="2:56" x14ac:dyDescent="0.25">
      <c r="B296" s="19">
        <f t="shared" si="645"/>
        <v>0.40000000000000013</v>
      </c>
      <c r="C296" s="18">
        <f t="shared" si="646"/>
        <v>0</v>
      </c>
      <c r="D296" s="2">
        <v>44743</v>
      </c>
      <c r="E296" s="15">
        <f t="shared" ref="E296:AB296" si="724">IF(IF(E259&lt;0.2,E259/$B259*$C259+E259,E259)&gt;=0.2,0.2,E259/$B259*$C259+E259)</f>
        <v>9.1489234887488946E-2</v>
      </c>
      <c r="F296" s="15">
        <f t="shared" si="724"/>
        <v>1.0787815409876649E-2</v>
      </c>
      <c r="G296" s="15">
        <f t="shared" si="724"/>
        <v>6.5183481269570111E-5</v>
      </c>
      <c r="H296" s="15">
        <f t="shared" si="724"/>
        <v>2.3183494889954123E-2</v>
      </c>
      <c r="I296" s="15">
        <f t="shared" si="724"/>
        <v>4.5402035707705332E-2</v>
      </c>
      <c r="J296" s="15">
        <f t="shared" si="724"/>
        <v>0.13867589552242277</v>
      </c>
      <c r="K296" s="15">
        <f t="shared" si="724"/>
        <v>0.2</v>
      </c>
      <c r="L296" s="15">
        <f t="shared" si="724"/>
        <v>6.5174409743642774E-4</v>
      </c>
      <c r="M296" s="15">
        <f t="shared" si="724"/>
        <v>5.0990813991301051E-2</v>
      </c>
      <c r="N296" s="15">
        <f t="shared" si="724"/>
        <v>6.409445409757881E-4</v>
      </c>
      <c r="O296" s="15">
        <f t="shared" si="724"/>
        <v>6.3621466004471861E-4</v>
      </c>
      <c r="P296" s="15">
        <f t="shared" si="724"/>
        <v>5.7287066854658382E-4</v>
      </c>
      <c r="Q296" s="15">
        <f t="shared" si="724"/>
        <v>3.8859816145738108E-4</v>
      </c>
      <c r="R296" s="15">
        <f t="shared" si="724"/>
        <v>3.6472878899769268E-4</v>
      </c>
      <c r="S296" s="15">
        <f t="shared" si="724"/>
        <v>1.4134764501955435E-2</v>
      </c>
      <c r="T296" s="15">
        <f t="shared" si="724"/>
        <v>1.1658725121825671E-3</v>
      </c>
      <c r="U296" s="15">
        <f t="shared" si="724"/>
        <v>1.6859221212443916E-3</v>
      </c>
      <c r="V296" s="15">
        <f t="shared" si="724"/>
        <v>1.8719421721632178E-3</v>
      </c>
      <c r="W296" s="15">
        <f t="shared" si="724"/>
        <v>1.3388800423847793E-2</v>
      </c>
      <c r="X296" s="15">
        <f t="shared" si="724"/>
        <v>1.7480704177409804E-4</v>
      </c>
      <c r="Y296" s="15">
        <f t="shared" si="724"/>
        <v>0.2</v>
      </c>
      <c r="Z296" s="15">
        <f t="shared" si="724"/>
        <v>0.2</v>
      </c>
      <c r="AA296" s="15">
        <f t="shared" si="724"/>
        <v>1.2651477901955641E-6</v>
      </c>
      <c r="AB296" s="15">
        <f t="shared" si="724"/>
        <v>3.7270512715654475E-3</v>
      </c>
      <c r="AC296" s="19">
        <f t="shared" si="641"/>
        <v>0.40000000000000013</v>
      </c>
      <c r="AD296" s="18">
        <f t="shared" si="642"/>
        <v>0</v>
      </c>
      <c r="AE296" s="7">
        <f t="shared" ref="AE296:AQ296" si="725">IF(IF(AE259&lt;0.2,AE259/$AC259*$AD259+AE259,AE259)&gt;=0.2,0.2,AE259/$AC259*$AD259+AE259)</f>
        <v>0.1339787138783442</v>
      </c>
      <c r="AF296" s="7">
        <f t="shared" si="725"/>
        <v>8.0954286431473145E-4</v>
      </c>
      <c r="AG296" s="7">
        <f t="shared" si="725"/>
        <v>0.2</v>
      </c>
      <c r="AH296" s="7">
        <f t="shared" si="725"/>
        <v>0.2</v>
      </c>
      <c r="AI296" s="7">
        <f t="shared" si="725"/>
        <v>0.2</v>
      </c>
      <c r="AJ296" s="7">
        <f t="shared" si="725"/>
        <v>7.9014349675745887E-3</v>
      </c>
      <c r="AK296" s="7">
        <f t="shared" si="725"/>
        <v>4.8261747081696097E-3</v>
      </c>
      <c r="AL296" s="7">
        <f t="shared" si="725"/>
        <v>1.4479493186852793E-2</v>
      </c>
      <c r="AM296" s="7">
        <f t="shared" si="725"/>
        <v>2.3248488702489724E-2</v>
      </c>
      <c r="AN296" s="7">
        <f t="shared" si="725"/>
        <v>0.16628151233646923</v>
      </c>
      <c r="AO296" s="7">
        <f t="shared" si="725"/>
        <v>2.1710069874137229E-3</v>
      </c>
      <c r="AP296" s="7">
        <f t="shared" si="725"/>
        <v>1.5712437352352611E-5</v>
      </c>
      <c r="AQ296" s="7">
        <f t="shared" si="725"/>
        <v>4.6287919931019259E-2</v>
      </c>
      <c r="AR296" s="19">
        <f t="shared" si="649"/>
        <v>0.19037919158129757</v>
      </c>
      <c r="AS296" s="18">
        <f t="shared" si="650"/>
        <v>9.6208084187023868E-3</v>
      </c>
      <c r="AT296" s="1">
        <f t="shared" ref="AT296:BD296" si="726">IF(IF(AT259&lt;0.2,AT259/$AR259*$AS259+AT259,AT259)&gt;=0.2,0.2,AT259/$AR259*$AS259+AT259)</f>
        <v>0.2</v>
      </c>
      <c r="AU296" s="1">
        <f t="shared" si="726"/>
        <v>0.10703799653587504</v>
      </c>
      <c r="AV296" s="1">
        <f t="shared" si="726"/>
        <v>0.2</v>
      </c>
      <c r="AW296" s="1">
        <f t="shared" si="726"/>
        <v>3.0090968930618998E-3</v>
      </c>
      <c r="AX296" s="1">
        <f t="shared" si="726"/>
        <v>2.9592354337560451E-3</v>
      </c>
      <c r="AY296" s="1">
        <f t="shared" si="726"/>
        <v>2.6449389501651201E-3</v>
      </c>
      <c r="AZ296" s="1">
        <f t="shared" si="726"/>
        <v>1.6839496822450915E-3</v>
      </c>
      <c r="BA296" s="1">
        <f t="shared" si="726"/>
        <v>6.5260086150829261E-2</v>
      </c>
      <c r="BB296" s="1">
        <f t="shared" si="726"/>
        <v>7.7838879353651011E-3</v>
      </c>
      <c r="BC296" s="1">
        <f t="shared" si="726"/>
        <v>0.2</v>
      </c>
      <c r="BD296" s="1">
        <f t="shared" si="726"/>
        <v>0.2</v>
      </c>
    </row>
    <row r="297" spans="2:56" x14ac:dyDescent="0.25">
      <c r="B297" s="19">
        <f t="shared" si="645"/>
        <v>0.39999999999999969</v>
      </c>
      <c r="C297" s="18">
        <f t="shared" si="646"/>
        <v>0</v>
      </c>
      <c r="D297" s="2">
        <v>44774</v>
      </c>
      <c r="E297" s="15">
        <f t="shared" ref="E297:AB297" si="727">IF(IF(E260&lt;0.2,E260/$B260*$C260+E260,E260)&gt;=0.2,0.2,E260/$B260*$C260+E260)</f>
        <v>9.0281845225744992E-2</v>
      </c>
      <c r="F297" s="15">
        <f t="shared" si="727"/>
        <v>1.1017276317929429E-2</v>
      </c>
      <c r="G297" s="15">
        <f t="shared" si="727"/>
        <v>5.8007098140604376E-5</v>
      </c>
      <c r="H297" s="15">
        <f t="shared" si="727"/>
        <v>2.2162972190926594E-2</v>
      </c>
      <c r="I297" s="15">
        <f t="shared" si="727"/>
        <v>5.4985161275434513E-2</v>
      </c>
      <c r="J297" s="15">
        <f t="shared" si="727"/>
        <v>0.1324047581783302</v>
      </c>
      <c r="K297" s="15">
        <f t="shared" si="727"/>
        <v>0.2</v>
      </c>
      <c r="L297" s="15">
        <f t="shared" si="727"/>
        <v>5.9285612325711448E-4</v>
      </c>
      <c r="M297" s="15">
        <f t="shared" si="727"/>
        <v>5.2802971313270497E-2</v>
      </c>
      <c r="N297" s="15">
        <f t="shared" si="727"/>
        <v>5.5130741879709283E-4</v>
      </c>
      <c r="O297" s="15">
        <f t="shared" si="727"/>
        <v>6.1212593158990281E-4</v>
      </c>
      <c r="P297" s="15">
        <f t="shared" si="727"/>
        <v>5.6825173521637897E-4</v>
      </c>
      <c r="Q297" s="15">
        <f t="shared" si="727"/>
        <v>3.2229646908988712E-4</v>
      </c>
      <c r="R297" s="15">
        <f t="shared" si="727"/>
        <v>4.2287693360589461E-4</v>
      </c>
      <c r="S297" s="15">
        <f t="shared" si="727"/>
        <v>1.278696862181139E-2</v>
      </c>
      <c r="T297" s="15">
        <f t="shared" si="727"/>
        <v>1.0839608985133947E-3</v>
      </c>
      <c r="U297" s="15">
        <f t="shared" si="727"/>
        <v>1.6821661215613347E-3</v>
      </c>
      <c r="V297" s="15">
        <f t="shared" si="727"/>
        <v>1.5596079500466657E-3</v>
      </c>
      <c r="W297" s="15">
        <f t="shared" si="727"/>
        <v>1.3096172591208231E-2</v>
      </c>
      <c r="X297" s="15">
        <f t="shared" si="727"/>
        <v>3.2143203133791205E-4</v>
      </c>
      <c r="Y297" s="15">
        <f t="shared" si="727"/>
        <v>0.2</v>
      </c>
      <c r="Z297" s="15">
        <f t="shared" si="727"/>
        <v>0.2</v>
      </c>
      <c r="AA297" s="15">
        <f t="shared" si="727"/>
        <v>1.2231872258911527E-6</v>
      </c>
      <c r="AB297" s="15">
        <f t="shared" si="727"/>
        <v>2.6857623869622179E-3</v>
      </c>
      <c r="AC297" s="19">
        <f t="shared" si="641"/>
        <v>0.3999999999999998</v>
      </c>
      <c r="AD297" s="18">
        <f t="shared" si="642"/>
        <v>0</v>
      </c>
      <c r="AE297" s="7">
        <f t="shared" ref="AE297:AQ297" si="728">IF(IF(AE260&lt;0.2,AE260/$AC260*$AD260+AE260,AE260)&gt;=0.2,0.2,AE260/$AC260*$AD260+AE260)</f>
        <v>0.14327751769954591</v>
      </c>
      <c r="AF297" s="7">
        <f t="shared" si="728"/>
        <v>7.5437093440366032E-4</v>
      </c>
      <c r="AG297" s="7">
        <f t="shared" si="728"/>
        <v>0.2</v>
      </c>
      <c r="AH297" s="7">
        <f t="shared" si="728"/>
        <v>0.2</v>
      </c>
      <c r="AI297" s="7">
        <f t="shared" si="728"/>
        <v>0.2</v>
      </c>
      <c r="AJ297" s="7">
        <f t="shared" si="728"/>
        <v>7.960577684249846E-3</v>
      </c>
      <c r="AK297" s="7">
        <f t="shared" si="728"/>
        <v>4.1914023686033912E-3</v>
      </c>
      <c r="AL297" s="7">
        <f t="shared" si="728"/>
        <v>1.4096698888238177E-2</v>
      </c>
      <c r="AM297" s="7">
        <f t="shared" si="728"/>
        <v>2.0282395504913675E-2</v>
      </c>
      <c r="AN297" s="7">
        <f t="shared" si="728"/>
        <v>0.17031315600022923</v>
      </c>
      <c r="AO297" s="7">
        <f t="shared" si="728"/>
        <v>4.180160525180875E-3</v>
      </c>
      <c r="AP297" s="7">
        <f t="shared" si="728"/>
        <v>1.5907309969367758E-5</v>
      </c>
      <c r="AQ297" s="7">
        <f t="shared" si="728"/>
        <v>3.4927813084665769E-2</v>
      </c>
      <c r="AR297" s="19">
        <f t="shared" si="649"/>
        <v>0.16540305233798502</v>
      </c>
      <c r="AS297" s="18">
        <f t="shared" si="650"/>
        <v>3.4596947662014932E-2</v>
      </c>
      <c r="AT297" s="1">
        <f t="shared" ref="AT297:BD297" si="729">IF(IF(AT260&lt;0.2,AT260/$AR260*$AS260+AT260,AT260)&gt;=0.2,0.2,AT260/$AR260*$AS260+AT260)</f>
        <v>0.2</v>
      </c>
      <c r="AU297" s="1">
        <f t="shared" si="729"/>
        <v>9.4559432154150955E-2</v>
      </c>
      <c r="AV297" s="1">
        <f t="shared" si="729"/>
        <v>0.2</v>
      </c>
      <c r="AW297" s="1">
        <f t="shared" si="729"/>
        <v>2.5294503770236553E-3</v>
      </c>
      <c r="AX297" s="1">
        <f t="shared" si="729"/>
        <v>2.352180746098941E-3</v>
      </c>
      <c r="AY297" s="1">
        <f t="shared" si="729"/>
        <v>2.4244745217281809E-3</v>
      </c>
      <c r="AZ297" s="1">
        <f t="shared" si="729"/>
        <v>1.8042256412356308E-3</v>
      </c>
      <c r="BA297" s="1">
        <f t="shared" si="729"/>
        <v>5.4556242792491619E-2</v>
      </c>
      <c r="BB297" s="1">
        <f t="shared" si="729"/>
        <v>7.1770461052561591E-3</v>
      </c>
      <c r="BC297" s="1">
        <f t="shared" si="729"/>
        <v>0.2</v>
      </c>
      <c r="BD297" s="1">
        <f t="shared" si="729"/>
        <v>0.2</v>
      </c>
    </row>
    <row r="298" spans="2:56" x14ac:dyDescent="0.25">
      <c r="B298" s="19">
        <f t="shared" si="645"/>
        <v>0.40000000000000013</v>
      </c>
      <c r="C298" s="18">
        <f t="shared" si="646"/>
        <v>0</v>
      </c>
      <c r="D298" s="2">
        <v>44805</v>
      </c>
      <c r="E298" s="15">
        <f t="shared" ref="E298:AB298" si="730">IF(IF(E261&lt;0.2,E261/$B261*$C261+E261,E261)&gt;=0.2,0.2,E261/$B261*$C261+E261)</f>
        <v>9.0503916270556484E-2</v>
      </c>
      <c r="F298" s="15">
        <f t="shared" si="730"/>
        <v>1.0698026628180902E-2</v>
      </c>
      <c r="G298" s="15">
        <f t="shared" si="730"/>
        <v>7.8470314450536626E-5</v>
      </c>
      <c r="H298" s="15">
        <f t="shared" si="730"/>
        <v>2.0209072824105855E-2</v>
      </c>
      <c r="I298" s="15">
        <f t="shared" si="730"/>
        <v>5.379981949293209E-2</v>
      </c>
      <c r="J298" s="15">
        <f t="shared" si="730"/>
        <v>0.1301122099344468</v>
      </c>
      <c r="K298" s="15">
        <f t="shared" si="730"/>
        <v>0.2</v>
      </c>
      <c r="L298" s="15">
        <f t="shared" si="730"/>
        <v>6.8453917529779761E-4</v>
      </c>
      <c r="M298" s="15">
        <f t="shared" si="730"/>
        <v>5.3933518088160513E-2</v>
      </c>
      <c r="N298" s="15">
        <f t="shared" si="730"/>
        <v>4.8203921142602352E-4</v>
      </c>
      <c r="O298" s="15">
        <f t="shared" si="730"/>
        <v>5.4442969754647818E-4</v>
      </c>
      <c r="P298" s="15">
        <f t="shared" si="730"/>
        <v>6.0100057409964453E-4</v>
      </c>
      <c r="Q298" s="15">
        <f t="shared" si="730"/>
        <v>2.9226584350993041E-4</v>
      </c>
      <c r="R298" s="15">
        <f t="shared" si="730"/>
        <v>4.7700986471359681E-4</v>
      </c>
      <c r="S298" s="15">
        <f t="shared" si="730"/>
        <v>1.267864938818087E-2</v>
      </c>
      <c r="T298" s="15">
        <f t="shared" si="730"/>
        <v>1.066667554163316E-3</v>
      </c>
      <c r="U298" s="15">
        <f t="shared" si="730"/>
        <v>2.1275556888302374E-3</v>
      </c>
      <c r="V298" s="15">
        <f t="shared" si="730"/>
        <v>1.9042155051096795E-3</v>
      </c>
      <c r="W298" s="15">
        <f t="shared" si="730"/>
        <v>1.5642327751712266E-2</v>
      </c>
      <c r="X298" s="15">
        <f t="shared" si="730"/>
        <v>3.8307064739342094E-4</v>
      </c>
      <c r="Y298" s="15">
        <f t="shared" si="730"/>
        <v>0.2</v>
      </c>
      <c r="Z298" s="15">
        <f t="shared" si="730"/>
        <v>0.2</v>
      </c>
      <c r="AA298" s="15">
        <f t="shared" si="730"/>
        <v>1.2136799649987489E-6</v>
      </c>
      <c r="AB298" s="15">
        <f t="shared" si="730"/>
        <v>3.7799818652187842E-3</v>
      </c>
      <c r="AC298" s="19">
        <f t="shared" si="641"/>
        <v>0.39999999999999969</v>
      </c>
      <c r="AD298" s="18">
        <f t="shared" si="642"/>
        <v>0</v>
      </c>
      <c r="AE298" s="7">
        <f t="shared" ref="AE298:AQ298" si="731">IF(IF(AE261&lt;0.2,AE261/$AC261*$AD261+AE261,AE261)&gt;=0.2,0.2,AE261/$AC261*$AD261+AE261)</f>
        <v>0.12442940818173939</v>
      </c>
      <c r="AF298" s="7">
        <f t="shared" si="731"/>
        <v>9.126930719348511E-4</v>
      </c>
      <c r="AG298" s="7">
        <f t="shared" si="731"/>
        <v>0.2</v>
      </c>
      <c r="AH298" s="7">
        <f t="shared" si="731"/>
        <v>0.2</v>
      </c>
      <c r="AI298" s="7">
        <f t="shared" si="731"/>
        <v>0.2</v>
      </c>
      <c r="AJ298" s="7">
        <f t="shared" si="731"/>
        <v>6.3322954238889135E-3</v>
      </c>
      <c r="AK298" s="7">
        <f t="shared" si="731"/>
        <v>3.3993620696251047E-3</v>
      </c>
      <c r="AL298" s="7">
        <f t="shared" si="731"/>
        <v>1.2406476175856503E-2</v>
      </c>
      <c r="AM298" s="7">
        <f t="shared" si="731"/>
        <v>2.2148048101426239E-2</v>
      </c>
      <c r="AN298" s="7">
        <f t="shared" si="731"/>
        <v>0.18193687979829945</v>
      </c>
      <c r="AO298" s="7">
        <f t="shared" si="731"/>
        <v>4.4555183496551229E-3</v>
      </c>
      <c r="AP298" s="7">
        <f t="shared" si="731"/>
        <v>1.4116386602461431E-5</v>
      </c>
      <c r="AQ298" s="7">
        <f t="shared" si="731"/>
        <v>4.3965202440971837E-2</v>
      </c>
      <c r="AR298" s="19">
        <f t="shared" si="649"/>
        <v>0.16367228253698829</v>
      </c>
      <c r="AS298" s="18">
        <f t="shared" si="650"/>
        <v>3.6327717463011666E-2</v>
      </c>
      <c r="AT298" s="1">
        <f t="shared" ref="AT298:BD298" si="732">IF(IF(AT261&lt;0.2,AT261/$AR261*$AS261+AT261,AT261)&gt;=0.2,0.2,AT261/$AR261*$AS261+AT261)</f>
        <v>0.2</v>
      </c>
      <c r="AU298" s="1">
        <f t="shared" si="732"/>
        <v>8.87728638790721E-2</v>
      </c>
      <c r="AV298" s="1">
        <f t="shared" si="732"/>
        <v>0.2</v>
      </c>
      <c r="AW298" s="1">
        <f t="shared" si="732"/>
        <v>3.0069911448939693E-3</v>
      </c>
      <c r="AX298" s="1">
        <f t="shared" si="732"/>
        <v>2.117464847237046E-3</v>
      </c>
      <c r="AY298" s="1">
        <f t="shared" si="732"/>
        <v>2.6400291898672251E-3</v>
      </c>
      <c r="AZ298" s="1">
        <f t="shared" si="732"/>
        <v>2.0953723190449379E-3</v>
      </c>
      <c r="BA298" s="1">
        <f t="shared" si="732"/>
        <v>5.5693797835441261E-2</v>
      </c>
      <c r="BB298" s="1">
        <f t="shared" si="732"/>
        <v>9.3457633214317735E-3</v>
      </c>
      <c r="BC298" s="1">
        <f t="shared" si="732"/>
        <v>0.2</v>
      </c>
      <c r="BD298" s="1">
        <f t="shared" si="732"/>
        <v>0.2</v>
      </c>
    </row>
    <row r="299" spans="2:56" x14ac:dyDescent="0.25">
      <c r="B299" s="19">
        <f t="shared" si="645"/>
        <v>0.40000000000000036</v>
      </c>
      <c r="C299" s="18">
        <f t="shared" si="646"/>
        <v>0</v>
      </c>
      <c r="D299" s="2">
        <v>44835</v>
      </c>
      <c r="E299" s="15">
        <f t="shared" ref="E299:AB299" si="733">IF(IF(E262&lt;0.2,E262/$B262*$C262+E262,E262)&gt;=0.2,0.2,E262/$B262*$C262+E262)</f>
        <v>9.298741640186288E-2</v>
      </c>
      <c r="F299" s="15">
        <f t="shared" si="733"/>
        <v>1.1282541999948405E-2</v>
      </c>
      <c r="G299" s="15">
        <f t="shared" si="733"/>
        <v>8.4370097883152044E-5</v>
      </c>
      <c r="H299" s="15">
        <f t="shared" si="733"/>
        <v>1.6085211434865496E-2</v>
      </c>
      <c r="I299" s="15">
        <f t="shared" si="733"/>
        <v>5.1081106161192505E-2</v>
      </c>
      <c r="J299" s="15">
        <f t="shared" si="733"/>
        <v>0.12972773121023112</v>
      </c>
      <c r="K299" s="15">
        <f t="shared" si="733"/>
        <v>0.2</v>
      </c>
      <c r="L299" s="15">
        <f t="shared" si="733"/>
        <v>7.7320996791025104E-4</v>
      </c>
      <c r="M299" s="15">
        <f t="shared" si="733"/>
        <v>5.6713156629418622E-2</v>
      </c>
      <c r="N299" s="15">
        <f t="shared" si="733"/>
        <v>5.1763130902735292E-4</v>
      </c>
      <c r="O299" s="15">
        <f t="shared" si="733"/>
        <v>7.9004417635265139E-4</v>
      </c>
      <c r="P299" s="15">
        <f t="shared" si="733"/>
        <v>5.4066150499238537E-4</v>
      </c>
      <c r="Q299" s="15">
        <f t="shared" si="733"/>
        <v>3.0052870055030938E-4</v>
      </c>
      <c r="R299" s="15">
        <f t="shared" si="733"/>
        <v>4.9087610905407762E-4</v>
      </c>
      <c r="S299" s="15">
        <f t="shared" si="733"/>
        <v>1.246286023022012E-2</v>
      </c>
      <c r="T299" s="15">
        <f t="shared" si="733"/>
        <v>1.1903312724648191E-3</v>
      </c>
      <c r="U299" s="15">
        <f t="shared" si="733"/>
        <v>2.1921338932042655E-3</v>
      </c>
      <c r="V299" s="15">
        <f t="shared" si="733"/>
        <v>2.2621870066194018E-3</v>
      </c>
      <c r="W299" s="15">
        <f t="shared" si="733"/>
        <v>1.6703200252078151E-2</v>
      </c>
      <c r="X299" s="15">
        <f t="shared" si="733"/>
        <v>3.2042309874190123E-4</v>
      </c>
      <c r="Y299" s="15">
        <f t="shared" si="733"/>
        <v>0.2</v>
      </c>
      <c r="Z299" s="15">
        <f t="shared" si="733"/>
        <v>0.2</v>
      </c>
      <c r="AA299" s="15">
        <f t="shared" si="733"/>
        <v>1.3897451522643419E-6</v>
      </c>
      <c r="AB299" s="15">
        <f t="shared" si="733"/>
        <v>3.492988798230233E-3</v>
      </c>
      <c r="AC299" s="19">
        <f t="shared" si="641"/>
        <v>0.3999999999999998</v>
      </c>
      <c r="AD299" s="18">
        <f t="shared" si="642"/>
        <v>0</v>
      </c>
      <c r="AE299" s="7">
        <f t="shared" ref="AE299:AQ299" si="734">IF(IF(AE262&lt;0.2,AE262/$AC262*$AD262+AE262,AE262)&gt;=0.2,0.2,AE262/$AC262*$AD262+AE262)</f>
        <v>0.1238886615295348</v>
      </c>
      <c r="AF299" s="7">
        <f t="shared" si="734"/>
        <v>9.264311624018189E-4</v>
      </c>
      <c r="AG299" s="7">
        <f t="shared" si="734"/>
        <v>0.2</v>
      </c>
      <c r="AH299" s="7">
        <f t="shared" si="734"/>
        <v>0.2</v>
      </c>
      <c r="AI299" s="7">
        <f t="shared" si="734"/>
        <v>0.2</v>
      </c>
      <c r="AJ299" s="7">
        <f t="shared" si="734"/>
        <v>8.6751297321101348E-3</v>
      </c>
      <c r="AK299" s="7">
        <f t="shared" si="734"/>
        <v>3.2999742843907395E-3</v>
      </c>
      <c r="AL299" s="7">
        <f t="shared" si="734"/>
        <v>1.307050734870642E-2</v>
      </c>
      <c r="AM299" s="7">
        <f t="shared" si="734"/>
        <v>2.4840086602900678E-2</v>
      </c>
      <c r="AN299" s="7">
        <f t="shared" si="734"/>
        <v>0.18341054015125435</v>
      </c>
      <c r="AO299" s="7">
        <f t="shared" si="734"/>
        <v>3.5184259740811642E-3</v>
      </c>
      <c r="AP299" s="7">
        <f t="shared" si="734"/>
        <v>1.5260183988854303E-5</v>
      </c>
      <c r="AQ299" s="7">
        <f t="shared" si="734"/>
        <v>3.8354983030630931E-2</v>
      </c>
      <c r="AR299" s="19">
        <f t="shared" si="649"/>
        <v>0.15717201947955139</v>
      </c>
      <c r="AS299" s="18">
        <f t="shared" si="650"/>
        <v>4.2827980520448561E-2</v>
      </c>
      <c r="AT299" s="1">
        <f t="shared" ref="AT299:BD299" si="735">IF(IF(AT262&lt;0.2,AT262/$AR262*$AS262+AT262,AT262)&gt;=0.2,0.2,AT262/$AR262*$AS262+AT262)</f>
        <v>0.2</v>
      </c>
      <c r="AU299" s="1">
        <f t="shared" si="735"/>
        <v>7.6465442949633061E-2</v>
      </c>
      <c r="AV299" s="1">
        <f t="shared" si="735"/>
        <v>0.2</v>
      </c>
      <c r="AW299" s="1">
        <f t="shared" si="735"/>
        <v>3.6756646270234925E-3</v>
      </c>
      <c r="AX299" s="1">
        <f t="shared" si="735"/>
        <v>2.4607017128529221E-3</v>
      </c>
      <c r="AY299" s="1">
        <f t="shared" si="735"/>
        <v>2.5701820353723993E-3</v>
      </c>
      <c r="AZ299" s="1">
        <f t="shared" si="735"/>
        <v>2.333513567055346E-3</v>
      </c>
      <c r="BA299" s="1">
        <f t="shared" si="735"/>
        <v>5.9245607792106483E-2</v>
      </c>
      <c r="BB299" s="1">
        <f t="shared" si="735"/>
        <v>1.0420906795507686E-2</v>
      </c>
      <c r="BC299" s="1">
        <f t="shared" si="735"/>
        <v>0.2</v>
      </c>
      <c r="BD299" s="1">
        <f t="shared" si="735"/>
        <v>0.2</v>
      </c>
    </row>
    <row r="300" spans="2:56" x14ac:dyDescent="0.25">
      <c r="B300" s="19">
        <f t="shared" si="645"/>
        <v>0.40000000000000013</v>
      </c>
      <c r="C300" s="18">
        <f t="shared" si="646"/>
        <v>0</v>
      </c>
      <c r="D300" s="2">
        <v>44866</v>
      </c>
      <c r="E300" s="15">
        <f t="shared" ref="E300:AB300" si="736">IF(IF(E263&lt;0.2,E263/$B263*$C263+E263,E263)&gt;=0.2,0.2,E263/$B263*$C263+E263)</f>
        <v>8.762995730998395E-2</v>
      </c>
      <c r="F300" s="15">
        <f t="shared" si="736"/>
        <v>9.0391650996831264E-3</v>
      </c>
      <c r="G300" s="15">
        <f t="shared" si="736"/>
        <v>7.2540197332566825E-5</v>
      </c>
      <c r="H300" s="15">
        <f t="shared" si="736"/>
        <v>2.0333963212506318E-2</v>
      </c>
      <c r="I300" s="15">
        <f t="shared" si="736"/>
        <v>8.5282768277758839E-2</v>
      </c>
      <c r="J300" s="15">
        <f t="shared" si="736"/>
        <v>0.10993237243170079</v>
      </c>
      <c r="K300" s="15">
        <f t="shared" si="736"/>
        <v>0.2</v>
      </c>
      <c r="L300" s="15">
        <f t="shared" si="736"/>
        <v>7.1432423050821767E-4</v>
      </c>
      <c r="M300" s="15">
        <f t="shared" si="736"/>
        <v>5.2123690657772809E-2</v>
      </c>
      <c r="N300" s="15">
        <f t="shared" si="736"/>
        <v>4.2385900810229928E-4</v>
      </c>
      <c r="O300" s="15">
        <f t="shared" si="736"/>
        <v>6.1518668003815035E-4</v>
      </c>
      <c r="P300" s="15">
        <f t="shared" si="736"/>
        <v>5.0642520854937614E-4</v>
      </c>
      <c r="Q300" s="15">
        <f t="shared" si="736"/>
        <v>2.8599605325349249E-4</v>
      </c>
      <c r="R300" s="15">
        <f t="shared" si="736"/>
        <v>4.1630909908222215E-4</v>
      </c>
      <c r="S300" s="15">
        <f t="shared" si="736"/>
        <v>1.0901419108629601E-2</v>
      </c>
      <c r="T300" s="15">
        <f t="shared" si="736"/>
        <v>9.3375506859551271E-4</v>
      </c>
      <c r="U300" s="15">
        <f t="shared" si="736"/>
        <v>1.8847652092649737E-3</v>
      </c>
      <c r="V300" s="15">
        <f t="shared" si="736"/>
        <v>2.0265511714545577E-3</v>
      </c>
      <c r="W300" s="15">
        <f t="shared" si="736"/>
        <v>1.3618352253005426E-2</v>
      </c>
      <c r="X300" s="15">
        <f t="shared" si="736"/>
        <v>2.5414218931147395E-4</v>
      </c>
      <c r="Y300" s="15">
        <f t="shared" si="736"/>
        <v>0.2</v>
      </c>
      <c r="Z300" s="15">
        <f t="shared" si="736"/>
        <v>0.2</v>
      </c>
      <c r="AA300" s="15">
        <f t="shared" si="736"/>
        <v>1.2359767607055984E-6</v>
      </c>
      <c r="AB300" s="15">
        <f t="shared" si="736"/>
        <v>3.0032215567058701E-3</v>
      </c>
      <c r="AC300" s="19">
        <f t="shared" si="641"/>
        <v>0.3999999999999998</v>
      </c>
      <c r="AD300" s="18">
        <f t="shared" si="642"/>
        <v>0</v>
      </c>
      <c r="AE300" s="7">
        <f t="shared" ref="AE300:AQ300" si="737">IF(IF(AE263&lt;0.2,AE263/$AC263*$AD263+AE263,AE263)&gt;=0.2,0.2,AE263/$AC263*$AD263+AE263)</f>
        <v>0.12112724708478415</v>
      </c>
      <c r="AF300" s="7">
        <f t="shared" si="737"/>
        <v>9.7205818335908468E-4</v>
      </c>
      <c r="AG300" s="7">
        <f t="shared" si="737"/>
        <v>0.2</v>
      </c>
      <c r="AH300" s="7">
        <f t="shared" si="737"/>
        <v>0.2</v>
      </c>
      <c r="AI300" s="7">
        <f t="shared" si="737"/>
        <v>0.2</v>
      </c>
      <c r="AJ300" s="7">
        <f t="shared" si="737"/>
        <v>8.2436672164402976E-3</v>
      </c>
      <c r="AK300" s="7">
        <f t="shared" si="737"/>
        <v>3.8324241482128986E-3</v>
      </c>
      <c r="AL300" s="7">
        <f t="shared" si="737"/>
        <v>1.2512569431263419E-2</v>
      </c>
      <c r="AM300" s="7">
        <f t="shared" si="737"/>
        <v>2.7156331560238903E-2</v>
      </c>
      <c r="AN300" s="7">
        <f t="shared" si="737"/>
        <v>0.18248958836864715</v>
      </c>
      <c r="AO300" s="7">
        <f t="shared" si="737"/>
        <v>3.4055737913757122E-3</v>
      </c>
      <c r="AP300" s="7">
        <f t="shared" si="737"/>
        <v>1.656242151062008E-5</v>
      </c>
      <c r="AQ300" s="7">
        <f t="shared" si="737"/>
        <v>4.0243977794167538E-2</v>
      </c>
      <c r="AR300" s="19">
        <f t="shared" si="649"/>
        <v>0.19999999999999996</v>
      </c>
      <c r="AS300" s="18">
        <f t="shared" si="650"/>
        <v>0</v>
      </c>
      <c r="AT300" s="1">
        <f t="shared" ref="AT300:BD300" si="738">IF(IF(AT263&lt;0.2,AT263/$AR263*$AS263+AT263,AT263)&gt;=0.2,0.2,AT263/$AR263*$AS263+AT263)</f>
        <v>0.2</v>
      </c>
      <c r="AU300" s="1">
        <f t="shared" si="738"/>
        <v>0.1155960637815153</v>
      </c>
      <c r="AV300" s="1">
        <f t="shared" si="738"/>
        <v>0.2</v>
      </c>
      <c r="AW300" s="1">
        <f t="shared" si="738"/>
        <v>4.0608448263407676E-3</v>
      </c>
      <c r="AX300" s="1">
        <f t="shared" si="738"/>
        <v>2.4095859927998758E-3</v>
      </c>
      <c r="AY300" s="1">
        <f t="shared" si="738"/>
        <v>2.8789646217140599E-3</v>
      </c>
      <c r="AZ300" s="1">
        <f t="shared" si="738"/>
        <v>2.366665694601801E-3</v>
      </c>
      <c r="BA300" s="1">
        <f t="shared" si="738"/>
        <v>6.1973218177906436E-2</v>
      </c>
      <c r="BB300" s="1">
        <f t="shared" si="738"/>
        <v>1.0714656905121873E-2</v>
      </c>
      <c r="BC300" s="1">
        <f t="shared" si="738"/>
        <v>0.2</v>
      </c>
      <c r="BD300" s="1">
        <f t="shared" si="738"/>
        <v>0.2</v>
      </c>
    </row>
    <row r="301" spans="2:56" x14ac:dyDescent="0.25">
      <c r="B301" s="19">
        <f t="shared" si="645"/>
        <v>0.39999999999999947</v>
      </c>
      <c r="C301" s="18">
        <f t="shared" si="646"/>
        <v>0</v>
      </c>
      <c r="D301" s="2">
        <v>44896</v>
      </c>
      <c r="E301" s="15">
        <f t="shared" ref="E301:AB301" si="739">IF(IF(E264&lt;0.2,E264/$B264*$C264+E264,E264)&gt;=0.2,0.2,E264/$B264*$C264+E264)</f>
        <v>7.3738947224137472E-2</v>
      </c>
      <c r="F301" s="15">
        <f t="shared" si="739"/>
        <v>9.522717524565261E-3</v>
      </c>
      <c r="G301" s="15">
        <f t="shared" si="739"/>
        <v>7.64525327253427E-5</v>
      </c>
      <c r="H301" s="15">
        <f t="shared" si="739"/>
        <v>3.6322612574605714E-2</v>
      </c>
      <c r="I301" s="15">
        <f t="shared" si="739"/>
        <v>0.10083451937372707</v>
      </c>
      <c r="J301" s="15">
        <f t="shared" si="739"/>
        <v>0.10939147322370951</v>
      </c>
      <c r="K301" s="15">
        <f t="shared" si="739"/>
        <v>0.2</v>
      </c>
      <c r="L301" s="15">
        <f t="shared" si="739"/>
        <v>6.4342681603670533E-4</v>
      </c>
      <c r="M301" s="15">
        <f t="shared" si="739"/>
        <v>3.5768288649251953E-2</v>
      </c>
      <c r="N301" s="15">
        <f t="shared" si="739"/>
        <v>4.0182226445857117E-4</v>
      </c>
      <c r="O301" s="15">
        <f t="shared" si="739"/>
        <v>5.0034079916950157E-4</v>
      </c>
      <c r="P301" s="15">
        <f t="shared" si="739"/>
        <v>4.3127173228646204E-4</v>
      </c>
      <c r="Q301" s="15">
        <f t="shared" si="739"/>
        <v>2.6307092844338794E-4</v>
      </c>
      <c r="R301" s="15">
        <f t="shared" si="739"/>
        <v>4.003759708361244E-4</v>
      </c>
      <c r="S301" s="15">
        <f t="shared" si="739"/>
        <v>1.0537263526415598E-2</v>
      </c>
      <c r="T301" s="15">
        <f t="shared" si="739"/>
        <v>7.2951582712122538E-4</v>
      </c>
      <c r="U301" s="15">
        <f t="shared" si="739"/>
        <v>1.7494452996277064E-3</v>
      </c>
      <c r="V301" s="15">
        <f t="shared" si="739"/>
        <v>1.9802759014735803E-3</v>
      </c>
      <c r="W301" s="15">
        <f t="shared" si="739"/>
        <v>1.2789312529688499E-2</v>
      </c>
      <c r="X301" s="15">
        <f t="shared" si="739"/>
        <v>2.4350047787095809E-4</v>
      </c>
      <c r="Y301" s="15">
        <f t="shared" si="739"/>
        <v>0.2</v>
      </c>
      <c r="Z301" s="15">
        <f t="shared" si="739"/>
        <v>0.2</v>
      </c>
      <c r="AA301" s="15">
        <f t="shared" si="739"/>
        <v>1.0790052339136286E-6</v>
      </c>
      <c r="AB301" s="15">
        <f t="shared" si="739"/>
        <v>3.6742878186150079E-3</v>
      </c>
      <c r="AC301" s="19">
        <f t="shared" si="641"/>
        <v>0.40000000000000013</v>
      </c>
      <c r="AD301" s="18">
        <f t="shared" si="642"/>
        <v>0</v>
      </c>
      <c r="AE301" s="7">
        <f t="shared" ref="AE301:AQ301" si="740">IF(IF(AE264&lt;0.2,AE264/$AC264*$AD264+AE264,AE264)&gt;=0.2,0.2,AE264/$AC264*$AD264+AE264)</f>
        <v>0.12790517911842519</v>
      </c>
      <c r="AF301" s="7">
        <f t="shared" si="740"/>
        <v>1.0268786055101058E-3</v>
      </c>
      <c r="AG301" s="7">
        <f t="shared" si="740"/>
        <v>0.2</v>
      </c>
      <c r="AH301" s="7">
        <f t="shared" si="740"/>
        <v>0.2</v>
      </c>
      <c r="AI301" s="7">
        <f t="shared" si="740"/>
        <v>0.2</v>
      </c>
      <c r="AJ301" s="7">
        <f t="shared" si="740"/>
        <v>6.7203694085163704E-3</v>
      </c>
      <c r="AK301" s="7">
        <f t="shared" si="740"/>
        <v>3.5334592396132304E-3</v>
      </c>
      <c r="AL301" s="7">
        <f t="shared" si="740"/>
        <v>9.7985530177664548E-3</v>
      </c>
      <c r="AM301" s="7">
        <f t="shared" si="740"/>
        <v>2.6598241859898342E-2</v>
      </c>
      <c r="AN301" s="7">
        <f t="shared" si="740"/>
        <v>0.1717807239048611</v>
      </c>
      <c r="AO301" s="7">
        <f t="shared" si="740"/>
        <v>3.2705970913412012E-3</v>
      </c>
      <c r="AP301" s="7">
        <f t="shared" si="740"/>
        <v>1.4492749297395702E-5</v>
      </c>
      <c r="AQ301" s="7">
        <f t="shared" si="740"/>
        <v>4.9351505004770729E-2</v>
      </c>
      <c r="AR301" s="19">
        <f t="shared" si="649"/>
        <v>0.16256357725357073</v>
      </c>
      <c r="AS301" s="18">
        <f t="shared" si="650"/>
        <v>3.7436422746429221E-2</v>
      </c>
      <c r="AT301" s="1">
        <f t="shared" ref="AT301:BD301" si="741">IF(IF(AT264&lt;0.2,AT264/$AR264*$AS264+AT264,AT264)&gt;=0.2,0.2,AT264/$AR264*$AS264+AT264)</f>
        <v>0.2</v>
      </c>
      <c r="AU301" s="1">
        <f t="shared" si="741"/>
        <v>0.11695734098704072</v>
      </c>
      <c r="AV301" s="1">
        <f t="shared" si="741"/>
        <v>0.2</v>
      </c>
      <c r="AW301" s="1">
        <f t="shared" si="741"/>
        <v>2.0718082811042888E-3</v>
      </c>
      <c r="AX301" s="1">
        <f t="shared" si="741"/>
        <v>1.2938514129163274E-3</v>
      </c>
      <c r="AY301" s="1">
        <f t="shared" si="741"/>
        <v>1.3886775062640717E-3</v>
      </c>
      <c r="AZ301" s="1">
        <f t="shared" si="741"/>
        <v>1.2891944060443559E-3</v>
      </c>
      <c r="BA301" s="1">
        <f t="shared" si="741"/>
        <v>3.392956166900047E-2</v>
      </c>
      <c r="BB301" s="1">
        <f t="shared" si="741"/>
        <v>5.6331429912005546E-3</v>
      </c>
      <c r="BC301" s="1">
        <f t="shared" si="741"/>
        <v>0.2</v>
      </c>
      <c r="BD301" s="1">
        <f t="shared" si="741"/>
        <v>0.2</v>
      </c>
    </row>
    <row r="302" spans="2:56" x14ac:dyDescent="0.25">
      <c r="B302" s="19">
        <f t="shared" si="645"/>
        <v>0.39999999999999958</v>
      </c>
      <c r="C302" s="18">
        <f t="shared" si="646"/>
        <v>0</v>
      </c>
      <c r="D302" s="2">
        <v>44927</v>
      </c>
      <c r="E302" s="15">
        <f t="shared" ref="E302:AB302" si="742">IF(IF(E265&lt;0.2,E265/$B265*$C265+E265,E265)&gt;=0.2,0.2,E265/$B265*$C265+E265)</f>
        <v>8.0401393471120533E-2</v>
      </c>
      <c r="F302" s="15">
        <f t="shared" si="742"/>
        <v>7.3133550231750614E-3</v>
      </c>
      <c r="G302" s="15">
        <f t="shared" si="742"/>
        <v>6.0867116312885496E-5</v>
      </c>
      <c r="H302" s="15">
        <f t="shared" si="742"/>
        <v>3.6490222874371772E-2</v>
      </c>
      <c r="I302" s="15">
        <f t="shared" si="742"/>
        <v>8.1197257530693845E-2</v>
      </c>
      <c r="J302" s="15">
        <f t="shared" si="742"/>
        <v>0.1241174492350864</v>
      </c>
      <c r="K302" s="15">
        <f t="shared" si="742"/>
        <v>0.2</v>
      </c>
      <c r="L302" s="15">
        <f t="shared" si="742"/>
        <v>5.0695029254433093E-4</v>
      </c>
      <c r="M302" s="15">
        <f t="shared" si="742"/>
        <v>4.0158001426576974E-2</v>
      </c>
      <c r="N302" s="15">
        <f t="shared" si="742"/>
        <v>3.8180301975818852E-4</v>
      </c>
      <c r="O302" s="15">
        <f t="shared" si="742"/>
        <v>5.9132985863280757E-4</v>
      </c>
      <c r="P302" s="15">
        <f t="shared" si="742"/>
        <v>5.1860386094005457E-4</v>
      </c>
      <c r="Q302" s="15">
        <f t="shared" si="742"/>
        <v>3.206190104115481E-4</v>
      </c>
      <c r="R302" s="15">
        <f t="shared" si="742"/>
        <v>2.9499836376289094E-4</v>
      </c>
      <c r="S302" s="15">
        <f t="shared" si="742"/>
        <v>1.0866423223998414E-2</v>
      </c>
      <c r="T302" s="15">
        <f t="shared" si="742"/>
        <v>7.0429668886039481E-4</v>
      </c>
      <c r="U302" s="15">
        <f t="shared" si="742"/>
        <v>1.4175358127825111E-3</v>
      </c>
      <c r="V302" s="15">
        <f t="shared" si="742"/>
        <v>1.4205085498668491E-3</v>
      </c>
      <c r="W302" s="15">
        <f t="shared" si="742"/>
        <v>9.8484527893341351E-3</v>
      </c>
      <c r="X302" s="15">
        <f t="shared" si="742"/>
        <v>1.7685555665629627E-4</v>
      </c>
      <c r="Y302" s="15">
        <f t="shared" si="742"/>
        <v>0.2</v>
      </c>
      <c r="Z302" s="15">
        <f t="shared" si="742"/>
        <v>0.2</v>
      </c>
      <c r="AA302" s="15">
        <f t="shared" si="742"/>
        <v>1.1441450167125438E-6</v>
      </c>
      <c r="AB302" s="15">
        <f t="shared" si="742"/>
        <v>3.2119321500970947E-3</v>
      </c>
      <c r="AC302" s="19">
        <f t="shared" si="641"/>
        <v>0.3999999999999998</v>
      </c>
      <c r="AD302" s="18">
        <f t="shared" si="642"/>
        <v>0</v>
      </c>
      <c r="AE302" s="7">
        <f t="shared" ref="AE302:AQ302" si="743">IF(IF(AE265&lt;0.2,AE265/$AC265*$AD265+AE265,AE265)&gt;=0.2,0.2,AE265/$AC265*$AD265+AE265)</f>
        <v>0.12369645095607563</v>
      </c>
      <c r="AF302" s="7">
        <f t="shared" si="743"/>
        <v>1.029492790104683E-3</v>
      </c>
      <c r="AG302" s="7">
        <f t="shared" si="743"/>
        <v>0.2</v>
      </c>
      <c r="AH302" s="7">
        <f t="shared" si="743"/>
        <v>0.2</v>
      </c>
      <c r="AI302" s="7">
        <f t="shared" si="743"/>
        <v>0.2</v>
      </c>
      <c r="AJ302" s="7">
        <f t="shared" si="743"/>
        <v>1.0001620955833273E-2</v>
      </c>
      <c r="AK302" s="7">
        <f t="shared" si="743"/>
        <v>5.4228782236445559E-3</v>
      </c>
      <c r="AL302" s="7">
        <f t="shared" si="743"/>
        <v>1.1912316653037852E-2</v>
      </c>
      <c r="AM302" s="7">
        <f t="shared" si="743"/>
        <v>2.4026163862479404E-2</v>
      </c>
      <c r="AN302" s="7">
        <f t="shared" si="743"/>
        <v>0.16657452750327606</v>
      </c>
      <c r="AO302" s="7">
        <f t="shared" si="743"/>
        <v>2.991295324911966E-3</v>
      </c>
      <c r="AP302" s="7">
        <f t="shared" si="743"/>
        <v>1.9351812881767959E-5</v>
      </c>
      <c r="AQ302" s="7">
        <f t="shared" si="743"/>
        <v>5.4325901917754812E-2</v>
      </c>
      <c r="AR302" s="19">
        <f t="shared" si="649"/>
        <v>0.20000000000000018</v>
      </c>
      <c r="AS302" s="18">
        <f t="shared" si="650"/>
        <v>0</v>
      </c>
      <c r="AT302" s="1">
        <f t="shared" ref="AT302:BD302" si="744">IF(IF(AT265&lt;0.2,AT265/$AR265*$AS265+AT265,AT265)&gt;=0.2,0.2,AT265/$AR265*$AS265+AT265)</f>
        <v>0.2</v>
      </c>
      <c r="AU302" s="1">
        <f t="shared" si="744"/>
        <v>0.14458290809605956</v>
      </c>
      <c r="AV302" s="1">
        <f t="shared" si="744"/>
        <v>0.2</v>
      </c>
      <c r="AW302" s="1">
        <f t="shared" si="744"/>
        <v>2.0086571630036779E-3</v>
      </c>
      <c r="AX302" s="1">
        <f t="shared" si="744"/>
        <v>1.5127940190046475E-3</v>
      </c>
      <c r="AY302" s="1">
        <f t="shared" si="744"/>
        <v>2.0548313618884268E-3</v>
      </c>
      <c r="AZ302" s="1">
        <f t="shared" si="744"/>
        <v>1.16885340665797E-3</v>
      </c>
      <c r="BA302" s="1">
        <f t="shared" si="744"/>
        <v>4.3055343228163255E-2</v>
      </c>
      <c r="BB302" s="1">
        <f t="shared" si="744"/>
        <v>5.616612725222645E-3</v>
      </c>
      <c r="BC302" s="1">
        <f t="shared" si="744"/>
        <v>0.2</v>
      </c>
      <c r="BD302" s="1">
        <f t="shared" si="744"/>
        <v>0.2</v>
      </c>
    </row>
    <row r="303" spans="2:56" x14ac:dyDescent="0.25">
      <c r="B303" s="19">
        <f t="shared" si="645"/>
        <v>0.40000000000000058</v>
      </c>
      <c r="C303" s="18">
        <f t="shared" si="646"/>
        <v>0</v>
      </c>
      <c r="D303" s="2">
        <v>44958</v>
      </c>
      <c r="E303" s="15">
        <f t="shared" ref="E303:AB303" si="745">IF(IF(E266&lt;0.2,E266/$B266*$C266+E266,E266)&gt;=0.2,0.2,E266/$B266*$C266+E266)</f>
        <v>7.4569692646945726E-2</v>
      </c>
      <c r="F303" s="15">
        <f t="shared" si="745"/>
        <v>7.5977012723561863E-3</v>
      </c>
      <c r="G303" s="15">
        <f t="shared" si="745"/>
        <v>6.1038041848783344E-5</v>
      </c>
      <c r="H303" s="15">
        <f t="shared" si="745"/>
        <v>4.2218137794054617E-2</v>
      </c>
      <c r="I303" s="15">
        <f t="shared" si="745"/>
        <v>7.3175990876935992E-2</v>
      </c>
      <c r="J303" s="15">
        <f t="shared" si="745"/>
        <v>0.12841904903542617</v>
      </c>
      <c r="K303" s="15">
        <f t="shared" si="745"/>
        <v>0.2</v>
      </c>
      <c r="L303" s="15">
        <f t="shared" si="745"/>
        <v>3.8545102100383358E-4</v>
      </c>
      <c r="M303" s="15">
        <f t="shared" si="745"/>
        <v>4.5306370957363208E-2</v>
      </c>
      <c r="N303" s="15">
        <f t="shared" si="745"/>
        <v>4.8182605027416979E-4</v>
      </c>
      <c r="O303" s="15">
        <f t="shared" si="745"/>
        <v>5.0097466227287625E-4</v>
      </c>
      <c r="P303" s="15">
        <f t="shared" si="745"/>
        <v>5.0347856222595982E-4</v>
      </c>
      <c r="Q303" s="15">
        <f t="shared" si="745"/>
        <v>2.8804611587500152E-4</v>
      </c>
      <c r="R303" s="15">
        <f t="shared" si="745"/>
        <v>2.9864418280253551E-4</v>
      </c>
      <c r="S303" s="15">
        <f t="shared" si="745"/>
        <v>1.1393024839267508E-2</v>
      </c>
      <c r="T303" s="15">
        <f t="shared" si="745"/>
        <v>4.9847989647374845E-4</v>
      </c>
      <c r="U303" s="15">
        <f t="shared" si="745"/>
        <v>1.4078480740123229E-3</v>
      </c>
      <c r="V303" s="15">
        <f t="shared" si="745"/>
        <v>1.3449513741222705E-3</v>
      </c>
      <c r="W303" s="15">
        <f t="shared" si="745"/>
        <v>8.2959315362548872E-3</v>
      </c>
      <c r="X303" s="15">
        <f t="shared" si="745"/>
        <v>1.9104606613548278E-4</v>
      </c>
      <c r="Y303" s="15">
        <f t="shared" si="745"/>
        <v>0.2</v>
      </c>
      <c r="Z303" s="15">
        <f t="shared" si="745"/>
        <v>0.2</v>
      </c>
      <c r="AA303" s="15">
        <f t="shared" si="745"/>
        <v>1.0817946636041519E-6</v>
      </c>
      <c r="AB303" s="15">
        <f t="shared" si="745"/>
        <v>3.0612351996856298E-3</v>
      </c>
      <c r="AC303" s="19">
        <f t="shared" si="641"/>
        <v>0.3999999999999998</v>
      </c>
      <c r="AD303" s="18">
        <f t="shared" si="642"/>
        <v>0</v>
      </c>
      <c r="AE303" s="7">
        <f t="shared" ref="AE303:AQ303" si="746">IF(IF(AE266&lt;0.2,AE266/$AC266*$AD266+AE266,AE266)&gt;=0.2,0.2,AE266/$AC266*$AD266+AE266)</f>
        <v>0.1391489417658463</v>
      </c>
      <c r="AF303" s="7">
        <f t="shared" si="746"/>
        <v>1.117887980357997E-3</v>
      </c>
      <c r="AG303" s="7">
        <f t="shared" si="746"/>
        <v>0.2</v>
      </c>
      <c r="AH303" s="7">
        <f t="shared" si="746"/>
        <v>0.2</v>
      </c>
      <c r="AI303" s="7">
        <f t="shared" si="746"/>
        <v>0.2</v>
      </c>
      <c r="AJ303" s="7">
        <f t="shared" si="746"/>
        <v>9.1751559593964659E-3</v>
      </c>
      <c r="AK303" s="7">
        <f t="shared" si="746"/>
        <v>5.2754525042465698E-3</v>
      </c>
      <c r="AL303" s="7">
        <f t="shared" si="746"/>
        <v>9.1294652947522328E-3</v>
      </c>
      <c r="AM303" s="7">
        <f t="shared" si="746"/>
        <v>2.4632260959846414E-2</v>
      </c>
      <c r="AN303" s="7">
        <f t="shared" si="746"/>
        <v>0.15193675729682737</v>
      </c>
      <c r="AO303" s="7">
        <f t="shared" si="746"/>
        <v>3.4989343458401295E-3</v>
      </c>
      <c r="AP303" s="7">
        <f t="shared" si="746"/>
        <v>1.9812648227715215E-5</v>
      </c>
      <c r="AQ303" s="7">
        <f t="shared" si="746"/>
        <v>5.6065331244658706E-2</v>
      </c>
      <c r="AR303" s="19">
        <f t="shared" si="649"/>
        <v>0.20000000000000018</v>
      </c>
      <c r="AS303" s="18">
        <f t="shared" si="650"/>
        <v>0</v>
      </c>
      <c r="AT303" s="1">
        <f t="shared" ref="AT303:BD303" si="747">IF(IF(AT266&lt;0.2,AT266/$AR266*$AS266+AT266,AT266)&gt;=0.2,0.2,AT266/$AR266*$AS266+AT266)</f>
        <v>0.2</v>
      </c>
      <c r="AU303" s="1">
        <f t="shared" si="747"/>
        <v>0.14894803859934755</v>
      </c>
      <c r="AV303" s="1">
        <f t="shared" si="747"/>
        <v>0.2</v>
      </c>
      <c r="AW303" s="1">
        <f t="shared" si="747"/>
        <v>1.3598935565254141E-3</v>
      </c>
      <c r="AX303" s="1">
        <f t="shared" si="747"/>
        <v>1.6999102491089704E-3</v>
      </c>
      <c r="AY303" s="1">
        <f t="shared" si="747"/>
        <v>1.7763015670230972E-3</v>
      </c>
      <c r="AZ303" s="1">
        <f t="shared" si="747"/>
        <v>1.0536339969454294E-3</v>
      </c>
      <c r="BA303" s="1">
        <f t="shared" si="747"/>
        <v>4.0195252377084198E-2</v>
      </c>
      <c r="BB303" s="1">
        <f t="shared" si="747"/>
        <v>4.9669696539655309E-3</v>
      </c>
      <c r="BC303" s="1">
        <f t="shared" si="747"/>
        <v>0.2</v>
      </c>
      <c r="BD303" s="1">
        <f t="shared" si="747"/>
        <v>0.2</v>
      </c>
    </row>
    <row r="304" spans="2:56" x14ac:dyDescent="0.25">
      <c r="B304" s="19">
        <f t="shared" si="645"/>
        <v>0.3999999999999998</v>
      </c>
      <c r="C304" s="18">
        <f t="shared" si="646"/>
        <v>0</v>
      </c>
      <c r="D304" s="2">
        <v>44986</v>
      </c>
      <c r="E304" s="15">
        <f t="shared" ref="E304:AB304" si="748">IF(IF(E267&lt;0.2,E267/$B267*$C267+E267,E267)&gt;=0.2,0.2,E267/$B267*$C267+E267)</f>
        <v>7.2743114297524808E-2</v>
      </c>
      <c r="F304" s="15">
        <f t="shared" si="748"/>
        <v>6.6711842130518072E-3</v>
      </c>
      <c r="G304" s="15">
        <f t="shared" si="748"/>
        <v>5.9394920767125015E-5</v>
      </c>
      <c r="H304" s="15">
        <f t="shared" si="748"/>
        <v>3.723920589198642E-2</v>
      </c>
      <c r="I304" s="15">
        <f t="shared" si="748"/>
        <v>7.5262225407624117E-2</v>
      </c>
      <c r="J304" s="15">
        <f t="shared" si="748"/>
        <v>0.13818809429449047</v>
      </c>
      <c r="K304" s="15">
        <f t="shared" si="748"/>
        <v>0.2</v>
      </c>
      <c r="L304" s="15">
        <f t="shared" si="748"/>
        <v>3.2647102275319391E-4</v>
      </c>
      <c r="M304" s="15">
        <f t="shared" si="748"/>
        <v>4.3174711359203047E-2</v>
      </c>
      <c r="N304" s="15">
        <f t="shared" si="748"/>
        <v>5.3090987564823999E-4</v>
      </c>
      <c r="O304" s="15">
        <f t="shared" si="748"/>
        <v>4.0217810587280401E-4</v>
      </c>
      <c r="P304" s="15">
        <f t="shared" si="748"/>
        <v>3.8119547222921631E-4</v>
      </c>
      <c r="Q304" s="15">
        <f t="shared" si="748"/>
        <v>2.2935516224425966E-4</v>
      </c>
      <c r="R304" s="15">
        <f t="shared" si="748"/>
        <v>2.447437001740012E-4</v>
      </c>
      <c r="S304" s="15">
        <f t="shared" si="748"/>
        <v>1.0468060574724186E-2</v>
      </c>
      <c r="T304" s="15">
        <f t="shared" si="748"/>
        <v>2.1269759354328551E-4</v>
      </c>
      <c r="U304" s="15">
        <f t="shared" si="748"/>
        <v>1.2545676793583658E-3</v>
      </c>
      <c r="V304" s="15">
        <f t="shared" si="748"/>
        <v>1.2231496624809492E-3</v>
      </c>
      <c r="W304" s="15">
        <f t="shared" si="748"/>
        <v>8.5098744627322316E-3</v>
      </c>
      <c r="X304" s="15">
        <f t="shared" si="748"/>
        <v>1.3545012803780834E-4</v>
      </c>
      <c r="Y304" s="15">
        <f t="shared" si="748"/>
        <v>0.2</v>
      </c>
      <c r="Z304" s="15">
        <f t="shared" si="748"/>
        <v>0.2</v>
      </c>
      <c r="AA304" s="15">
        <f t="shared" si="748"/>
        <v>9.5179198124671387E-7</v>
      </c>
      <c r="AB304" s="15">
        <f t="shared" si="748"/>
        <v>2.742464383572426E-3</v>
      </c>
      <c r="AC304" s="19">
        <f t="shared" si="641"/>
        <v>0.3999999999999998</v>
      </c>
      <c r="AD304" s="18">
        <f t="shared" si="642"/>
        <v>0</v>
      </c>
      <c r="AE304" s="7">
        <f t="shared" ref="AE304:AQ304" si="749">IF(IF(AE267&lt;0.2,AE267/$AC267*$AD267+AE267,AE267)&gt;=0.2,0.2,AE267/$AC267*$AD267+AE267)</f>
        <v>0.13218969069410852</v>
      </c>
      <c r="AF304" s="7">
        <f t="shared" si="749"/>
        <v>1.1769119176242362E-3</v>
      </c>
      <c r="AG304" s="7">
        <f t="shared" si="749"/>
        <v>0.2</v>
      </c>
      <c r="AH304" s="7">
        <f t="shared" si="749"/>
        <v>0.2</v>
      </c>
      <c r="AI304" s="7">
        <f t="shared" si="749"/>
        <v>0.2</v>
      </c>
      <c r="AJ304" s="7">
        <f t="shared" si="749"/>
        <v>7.9691697487915686E-3</v>
      </c>
      <c r="AK304" s="7">
        <f t="shared" si="749"/>
        <v>4.5446785739853314E-3</v>
      </c>
      <c r="AL304" s="7">
        <f t="shared" si="749"/>
        <v>4.2146084119308019E-3</v>
      </c>
      <c r="AM304" s="7">
        <f t="shared" si="749"/>
        <v>2.4236742741959742E-2</v>
      </c>
      <c r="AN304" s="7">
        <f t="shared" si="749"/>
        <v>0.16862338636571089</v>
      </c>
      <c r="AO304" s="7">
        <f t="shared" si="749"/>
        <v>2.68394785063271E-3</v>
      </c>
      <c r="AP304" s="7">
        <f t="shared" si="749"/>
        <v>1.885978314914187E-5</v>
      </c>
      <c r="AQ304" s="7">
        <f t="shared" si="749"/>
        <v>5.4342003912106994E-2</v>
      </c>
      <c r="AR304" s="19">
        <f t="shared" si="649"/>
        <v>0.19999999999999973</v>
      </c>
      <c r="AS304" s="18">
        <f t="shared" si="650"/>
        <v>0</v>
      </c>
      <c r="AT304" s="1">
        <f t="shared" ref="AT304:BD304" si="750">IF(IF(AT267&lt;0.2,AT267/$AR267*$AS267+AT267,AT267)&gt;=0.2,0.2,AT267/$AR267*$AS267+AT267)</f>
        <v>0.2</v>
      </c>
      <c r="AU304" s="1">
        <f t="shared" si="750"/>
        <v>0.14764235126286948</v>
      </c>
      <c r="AV304" s="1">
        <f t="shared" si="750"/>
        <v>0.2</v>
      </c>
      <c r="AW304" s="1">
        <f t="shared" si="750"/>
        <v>1.2943602921685225E-3</v>
      </c>
      <c r="AX304" s="1">
        <f t="shared" si="750"/>
        <v>2.1048994056624497E-3</v>
      </c>
      <c r="AY304" s="1">
        <f t="shared" si="750"/>
        <v>1.5113264223175205E-3</v>
      </c>
      <c r="AZ304" s="1">
        <f t="shared" si="750"/>
        <v>9.7033581906321364E-4</v>
      </c>
      <c r="BA304" s="1">
        <f t="shared" si="750"/>
        <v>4.1502739905283775E-2</v>
      </c>
      <c r="BB304" s="1">
        <f t="shared" si="750"/>
        <v>4.9739868926348477E-3</v>
      </c>
      <c r="BC304" s="1">
        <f t="shared" si="750"/>
        <v>0.2</v>
      </c>
      <c r="BD304" s="1">
        <f t="shared" si="750"/>
        <v>0.2</v>
      </c>
    </row>
    <row r="305" spans="2:56" x14ac:dyDescent="0.25">
      <c r="B305" s="19">
        <f t="shared" si="645"/>
        <v>0.3999999999999998</v>
      </c>
      <c r="C305" s="18">
        <f t="shared" si="646"/>
        <v>0</v>
      </c>
      <c r="D305" s="2">
        <v>45017</v>
      </c>
      <c r="E305" s="15">
        <f t="shared" ref="E305:AB305" si="751">IF(IF(E268&lt;0.2,E268/$B268*$C268+E268,E268)&gt;=0.2,0.2,E268/$B268*$C268+E268)</f>
        <v>7.3147794098442021E-2</v>
      </c>
      <c r="F305" s="15">
        <f t="shared" si="751"/>
        <v>7.242292428211082E-3</v>
      </c>
      <c r="G305" s="15">
        <f t="shared" si="751"/>
        <v>6.1517651764770451E-5</v>
      </c>
      <c r="H305" s="15">
        <f t="shared" si="751"/>
        <v>3.5550195564661394E-2</v>
      </c>
      <c r="I305" s="15">
        <f t="shared" si="751"/>
        <v>7.1644328695476878E-2</v>
      </c>
      <c r="J305" s="15">
        <f t="shared" si="751"/>
        <v>0.14190572761119857</v>
      </c>
      <c r="K305" s="15">
        <f t="shared" si="751"/>
        <v>0.2</v>
      </c>
      <c r="L305" s="15">
        <f t="shared" si="751"/>
        <v>3.3984232848360309E-4</v>
      </c>
      <c r="M305" s="15">
        <f t="shared" si="751"/>
        <v>4.3535598926900509E-2</v>
      </c>
      <c r="N305" s="15">
        <f t="shared" si="751"/>
        <v>5.6917838870400577E-4</v>
      </c>
      <c r="O305" s="15">
        <f t="shared" si="751"/>
        <v>4.1655165702640808E-4</v>
      </c>
      <c r="P305" s="15">
        <f t="shared" si="751"/>
        <v>3.4217657015826828E-4</v>
      </c>
      <c r="Q305" s="15">
        <f t="shared" si="751"/>
        <v>2.6916880065543065E-4</v>
      </c>
      <c r="R305" s="15">
        <f t="shared" si="751"/>
        <v>2.6544776818312647E-4</v>
      </c>
      <c r="S305" s="15">
        <f t="shared" si="751"/>
        <v>1.0488452934780805E-2</v>
      </c>
      <c r="T305" s="15">
        <f t="shared" si="751"/>
        <v>2.1919775361587231E-4</v>
      </c>
      <c r="U305" s="15">
        <f t="shared" si="751"/>
        <v>1.2994050100126082E-3</v>
      </c>
      <c r="V305" s="15">
        <f t="shared" si="751"/>
        <v>1.3724831392660794E-3</v>
      </c>
      <c r="W305" s="15">
        <f t="shared" si="751"/>
        <v>8.4307932717464836E-3</v>
      </c>
      <c r="X305" s="15">
        <f t="shared" si="751"/>
        <v>1.6167487304609126E-4</v>
      </c>
      <c r="Y305" s="15">
        <f t="shared" si="751"/>
        <v>0.2</v>
      </c>
      <c r="Z305" s="15">
        <f t="shared" si="751"/>
        <v>0.2</v>
      </c>
      <c r="AA305" s="15">
        <f t="shared" si="751"/>
        <v>9.8458524279094359E-7</v>
      </c>
      <c r="AB305" s="15">
        <f t="shared" si="751"/>
        <v>2.7371879424231468E-3</v>
      </c>
      <c r="AC305" s="19">
        <f t="shared" si="641"/>
        <v>0.39999999999999969</v>
      </c>
      <c r="AD305" s="18">
        <f t="shared" si="642"/>
        <v>0</v>
      </c>
      <c r="AE305" s="7">
        <f t="shared" ref="AE305:AQ305" si="752">IF(IF(AE268&lt;0.2,AE268/$AC268*$AD268+AE268,AE268)&gt;=0.2,0.2,AE268/$AC268*$AD268+AE268)</f>
        <v>0.13852990911642388</v>
      </c>
      <c r="AF305" s="7">
        <f t="shared" si="752"/>
        <v>1.1767040329431287E-3</v>
      </c>
      <c r="AG305" s="7">
        <f t="shared" si="752"/>
        <v>0.2</v>
      </c>
      <c r="AH305" s="7">
        <f t="shared" si="752"/>
        <v>0.2</v>
      </c>
      <c r="AI305" s="7">
        <f t="shared" si="752"/>
        <v>0.2</v>
      </c>
      <c r="AJ305" s="7">
        <f t="shared" si="752"/>
        <v>7.9677621087744111E-3</v>
      </c>
      <c r="AK305" s="7">
        <f t="shared" si="752"/>
        <v>5.1486362724770711E-3</v>
      </c>
      <c r="AL305" s="7">
        <f t="shared" si="752"/>
        <v>4.1927946417418607E-3</v>
      </c>
      <c r="AM305" s="7">
        <f t="shared" si="752"/>
        <v>2.625273232626401E-2</v>
      </c>
      <c r="AN305" s="7">
        <f t="shared" si="752"/>
        <v>0.16126344486795122</v>
      </c>
      <c r="AO305" s="7">
        <f t="shared" si="752"/>
        <v>3.0925022279190994E-3</v>
      </c>
      <c r="AP305" s="7">
        <f t="shared" si="752"/>
        <v>1.8833056736276024E-5</v>
      </c>
      <c r="AQ305" s="7">
        <f t="shared" si="752"/>
        <v>5.235668134876896E-2</v>
      </c>
      <c r="AR305" s="19">
        <f t="shared" si="649"/>
        <v>0.20000000000000018</v>
      </c>
      <c r="AS305" s="18">
        <f t="shared" si="650"/>
        <v>0</v>
      </c>
      <c r="AT305" s="1">
        <f t="shared" ref="AT305:BD305" si="753">IF(IF(AT268&lt;0.2,AT268/$AR268*$AS268+AT268,AT268)&gt;=0.2,0.2,AT268/$AR268*$AS268+AT268)</f>
        <v>0.2</v>
      </c>
      <c r="AU305" s="1">
        <f t="shared" si="753"/>
        <v>0.1455343973410235</v>
      </c>
      <c r="AV305" s="1">
        <f t="shared" si="753"/>
        <v>0.2</v>
      </c>
      <c r="AW305" s="1">
        <f t="shared" si="753"/>
        <v>1.391237029255493E-3</v>
      </c>
      <c r="AX305" s="1">
        <f t="shared" si="753"/>
        <v>2.3300865850064212E-3</v>
      </c>
      <c r="AY305" s="1">
        <f t="shared" si="753"/>
        <v>1.400792882605239E-3</v>
      </c>
      <c r="AZ305" s="1">
        <f t="shared" si="753"/>
        <v>1.086682656858655E-3</v>
      </c>
      <c r="BA305" s="1">
        <f t="shared" si="753"/>
        <v>4.2937335580239655E-2</v>
      </c>
      <c r="BB305" s="1">
        <f t="shared" si="753"/>
        <v>5.319467925011194E-3</v>
      </c>
      <c r="BC305" s="1">
        <f t="shared" si="753"/>
        <v>0.2</v>
      </c>
      <c r="BD305" s="1">
        <f t="shared" si="753"/>
        <v>0.2</v>
      </c>
    </row>
    <row r="307" spans="2:56" x14ac:dyDescent="0.25">
      <c r="AR307" s="19">
        <f>SUM(AT307:BF307)-SUMIFS(AT307:BF307,AT307:BF307,0.2)</f>
        <v>0.39999999999999991</v>
      </c>
      <c r="AS307" s="18">
        <f>1-SUM(AT307:BF307)</f>
        <v>0</v>
      </c>
      <c r="AT307" s="10">
        <f>IF(IF(AT270&lt;0.2,AT270/$AR270*$AS270+AT270,AT270)&gt;=0.2,0.2,AT270/$AR270*$AS270+AT270)</f>
        <v>0.15928727661015277</v>
      </c>
      <c r="AU307" s="10">
        <f t="shared" ref="AU307:BD307" si="754">IF(IF(AU270&lt;0.2,AU270/$AR270*$AS270+AU270,AU270)&gt;=0.2,0.2,AU270/$AR270*$AS270+AU270)</f>
        <v>0.19989200012076511</v>
      </c>
      <c r="AV307" s="10">
        <f t="shared" si="754"/>
        <v>0.2</v>
      </c>
      <c r="AW307" s="10">
        <f t="shared" si="754"/>
        <v>1.1273457014629635E-3</v>
      </c>
      <c r="AX307" s="10">
        <f t="shared" si="754"/>
        <v>3.1373428506320188E-3</v>
      </c>
      <c r="AY307" s="10">
        <f t="shared" si="754"/>
        <v>6.5047830349793095E-3</v>
      </c>
      <c r="AZ307" s="10">
        <f t="shared" si="754"/>
        <v>9.1057397202853126E-4</v>
      </c>
      <c r="BA307" s="10">
        <f t="shared" si="754"/>
        <v>2.6472029757900795E-2</v>
      </c>
      <c r="BB307" s="10">
        <f t="shared" si="754"/>
        <v>2.6686479520786109E-3</v>
      </c>
      <c r="BC307" s="10">
        <f t="shared" si="754"/>
        <v>0.2</v>
      </c>
      <c r="BD307" s="10">
        <f t="shared" si="754"/>
        <v>0.2</v>
      </c>
    </row>
    <row r="308" spans="2:56" x14ac:dyDescent="0.25">
      <c r="AR308" s="19">
        <f t="shared" ref="AR308:AR342" si="755">SUM(AT308:BF308)-SUMIFS(AT308:BF308,AT308:BF308,0.2)</f>
        <v>0.19999999999999973</v>
      </c>
      <c r="AS308" s="18">
        <f t="shared" ref="AS308:AS342" si="756">1-SUM(AT308:BF308)</f>
        <v>0</v>
      </c>
      <c r="AT308" s="10">
        <f t="shared" ref="AT308:BD308" si="757">IF(IF(AT271&lt;0.2,AT271/$AR271*$AS271+AT271,AT271)&gt;=0.2,0.2,AT271/$AR271*$AS271+AT271)</f>
        <v>0.16159325572273586</v>
      </c>
      <c r="AU308" s="10">
        <f t="shared" si="757"/>
        <v>0.2</v>
      </c>
      <c r="AV308" s="10">
        <f t="shared" si="757"/>
        <v>0.2</v>
      </c>
      <c r="AW308" s="10">
        <f t="shared" si="757"/>
        <v>1.0258753150006843E-3</v>
      </c>
      <c r="AX308" s="10">
        <f t="shared" si="757"/>
        <v>3.5828354992140689E-3</v>
      </c>
      <c r="AY308" s="10">
        <f t="shared" si="757"/>
        <v>6.0309034014076213E-3</v>
      </c>
      <c r="AZ308" s="10">
        <f t="shared" si="757"/>
        <v>1.0479756166237176E-3</v>
      </c>
      <c r="BA308" s="10">
        <f t="shared" si="757"/>
        <v>2.4052931629803036E-2</v>
      </c>
      <c r="BB308" s="10">
        <f t="shared" si="757"/>
        <v>2.6662228152148034E-3</v>
      </c>
      <c r="BC308" s="10">
        <f t="shared" si="757"/>
        <v>0.2</v>
      </c>
      <c r="BD308" s="10">
        <f t="shared" si="757"/>
        <v>0.2</v>
      </c>
    </row>
    <row r="309" spans="2:56" x14ac:dyDescent="0.25">
      <c r="AR309" s="19">
        <f t="shared" si="755"/>
        <v>0.20000000000000018</v>
      </c>
      <c r="AS309" s="18">
        <f t="shared" si="756"/>
        <v>0</v>
      </c>
      <c r="AT309" s="10">
        <f t="shared" ref="AT309:BD309" si="758">IF(IF(AT272&lt;0.2,AT272/$AR272*$AS272+AT272,AT272)&gt;=0.2,0.2,AT272/$AR272*$AS272+AT272)</f>
        <v>0.1602284424068095</v>
      </c>
      <c r="AU309" s="10">
        <f t="shared" si="758"/>
        <v>0.2</v>
      </c>
      <c r="AV309" s="10">
        <f t="shared" si="758"/>
        <v>0.2</v>
      </c>
      <c r="AW309" s="10">
        <f t="shared" si="758"/>
        <v>9.1146017894437647E-4</v>
      </c>
      <c r="AX309" s="10">
        <f t="shared" si="758"/>
        <v>2.6598970104932109E-3</v>
      </c>
      <c r="AY309" s="10">
        <f t="shared" si="758"/>
        <v>5.3757811375486596E-3</v>
      </c>
      <c r="AZ309" s="10">
        <f t="shared" si="758"/>
        <v>1.0893011747897773E-3</v>
      </c>
      <c r="BA309" s="10">
        <f t="shared" si="758"/>
        <v>2.738235133474198E-2</v>
      </c>
      <c r="BB309" s="10">
        <f t="shared" si="758"/>
        <v>2.3527667566726074E-3</v>
      </c>
      <c r="BC309" s="10">
        <f t="shared" si="758"/>
        <v>0.2</v>
      </c>
      <c r="BD309" s="10">
        <f t="shared" si="758"/>
        <v>0.2</v>
      </c>
    </row>
    <row r="310" spans="2:56" x14ac:dyDescent="0.25">
      <c r="AR310" s="19">
        <f t="shared" si="755"/>
        <v>0.40000000000000013</v>
      </c>
      <c r="AS310" s="18">
        <f t="shared" si="756"/>
        <v>0</v>
      </c>
      <c r="AT310" s="10">
        <f t="shared" ref="AT310:BD310" si="759">IF(IF(AT273&lt;0.2,AT273/$AR273*$AS273+AT273,AT273)&gt;=0.2,0.2,AT273/$AR273*$AS273+AT273)</f>
        <v>0.16345502503298745</v>
      </c>
      <c r="AU310" s="10">
        <f t="shared" si="759"/>
        <v>0.19934606632246255</v>
      </c>
      <c r="AV310" s="10">
        <f t="shared" si="759"/>
        <v>0.2</v>
      </c>
      <c r="AW310" s="10">
        <f t="shared" si="759"/>
        <v>8.6890635141134394E-4</v>
      </c>
      <c r="AX310" s="10">
        <f t="shared" si="759"/>
        <v>2.2633955319460194E-3</v>
      </c>
      <c r="AY310" s="10">
        <f t="shared" si="759"/>
        <v>5.0572891292196675E-3</v>
      </c>
      <c r="AZ310" s="10">
        <f t="shared" si="759"/>
        <v>9.6006002406311857E-4</v>
      </c>
      <c r="BA310" s="10">
        <f t="shared" si="759"/>
        <v>2.5790992978142205E-2</v>
      </c>
      <c r="BB310" s="10">
        <f t="shared" si="759"/>
        <v>2.2582646297678306E-3</v>
      </c>
      <c r="BC310" s="10">
        <f t="shared" si="759"/>
        <v>0.2</v>
      </c>
      <c r="BD310" s="10">
        <f t="shared" si="759"/>
        <v>0.2</v>
      </c>
    </row>
    <row r="311" spans="2:56" x14ac:dyDescent="0.25">
      <c r="AR311" s="19">
        <f t="shared" si="755"/>
        <v>0.20000000000000018</v>
      </c>
      <c r="AS311" s="18">
        <f t="shared" si="756"/>
        <v>0</v>
      </c>
      <c r="AT311" s="10">
        <f t="shared" ref="AT311:BD311" si="760">IF(IF(AT274&lt;0.2,AT274/$AR274*$AS274+AT274,AT274)&gt;=0.2,0.2,AT274/$AR274*$AS274+AT274)</f>
        <v>0.16230202478731443</v>
      </c>
      <c r="AU311" s="10">
        <f t="shared" si="760"/>
        <v>0.2</v>
      </c>
      <c r="AV311" s="10">
        <f t="shared" si="760"/>
        <v>0.2</v>
      </c>
      <c r="AW311" s="10">
        <f t="shared" si="760"/>
        <v>7.833167481396462E-4</v>
      </c>
      <c r="AX311" s="10">
        <f t="shared" si="760"/>
        <v>2.1476910353129849E-3</v>
      </c>
      <c r="AY311" s="10">
        <f t="shared" si="760"/>
        <v>4.9979486878891097E-3</v>
      </c>
      <c r="AZ311" s="10">
        <f t="shared" si="760"/>
        <v>7.9543732199784014E-4</v>
      </c>
      <c r="BA311" s="10">
        <f t="shared" si="760"/>
        <v>2.6789555732759172E-2</v>
      </c>
      <c r="BB311" s="10">
        <f t="shared" si="760"/>
        <v>2.1840256865869692E-3</v>
      </c>
      <c r="BC311" s="10">
        <f t="shared" si="760"/>
        <v>0.2</v>
      </c>
      <c r="BD311" s="10">
        <f t="shared" si="760"/>
        <v>0.2</v>
      </c>
    </row>
    <row r="312" spans="2:56" x14ac:dyDescent="0.25">
      <c r="AR312" s="19">
        <f t="shared" si="755"/>
        <v>0.20000000000000018</v>
      </c>
      <c r="AS312" s="18">
        <f t="shared" si="756"/>
        <v>0</v>
      </c>
      <c r="AT312" s="10">
        <f t="shared" ref="AT312:BD312" si="761">IF(IF(AT275&lt;0.2,AT275/$AR275*$AS275+AT275,AT275)&gt;=0.2,0.2,AT275/$AR275*$AS275+AT275)</f>
        <v>0.16754854514894427</v>
      </c>
      <c r="AU312" s="10">
        <f t="shared" si="761"/>
        <v>0.2</v>
      </c>
      <c r="AV312" s="10">
        <f t="shared" si="761"/>
        <v>0.2</v>
      </c>
      <c r="AW312" s="10">
        <f t="shared" si="761"/>
        <v>8.4751391276713189E-4</v>
      </c>
      <c r="AX312" s="10">
        <f t="shared" si="761"/>
        <v>1.6836433189003023E-3</v>
      </c>
      <c r="AY312" s="10">
        <f t="shared" si="761"/>
        <v>4.3829129192259645E-3</v>
      </c>
      <c r="AZ312" s="10">
        <f t="shared" si="761"/>
        <v>7.427626142643255E-4</v>
      </c>
      <c r="BA312" s="10">
        <f t="shared" si="761"/>
        <v>2.2699315911104075E-2</v>
      </c>
      <c r="BB312" s="10">
        <f t="shared" si="761"/>
        <v>2.0953061747941096E-3</v>
      </c>
      <c r="BC312" s="10">
        <f t="shared" si="761"/>
        <v>0.2</v>
      </c>
      <c r="BD312" s="10">
        <f t="shared" si="761"/>
        <v>0.2</v>
      </c>
    </row>
    <row r="313" spans="2:56" x14ac:dyDescent="0.25">
      <c r="AR313" s="19">
        <f t="shared" si="755"/>
        <v>0.39999999999999991</v>
      </c>
      <c r="AS313" s="18">
        <f t="shared" si="756"/>
        <v>0</v>
      </c>
      <c r="AT313" s="10">
        <f t="shared" ref="AT313:BD313" si="762">IF(IF(AT276&lt;0.2,AT276/$AR276*$AS276+AT276,AT276)&gt;=0.2,0.2,AT276/$AR276*$AS276+AT276)</f>
        <v>0.18231361156155471</v>
      </c>
      <c r="AU313" s="10">
        <f t="shared" si="762"/>
        <v>0.18127547065807856</v>
      </c>
      <c r="AV313" s="10">
        <f t="shared" si="762"/>
        <v>0.2</v>
      </c>
      <c r="AW313" s="10">
        <f t="shared" si="762"/>
        <v>8.4585714191648517E-4</v>
      </c>
      <c r="AX313" s="10">
        <f t="shared" si="762"/>
        <v>1.8452454877295932E-3</v>
      </c>
      <c r="AY313" s="10">
        <f t="shared" si="762"/>
        <v>4.3812178419587976E-3</v>
      </c>
      <c r="AZ313" s="10">
        <f t="shared" si="762"/>
        <v>6.2470320756420497E-4</v>
      </c>
      <c r="BA313" s="10">
        <f t="shared" si="762"/>
        <v>2.6837137540586895E-2</v>
      </c>
      <c r="BB313" s="10">
        <f t="shared" si="762"/>
        <v>1.8767565606108562E-3</v>
      </c>
      <c r="BC313" s="10">
        <f t="shared" si="762"/>
        <v>0.2</v>
      </c>
      <c r="BD313" s="10">
        <f t="shared" si="762"/>
        <v>0.2</v>
      </c>
    </row>
    <row r="314" spans="2:56" x14ac:dyDescent="0.25">
      <c r="AR314" s="19">
        <f t="shared" si="755"/>
        <v>0.19999999999999996</v>
      </c>
      <c r="AS314" s="18">
        <f t="shared" si="756"/>
        <v>0</v>
      </c>
      <c r="AT314" s="10">
        <f t="shared" ref="AT314:BD314" si="763">IF(IF(AT277&lt;0.2,AT277/$AR277*$AS277+AT277,AT277)&gt;=0.2,0.2,AT277/$AR277*$AS277+AT277)</f>
        <v>0.2</v>
      </c>
      <c r="AU314" s="10">
        <f t="shared" si="763"/>
        <v>0.15519109828712818</v>
      </c>
      <c r="AV314" s="10">
        <f t="shared" si="763"/>
        <v>0.2</v>
      </c>
      <c r="AW314" s="10">
        <f t="shared" si="763"/>
        <v>9.091800797487059E-4</v>
      </c>
      <c r="AX314" s="10">
        <f t="shared" si="763"/>
        <v>2.6512222914144468E-3</v>
      </c>
      <c r="AY314" s="10">
        <f t="shared" si="763"/>
        <v>6.8366684511560775E-3</v>
      </c>
      <c r="AZ314" s="10">
        <f t="shared" si="763"/>
        <v>7.808692794463491E-4</v>
      </c>
      <c r="BA314" s="10">
        <f t="shared" si="763"/>
        <v>3.1609033278709224E-2</v>
      </c>
      <c r="BB314" s="10">
        <f t="shared" si="763"/>
        <v>2.0219283323970436E-3</v>
      </c>
      <c r="BC314" s="10">
        <f t="shared" si="763"/>
        <v>0.2</v>
      </c>
      <c r="BD314" s="10">
        <f t="shared" si="763"/>
        <v>0.2</v>
      </c>
    </row>
    <row r="315" spans="2:56" x14ac:dyDescent="0.25">
      <c r="AR315" s="19">
        <f t="shared" si="755"/>
        <v>0.19999999999999973</v>
      </c>
      <c r="AS315" s="18">
        <f t="shared" si="756"/>
        <v>0</v>
      </c>
      <c r="AT315" s="10">
        <f t="shared" ref="AT315:BD315" si="764">IF(IF(AT278&lt;0.2,AT278/$AR278*$AS278+AT278,AT278)&gt;=0.2,0.2,AT278/$AR278*$AS278+AT278)</f>
        <v>0.2</v>
      </c>
      <c r="AU315" s="10">
        <f t="shared" si="764"/>
        <v>0.16209025730801452</v>
      </c>
      <c r="AV315" s="10">
        <f t="shared" si="764"/>
        <v>0.2</v>
      </c>
      <c r="AW315" s="10">
        <f t="shared" si="764"/>
        <v>7.4656032231013838E-4</v>
      </c>
      <c r="AX315" s="10">
        <f t="shared" si="764"/>
        <v>2.5732226566901719E-3</v>
      </c>
      <c r="AY315" s="10">
        <f t="shared" si="764"/>
        <v>7.1293375002083985E-3</v>
      </c>
      <c r="AZ315" s="10">
        <f t="shared" si="764"/>
        <v>5.8071463626546108E-4</v>
      </c>
      <c r="BA315" s="10">
        <f t="shared" si="764"/>
        <v>2.5190455605237739E-2</v>
      </c>
      <c r="BB315" s="10">
        <f t="shared" si="764"/>
        <v>1.6894519712734556E-3</v>
      </c>
      <c r="BC315" s="10">
        <f t="shared" si="764"/>
        <v>0.2</v>
      </c>
      <c r="BD315" s="10">
        <f t="shared" si="764"/>
        <v>0.2</v>
      </c>
    </row>
    <row r="316" spans="2:56" x14ac:dyDescent="0.25">
      <c r="AR316" s="19">
        <f t="shared" si="755"/>
        <v>0.19999999999999973</v>
      </c>
      <c r="AS316" s="18">
        <f t="shared" si="756"/>
        <v>0</v>
      </c>
      <c r="AT316" s="10">
        <f t="shared" ref="AT316:BD316" si="765">IF(IF(AT279&lt;0.2,AT279/$AR279*$AS279+AT279,AT279)&gt;=0.2,0.2,AT279/$AR279*$AS279+AT279)</f>
        <v>0.2</v>
      </c>
      <c r="AU316" s="10">
        <f t="shared" si="765"/>
        <v>0.16869331732856643</v>
      </c>
      <c r="AV316" s="10">
        <f t="shared" si="765"/>
        <v>0.2</v>
      </c>
      <c r="AW316" s="10">
        <f t="shared" si="765"/>
        <v>6.2633063730405092E-4</v>
      </c>
      <c r="AX316" s="10">
        <f t="shared" si="765"/>
        <v>2.4071331630762098E-3</v>
      </c>
      <c r="AY316" s="10">
        <f t="shared" si="765"/>
        <v>6.3856846174153211E-3</v>
      </c>
      <c r="AZ316" s="10">
        <f t="shared" si="765"/>
        <v>5.1060276070537453E-4</v>
      </c>
      <c r="BA316" s="10">
        <f t="shared" si="765"/>
        <v>1.9843552520360037E-2</v>
      </c>
      <c r="BB316" s="10">
        <f t="shared" si="765"/>
        <v>1.5333789725726062E-3</v>
      </c>
      <c r="BC316" s="10">
        <f t="shared" si="765"/>
        <v>0.2</v>
      </c>
      <c r="BD316" s="10">
        <f t="shared" si="765"/>
        <v>0.2</v>
      </c>
    </row>
    <row r="317" spans="2:56" x14ac:dyDescent="0.25">
      <c r="AR317" s="19">
        <f t="shared" si="755"/>
        <v>0.19999999999999996</v>
      </c>
      <c r="AS317" s="18">
        <f t="shared" si="756"/>
        <v>0</v>
      </c>
      <c r="AT317" s="10">
        <f t="shared" ref="AT317:BD317" si="766">IF(IF(AT280&lt;0.2,AT280/$AR280*$AS280+AT280,AT280)&gt;=0.2,0.2,AT280/$AR280*$AS280+AT280)</f>
        <v>0.2</v>
      </c>
      <c r="AU317" s="10">
        <f t="shared" si="766"/>
        <v>0.15593781478521149</v>
      </c>
      <c r="AV317" s="10">
        <f t="shared" si="766"/>
        <v>0.2</v>
      </c>
      <c r="AW317" s="10">
        <f t="shared" si="766"/>
        <v>9.1859228183436658E-4</v>
      </c>
      <c r="AX317" s="10">
        <f t="shared" si="766"/>
        <v>3.7072941724301946E-3</v>
      </c>
      <c r="AY317" s="10">
        <f t="shared" si="766"/>
        <v>7.0178588123292335E-3</v>
      </c>
      <c r="AZ317" s="10">
        <f t="shared" si="766"/>
        <v>6.9333578556989928E-4</v>
      </c>
      <c r="BA317" s="10">
        <f t="shared" si="766"/>
        <v>2.832033723409836E-2</v>
      </c>
      <c r="BB317" s="10">
        <f t="shared" si="766"/>
        <v>3.4047669285266263E-3</v>
      </c>
      <c r="BC317" s="10">
        <f t="shared" si="766"/>
        <v>0.2</v>
      </c>
      <c r="BD317" s="10">
        <f t="shared" si="766"/>
        <v>0.2</v>
      </c>
    </row>
    <row r="318" spans="2:56" x14ac:dyDescent="0.25">
      <c r="AR318" s="19">
        <f t="shared" si="755"/>
        <v>0.19999999999999996</v>
      </c>
      <c r="AS318" s="18">
        <f t="shared" si="756"/>
        <v>0</v>
      </c>
      <c r="AT318" s="10">
        <f t="shared" ref="AT318:BD318" si="767">IF(IF(AT281&lt;0.2,AT281/$AR281*$AS281+AT281,AT281)&gt;=0.2,0.2,AT281/$AR281*$AS281+AT281)</f>
        <v>0.2</v>
      </c>
      <c r="AU318" s="10">
        <f t="shared" si="767"/>
        <v>0.15048575063599498</v>
      </c>
      <c r="AV318" s="10">
        <f t="shared" si="767"/>
        <v>0.2</v>
      </c>
      <c r="AW318" s="10">
        <f t="shared" si="767"/>
        <v>1.0032233740917918E-3</v>
      </c>
      <c r="AX318" s="10">
        <f t="shared" si="767"/>
        <v>3.9956452145618621E-3</v>
      </c>
      <c r="AY318" s="10">
        <f t="shared" si="767"/>
        <v>8.6344588611853932E-3</v>
      </c>
      <c r="AZ318" s="10">
        <f t="shared" si="767"/>
        <v>7.5135476623060466E-4</v>
      </c>
      <c r="BA318" s="10">
        <f t="shared" si="767"/>
        <v>3.1212390793974965E-2</v>
      </c>
      <c r="BB318" s="10">
        <f t="shared" si="767"/>
        <v>3.9171763539603659E-3</v>
      </c>
      <c r="BC318" s="10">
        <f t="shared" si="767"/>
        <v>0.2</v>
      </c>
      <c r="BD318" s="10">
        <f t="shared" si="767"/>
        <v>0.2</v>
      </c>
    </row>
    <row r="319" spans="2:56" x14ac:dyDescent="0.25">
      <c r="AR319" s="19">
        <f t="shared" si="755"/>
        <v>0.19999999999999996</v>
      </c>
      <c r="AS319" s="18">
        <f t="shared" si="756"/>
        <v>0</v>
      </c>
      <c r="AT319" s="10">
        <f t="shared" ref="AT319:BD319" si="768">IF(IF(AT282&lt;0.2,AT282/$AR282*$AS282+AT282,AT282)&gt;=0.2,0.2,AT282/$AR282*$AS282+AT282)</f>
        <v>0.2</v>
      </c>
      <c r="AU319" s="10">
        <f t="shared" si="768"/>
        <v>0.14939138878946107</v>
      </c>
      <c r="AV319" s="10">
        <f t="shared" si="768"/>
        <v>0.2</v>
      </c>
      <c r="AW319" s="10">
        <f t="shared" si="768"/>
        <v>1.0526188851637745E-3</v>
      </c>
      <c r="AX319" s="10">
        <f t="shared" si="768"/>
        <v>4.7117247146419555E-3</v>
      </c>
      <c r="AY319" s="10">
        <f t="shared" si="768"/>
        <v>6.5347565937907701E-3</v>
      </c>
      <c r="AZ319" s="10">
        <f t="shared" si="768"/>
        <v>9.2412508043483927E-4</v>
      </c>
      <c r="BA319" s="10">
        <f t="shared" si="768"/>
        <v>3.3085579807927895E-2</v>
      </c>
      <c r="BB319" s="10">
        <f t="shared" si="768"/>
        <v>4.2998061285798791E-3</v>
      </c>
      <c r="BC319" s="10">
        <f t="shared" si="768"/>
        <v>0.2</v>
      </c>
      <c r="BD319" s="10">
        <f t="shared" si="768"/>
        <v>0.2</v>
      </c>
    </row>
    <row r="320" spans="2:56" x14ac:dyDescent="0.25">
      <c r="AR320" s="19">
        <f t="shared" si="755"/>
        <v>0.20000000000000018</v>
      </c>
      <c r="AS320" s="18">
        <f t="shared" si="756"/>
        <v>0</v>
      </c>
      <c r="AT320" s="10">
        <f t="shared" ref="AT320:BD320" si="769">IF(IF(AT283&lt;0.2,AT283/$AR283*$AS283+AT283,AT283)&gt;=0.2,0.2,AT283/$AR283*$AS283+AT283)</f>
        <v>0.2</v>
      </c>
      <c r="AU320" s="10">
        <f t="shared" si="769"/>
        <v>0.15387434282272425</v>
      </c>
      <c r="AV320" s="10">
        <f t="shared" si="769"/>
        <v>0.2</v>
      </c>
      <c r="AW320" s="10">
        <f t="shared" si="769"/>
        <v>1.0383926541229992E-3</v>
      </c>
      <c r="AX320" s="10">
        <f t="shared" si="769"/>
        <v>4.2441202167099578E-3</v>
      </c>
      <c r="AY320" s="10">
        <f t="shared" si="769"/>
        <v>7.4363198474146647E-3</v>
      </c>
      <c r="AZ320" s="10">
        <f t="shared" si="769"/>
        <v>8.1771576182774531E-4</v>
      </c>
      <c r="BA320" s="10">
        <f t="shared" si="769"/>
        <v>2.8906258843643794E-2</v>
      </c>
      <c r="BB320" s="10">
        <f t="shared" si="769"/>
        <v>3.6828498535568504E-3</v>
      </c>
      <c r="BC320" s="10">
        <f t="shared" si="769"/>
        <v>0.2</v>
      </c>
      <c r="BD320" s="10">
        <f t="shared" si="769"/>
        <v>0.2</v>
      </c>
    </row>
    <row r="321" spans="44:56" x14ac:dyDescent="0.25">
      <c r="AR321" s="19">
        <f t="shared" si="755"/>
        <v>0.19999999999999996</v>
      </c>
      <c r="AS321" s="18">
        <f t="shared" si="756"/>
        <v>0</v>
      </c>
      <c r="AT321" s="10">
        <f t="shared" ref="AT321:BD321" si="770">IF(IF(AT284&lt;0.2,AT284/$AR284*$AS284+AT284,AT284)&gt;=0.2,0.2,AT284/$AR284*$AS284+AT284)</f>
        <v>0.2</v>
      </c>
      <c r="AU321" s="10">
        <f t="shared" si="770"/>
        <v>0.13778566853602103</v>
      </c>
      <c r="AV321" s="10">
        <f t="shared" si="770"/>
        <v>0.2</v>
      </c>
      <c r="AW321" s="10">
        <f t="shared" si="770"/>
        <v>1.284189855479856E-3</v>
      </c>
      <c r="AX321" s="10">
        <f t="shared" si="770"/>
        <v>3.9791474797105566E-3</v>
      </c>
      <c r="AY321" s="10">
        <f t="shared" si="770"/>
        <v>7.4900113988552158E-3</v>
      </c>
      <c r="AZ321" s="10">
        <f t="shared" si="770"/>
        <v>1.1177522434450396E-3</v>
      </c>
      <c r="BA321" s="10">
        <f t="shared" si="770"/>
        <v>4.4110121914373308E-2</v>
      </c>
      <c r="BB321" s="10">
        <f t="shared" si="770"/>
        <v>4.2331085721150049E-3</v>
      </c>
      <c r="BC321" s="10">
        <f t="shared" si="770"/>
        <v>0.2</v>
      </c>
      <c r="BD321" s="10">
        <f t="shared" si="770"/>
        <v>0.2</v>
      </c>
    </row>
    <row r="322" spans="44:56" x14ac:dyDescent="0.25">
      <c r="AR322" s="19">
        <f t="shared" si="755"/>
        <v>0.20000000000000018</v>
      </c>
      <c r="AS322" s="18">
        <f t="shared" si="756"/>
        <v>0</v>
      </c>
      <c r="AT322" s="10">
        <f t="shared" ref="AT322:BD322" si="771">IF(IF(AT285&lt;0.2,AT285/$AR285*$AS285+AT285,AT285)&gt;=0.2,0.2,AT285/$AR285*$AS285+AT285)</f>
        <v>0.2</v>
      </c>
      <c r="AU322" s="10">
        <f t="shared" si="771"/>
        <v>0.12523372989421194</v>
      </c>
      <c r="AV322" s="10">
        <f t="shared" si="771"/>
        <v>0.2</v>
      </c>
      <c r="AW322" s="10">
        <f t="shared" si="771"/>
        <v>1.3933036016585351E-3</v>
      </c>
      <c r="AX322" s="10">
        <f t="shared" si="771"/>
        <v>4.3165239857298502E-3</v>
      </c>
      <c r="AY322" s="10">
        <f t="shared" si="771"/>
        <v>9.5377967621410251E-3</v>
      </c>
      <c r="AZ322" s="10">
        <f t="shared" si="771"/>
        <v>1.0891881742864879E-3</v>
      </c>
      <c r="BA322" s="10">
        <f t="shared" si="771"/>
        <v>5.365558095140343E-2</v>
      </c>
      <c r="BB322" s="10">
        <f t="shared" si="771"/>
        <v>4.773876630568696E-3</v>
      </c>
      <c r="BC322" s="10">
        <f t="shared" si="771"/>
        <v>0.2</v>
      </c>
      <c r="BD322" s="10">
        <f t="shared" si="771"/>
        <v>0.2</v>
      </c>
    </row>
    <row r="323" spans="44:56" x14ac:dyDescent="0.25">
      <c r="AR323" s="19">
        <f t="shared" si="755"/>
        <v>0.39999999999999969</v>
      </c>
      <c r="AS323" s="18">
        <f t="shared" si="756"/>
        <v>0</v>
      </c>
      <c r="AT323" s="10">
        <f t="shared" ref="AT323:BD323" si="772">IF(IF(AT286&lt;0.2,AT286/$AR286*$AS286+AT286,AT286)&gt;=0.2,0.2,AT286/$AR286*$AS286+AT286)</f>
        <v>0.2</v>
      </c>
      <c r="AU323" s="10">
        <f t="shared" si="772"/>
        <v>0.12370808577847656</v>
      </c>
      <c r="AV323" s="10">
        <f t="shared" si="772"/>
        <v>0.19847153795252503</v>
      </c>
      <c r="AW323" s="10">
        <f t="shared" si="772"/>
        <v>1.510766957211359E-3</v>
      </c>
      <c r="AX323" s="10">
        <f t="shared" si="772"/>
        <v>4.193731777479769E-3</v>
      </c>
      <c r="AY323" s="10">
        <f t="shared" si="772"/>
        <v>8.9633031585505743E-3</v>
      </c>
      <c r="AZ323" s="10">
        <f t="shared" si="772"/>
        <v>1.2953845733427796E-3</v>
      </c>
      <c r="BA323" s="10">
        <f t="shared" si="772"/>
        <v>5.6690810032330015E-2</v>
      </c>
      <c r="BB323" s="10">
        <f t="shared" si="772"/>
        <v>5.1663797700838921E-3</v>
      </c>
      <c r="BC323" s="10">
        <f t="shared" si="772"/>
        <v>0.2</v>
      </c>
      <c r="BD323" s="10">
        <f t="shared" si="772"/>
        <v>0.2</v>
      </c>
    </row>
    <row r="324" spans="44:56" x14ac:dyDescent="0.25">
      <c r="AR324" s="19">
        <f t="shared" si="755"/>
        <v>0.19999999999999996</v>
      </c>
      <c r="AS324" s="18">
        <f t="shared" si="756"/>
        <v>0</v>
      </c>
      <c r="AT324" s="10">
        <f t="shared" ref="AT324:BD324" si="773">IF(IF(AT287&lt;0.2,AT287/$AR287*$AS287+AT287,AT287)&gt;=0.2,0.2,AT287/$AR287*$AS287+AT287)</f>
        <v>0.2</v>
      </c>
      <c r="AU324" s="10">
        <f t="shared" si="773"/>
        <v>0.12296794727339216</v>
      </c>
      <c r="AV324" s="10">
        <f t="shared" si="773"/>
        <v>0.2</v>
      </c>
      <c r="AW324" s="10">
        <f t="shared" si="773"/>
        <v>1.4539985727516291E-3</v>
      </c>
      <c r="AX324" s="10">
        <f t="shared" si="773"/>
        <v>3.0963068207753579E-3</v>
      </c>
      <c r="AY324" s="10">
        <f t="shared" si="773"/>
        <v>8.1733797580220095E-3</v>
      </c>
      <c r="AZ324" s="10">
        <f t="shared" si="773"/>
        <v>1.1941713124358137E-3</v>
      </c>
      <c r="BA324" s="10">
        <f t="shared" si="773"/>
        <v>5.7278936065959206E-2</v>
      </c>
      <c r="BB324" s="10">
        <f t="shared" si="773"/>
        <v>5.8352601966638927E-3</v>
      </c>
      <c r="BC324" s="10">
        <f t="shared" si="773"/>
        <v>0.2</v>
      </c>
      <c r="BD324" s="10">
        <f t="shared" si="773"/>
        <v>0.2</v>
      </c>
    </row>
    <row r="325" spans="44:56" x14ac:dyDescent="0.25">
      <c r="AR325" s="19">
        <f t="shared" si="755"/>
        <v>0.19999999999999973</v>
      </c>
      <c r="AS325" s="18">
        <f t="shared" si="756"/>
        <v>0</v>
      </c>
      <c r="AT325" s="10">
        <f t="shared" ref="AT325:BD325" si="774">IF(IF(AT288&lt;0.2,AT288/$AR288*$AS288+AT288,AT288)&gt;=0.2,0.2,AT288/$AR288*$AS288+AT288)</f>
        <v>0.2</v>
      </c>
      <c r="AU325" s="10">
        <f t="shared" si="774"/>
        <v>0.11565458095404255</v>
      </c>
      <c r="AV325" s="10">
        <f t="shared" si="774"/>
        <v>0.2</v>
      </c>
      <c r="AW325" s="10">
        <f t="shared" si="774"/>
        <v>1.8175785373410829E-3</v>
      </c>
      <c r="AX325" s="10">
        <f t="shared" si="774"/>
        <v>3.0879926645463254E-3</v>
      </c>
      <c r="AY325" s="10">
        <f t="shared" si="774"/>
        <v>7.4175620727165749E-3</v>
      </c>
      <c r="AZ325" s="10">
        <f t="shared" si="774"/>
        <v>1.350502215564845E-3</v>
      </c>
      <c r="BA325" s="10">
        <f t="shared" si="774"/>
        <v>6.4548968123768174E-2</v>
      </c>
      <c r="BB325" s="10">
        <f t="shared" si="774"/>
        <v>6.1228154320203025E-3</v>
      </c>
      <c r="BC325" s="10">
        <f t="shared" si="774"/>
        <v>0.2</v>
      </c>
      <c r="BD325" s="10">
        <f t="shared" si="774"/>
        <v>0.2</v>
      </c>
    </row>
    <row r="326" spans="44:56" x14ac:dyDescent="0.25">
      <c r="AR326" s="19">
        <f t="shared" si="755"/>
        <v>0.19999999999999996</v>
      </c>
      <c r="AS326" s="18">
        <f t="shared" si="756"/>
        <v>0</v>
      </c>
      <c r="AT326" s="10">
        <f t="shared" ref="AT326:BD326" si="775">IF(IF(AT289&lt;0.2,AT289/$AR289*$AS289+AT289,AT289)&gt;=0.2,0.2,AT289/$AR289*$AS289+AT289)</f>
        <v>0.2</v>
      </c>
      <c r="AU326" s="10">
        <f t="shared" si="775"/>
        <v>9.9552097168801174E-2</v>
      </c>
      <c r="AV326" s="10">
        <f t="shared" si="775"/>
        <v>0.2</v>
      </c>
      <c r="AW326" s="10">
        <f t="shared" si="775"/>
        <v>2.228662969020888E-3</v>
      </c>
      <c r="AX326" s="10">
        <f t="shared" si="775"/>
        <v>2.5441485218578256E-3</v>
      </c>
      <c r="AY326" s="10">
        <f t="shared" si="775"/>
        <v>7.146365050903403E-3</v>
      </c>
      <c r="AZ326" s="10">
        <f t="shared" si="775"/>
        <v>1.7385658155197265E-3</v>
      </c>
      <c r="BA326" s="10">
        <f t="shared" si="775"/>
        <v>7.9523477744976159E-2</v>
      </c>
      <c r="BB326" s="10">
        <f t="shared" si="775"/>
        <v>7.2666827289209661E-3</v>
      </c>
      <c r="BC326" s="10">
        <f t="shared" si="775"/>
        <v>0.2</v>
      </c>
      <c r="BD326" s="10">
        <f t="shared" si="775"/>
        <v>0.2</v>
      </c>
    </row>
    <row r="327" spans="44:56" x14ac:dyDescent="0.25">
      <c r="AR327" s="19">
        <f t="shared" si="755"/>
        <v>0.19999999999999996</v>
      </c>
      <c r="AS327" s="18">
        <f t="shared" si="756"/>
        <v>0</v>
      </c>
      <c r="AT327" s="10">
        <f t="shared" ref="AT327:BD327" si="776">IF(IF(AT290&lt;0.2,AT290/$AR290*$AS290+AT290,AT290)&gt;=0.2,0.2,AT290/$AR290*$AS290+AT290)</f>
        <v>0.2</v>
      </c>
      <c r="AU327" s="10">
        <f t="shared" si="776"/>
        <v>0.10627278148277644</v>
      </c>
      <c r="AV327" s="10">
        <f t="shared" si="776"/>
        <v>0.2</v>
      </c>
      <c r="AW327" s="10">
        <f t="shared" si="776"/>
        <v>2.6632019560663628E-3</v>
      </c>
      <c r="AX327" s="10">
        <f t="shared" si="776"/>
        <v>2.2243936335090771E-3</v>
      </c>
      <c r="AY327" s="10">
        <f t="shared" si="776"/>
        <v>6.369576291377352E-3</v>
      </c>
      <c r="AZ327" s="10">
        <f t="shared" si="776"/>
        <v>2.0994740222073905E-3</v>
      </c>
      <c r="BA327" s="10">
        <f t="shared" si="776"/>
        <v>7.2352573884369289E-2</v>
      </c>
      <c r="BB327" s="10">
        <f t="shared" si="776"/>
        <v>8.0179987296939269E-3</v>
      </c>
      <c r="BC327" s="10">
        <f t="shared" si="776"/>
        <v>0.2</v>
      </c>
      <c r="BD327" s="10">
        <f t="shared" si="776"/>
        <v>0.2</v>
      </c>
    </row>
    <row r="328" spans="44:56" x14ac:dyDescent="0.25">
      <c r="AR328" s="19">
        <f t="shared" si="755"/>
        <v>0.19999999999999973</v>
      </c>
      <c r="AS328" s="18">
        <f t="shared" si="756"/>
        <v>0</v>
      </c>
      <c r="AT328" s="10">
        <f t="shared" ref="AT328:BD328" si="777">IF(IF(AT291&lt;0.2,AT291/$AR291*$AS291+AT291,AT291)&gt;=0.2,0.2,AT291/$AR291*$AS291+AT291)</f>
        <v>0.2</v>
      </c>
      <c r="AU328" s="10">
        <f t="shared" si="777"/>
        <v>0.11154616339408552</v>
      </c>
      <c r="AV328" s="10">
        <f t="shared" si="777"/>
        <v>0.2</v>
      </c>
      <c r="AW328" s="10">
        <f t="shared" si="777"/>
        <v>2.6682106266070417E-3</v>
      </c>
      <c r="AX328" s="10">
        <f t="shared" si="777"/>
        <v>2.0973327169365222E-3</v>
      </c>
      <c r="AY328" s="10">
        <f t="shared" si="777"/>
        <v>5.4435261648570765E-3</v>
      </c>
      <c r="AZ328" s="10">
        <f t="shared" si="777"/>
        <v>2.6251697166565498E-3</v>
      </c>
      <c r="BA328" s="10">
        <f t="shared" si="777"/>
        <v>6.7730285131279572E-2</v>
      </c>
      <c r="BB328" s="10">
        <f t="shared" si="777"/>
        <v>7.8893122495775903E-3</v>
      </c>
      <c r="BC328" s="10">
        <f t="shared" si="777"/>
        <v>0.2</v>
      </c>
      <c r="BD328" s="10">
        <f t="shared" si="777"/>
        <v>0.2</v>
      </c>
    </row>
    <row r="329" spans="44:56" x14ac:dyDescent="0.25">
      <c r="AR329" s="19">
        <f t="shared" si="755"/>
        <v>0.19999999999999996</v>
      </c>
      <c r="AS329" s="18">
        <f t="shared" si="756"/>
        <v>0</v>
      </c>
      <c r="AT329" s="10">
        <f t="shared" ref="AT329:BD329" si="778">IF(IF(AT292&lt;0.2,AT292/$AR292*$AS292+AT292,AT292)&gt;=0.2,0.2,AT292/$AR292*$AS292+AT292)</f>
        <v>0.2</v>
      </c>
      <c r="AU329" s="10">
        <f t="shared" si="778"/>
        <v>0.11026060061352977</v>
      </c>
      <c r="AV329" s="10">
        <f t="shared" si="778"/>
        <v>0.2</v>
      </c>
      <c r="AW329" s="10">
        <f t="shared" si="778"/>
        <v>2.5846848156262027E-3</v>
      </c>
      <c r="AX329" s="10">
        <f t="shared" si="778"/>
        <v>1.8042702170580002E-3</v>
      </c>
      <c r="AY329" s="10">
        <f t="shared" si="778"/>
        <v>3.887831479933697E-3</v>
      </c>
      <c r="AZ329" s="10">
        <f t="shared" si="778"/>
        <v>2.2222119868796639E-3</v>
      </c>
      <c r="BA329" s="10">
        <f t="shared" si="778"/>
        <v>7.2250655943825348E-2</v>
      </c>
      <c r="BB329" s="10">
        <f t="shared" si="778"/>
        <v>6.9897449431473605E-3</v>
      </c>
      <c r="BC329" s="10">
        <f t="shared" si="778"/>
        <v>0.2</v>
      </c>
      <c r="BD329" s="10">
        <f t="shared" si="778"/>
        <v>0.2</v>
      </c>
    </row>
    <row r="330" spans="44:56" x14ac:dyDescent="0.25">
      <c r="AR330" s="19">
        <f t="shared" si="755"/>
        <v>0.20000000000000018</v>
      </c>
      <c r="AS330" s="18">
        <f t="shared" si="756"/>
        <v>0</v>
      </c>
      <c r="AT330" s="10">
        <f t="shared" ref="AT330:BD330" si="779">IF(IF(AT293&lt;0.2,AT293/$AR293*$AS293+AT293,AT293)&gt;=0.2,0.2,AT293/$AR293*$AS293+AT293)</f>
        <v>0.2</v>
      </c>
      <c r="AU330" s="10">
        <f t="shared" si="779"/>
        <v>0.10583553393838227</v>
      </c>
      <c r="AV330" s="10">
        <f t="shared" si="779"/>
        <v>0.2</v>
      </c>
      <c r="AW330" s="10">
        <f t="shared" si="779"/>
        <v>2.8675952913474485E-3</v>
      </c>
      <c r="AX330" s="10">
        <f t="shared" si="779"/>
        <v>1.8405064360200115E-3</v>
      </c>
      <c r="AY330" s="10">
        <f t="shared" si="779"/>
        <v>3.3313669905960033E-3</v>
      </c>
      <c r="AZ330" s="10">
        <f t="shared" si="779"/>
        <v>2.315725423639729E-3</v>
      </c>
      <c r="BA330" s="10">
        <f t="shared" si="779"/>
        <v>7.5401925592251992E-2</v>
      </c>
      <c r="BB330" s="10">
        <f t="shared" si="779"/>
        <v>8.4073463277627488E-3</v>
      </c>
      <c r="BC330" s="10">
        <f t="shared" si="779"/>
        <v>0.2</v>
      </c>
      <c r="BD330" s="10">
        <f t="shared" si="779"/>
        <v>0.2</v>
      </c>
    </row>
    <row r="331" spans="44:56" x14ac:dyDescent="0.25">
      <c r="AR331" s="19">
        <f t="shared" si="755"/>
        <v>0.20000000000000018</v>
      </c>
      <c r="AS331" s="18">
        <f t="shared" si="756"/>
        <v>0</v>
      </c>
      <c r="AT331" s="10">
        <f t="shared" ref="AT331:BD331" si="780">IF(IF(AT294&lt;0.2,AT294/$AR294*$AS294+AT294,AT294)&gt;=0.2,0.2,AT294/$AR294*$AS294+AT294)</f>
        <v>0.2</v>
      </c>
      <c r="AU331" s="10">
        <f t="shared" si="780"/>
        <v>0.11510845132329746</v>
      </c>
      <c r="AV331" s="10">
        <f t="shared" si="780"/>
        <v>0.2</v>
      </c>
      <c r="AW331" s="10">
        <f t="shared" si="780"/>
        <v>2.8886067996781628E-3</v>
      </c>
      <c r="AX331" s="10">
        <f t="shared" si="780"/>
        <v>2.1470865967536277E-3</v>
      </c>
      <c r="AY331" s="10">
        <f t="shared" si="780"/>
        <v>2.340158290875079E-3</v>
      </c>
      <c r="AZ331" s="10">
        <f t="shared" si="780"/>
        <v>2.0402616325316857E-3</v>
      </c>
      <c r="BA331" s="10">
        <f t="shared" si="780"/>
        <v>6.7676320427920517E-2</v>
      </c>
      <c r="BB331" s="10">
        <f t="shared" si="780"/>
        <v>7.7991149289437069E-3</v>
      </c>
      <c r="BC331" s="10">
        <f t="shared" si="780"/>
        <v>0.2</v>
      </c>
      <c r="BD331" s="10">
        <f t="shared" si="780"/>
        <v>0.2</v>
      </c>
    </row>
    <row r="332" spans="44:56" x14ac:dyDescent="0.25">
      <c r="AR332" s="19">
        <f t="shared" si="755"/>
        <v>0.19999999999999996</v>
      </c>
      <c r="AS332" s="18">
        <f t="shared" si="756"/>
        <v>0</v>
      </c>
      <c r="AT332" s="10">
        <f t="shared" ref="AT332:BD332" si="781">IF(IF(AT295&lt;0.2,AT295/$AR295*$AS295+AT295,AT295)&gt;=0.2,0.2,AT295/$AR295*$AS295+AT295)</f>
        <v>0.2</v>
      </c>
      <c r="AU332" s="10">
        <f t="shared" si="781"/>
        <v>0.13063944948337158</v>
      </c>
      <c r="AV332" s="10">
        <f t="shared" si="781"/>
        <v>0.2</v>
      </c>
      <c r="AW332" s="10">
        <f t="shared" si="781"/>
        <v>3.065283353871056E-3</v>
      </c>
      <c r="AX332" s="10">
        <f t="shared" si="781"/>
        <v>2.4240732353470284E-3</v>
      </c>
      <c r="AY332" s="10">
        <f t="shared" si="781"/>
        <v>2.9017279227625805E-3</v>
      </c>
      <c r="AZ332" s="10">
        <f t="shared" si="781"/>
        <v>1.6426595821261809E-3</v>
      </c>
      <c r="BA332" s="10">
        <f t="shared" si="781"/>
        <v>5.0686144418346277E-2</v>
      </c>
      <c r="BB332" s="10">
        <f t="shared" si="781"/>
        <v>8.6406620041753566E-3</v>
      </c>
      <c r="BC332" s="10">
        <f t="shared" si="781"/>
        <v>0.2</v>
      </c>
      <c r="BD332" s="10">
        <f t="shared" si="781"/>
        <v>0.2</v>
      </c>
    </row>
    <row r="333" spans="44:56" x14ac:dyDescent="0.25">
      <c r="AR333" s="19">
        <f t="shared" si="755"/>
        <v>0.19999999999999973</v>
      </c>
      <c r="AS333" s="18">
        <f t="shared" si="756"/>
        <v>0</v>
      </c>
      <c r="AT333" s="10">
        <f t="shared" ref="AT333:BD333" si="782">IF(IF(AT296&lt;0.2,AT296/$AR296*$AS296+AT296,AT296)&gt;=0.2,0.2,AT296/$AR296*$AS296+AT296)</f>
        <v>0.2</v>
      </c>
      <c r="AU333" s="10">
        <f t="shared" si="782"/>
        <v>0.11244715942620925</v>
      </c>
      <c r="AV333" s="10">
        <f t="shared" si="782"/>
        <v>0.2</v>
      </c>
      <c r="AW333" s="10">
        <f t="shared" si="782"/>
        <v>3.1611615408892262E-3</v>
      </c>
      <c r="AX333" s="10">
        <f t="shared" si="782"/>
        <v>3.1087803337922705E-3</v>
      </c>
      <c r="AY333" s="10">
        <f t="shared" si="782"/>
        <v>2.7786008840526588E-3</v>
      </c>
      <c r="AZ333" s="10">
        <f t="shared" si="782"/>
        <v>1.7690480438099713E-3</v>
      </c>
      <c r="BA333" s="10">
        <f t="shared" si="782"/>
        <v>6.8558003223751746E-2</v>
      </c>
      <c r="BB333" s="10">
        <f t="shared" si="782"/>
        <v>8.1772465474948177E-3</v>
      </c>
      <c r="BC333" s="10">
        <f t="shared" si="782"/>
        <v>0.2</v>
      </c>
      <c r="BD333" s="10">
        <f t="shared" si="782"/>
        <v>0.2</v>
      </c>
    </row>
    <row r="334" spans="44:56" x14ac:dyDescent="0.25">
      <c r="AR334" s="19">
        <f t="shared" si="755"/>
        <v>0.19999999999999996</v>
      </c>
      <c r="AS334" s="18">
        <f t="shared" si="756"/>
        <v>0</v>
      </c>
      <c r="AT334" s="10">
        <f t="shared" ref="AT334:BD334" si="783">IF(IF(AT297&lt;0.2,AT297/$AR297*$AS297+AT297,AT297)&gt;=0.2,0.2,AT297/$AR297*$AS297+AT297)</f>
        <v>0.2</v>
      </c>
      <c r="AU334" s="10">
        <f t="shared" si="783"/>
        <v>0.11433819487312477</v>
      </c>
      <c r="AV334" s="10">
        <f t="shared" si="783"/>
        <v>0.2</v>
      </c>
      <c r="AW334" s="10">
        <f t="shared" si="783"/>
        <v>3.0585292608203739E-3</v>
      </c>
      <c r="AX334" s="10">
        <f t="shared" si="783"/>
        <v>2.8441805793190424E-3</v>
      </c>
      <c r="AY334" s="10">
        <f t="shared" si="783"/>
        <v>2.931595865321763E-3</v>
      </c>
      <c r="AZ334" s="10">
        <f t="shared" si="783"/>
        <v>2.181611059448735E-3</v>
      </c>
      <c r="BA334" s="10">
        <f t="shared" si="783"/>
        <v>6.596763726102374E-2</v>
      </c>
      <c r="BB334" s="10">
        <f t="shared" si="783"/>
        <v>8.6782511009416714E-3</v>
      </c>
      <c r="BC334" s="10">
        <f t="shared" si="783"/>
        <v>0.2</v>
      </c>
      <c r="BD334" s="10">
        <f t="shared" si="783"/>
        <v>0.2</v>
      </c>
    </row>
    <row r="335" spans="44:56" x14ac:dyDescent="0.25">
      <c r="AR335" s="19">
        <f t="shared" si="755"/>
        <v>0.19999999999999996</v>
      </c>
      <c r="AS335" s="18">
        <f t="shared" si="756"/>
        <v>0</v>
      </c>
      <c r="AT335" s="10">
        <f t="shared" ref="AT335:BD335" si="784">IF(IF(AT298&lt;0.2,AT298/$AR298*$AS298+AT298,AT298)&gt;=0.2,0.2,AT298/$AR298*$AS298+AT298)</f>
        <v>0.2</v>
      </c>
      <c r="AU335" s="10">
        <f t="shared" si="784"/>
        <v>0.10847635592667965</v>
      </c>
      <c r="AV335" s="10">
        <f t="shared" si="784"/>
        <v>0.2</v>
      </c>
      <c r="AW335" s="10">
        <f t="shared" si="784"/>
        <v>3.6744048513094071E-3</v>
      </c>
      <c r="AX335" s="10">
        <f t="shared" si="784"/>
        <v>2.587444635604101E-3</v>
      </c>
      <c r="AY335" s="10">
        <f t="shared" si="784"/>
        <v>3.2259942232682002E-3</v>
      </c>
      <c r="AZ335" s="10">
        <f t="shared" si="784"/>
        <v>2.5604485824548872E-3</v>
      </c>
      <c r="BA335" s="10">
        <f t="shared" si="784"/>
        <v>6.8055258926147139E-2</v>
      </c>
      <c r="BB335" s="10">
        <f t="shared" si="784"/>
        <v>1.1420092854536592E-2</v>
      </c>
      <c r="BC335" s="10">
        <f t="shared" si="784"/>
        <v>0.2</v>
      </c>
      <c r="BD335" s="10">
        <f t="shared" si="784"/>
        <v>0.2</v>
      </c>
    </row>
    <row r="336" spans="44:56" x14ac:dyDescent="0.25">
      <c r="AR336" s="19">
        <f t="shared" si="755"/>
        <v>0.19999999999999996</v>
      </c>
      <c r="AS336" s="18">
        <f t="shared" si="756"/>
        <v>0</v>
      </c>
      <c r="AT336" s="10">
        <f t="shared" ref="AT336:BD336" si="785">IF(IF(AT299&lt;0.2,AT299/$AR299*$AS299+AT299,AT299)&gt;=0.2,0.2,AT299/$AR299*$AS299+AT299)</f>
        <v>0.2</v>
      </c>
      <c r="AU336" s="10">
        <f t="shared" si="785"/>
        <v>9.7301597578036414E-2</v>
      </c>
      <c r="AV336" s="10">
        <f t="shared" si="785"/>
        <v>0.2</v>
      </c>
      <c r="AW336" s="10">
        <f t="shared" si="785"/>
        <v>4.6772506190285454E-3</v>
      </c>
      <c r="AX336" s="10">
        <f t="shared" si="785"/>
        <v>3.1312210926615564E-3</v>
      </c>
      <c r="AY336" s="10">
        <f t="shared" si="785"/>
        <v>3.2705338315090976E-3</v>
      </c>
      <c r="AZ336" s="10">
        <f t="shared" si="785"/>
        <v>2.9693753058367281E-3</v>
      </c>
      <c r="BA336" s="10">
        <f t="shared" si="785"/>
        <v>7.5389510153637138E-2</v>
      </c>
      <c r="BB336" s="10">
        <f t="shared" si="785"/>
        <v>1.3260511419290478E-2</v>
      </c>
      <c r="BC336" s="10">
        <f t="shared" si="785"/>
        <v>0.2</v>
      </c>
      <c r="BD336" s="10">
        <f t="shared" si="785"/>
        <v>0.2</v>
      </c>
    </row>
    <row r="337" spans="44:56" x14ac:dyDescent="0.25">
      <c r="AR337" s="19">
        <f t="shared" si="755"/>
        <v>0.19999999999999996</v>
      </c>
      <c r="AS337" s="18">
        <f t="shared" si="756"/>
        <v>0</v>
      </c>
      <c r="AT337" s="10">
        <f t="shared" ref="AT337:BD337" si="786">IF(IF(AT300&lt;0.2,AT300/$AR300*$AS300+AT300,AT300)&gt;=0.2,0.2,AT300/$AR300*$AS300+AT300)</f>
        <v>0.2</v>
      </c>
      <c r="AU337" s="10">
        <f t="shared" si="786"/>
        <v>0.1155960637815153</v>
      </c>
      <c r="AV337" s="10">
        <f t="shared" si="786"/>
        <v>0.2</v>
      </c>
      <c r="AW337" s="10">
        <f t="shared" si="786"/>
        <v>4.0608448263407676E-3</v>
      </c>
      <c r="AX337" s="10">
        <f t="shared" si="786"/>
        <v>2.4095859927998758E-3</v>
      </c>
      <c r="AY337" s="10">
        <f t="shared" si="786"/>
        <v>2.8789646217140599E-3</v>
      </c>
      <c r="AZ337" s="10">
        <f t="shared" si="786"/>
        <v>2.366665694601801E-3</v>
      </c>
      <c r="BA337" s="10">
        <f t="shared" si="786"/>
        <v>6.1973218177906436E-2</v>
      </c>
      <c r="BB337" s="10">
        <f t="shared" si="786"/>
        <v>1.0714656905121873E-2</v>
      </c>
      <c r="BC337" s="10">
        <f t="shared" si="786"/>
        <v>0.2</v>
      </c>
      <c r="BD337" s="10">
        <f t="shared" si="786"/>
        <v>0.2</v>
      </c>
    </row>
    <row r="338" spans="44:56" x14ac:dyDescent="0.25">
      <c r="AR338" s="19">
        <f t="shared" si="755"/>
        <v>0.19999999999999973</v>
      </c>
      <c r="AS338" s="18">
        <f t="shared" si="756"/>
        <v>0</v>
      </c>
      <c r="AT338" s="10">
        <f t="shared" ref="AT338:BD338" si="787">IF(IF(AT301&lt;0.2,AT301/$AR301*$AS301+AT301,AT301)&gt;=0.2,0.2,AT301/$AR301*$AS301+AT301)</f>
        <v>0.2</v>
      </c>
      <c r="AU338" s="10">
        <f t="shared" si="787"/>
        <v>0.14389119993909547</v>
      </c>
      <c r="AV338" s="10">
        <f t="shared" si="787"/>
        <v>0.2</v>
      </c>
      <c r="AW338" s="10">
        <f t="shared" si="787"/>
        <v>2.5489206329073703E-3</v>
      </c>
      <c r="AX338" s="10">
        <f t="shared" si="787"/>
        <v>1.5918097211876005E-3</v>
      </c>
      <c r="AY338" s="10">
        <f t="shared" si="787"/>
        <v>1.7084731152267614E-3</v>
      </c>
      <c r="AZ338" s="10">
        <f t="shared" si="787"/>
        <v>1.586080262042263E-3</v>
      </c>
      <c r="BA338" s="10">
        <f t="shared" si="787"/>
        <v>4.1743128740426627E-2</v>
      </c>
      <c r="BB338" s="10">
        <f t="shared" si="787"/>
        <v>6.9303875891139326E-3</v>
      </c>
      <c r="BC338" s="10">
        <f t="shared" si="787"/>
        <v>0.2</v>
      </c>
      <c r="BD338" s="10">
        <f t="shared" si="787"/>
        <v>0.2</v>
      </c>
    </row>
    <row r="339" spans="44:56" x14ac:dyDescent="0.25">
      <c r="AR339" s="19">
        <f t="shared" si="755"/>
        <v>0.20000000000000018</v>
      </c>
      <c r="AS339" s="18">
        <f t="shared" si="756"/>
        <v>0</v>
      </c>
      <c r="AT339" s="10">
        <f t="shared" ref="AT339:BD339" si="788">IF(IF(AT302&lt;0.2,AT302/$AR302*$AS302+AT302,AT302)&gt;=0.2,0.2,AT302/$AR302*$AS302+AT302)</f>
        <v>0.2</v>
      </c>
      <c r="AU339" s="10">
        <f t="shared" si="788"/>
        <v>0.14458290809605956</v>
      </c>
      <c r="AV339" s="10">
        <f t="shared" si="788"/>
        <v>0.2</v>
      </c>
      <c r="AW339" s="10">
        <f t="shared" si="788"/>
        <v>2.0086571630036779E-3</v>
      </c>
      <c r="AX339" s="10">
        <f t="shared" si="788"/>
        <v>1.5127940190046475E-3</v>
      </c>
      <c r="AY339" s="10">
        <f t="shared" si="788"/>
        <v>2.0548313618884268E-3</v>
      </c>
      <c r="AZ339" s="10">
        <f t="shared" si="788"/>
        <v>1.16885340665797E-3</v>
      </c>
      <c r="BA339" s="10">
        <f t="shared" si="788"/>
        <v>4.3055343228163255E-2</v>
      </c>
      <c r="BB339" s="10">
        <f t="shared" si="788"/>
        <v>5.616612725222645E-3</v>
      </c>
      <c r="BC339" s="10">
        <f t="shared" si="788"/>
        <v>0.2</v>
      </c>
      <c r="BD339" s="10">
        <f t="shared" si="788"/>
        <v>0.2</v>
      </c>
    </row>
    <row r="340" spans="44:56" x14ac:dyDescent="0.25">
      <c r="AR340" s="19">
        <f t="shared" si="755"/>
        <v>0.20000000000000018</v>
      </c>
      <c r="AS340" s="18">
        <f t="shared" si="756"/>
        <v>0</v>
      </c>
      <c r="AT340" s="10">
        <f t="shared" ref="AT340:BD340" si="789">IF(IF(AT303&lt;0.2,AT303/$AR303*$AS303+AT303,AT303)&gt;=0.2,0.2,AT303/$AR303*$AS303+AT303)</f>
        <v>0.2</v>
      </c>
      <c r="AU340" s="10">
        <f t="shared" si="789"/>
        <v>0.14894803859934755</v>
      </c>
      <c r="AV340" s="10">
        <f t="shared" si="789"/>
        <v>0.2</v>
      </c>
      <c r="AW340" s="10">
        <f t="shared" si="789"/>
        <v>1.3598935565254141E-3</v>
      </c>
      <c r="AX340" s="10">
        <f t="shared" si="789"/>
        <v>1.6999102491089704E-3</v>
      </c>
      <c r="AY340" s="10">
        <f t="shared" si="789"/>
        <v>1.7763015670230972E-3</v>
      </c>
      <c r="AZ340" s="10">
        <f t="shared" si="789"/>
        <v>1.0536339969454294E-3</v>
      </c>
      <c r="BA340" s="10">
        <f t="shared" si="789"/>
        <v>4.0195252377084198E-2</v>
      </c>
      <c r="BB340" s="10">
        <f t="shared" si="789"/>
        <v>4.9669696539655309E-3</v>
      </c>
      <c r="BC340" s="10">
        <f t="shared" si="789"/>
        <v>0.2</v>
      </c>
      <c r="BD340" s="10">
        <f t="shared" si="789"/>
        <v>0.2</v>
      </c>
    </row>
    <row r="341" spans="44:56" x14ac:dyDescent="0.25">
      <c r="AR341" s="19">
        <f t="shared" si="755"/>
        <v>0.19999999999999973</v>
      </c>
      <c r="AS341" s="18">
        <f t="shared" si="756"/>
        <v>0</v>
      </c>
      <c r="AT341" s="10">
        <f t="shared" ref="AT341:BD341" si="790">IF(IF(AT304&lt;0.2,AT304/$AR304*$AS304+AT304,AT304)&gt;=0.2,0.2,AT304/$AR304*$AS304+AT304)</f>
        <v>0.2</v>
      </c>
      <c r="AU341" s="10">
        <f t="shared" si="790"/>
        <v>0.14764235126286948</v>
      </c>
      <c r="AV341" s="10">
        <f t="shared" si="790"/>
        <v>0.2</v>
      </c>
      <c r="AW341" s="10">
        <f t="shared" si="790"/>
        <v>1.2943602921685225E-3</v>
      </c>
      <c r="AX341" s="10">
        <f t="shared" si="790"/>
        <v>2.1048994056624497E-3</v>
      </c>
      <c r="AY341" s="10">
        <f t="shared" si="790"/>
        <v>1.5113264223175205E-3</v>
      </c>
      <c r="AZ341" s="10">
        <f t="shared" si="790"/>
        <v>9.7033581906321364E-4</v>
      </c>
      <c r="BA341" s="10">
        <f t="shared" si="790"/>
        <v>4.1502739905283775E-2</v>
      </c>
      <c r="BB341" s="10">
        <f t="shared" si="790"/>
        <v>4.9739868926348477E-3</v>
      </c>
      <c r="BC341" s="10">
        <f t="shared" si="790"/>
        <v>0.2</v>
      </c>
      <c r="BD341" s="10">
        <f t="shared" si="790"/>
        <v>0.2</v>
      </c>
    </row>
    <row r="342" spans="44:56" x14ac:dyDescent="0.25">
      <c r="AR342" s="19">
        <f t="shared" si="755"/>
        <v>0.20000000000000018</v>
      </c>
      <c r="AS342" s="18">
        <f t="shared" si="756"/>
        <v>0</v>
      </c>
      <c r="AT342" s="10">
        <f t="shared" ref="AT342:BD342" si="791">IF(IF(AT305&lt;0.2,AT305/$AR305*$AS305+AT305,AT305)&gt;=0.2,0.2,AT305/$AR305*$AS305+AT305)</f>
        <v>0.2</v>
      </c>
      <c r="AU342" s="10">
        <f t="shared" si="791"/>
        <v>0.1455343973410235</v>
      </c>
      <c r="AV342" s="10">
        <f t="shared" si="791"/>
        <v>0.2</v>
      </c>
      <c r="AW342" s="10">
        <f t="shared" si="791"/>
        <v>1.391237029255493E-3</v>
      </c>
      <c r="AX342" s="10">
        <f t="shared" si="791"/>
        <v>2.3300865850064212E-3</v>
      </c>
      <c r="AY342" s="10">
        <f t="shared" si="791"/>
        <v>1.400792882605239E-3</v>
      </c>
      <c r="AZ342" s="10">
        <f t="shared" si="791"/>
        <v>1.086682656858655E-3</v>
      </c>
      <c r="BA342" s="10">
        <f t="shared" si="791"/>
        <v>4.2937335580239655E-2</v>
      </c>
      <c r="BB342" s="10">
        <f t="shared" si="791"/>
        <v>5.319467925011194E-3</v>
      </c>
      <c r="BC342" s="10">
        <f t="shared" si="791"/>
        <v>0.2</v>
      </c>
      <c r="BD342" s="10">
        <f t="shared" si="791"/>
        <v>0.2</v>
      </c>
    </row>
  </sheetData>
  <mergeCells count="2">
    <mergeCell ref="C80:BD80"/>
    <mergeCell ref="C119:AW119"/>
  </mergeCells>
  <conditionalFormatting sqref="E82:AB117">
    <cfRule type="cellIs" dxfId="8" priority="3" operator="greaterThan">
      <formula>0.2</formula>
    </cfRule>
  </conditionalFormatting>
  <conditionalFormatting sqref="AE82:AQ117">
    <cfRule type="cellIs" dxfId="7" priority="2" operator="greaterThan">
      <formula>0.2</formula>
    </cfRule>
  </conditionalFormatting>
  <conditionalFormatting sqref="AT82:BD117">
    <cfRule type="cellIs" dxfId="6" priority="1" operator="greaterThan">
      <formula>0.2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167A-94CA-47AA-8A8C-1276498F5E41}">
  <dimension ref="A1:AW344"/>
  <sheetViews>
    <sheetView topLeftCell="AF136" workbookViewId="0">
      <selection activeCell="AL304" sqref="AL269:AU304"/>
    </sheetView>
  </sheetViews>
  <sheetFormatPr defaultRowHeight="15" x14ac:dyDescent="0.25"/>
  <cols>
    <col min="1" max="1" width="17.140625" style="16" bestFit="1" customWidth="1"/>
    <col min="2" max="2" width="17.140625" style="16" customWidth="1"/>
    <col min="3" max="3" width="17.85546875" bestFit="1" customWidth="1"/>
    <col min="4" max="4" width="17.140625" bestFit="1" customWidth="1"/>
    <col min="5" max="5" width="12.28515625" bestFit="1" customWidth="1"/>
    <col min="6" max="8" width="16" bestFit="1" customWidth="1"/>
    <col min="9" max="9" width="17.140625" bestFit="1" customWidth="1"/>
    <col min="10" max="10" width="16" bestFit="1" customWidth="1"/>
    <col min="11" max="13" width="13.42578125" bestFit="1" customWidth="1"/>
    <col min="14" max="14" width="12.42578125" bestFit="1" customWidth="1"/>
    <col min="15" max="15" width="15.140625" bestFit="1" customWidth="1"/>
    <col min="16" max="16" width="12.42578125" bestFit="1" customWidth="1"/>
    <col min="17" max="17" width="16.5703125" bestFit="1" customWidth="1"/>
    <col min="18" max="18" width="18.42578125" bestFit="1" customWidth="1"/>
    <col min="19" max="19" width="13.42578125" bestFit="1" customWidth="1"/>
    <col min="20" max="20" width="18.85546875" bestFit="1" customWidth="1"/>
    <col min="21" max="21" width="12.42578125" bestFit="1" customWidth="1"/>
    <col min="22" max="22" width="15" bestFit="1" customWidth="1"/>
    <col min="23" max="24" width="17.140625" style="16" bestFit="1" customWidth="1"/>
    <col min="25" max="25" width="17.140625" customWidth="1"/>
    <col min="26" max="26" width="15" bestFit="1" customWidth="1"/>
    <col min="27" max="27" width="12.42578125" bestFit="1" customWidth="1"/>
    <col min="28" max="28" width="16" bestFit="1" customWidth="1"/>
    <col min="29" max="29" width="17.140625" bestFit="1" customWidth="1"/>
    <col min="30" max="31" width="13.42578125" bestFit="1" customWidth="1"/>
    <col min="32" max="32" width="18.42578125" bestFit="1" customWidth="1"/>
    <col min="33" max="34" width="15" bestFit="1" customWidth="1"/>
    <col min="35" max="36" width="8.7109375" style="16"/>
    <col min="37" max="40" width="16" bestFit="1" customWidth="1"/>
    <col min="41" max="43" width="13.42578125" bestFit="1" customWidth="1"/>
    <col min="44" max="44" width="15.140625" bestFit="1" customWidth="1"/>
    <col min="45" max="45" width="16.5703125" bestFit="1" customWidth="1"/>
    <col min="46" max="46" width="18.85546875" bestFit="1" customWidth="1"/>
    <col min="47" max="47" width="12.42578125" bestFit="1" customWidth="1"/>
  </cols>
  <sheetData>
    <row r="1" spans="1:47" x14ac:dyDescent="0.25">
      <c r="A1" s="17" t="s">
        <v>156</v>
      </c>
      <c r="B1" s="17"/>
      <c r="C1" t="s">
        <v>0</v>
      </c>
      <c r="D1" s="7">
        <v>12379269.43747304</v>
      </c>
      <c r="E1" s="7">
        <v>277710</v>
      </c>
      <c r="F1" s="10">
        <v>956690000</v>
      </c>
      <c r="G1" s="10">
        <v>1700000000</v>
      </c>
      <c r="H1" s="7">
        <v>193420000</v>
      </c>
      <c r="I1" s="7">
        <v>445350000</v>
      </c>
      <c r="J1" s="10">
        <v>122680000</v>
      </c>
      <c r="K1" s="10">
        <v>87100000</v>
      </c>
      <c r="L1" s="10">
        <v>179090000</v>
      </c>
      <c r="M1" s="10">
        <v>52810000</v>
      </c>
      <c r="N1" s="7">
        <v>15430000</v>
      </c>
      <c r="O1" s="10">
        <v>77690000</v>
      </c>
      <c r="P1" s="7">
        <v>19890000</v>
      </c>
      <c r="Q1" s="10">
        <v>819950000</v>
      </c>
      <c r="R1" s="7">
        <v>12840000</v>
      </c>
      <c r="S1" s="7">
        <v>222450000</v>
      </c>
      <c r="T1" s="10">
        <v>95910000</v>
      </c>
      <c r="U1" s="10">
        <v>58120000</v>
      </c>
      <c r="V1" s="7">
        <v>3660000000</v>
      </c>
      <c r="X1" s="17" t="s">
        <v>157</v>
      </c>
      <c r="Y1" s="13"/>
      <c r="Z1" s="7">
        <v>12379269.43747304</v>
      </c>
      <c r="AA1" s="7">
        <v>277710</v>
      </c>
      <c r="AB1" s="7">
        <v>193420000</v>
      </c>
      <c r="AC1" s="7">
        <v>445350000</v>
      </c>
      <c r="AD1" s="7">
        <v>15430000</v>
      </c>
      <c r="AE1" s="7">
        <v>19890000</v>
      </c>
      <c r="AF1" s="7">
        <v>12840000</v>
      </c>
      <c r="AG1" s="7">
        <v>222450000</v>
      </c>
      <c r="AH1" s="7">
        <v>3660000000</v>
      </c>
      <c r="AI1" s="17" t="s">
        <v>158</v>
      </c>
      <c r="AJ1" s="17"/>
      <c r="AK1" s="13"/>
      <c r="AL1" s="10">
        <v>956690000</v>
      </c>
      <c r="AM1" s="10">
        <v>1700000000</v>
      </c>
      <c r="AN1" s="10">
        <v>122680000</v>
      </c>
      <c r="AO1" s="10">
        <v>87100000</v>
      </c>
      <c r="AP1" s="10">
        <v>179090000</v>
      </c>
      <c r="AQ1" s="10">
        <v>52810000</v>
      </c>
      <c r="AR1" s="10">
        <v>77690000</v>
      </c>
      <c r="AS1" s="10">
        <v>819950000</v>
      </c>
      <c r="AT1" s="10">
        <v>95910000</v>
      </c>
      <c r="AU1" s="10">
        <v>58120000</v>
      </c>
    </row>
    <row r="2" spans="1:47" x14ac:dyDescent="0.25">
      <c r="C2" t="s">
        <v>1</v>
      </c>
      <c r="D2" s="8">
        <v>1.2443</v>
      </c>
      <c r="E2" s="8">
        <v>1</v>
      </c>
      <c r="F2" s="11">
        <v>1</v>
      </c>
      <c r="G2" s="11">
        <v>1</v>
      </c>
      <c r="H2" s="8">
        <v>1</v>
      </c>
      <c r="I2" s="8">
        <v>1</v>
      </c>
      <c r="J2" s="11">
        <v>1</v>
      </c>
      <c r="K2" s="11">
        <v>1</v>
      </c>
      <c r="L2" s="11">
        <v>1</v>
      </c>
      <c r="M2" s="11">
        <v>1</v>
      </c>
      <c r="N2" s="8">
        <v>1</v>
      </c>
      <c r="O2" s="11">
        <v>9.5600000000000004E-2</v>
      </c>
      <c r="P2" s="8">
        <v>1</v>
      </c>
      <c r="Q2" s="11">
        <v>2.92E-2</v>
      </c>
      <c r="R2" s="8">
        <v>1.2200000000000001E-2</v>
      </c>
      <c r="S2" s="8">
        <v>1.2443</v>
      </c>
      <c r="T2" s="11">
        <v>1.2200000000000001E-2</v>
      </c>
      <c r="U2" s="11">
        <v>7.6000000000000004E-4</v>
      </c>
      <c r="V2" s="8">
        <v>0.12740000000000001</v>
      </c>
      <c r="Z2" s="8">
        <v>1.2443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1.2200000000000001E-2</v>
      </c>
      <c r="AG2" s="8">
        <v>1.2443</v>
      </c>
      <c r="AH2" s="8">
        <v>0.12740000000000001</v>
      </c>
      <c r="AL2" s="11">
        <v>1</v>
      </c>
      <c r="AM2" s="11">
        <v>1</v>
      </c>
      <c r="AN2" s="11">
        <v>1</v>
      </c>
      <c r="AO2" s="11">
        <v>1</v>
      </c>
      <c r="AP2" s="11">
        <v>1</v>
      </c>
      <c r="AQ2" s="11">
        <v>1</v>
      </c>
      <c r="AR2" s="11">
        <v>9.5600000000000004E-2</v>
      </c>
      <c r="AS2" s="11">
        <v>2.92E-2</v>
      </c>
      <c r="AT2" s="11">
        <v>1.2200000000000001E-2</v>
      </c>
      <c r="AU2" s="11">
        <v>7.6000000000000004E-4</v>
      </c>
    </row>
    <row r="3" spans="1:47" x14ac:dyDescent="0.25">
      <c r="C3" t="s">
        <v>2</v>
      </c>
      <c r="D3" s="8" t="s">
        <v>4</v>
      </c>
      <c r="E3" s="8" t="s">
        <v>3</v>
      </c>
      <c r="F3" s="11" t="s">
        <v>3</v>
      </c>
      <c r="G3" s="11" t="s">
        <v>3</v>
      </c>
      <c r="H3" s="8" t="s">
        <v>3</v>
      </c>
      <c r="I3" s="8" t="s">
        <v>3</v>
      </c>
      <c r="J3" s="11" t="s">
        <v>3</v>
      </c>
      <c r="K3" s="11" t="s">
        <v>3</v>
      </c>
      <c r="L3" s="11" t="s">
        <v>3</v>
      </c>
      <c r="M3" s="11" t="s">
        <v>3</v>
      </c>
      <c r="N3" s="8" t="s">
        <v>3</v>
      </c>
      <c r="O3" s="11" t="s">
        <v>11</v>
      </c>
      <c r="P3" s="8" t="s">
        <v>3</v>
      </c>
      <c r="Q3" s="11" t="s">
        <v>12</v>
      </c>
      <c r="R3" s="8" t="s">
        <v>9</v>
      </c>
      <c r="S3" s="8" t="s">
        <v>4</v>
      </c>
      <c r="T3" s="11" t="s">
        <v>9</v>
      </c>
      <c r="U3" s="11" t="s">
        <v>5</v>
      </c>
      <c r="V3" s="8" t="s">
        <v>8</v>
      </c>
      <c r="Z3" s="8" t="s">
        <v>4</v>
      </c>
      <c r="AA3" s="8" t="s">
        <v>3</v>
      </c>
      <c r="AB3" s="8" t="s">
        <v>3</v>
      </c>
      <c r="AC3" s="8" t="s">
        <v>3</v>
      </c>
      <c r="AD3" s="8" t="s">
        <v>3</v>
      </c>
      <c r="AE3" s="8" t="s">
        <v>3</v>
      </c>
      <c r="AF3" s="8" t="s">
        <v>9</v>
      </c>
      <c r="AG3" s="8" t="s">
        <v>4</v>
      </c>
      <c r="AH3" s="8" t="s">
        <v>8</v>
      </c>
      <c r="AL3" s="11" t="s">
        <v>3</v>
      </c>
      <c r="AM3" s="11" t="s">
        <v>3</v>
      </c>
      <c r="AN3" s="11" t="s">
        <v>3</v>
      </c>
      <c r="AO3" s="11" t="s">
        <v>3</v>
      </c>
      <c r="AP3" s="11" t="s">
        <v>3</v>
      </c>
      <c r="AQ3" s="11" t="s">
        <v>3</v>
      </c>
      <c r="AR3" s="11" t="s">
        <v>11</v>
      </c>
      <c r="AS3" s="11" t="s">
        <v>12</v>
      </c>
      <c r="AT3" s="11" t="s">
        <v>9</v>
      </c>
      <c r="AU3" s="11" t="s">
        <v>5</v>
      </c>
    </row>
    <row r="4" spans="1:47" x14ac:dyDescent="0.25">
      <c r="C4" t="s">
        <v>13</v>
      </c>
      <c r="D4" s="8" t="s">
        <v>15</v>
      </c>
      <c r="E4" s="8" t="s">
        <v>17</v>
      </c>
      <c r="F4" s="11" t="s">
        <v>20</v>
      </c>
      <c r="G4" s="11" t="s">
        <v>21</v>
      </c>
      <c r="H4" s="8" t="s">
        <v>23</v>
      </c>
      <c r="I4" s="8" t="s">
        <v>24</v>
      </c>
      <c r="J4" s="11" t="s">
        <v>30</v>
      </c>
      <c r="K4" s="11" t="s">
        <v>32</v>
      </c>
      <c r="L4" s="11" t="s">
        <v>33</v>
      </c>
      <c r="M4" s="11" t="s">
        <v>34</v>
      </c>
      <c r="N4" s="8" t="s">
        <v>35</v>
      </c>
      <c r="O4" s="11" t="s">
        <v>38</v>
      </c>
      <c r="P4" s="8" t="s">
        <v>39</v>
      </c>
      <c r="Q4" s="11" t="s">
        <v>40</v>
      </c>
      <c r="R4" s="8" t="s">
        <v>41</v>
      </c>
      <c r="S4" s="8" t="s">
        <v>42</v>
      </c>
      <c r="T4" s="11" t="s">
        <v>43</v>
      </c>
      <c r="U4" s="11" t="s">
        <v>46</v>
      </c>
      <c r="V4" s="8" t="s">
        <v>47</v>
      </c>
      <c r="Z4" s="8" t="s">
        <v>15</v>
      </c>
      <c r="AA4" s="8" t="s">
        <v>17</v>
      </c>
      <c r="AB4" s="8" t="s">
        <v>23</v>
      </c>
      <c r="AC4" s="8" t="s">
        <v>24</v>
      </c>
      <c r="AD4" s="8" t="s">
        <v>35</v>
      </c>
      <c r="AE4" s="8" t="s">
        <v>39</v>
      </c>
      <c r="AF4" s="8" t="s">
        <v>41</v>
      </c>
      <c r="AG4" s="8" t="s">
        <v>42</v>
      </c>
      <c r="AH4" s="8" t="s">
        <v>47</v>
      </c>
      <c r="AL4" s="11" t="s">
        <v>20</v>
      </c>
      <c r="AM4" s="11" t="s">
        <v>21</v>
      </c>
      <c r="AN4" s="11" t="s">
        <v>30</v>
      </c>
      <c r="AO4" s="11" t="s">
        <v>32</v>
      </c>
      <c r="AP4" s="11" t="s">
        <v>33</v>
      </c>
      <c r="AQ4" s="11" t="s">
        <v>34</v>
      </c>
      <c r="AR4" s="11" t="s">
        <v>38</v>
      </c>
      <c r="AS4" s="11" t="s">
        <v>40</v>
      </c>
      <c r="AT4" s="11" t="s">
        <v>43</v>
      </c>
      <c r="AU4" s="11" t="s">
        <v>46</v>
      </c>
    </row>
    <row r="5" spans="1:47" x14ac:dyDescent="0.25">
      <c r="C5" t="s">
        <v>151</v>
      </c>
      <c r="D5" s="9">
        <v>1</v>
      </c>
      <c r="E5" s="9">
        <v>1</v>
      </c>
      <c r="F5" s="12">
        <v>0.54700000000000004</v>
      </c>
      <c r="G5" s="12">
        <v>0.32100000000000001</v>
      </c>
      <c r="H5" s="9">
        <v>1</v>
      </c>
      <c r="I5" s="9">
        <v>0.995</v>
      </c>
      <c r="J5" s="12">
        <v>0.7</v>
      </c>
      <c r="K5" s="12">
        <v>0.41</v>
      </c>
      <c r="L5" s="12">
        <v>0.68</v>
      </c>
      <c r="M5" s="12">
        <v>0.61</v>
      </c>
      <c r="N5" s="9">
        <v>1</v>
      </c>
      <c r="O5" s="12">
        <v>0.30199999999999999</v>
      </c>
      <c r="P5" s="9">
        <v>1</v>
      </c>
      <c r="Q5" s="12">
        <v>0.37</v>
      </c>
      <c r="R5" s="9">
        <v>1</v>
      </c>
      <c r="S5" s="9">
        <v>1</v>
      </c>
      <c r="T5" s="12">
        <v>0.8</v>
      </c>
      <c r="U5" s="12">
        <v>0.77800000000000002</v>
      </c>
      <c r="V5" s="9">
        <v>1</v>
      </c>
      <c r="Z5" s="9">
        <v>1</v>
      </c>
      <c r="AA5" s="9">
        <v>1</v>
      </c>
      <c r="AB5" s="9">
        <v>1</v>
      </c>
      <c r="AC5" s="9">
        <v>0.995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L5" s="12">
        <v>0.54700000000000004</v>
      </c>
      <c r="AM5" s="12">
        <v>0.32100000000000001</v>
      </c>
      <c r="AN5" s="12">
        <v>0.7</v>
      </c>
      <c r="AO5" s="12">
        <v>0.41</v>
      </c>
      <c r="AP5" s="12">
        <v>0.68</v>
      </c>
      <c r="AQ5" s="12">
        <v>0.61</v>
      </c>
      <c r="AR5" s="12">
        <v>0.30199999999999999</v>
      </c>
      <c r="AS5" s="12">
        <v>0.37</v>
      </c>
      <c r="AT5" s="12">
        <v>0.8</v>
      </c>
      <c r="AU5" s="12">
        <v>0.77800000000000002</v>
      </c>
    </row>
    <row r="6" spans="1:47" x14ac:dyDescent="0.25">
      <c r="C6" s="2">
        <v>43952</v>
      </c>
      <c r="D6" s="8">
        <v>107.5</v>
      </c>
      <c r="E6" s="8">
        <v>46</v>
      </c>
      <c r="F6" s="11">
        <v>16.59</v>
      </c>
      <c r="G6" s="11">
        <v>12.92</v>
      </c>
      <c r="H6" s="8">
        <v>180.929993</v>
      </c>
      <c r="I6" s="8">
        <v>419.73001099999999</v>
      </c>
      <c r="J6" s="11">
        <v>109.510002</v>
      </c>
      <c r="K6" s="11">
        <v>2.86</v>
      </c>
      <c r="L6" s="11">
        <v>0.85</v>
      </c>
      <c r="M6" s="11">
        <v>9.7799999999999994</v>
      </c>
      <c r="N6" s="8">
        <v>7.83</v>
      </c>
      <c r="O6" s="11">
        <v>283</v>
      </c>
      <c r="P6" s="8">
        <v>7.4</v>
      </c>
      <c r="Q6" s="11">
        <v>8.85</v>
      </c>
      <c r="R6" s="8">
        <v>106.349998</v>
      </c>
      <c r="S6" s="8">
        <v>7.2</v>
      </c>
      <c r="T6" s="11">
        <v>15.7</v>
      </c>
      <c r="U6" s="11">
        <v>3.65</v>
      </c>
      <c r="V6" s="8">
        <v>1.42</v>
      </c>
      <c r="Z6" s="8">
        <v>107.5</v>
      </c>
      <c r="AA6" s="8">
        <v>46</v>
      </c>
      <c r="AB6" s="8">
        <v>180.929993</v>
      </c>
      <c r="AC6" s="8">
        <v>419.73001099999999</v>
      </c>
      <c r="AD6" s="8">
        <v>7.83</v>
      </c>
      <c r="AE6" s="8">
        <v>7.4</v>
      </c>
      <c r="AF6" s="8">
        <v>106.349998</v>
      </c>
      <c r="AG6" s="8">
        <v>7.2</v>
      </c>
      <c r="AH6" s="8">
        <v>1.42</v>
      </c>
      <c r="AL6" s="11">
        <v>16.59</v>
      </c>
      <c r="AM6" s="11">
        <v>12.92</v>
      </c>
      <c r="AN6" s="11">
        <v>109.510002</v>
      </c>
      <c r="AO6" s="11">
        <v>2.86</v>
      </c>
      <c r="AP6" s="11">
        <v>0.85</v>
      </c>
      <c r="AQ6" s="11">
        <v>9.7799999999999994</v>
      </c>
      <c r="AR6" s="11">
        <v>283</v>
      </c>
      <c r="AS6" s="11">
        <v>8.85</v>
      </c>
      <c r="AT6" s="11">
        <v>15.7</v>
      </c>
      <c r="AU6" s="11">
        <v>3.65</v>
      </c>
    </row>
    <row r="7" spans="1:47" x14ac:dyDescent="0.25">
      <c r="C7" s="2">
        <v>43983</v>
      </c>
      <c r="D7" s="8">
        <v>116</v>
      </c>
      <c r="E7" s="8">
        <v>34</v>
      </c>
      <c r="F7" s="11">
        <v>23.190000999999999</v>
      </c>
      <c r="G7" s="11">
        <v>13.46</v>
      </c>
      <c r="H7" s="8">
        <v>258.19000199999999</v>
      </c>
      <c r="I7" s="8">
        <v>455.040009</v>
      </c>
      <c r="J7" s="11">
        <v>116.529999</v>
      </c>
      <c r="K7" s="11">
        <v>3.62</v>
      </c>
      <c r="L7" s="11">
        <v>1.91</v>
      </c>
      <c r="M7" s="11">
        <v>10.050000000000001</v>
      </c>
      <c r="N7" s="8">
        <v>8.3800000000000008</v>
      </c>
      <c r="O7" s="11">
        <v>285</v>
      </c>
      <c r="P7" s="8">
        <v>6.95</v>
      </c>
      <c r="Q7" s="11">
        <v>9.8000000000000007</v>
      </c>
      <c r="R7" s="8">
        <v>136.14999399999999</v>
      </c>
      <c r="S7" s="8">
        <v>7.5</v>
      </c>
      <c r="T7" s="11">
        <v>18.100000000000001</v>
      </c>
      <c r="U7" s="11">
        <v>3.125</v>
      </c>
      <c r="V7" s="8">
        <v>1.52</v>
      </c>
      <c r="Z7" s="8">
        <v>116</v>
      </c>
      <c r="AA7" s="8">
        <v>34</v>
      </c>
      <c r="AB7" s="8">
        <v>258.19000199999999</v>
      </c>
      <c r="AC7" s="8">
        <v>455.040009</v>
      </c>
      <c r="AD7" s="8">
        <v>8.3800000000000008</v>
      </c>
      <c r="AE7" s="8">
        <v>6.95</v>
      </c>
      <c r="AF7" s="8">
        <v>136.14999399999999</v>
      </c>
      <c r="AG7" s="8">
        <v>7.5</v>
      </c>
      <c r="AH7" s="8">
        <v>1.52</v>
      </c>
      <c r="AL7" s="11">
        <v>23.190000999999999</v>
      </c>
      <c r="AM7" s="11">
        <v>13.46</v>
      </c>
      <c r="AN7" s="11">
        <v>116.529999</v>
      </c>
      <c r="AO7" s="11">
        <v>3.62</v>
      </c>
      <c r="AP7" s="11">
        <v>1.91</v>
      </c>
      <c r="AQ7" s="11">
        <v>10.050000000000001</v>
      </c>
      <c r="AR7" s="11">
        <v>285</v>
      </c>
      <c r="AS7" s="11">
        <v>9.8000000000000007</v>
      </c>
      <c r="AT7" s="11">
        <v>18.100000000000001</v>
      </c>
      <c r="AU7" s="11">
        <v>3.125</v>
      </c>
    </row>
    <row r="8" spans="1:47" x14ac:dyDescent="0.25">
      <c r="C8" s="2">
        <v>44013</v>
      </c>
      <c r="D8" s="8">
        <v>117</v>
      </c>
      <c r="E8" s="8">
        <v>39</v>
      </c>
      <c r="F8" s="11">
        <v>21.1</v>
      </c>
      <c r="G8" s="11">
        <v>16.139999</v>
      </c>
      <c r="H8" s="8">
        <v>257.82000699999998</v>
      </c>
      <c r="I8" s="8">
        <v>488.88000499999998</v>
      </c>
      <c r="J8" s="11">
        <v>154.88999899999999</v>
      </c>
      <c r="K8" s="11">
        <v>3.03</v>
      </c>
      <c r="L8" s="11">
        <v>1.42</v>
      </c>
      <c r="M8" s="11">
        <v>10.1</v>
      </c>
      <c r="N8" s="8">
        <v>9.18</v>
      </c>
      <c r="O8" s="11">
        <v>365.79998799999998</v>
      </c>
      <c r="P8" s="8">
        <v>9.66</v>
      </c>
      <c r="Q8" s="11">
        <v>9.75</v>
      </c>
      <c r="R8" s="8">
        <v>145.35000600000001</v>
      </c>
      <c r="S8" s="8">
        <v>8</v>
      </c>
      <c r="T8" s="11">
        <v>18.299999</v>
      </c>
      <c r="U8" s="11">
        <v>3.54</v>
      </c>
      <c r="V8" s="8">
        <v>1.38</v>
      </c>
      <c r="Z8" s="8">
        <v>117</v>
      </c>
      <c r="AA8" s="8">
        <v>39</v>
      </c>
      <c r="AB8" s="8">
        <v>257.82000699999998</v>
      </c>
      <c r="AC8" s="8">
        <v>488.88000499999998</v>
      </c>
      <c r="AD8" s="8">
        <v>9.18</v>
      </c>
      <c r="AE8" s="8">
        <v>9.66</v>
      </c>
      <c r="AF8" s="8">
        <v>145.35000600000001</v>
      </c>
      <c r="AG8" s="8">
        <v>8</v>
      </c>
      <c r="AH8" s="8">
        <v>1.38</v>
      </c>
      <c r="AL8" s="11">
        <v>21.1</v>
      </c>
      <c r="AM8" s="11">
        <v>16.139999</v>
      </c>
      <c r="AN8" s="11">
        <v>154.88999899999999</v>
      </c>
      <c r="AO8" s="11">
        <v>3.03</v>
      </c>
      <c r="AP8" s="11">
        <v>1.42</v>
      </c>
      <c r="AQ8" s="11">
        <v>10.1</v>
      </c>
      <c r="AR8" s="11">
        <v>365.79998799999998</v>
      </c>
      <c r="AS8" s="11">
        <v>9.75</v>
      </c>
      <c r="AT8" s="11">
        <v>18.299999</v>
      </c>
      <c r="AU8" s="11">
        <v>3.54</v>
      </c>
    </row>
    <row r="9" spans="1:47" x14ac:dyDescent="0.25">
      <c r="C9" s="2">
        <v>44044</v>
      </c>
      <c r="D9" s="8">
        <v>120.5</v>
      </c>
      <c r="E9" s="8">
        <v>36.5</v>
      </c>
      <c r="F9" s="11">
        <v>21.65</v>
      </c>
      <c r="G9" s="11">
        <v>15.63</v>
      </c>
      <c r="H9" s="8">
        <v>282.16000400000001</v>
      </c>
      <c r="I9" s="8">
        <v>529.55999799999995</v>
      </c>
      <c r="J9" s="11">
        <v>173.479996</v>
      </c>
      <c r="K9" s="11">
        <v>2.7</v>
      </c>
      <c r="L9" s="11">
        <v>0.88</v>
      </c>
      <c r="M9" s="11">
        <v>9.9499999999999993</v>
      </c>
      <c r="N9" s="8">
        <v>11.7</v>
      </c>
      <c r="O9" s="11">
        <v>360.79998799999998</v>
      </c>
      <c r="P9" s="8">
        <v>14.96</v>
      </c>
      <c r="Q9" s="11">
        <v>9.8000000000000007</v>
      </c>
      <c r="R9" s="8">
        <v>188.64999399999999</v>
      </c>
      <c r="S9" s="8">
        <v>7.35</v>
      </c>
      <c r="T9" s="11">
        <v>23.049999</v>
      </c>
      <c r="U9" s="11">
        <v>3.6150000000000002</v>
      </c>
      <c r="V9" s="8">
        <v>1.6</v>
      </c>
      <c r="Z9" s="8">
        <v>120.5</v>
      </c>
      <c r="AA9" s="8">
        <v>36.5</v>
      </c>
      <c r="AB9" s="8">
        <v>282.16000400000001</v>
      </c>
      <c r="AC9" s="8">
        <v>529.55999799999995</v>
      </c>
      <c r="AD9" s="8">
        <v>11.7</v>
      </c>
      <c r="AE9" s="8">
        <v>14.96</v>
      </c>
      <c r="AF9" s="8">
        <v>188.64999399999999</v>
      </c>
      <c r="AG9" s="8">
        <v>7.35</v>
      </c>
      <c r="AH9" s="8">
        <v>1.6</v>
      </c>
      <c r="AL9" s="11">
        <v>21.65</v>
      </c>
      <c r="AM9" s="11">
        <v>15.63</v>
      </c>
      <c r="AN9" s="11">
        <v>173.479996</v>
      </c>
      <c r="AO9" s="11">
        <v>2.7</v>
      </c>
      <c r="AP9" s="11">
        <v>0.88</v>
      </c>
      <c r="AQ9" s="11">
        <v>9.9499999999999993</v>
      </c>
      <c r="AR9" s="11">
        <v>360.79998799999998</v>
      </c>
      <c r="AS9" s="11">
        <v>9.8000000000000007</v>
      </c>
      <c r="AT9" s="11">
        <v>23.049999</v>
      </c>
      <c r="AU9" s="11">
        <v>3.6150000000000002</v>
      </c>
    </row>
    <row r="10" spans="1:47" x14ac:dyDescent="0.25">
      <c r="C10" s="2">
        <v>44075</v>
      </c>
      <c r="D10" s="8">
        <v>117</v>
      </c>
      <c r="E10" s="8">
        <v>35</v>
      </c>
      <c r="F10" s="11">
        <v>22.58</v>
      </c>
      <c r="G10" s="11">
        <v>14.77</v>
      </c>
      <c r="H10" s="8">
        <v>242.570007</v>
      </c>
      <c r="I10" s="8">
        <v>500.02999899999998</v>
      </c>
      <c r="J10" s="11">
        <v>188.800003</v>
      </c>
      <c r="K10" s="11">
        <v>2.5950000000000002</v>
      </c>
      <c r="L10" s="11">
        <v>0.56999999999999995</v>
      </c>
      <c r="M10" s="11">
        <v>9.9600000000000009</v>
      </c>
      <c r="N10" s="8">
        <v>9.83</v>
      </c>
      <c r="O10" s="11">
        <v>379.60000600000001</v>
      </c>
      <c r="P10" s="8">
        <v>14.43</v>
      </c>
      <c r="Q10" s="11">
        <v>9.6</v>
      </c>
      <c r="R10" s="8">
        <v>309.85000600000001</v>
      </c>
      <c r="S10" s="8">
        <v>6.75</v>
      </c>
      <c r="T10" s="11">
        <v>20.65</v>
      </c>
      <c r="U10" s="11">
        <v>4.7</v>
      </c>
      <c r="V10" s="8">
        <v>1.39</v>
      </c>
      <c r="Z10" s="8">
        <v>117</v>
      </c>
      <c r="AA10" s="8">
        <v>35</v>
      </c>
      <c r="AB10" s="8">
        <v>242.570007</v>
      </c>
      <c r="AC10" s="8">
        <v>500.02999899999998</v>
      </c>
      <c r="AD10" s="8">
        <v>9.83</v>
      </c>
      <c r="AE10" s="8">
        <v>14.43</v>
      </c>
      <c r="AF10" s="8">
        <v>309.85000600000001</v>
      </c>
      <c r="AG10" s="8">
        <v>6.75</v>
      </c>
      <c r="AH10" s="8">
        <v>1.39</v>
      </c>
      <c r="AL10" s="11">
        <v>22.58</v>
      </c>
      <c r="AM10" s="11">
        <v>14.77</v>
      </c>
      <c r="AN10" s="11">
        <v>188.800003</v>
      </c>
      <c r="AO10" s="11">
        <v>2.5950000000000002</v>
      </c>
      <c r="AP10" s="11">
        <v>0.56999999999999995</v>
      </c>
      <c r="AQ10" s="11">
        <v>9.9600000000000009</v>
      </c>
      <c r="AR10" s="11">
        <v>379.60000600000001</v>
      </c>
      <c r="AS10" s="11">
        <v>9.6</v>
      </c>
      <c r="AT10" s="11">
        <v>20.65</v>
      </c>
      <c r="AU10" s="11">
        <v>4.7</v>
      </c>
    </row>
    <row r="11" spans="1:47" x14ac:dyDescent="0.25">
      <c r="C11" s="2">
        <v>44105</v>
      </c>
      <c r="D11" s="8">
        <v>117</v>
      </c>
      <c r="E11" s="8">
        <v>35</v>
      </c>
      <c r="F11" s="11">
        <v>24.700001</v>
      </c>
      <c r="G11" s="11">
        <v>14.88</v>
      </c>
      <c r="H11" s="8">
        <v>239.88999899999999</v>
      </c>
      <c r="I11" s="8">
        <v>475.73998999999998</v>
      </c>
      <c r="J11" s="11">
        <v>202.39999399999999</v>
      </c>
      <c r="K11" s="11">
        <v>2.0099999999999998</v>
      </c>
      <c r="L11" s="11">
        <v>0.47</v>
      </c>
      <c r="M11" s="11">
        <v>8.6300000000000008</v>
      </c>
      <c r="N11" s="8">
        <v>10.14</v>
      </c>
      <c r="O11" s="11">
        <v>317.79998799999998</v>
      </c>
      <c r="P11" s="8">
        <v>14.82</v>
      </c>
      <c r="Q11" s="11">
        <v>9.1</v>
      </c>
      <c r="R11" s="8">
        <v>255.60000600000001</v>
      </c>
      <c r="S11" s="8">
        <v>5.9</v>
      </c>
      <c r="T11" s="11">
        <v>18.549999</v>
      </c>
      <c r="U11" s="11">
        <v>3.9950000000000001</v>
      </c>
      <c r="V11" s="8">
        <v>1.36</v>
      </c>
      <c r="Z11" s="8">
        <v>117</v>
      </c>
      <c r="AA11" s="8">
        <v>35</v>
      </c>
      <c r="AB11" s="8">
        <v>239.88999899999999</v>
      </c>
      <c r="AC11" s="8">
        <v>475.73998999999998</v>
      </c>
      <c r="AD11" s="8">
        <v>10.14</v>
      </c>
      <c r="AE11" s="8">
        <v>14.82</v>
      </c>
      <c r="AF11" s="8">
        <v>255.60000600000001</v>
      </c>
      <c r="AG11" s="8">
        <v>5.9</v>
      </c>
      <c r="AH11" s="8">
        <v>1.36</v>
      </c>
      <c r="AL11" s="11">
        <v>24.700001</v>
      </c>
      <c r="AM11" s="11">
        <v>14.88</v>
      </c>
      <c r="AN11" s="11">
        <v>202.39999399999999</v>
      </c>
      <c r="AO11" s="11">
        <v>2.0099999999999998</v>
      </c>
      <c r="AP11" s="11">
        <v>0.47</v>
      </c>
      <c r="AQ11" s="11">
        <v>8.6300000000000008</v>
      </c>
      <c r="AR11" s="11">
        <v>317.79998799999998</v>
      </c>
      <c r="AS11" s="11">
        <v>9.1</v>
      </c>
      <c r="AT11" s="11">
        <v>18.549999</v>
      </c>
      <c r="AU11" s="11">
        <v>3.9950000000000001</v>
      </c>
    </row>
    <row r="12" spans="1:47" x14ac:dyDescent="0.25">
      <c r="C12" s="2">
        <v>44136</v>
      </c>
      <c r="D12" s="8">
        <v>120</v>
      </c>
      <c r="E12" s="8">
        <v>35.25</v>
      </c>
      <c r="F12" s="11">
        <v>22.360001</v>
      </c>
      <c r="G12" s="11">
        <v>16.760000000000002</v>
      </c>
      <c r="H12" s="8">
        <v>291.36999500000002</v>
      </c>
      <c r="I12" s="8">
        <v>490.70001200000002</v>
      </c>
      <c r="J12" s="11">
        <v>293.57000699999998</v>
      </c>
      <c r="K12" s="11">
        <v>2.5</v>
      </c>
      <c r="L12" s="11">
        <v>0.54</v>
      </c>
      <c r="M12" s="11">
        <v>9.7899999999999991</v>
      </c>
      <c r="N12" s="8">
        <v>9.9700000000000006</v>
      </c>
      <c r="O12" s="11">
        <v>426.39999399999999</v>
      </c>
      <c r="P12" s="8">
        <v>17.200001</v>
      </c>
      <c r="Q12" s="11">
        <v>9.25</v>
      </c>
      <c r="R12" s="8">
        <v>258.39999399999999</v>
      </c>
      <c r="S12" s="8">
        <v>6</v>
      </c>
      <c r="T12" s="11">
        <v>21.6</v>
      </c>
      <c r="U12" s="11">
        <v>3.94</v>
      </c>
      <c r="V12" s="8">
        <v>1.38</v>
      </c>
      <c r="Z12" s="8">
        <v>120</v>
      </c>
      <c r="AA12" s="8">
        <v>35.25</v>
      </c>
      <c r="AB12" s="8">
        <v>291.36999500000002</v>
      </c>
      <c r="AC12" s="8">
        <v>490.70001200000002</v>
      </c>
      <c r="AD12" s="8">
        <v>9.9700000000000006</v>
      </c>
      <c r="AE12" s="8">
        <v>17.200001</v>
      </c>
      <c r="AF12" s="8">
        <v>258.39999399999999</v>
      </c>
      <c r="AG12" s="8">
        <v>6</v>
      </c>
      <c r="AH12" s="8">
        <v>1.38</v>
      </c>
      <c r="AL12" s="11">
        <v>22.360001</v>
      </c>
      <c r="AM12" s="11">
        <v>16.760000000000002</v>
      </c>
      <c r="AN12" s="11">
        <v>293.57000699999998</v>
      </c>
      <c r="AO12" s="11">
        <v>2.5</v>
      </c>
      <c r="AP12" s="11">
        <v>0.54</v>
      </c>
      <c r="AQ12" s="11">
        <v>9.7899999999999991</v>
      </c>
      <c r="AR12" s="11">
        <v>426.39999399999999</v>
      </c>
      <c r="AS12" s="11">
        <v>9.25</v>
      </c>
      <c r="AT12" s="11">
        <v>21.6</v>
      </c>
      <c r="AU12" s="11">
        <v>3.94</v>
      </c>
    </row>
    <row r="13" spans="1:47" x14ac:dyDescent="0.25">
      <c r="C13" s="2">
        <v>44166</v>
      </c>
      <c r="D13" s="8">
        <v>123.5</v>
      </c>
      <c r="E13" s="8">
        <v>37.5</v>
      </c>
      <c r="F13" s="11">
        <v>17.48</v>
      </c>
      <c r="G13" s="11">
        <v>19.239999999999998</v>
      </c>
      <c r="H13" s="8">
        <v>314.66000400000001</v>
      </c>
      <c r="I13" s="8">
        <v>540.72997999999995</v>
      </c>
      <c r="J13" s="11">
        <v>332.01998900000001</v>
      </c>
      <c r="K13" s="11">
        <v>3.28</v>
      </c>
      <c r="L13" s="11">
        <v>0.64</v>
      </c>
      <c r="M13" s="11">
        <v>13.95</v>
      </c>
      <c r="N13" s="8">
        <v>9.8800000000000008</v>
      </c>
      <c r="O13" s="11">
        <v>458.60000600000001</v>
      </c>
      <c r="P13" s="8">
        <v>19.989999999999998</v>
      </c>
      <c r="Q13" s="11">
        <v>9.1</v>
      </c>
      <c r="R13" s="8">
        <v>317.60000600000001</v>
      </c>
      <c r="S13" s="8">
        <v>6</v>
      </c>
      <c r="T13" s="11">
        <v>22.75</v>
      </c>
      <c r="U13" s="11">
        <v>3.8050000000000002</v>
      </c>
      <c r="V13" s="8">
        <v>1.41</v>
      </c>
      <c r="Z13" s="8">
        <v>123.5</v>
      </c>
      <c r="AA13" s="8">
        <v>37.5</v>
      </c>
      <c r="AB13" s="8">
        <v>314.66000400000001</v>
      </c>
      <c r="AC13" s="8">
        <v>540.72997999999995</v>
      </c>
      <c r="AD13" s="8">
        <v>9.8800000000000008</v>
      </c>
      <c r="AE13" s="8">
        <v>19.989999999999998</v>
      </c>
      <c r="AF13" s="8">
        <v>317.60000600000001</v>
      </c>
      <c r="AG13" s="8">
        <v>6</v>
      </c>
      <c r="AH13" s="8">
        <v>1.41</v>
      </c>
      <c r="AL13" s="11">
        <v>17.48</v>
      </c>
      <c r="AM13" s="11">
        <v>19.239999999999998</v>
      </c>
      <c r="AN13" s="11">
        <v>332.01998900000001</v>
      </c>
      <c r="AO13" s="11">
        <v>3.28</v>
      </c>
      <c r="AP13" s="11">
        <v>0.64</v>
      </c>
      <c r="AQ13" s="11">
        <v>13.95</v>
      </c>
      <c r="AR13" s="11">
        <v>458.60000600000001</v>
      </c>
      <c r="AS13" s="11">
        <v>9.1</v>
      </c>
      <c r="AT13" s="11">
        <v>22.75</v>
      </c>
      <c r="AU13" s="11">
        <v>3.8050000000000002</v>
      </c>
    </row>
    <row r="14" spans="1:47" x14ac:dyDescent="0.25">
      <c r="C14" s="2">
        <v>44197</v>
      </c>
      <c r="D14" s="8">
        <v>120</v>
      </c>
      <c r="E14" s="8">
        <v>37.25</v>
      </c>
      <c r="F14" s="11">
        <v>21.85</v>
      </c>
      <c r="G14" s="11">
        <v>26.6</v>
      </c>
      <c r="H14" s="8">
        <v>315</v>
      </c>
      <c r="I14" s="8">
        <v>532.39001499999995</v>
      </c>
      <c r="J14" s="11">
        <v>389.02999899999998</v>
      </c>
      <c r="K14" s="11">
        <v>3.81</v>
      </c>
      <c r="L14" s="11">
        <v>1.25</v>
      </c>
      <c r="M14" s="11">
        <v>17.41</v>
      </c>
      <c r="N14" s="8">
        <v>9.14</v>
      </c>
      <c r="O14" s="11">
        <v>437.39999399999999</v>
      </c>
      <c r="P14" s="8">
        <v>23.280000999999999</v>
      </c>
      <c r="Q14" s="11">
        <v>9.1</v>
      </c>
      <c r="R14" s="8">
        <v>364.79998799999998</v>
      </c>
      <c r="S14" s="8">
        <v>7</v>
      </c>
      <c r="T14" s="11">
        <v>22.5</v>
      </c>
      <c r="U14" s="11">
        <v>4.5199999999999996</v>
      </c>
      <c r="V14" s="8">
        <v>1.51</v>
      </c>
      <c r="Z14" s="8">
        <v>120</v>
      </c>
      <c r="AA14" s="8">
        <v>37.25</v>
      </c>
      <c r="AB14" s="8">
        <v>315</v>
      </c>
      <c r="AC14" s="8">
        <v>532.39001499999995</v>
      </c>
      <c r="AD14" s="8">
        <v>9.14</v>
      </c>
      <c r="AE14" s="8">
        <v>23.280000999999999</v>
      </c>
      <c r="AF14" s="8">
        <v>364.79998799999998</v>
      </c>
      <c r="AG14" s="8">
        <v>7</v>
      </c>
      <c r="AH14" s="8">
        <v>1.51</v>
      </c>
      <c r="AL14" s="11">
        <v>21.85</v>
      </c>
      <c r="AM14" s="11">
        <v>26.6</v>
      </c>
      <c r="AN14" s="11">
        <v>389.02999899999998</v>
      </c>
      <c r="AO14" s="11">
        <v>3.81</v>
      </c>
      <c r="AP14" s="11">
        <v>1.25</v>
      </c>
      <c r="AQ14" s="11">
        <v>17.41</v>
      </c>
      <c r="AR14" s="11">
        <v>437.39999399999999</v>
      </c>
      <c r="AS14" s="11">
        <v>9.1</v>
      </c>
      <c r="AT14" s="11">
        <v>22.5</v>
      </c>
      <c r="AU14" s="11">
        <v>4.5199999999999996</v>
      </c>
    </row>
    <row r="15" spans="1:47" x14ac:dyDescent="0.25">
      <c r="C15" s="2">
        <v>44228</v>
      </c>
      <c r="D15" s="8">
        <v>114</v>
      </c>
      <c r="E15" s="8">
        <v>37.5</v>
      </c>
      <c r="F15" s="11">
        <v>25.33</v>
      </c>
      <c r="G15" s="11">
        <v>25.719999000000001</v>
      </c>
      <c r="H15" s="8">
        <v>307.38000499999998</v>
      </c>
      <c r="I15" s="8">
        <v>538.84997599999997</v>
      </c>
      <c r="J15" s="11">
        <v>395.48001099999999</v>
      </c>
      <c r="K15" s="11">
        <v>3.97</v>
      </c>
      <c r="L15" s="11">
        <v>1.4</v>
      </c>
      <c r="M15" s="11">
        <v>17.370000999999998</v>
      </c>
      <c r="N15" s="8">
        <v>9.52</v>
      </c>
      <c r="O15" s="11">
        <v>383.79998799999998</v>
      </c>
      <c r="P15" s="8">
        <v>25.57</v>
      </c>
      <c r="Q15" s="11">
        <v>9.1999999999999993</v>
      </c>
      <c r="R15" s="8">
        <v>439.95001200000002</v>
      </c>
      <c r="S15" s="8">
        <v>7.25</v>
      </c>
      <c r="T15" s="11">
        <v>27.799999</v>
      </c>
      <c r="U15" s="11">
        <v>4.9400000000000004</v>
      </c>
      <c r="V15" s="8">
        <v>2.5</v>
      </c>
      <c r="Z15" s="8">
        <v>114</v>
      </c>
      <c r="AA15" s="8">
        <v>37.5</v>
      </c>
      <c r="AB15" s="8">
        <v>307.38000499999998</v>
      </c>
      <c r="AC15" s="8">
        <v>538.84997599999997</v>
      </c>
      <c r="AD15" s="8">
        <v>9.52</v>
      </c>
      <c r="AE15" s="8">
        <v>25.57</v>
      </c>
      <c r="AF15" s="8">
        <v>439.95001200000002</v>
      </c>
      <c r="AG15" s="8">
        <v>7.25</v>
      </c>
      <c r="AH15" s="8">
        <v>2.5</v>
      </c>
      <c r="AL15" s="11">
        <v>25.33</v>
      </c>
      <c r="AM15" s="11">
        <v>25.719999000000001</v>
      </c>
      <c r="AN15" s="11">
        <v>395.48001099999999</v>
      </c>
      <c r="AO15" s="11">
        <v>3.97</v>
      </c>
      <c r="AP15" s="11">
        <v>1.4</v>
      </c>
      <c r="AQ15" s="11">
        <v>17.370000999999998</v>
      </c>
      <c r="AR15" s="11">
        <v>383.79998799999998</v>
      </c>
      <c r="AS15" s="11">
        <v>9.1999999999999993</v>
      </c>
      <c r="AT15" s="11">
        <v>27.799999</v>
      </c>
      <c r="AU15" s="11">
        <v>4.9400000000000004</v>
      </c>
    </row>
    <row r="16" spans="1:47" x14ac:dyDescent="0.25">
      <c r="C16" s="2">
        <v>44256</v>
      </c>
      <c r="D16" s="8">
        <v>125.5</v>
      </c>
      <c r="E16" s="8">
        <v>41.950001</v>
      </c>
      <c r="F16" s="11">
        <v>16.620000999999998</v>
      </c>
      <c r="G16" s="11">
        <v>20.49</v>
      </c>
      <c r="H16" s="8">
        <v>267.95001200000002</v>
      </c>
      <c r="I16" s="8">
        <v>521.65997300000004</v>
      </c>
      <c r="J16" s="11">
        <v>325.76998900000001</v>
      </c>
      <c r="K16" s="11">
        <v>4.34</v>
      </c>
      <c r="L16" s="11">
        <v>1.67</v>
      </c>
      <c r="M16" s="11">
        <v>13.55</v>
      </c>
      <c r="N16" s="8">
        <v>11.89</v>
      </c>
      <c r="O16" s="11">
        <v>388.79998799999998</v>
      </c>
      <c r="P16" s="8">
        <v>24.059999000000001</v>
      </c>
      <c r="Q16" s="11">
        <v>14.5</v>
      </c>
      <c r="R16" s="8">
        <v>474.35000600000001</v>
      </c>
      <c r="S16" s="8">
        <v>7.25</v>
      </c>
      <c r="T16" s="11">
        <v>25.049999</v>
      </c>
      <c r="U16" s="11">
        <v>6.73</v>
      </c>
      <c r="V16" s="8">
        <v>2.15</v>
      </c>
      <c r="Z16" s="8">
        <v>125.5</v>
      </c>
      <c r="AA16" s="8">
        <v>41.950001</v>
      </c>
      <c r="AB16" s="8">
        <v>267.95001200000002</v>
      </c>
      <c r="AC16" s="8">
        <v>521.65997300000004</v>
      </c>
      <c r="AD16" s="8">
        <v>11.89</v>
      </c>
      <c r="AE16" s="8">
        <v>24.059999000000001</v>
      </c>
      <c r="AF16" s="8">
        <v>474.35000600000001</v>
      </c>
      <c r="AG16" s="8">
        <v>7.25</v>
      </c>
      <c r="AH16" s="8">
        <v>2.15</v>
      </c>
      <c r="AL16" s="11">
        <v>16.620000999999998</v>
      </c>
      <c r="AM16" s="11">
        <v>20.49</v>
      </c>
      <c r="AN16" s="11">
        <v>325.76998900000001</v>
      </c>
      <c r="AO16" s="11">
        <v>4.34</v>
      </c>
      <c r="AP16" s="11">
        <v>1.67</v>
      </c>
      <c r="AQ16" s="11">
        <v>13.55</v>
      </c>
      <c r="AR16" s="11">
        <v>388.79998799999998</v>
      </c>
      <c r="AS16" s="11">
        <v>14.5</v>
      </c>
      <c r="AT16" s="11">
        <v>25.049999</v>
      </c>
      <c r="AU16" s="11">
        <v>6.73</v>
      </c>
    </row>
    <row r="17" spans="3:47" x14ac:dyDescent="0.25">
      <c r="C17" s="2">
        <v>44287</v>
      </c>
      <c r="D17" s="8">
        <v>122.400002</v>
      </c>
      <c r="E17" s="8">
        <v>42</v>
      </c>
      <c r="F17" s="11">
        <v>14.71</v>
      </c>
      <c r="G17" s="11">
        <v>17.420000000000002</v>
      </c>
      <c r="H17" s="8">
        <v>252.11999499999999</v>
      </c>
      <c r="I17" s="8">
        <v>513.46997099999999</v>
      </c>
      <c r="J17" s="11">
        <v>342.97000100000002</v>
      </c>
      <c r="K17" s="11">
        <v>4.29</v>
      </c>
      <c r="L17" s="11">
        <v>1.44</v>
      </c>
      <c r="M17" s="11">
        <v>15.29</v>
      </c>
      <c r="N17" s="8">
        <v>10.54</v>
      </c>
      <c r="O17" s="11">
        <v>393</v>
      </c>
      <c r="P17" s="8">
        <v>30.48</v>
      </c>
      <c r="Q17" s="11">
        <v>15.3</v>
      </c>
      <c r="R17" s="8">
        <v>559.54998799999998</v>
      </c>
      <c r="S17" s="8">
        <v>7.75</v>
      </c>
      <c r="T17" s="11">
        <v>20.25</v>
      </c>
      <c r="U17" s="11">
        <v>6.08</v>
      </c>
      <c r="V17" s="8">
        <v>2.39</v>
      </c>
      <c r="Z17" s="8">
        <v>122.400002</v>
      </c>
      <c r="AA17" s="8">
        <v>42</v>
      </c>
      <c r="AB17" s="8">
        <v>252.11999499999999</v>
      </c>
      <c r="AC17" s="8">
        <v>513.46997099999999</v>
      </c>
      <c r="AD17" s="8">
        <v>10.54</v>
      </c>
      <c r="AE17" s="8">
        <v>30.48</v>
      </c>
      <c r="AF17" s="8">
        <v>559.54998799999998</v>
      </c>
      <c r="AG17" s="8">
        <v>7.75</v>
      </c>
      <c r="AH17" s="8">
        <v>2.39</v>
      </c>
      <c r="AL17" s="11">
        <v>14.71</v>
      </c>
      <c r="AM17" s="11">
        <v>17.420000000000002</v>
      </c>
      <c r="AN17" s="11">
        <v>342.97000100000002</v>
      </c>
      <c r="AO17" s="11">
        <v>4.29</v>
      </c>
      <c r="AP17" s="11">
        <v>1.44</v>
      </c>
      <c r="AQ17" s="11">
        <v>15.29</v>
      </c>
      <c r="AR17" s="11">
        <v>393</v>
      </c>
      <c r="AS17" s="11">
        <v>15.3</v>
      </c>
      <c r="AT17" s="11">
        <v>20.25</v>
      </c>
      <c r="AU17" s="11">
        <v>6.08</v>
      </c>
    </row>
    <row r="18" spans="3:47" x14ac:dyDescent="0.25">
      <c r="C18" s="2">
        <v>44317</v>
      </c>
      <c r="D18" s="8">
        <v>123.199997</v>
      </c>
      <c r="E18" s="8">
        <v>42</v>
      </c>
      <c r="F18" s="11">
        <v>14.26</v>
      </c>
      <c r="G18" s="11">
        <v>15.74</v>
      </c>
      <c r="H18" s="8">
        <v>241.570007</v>
      </c>
      <c r="I18" s="8">
        <v>502.80999800000001</v>
      </c>
      <c r="J18" s="11">
        <v>346.709991</v>
      </c>
      <c r="K18" s="11">
        <v>4.9400000000000004</v>
      </c>
      <c r="L18" s="11">
        <v>1.43</v>
      </c>
      <c r="M18" s="11">
        <v>11.3</v>
      </c>
      <c r="N18" s="8">
        <v>11.61</v>
      </c>
      <c r="O18" s="11">
        <v>406.79998799999998</v>
      </c>
      <c r="P18" s="8">
        <v>38.990001999999997</v>
      </c>
      <c r="Q18" s="11">
        <v>16.399999999999999</v>
      </c>
      <c r="R18" s="8">
        <v>929</v>
      </c>
      <c r="S18" s="8">
        <v>7.7249999999999996</v>
      </c>
      <c r="T18" s="11">
        <v>30.25</v>
      </c>
      <c r="U18" s="11">
        <v>6.67</v>
      </c>
      <c r="V18" s="8">
        <v>1.9</v>
      </c>
      <c r="Z18" s="8">
        <v>123.199997</v>
      </c>
      <c r="AA18" s="8">
        <v>42</v>
      </c>
      <c r="AB18" s="8">
        <v>241.570007</v>
      </c>
      <c r="AC18" s="8">
        <v>502.80999800000001</v>
      </c>
      <c r="AD18" s="8">
        <v>11.61</v>
      </c>
      <c r="AE18" s="8">
        <v>38.990001999999997</v>
      </c>
      <c r="AF18" s="8">
        <v>929</v>
      </c>
      <c r="AG18" s="8">
        <v>7.7249999999999996</v>
      </c>
      <c r="AH18" s="8">
        <v>1.9</v>
      </c>
      <c r="AL18" s="11">
        <v>14.26</v>
      </c>
      <c r="AM18" s="11">
        <v>15.74</v>
      </c>
      <c r="AN18" s="11">
        <v>346.709991</v>
      </c>
      <c r="AO18" s="11">
        <v>4.9400000000000004</v>
      </c>
      <c r="AP18" s="11">
        <v>1.43</v>
      </c>
      <c r="AQ18" s="11">
        <v>11.3</v>
      </c>
      <c r="AR18" s="11">
        <v>406.79998799999998</v>
      </c>
      <c r="AS18" s="11">
        <v>16.399999999999999</v>
      </c>
      <c r="AT18" s="11">
        <v>30.25</v>
      </c>
      <c r="AU18" s="11">
        <v>6.67</v>
      </c>
    </row>
    <row r="19" spans="3:47" x14ac:dyDescent="0.25">
      <c r="C19" s="2">
        <v>44348</v>
      </c>
      <c r="D19" s="8">
        <v>121.599998</v>
      </c>
      <c r="E19" s="8">
        <v>41</v>
      </c>
      <c r="F19" s="11">
        <v>15.58</v>
      </c>
      <c r="G19" s="11">
        <v>15.48</v>
      </c>
      <c r="H19" s="8">
        <v>275.58999599999999</v>
      </c>
      <c r="I19" s="8">
        <v>528.21002199999998</v>
      </c>
      <c r="J19" s="11">
        <v>459.25</v>
      </c>
      <c r="K19" s="11">
        <v>4.72</v>
      </c>
      <c r="L19" s="11">
        <v>1.29</v>
      </c>
      <c r="M19" s="11">
        <v>13.64</v>
      </c>
      <c r="N19" s="8">
        <v>10.99</v>
      </c>
      <c r="O19" s="11">
        <v>377</v>
      </c>
      <c r="P19" s="8">
        <v>41.400002000000001</v>
      </c>
      <c r="Q19" s="11">
        <v>14.9</v>
      </c>
      <c r="R19" s="8">
        <v>1436.400024</v>
      </c>
      <c r="S19" s="8">
        <v>8.5</v>
      </c>
      <c r="T19" s="11">
        <v>26.75</v>
      </c>
      <c r="U19" s="11">
        <v>6.95</v>
      </c>
      <c r="V19" s="8">
        <v>1.8</v>
      </c>
      <c r="Z19" s="8">
        <v>121.599998</v>
      </c>
      <c r="AA19" s="8">
        <v>41</v>
      </c>
      <c r="AB19" s="8">
        <v>275.58999599999999</v>
      </c>
      <c r="AC19" s="8">
        <v>528.21002199999998</v>
      </c>
      <c r="AD19" s="8">
        <v>10.99</v>
      </c>
      <c r="AE19" s="8">
        <v>41.400002000000001</v>
      </c>
      <c r="AF19" s="8">
        <v>1436.400024</v>
      </c>
      <c r="AG19" s="8">
        <v>8.5</v>
      </c>
      <c r="AH19" s="8">
        <v>1.8</v>
      </c>
      <c r="AL19" s="11">
        <v>15.58</v>
      </c>
      <c r="AM19" s="11">
        <v>15.48</v>
      </c>
      <c r="AN19" s="11">
        <v>459.25</v>
      </c>
      <c r="AO19" s="11">
        <v>4.72</v>
      </c>
      <c r="AP19" s="11">
        <v>1.29</v>
      </c>
      <c r="AQ19" s="11">
        <v>13.64</v>
      </c>
      <c r="AR19" s="11">
        <v>377</v>
      </c>
      <c r="AS19" s="11">
        <v>14.9</v>
      </c>
      <c r="AT19" s="11">
        <v>26.75</v>
      </c>
      <c r="AU19" s="11">
        <v>6.95</v>
      </c>
    </row>
    <row r="20" spans="3:47" x14ac:dyDescent="0.25">
      <c r="C20" s="2">
        <v>44378</v>
      </c>
      <c r="D20" s="8">
        <v>120.599998</v>
      </c>
      <c r="E20" s="8">
        <v>45</v>
      </c>
      <c r="F20" s="11">
        <v>11.16</v>
      </c>
      <c r="G20" s="11">
        <v>10.57</v>
      </c>
      <c r="H20" s="8">
        <v>228.66999799999999</v>
      </c>
      <c r="I20" s="8">
        <v>517.57000700000003</v>
      </c>
      <c r="J20" s="11">
        <v>428.30999800000001</v>
      </c>
      <c r="K20" s="11">
        <v>3.54</v>
      </c>
      <c r="L20" s="11">
        <v>1.61</v>
      </c>
      <c r="M20" s="11">
        <v>10.99</v>
      </c>
      <c r="N20" s="8">
        <v>11.91</v>
      </c>
      <c r="O20" s="11">
        <v>460.20001200000002</v>
      </c>
      <c r="P20" s="8">
        <v>35.880001</v>
      </c>
      <c r="Q20" s="11">
        <v>13.7</v>
      </c>
      <c r="R20" s="8">
        <v>1330.25</v>
      </c>
      <c r="S20" s="8">
        <v>8.75</v>
      </c>
      <c r="T20" s="11">
        <v>24.799999</v>
      </c>
      <c r="U20" s="11">
        <v>6.24</v>
      </c>
      <c r="V20" s="8">
        <v>1.8</v>
      </c>
      <c r="Z20" s="8">
        <v>120.599998</v>
      </c>
      <c r="AA20" s="8">
        <v>45</v>
      </c>
      <c r="AB20" s="8">
        <v>228.66999799999999</v>
      </c>
      <c r="AC20" s="8">
        <v>517.57000700000003</v>
      </c>
      <c r="AD20" s="8">
        <v>11.91</v>
      </c>
      <c r="AE20" s="8">
        <v>35.880001</v>
      </c>
      <c r="AF20" s="8">
        <v>1330.25</v>
      </c>
      <c r="AG20" s="8">
        <v>8.75</v>
      </c>
      <c r="AH20" s="8">
        <v>1.8</v>
      </c>
      <c r="AL20" s="11">
        <v>11.16</v>
      </c>
      <c r="AM20" s="11">
        <v>10.57</v>
      </c>
      <c r="AN20" s="11">
        <v>428.30999800000001</v>
      </c>
      <c r="AO20" s="11">
        <v>3.54</v>
      </c>
      <c r="AP20" s="11">
        <v>1.61</v>
      </c>
      <c r="AQ20" s="11">
        <v>10.99</v>
      </c>
      <c r="AR20" s="11">
        <v>460.20001200000002</v>
      </c>
      <c r="AS20" s="11">
        <v>13.7</v>
      </c>
      <c r="AT20" s="11">
        <v>24.799999</v>
      </c>
      <c r="AU20" s="11">
        <v>6.24</v>
      </c>
    </row>
    <row r="21" spans="3:47" x14ac:dyDescent="0.25">
      <c r="C21" s="2">
        <v>44409</v>
      </c>
      <c r="D21" s="8">
        <v>124</v>
      </c>
      <c r="E21" s="8">
        <v>42.099997999999999</v>
      </c>
      <c r="F21" s="11">
        <v>9.06</v>
      </c>
      <c r="G21" s="11">
        <v>8.84</v>
      </c>
      <c r="H21" s="8">
        <v>234.33999600000001</v>
      </c>
      <c r="I21" s="8">
        <v>569.19000200000005</v>
      </c>
      <c r="J21" s="11">
        <v>352.39999399999999</v>
      </c>
      <c r="K21" s="11">
        <v>3.43</v>
      </c>
      <c r="L21" s="11">
        <v>1.88</v>
      </c>
      <c r="M21" s="11">
        <v>12.5</v>
      </c>
      <c r="N21" s="8">
        <v>9.77</v>
      </c>
      <c r="O21" s="11">
        <v>500</v>
      </c>
      <c r="P21" s="8">
        <v>24.26</v>
      </c>
      <c r="Q21" s="11">
        <v>13.8</v>
      </c>
      <c r="R21" s="8">
        <v>1173.0500489999999</v>
      </c>
      <c r="S21" s="8">
        <v>7.6</v>
      </c>
      <c r="T21" s="11">
        <v>17.399999999999999</v>
      </c>
      <c r="U21" s="11">
        <v>5.76</v>
      </c>
      <c r="V21" s="8">
        <v>1.61</v>
      </c>
      <c r="Z21" s="8">
        <v>124</v>
      </c>
      <c r="AA21" s="8">
        <v>42.099997999999999</v>
      </c>
      <c r="AB21" s="8">
        <v>234.33999600000001</v>
      </c>
      <c r="AC21" s="8">
        <v>569.19000200000005</v>
      </c>
      <c r="AD21" s="8">
        <v>9.77</v>
      </c>
      <c r="AE21" s="8">
        <v>24.26</v>
      </c>
      <c r="AF21" s="8">
        <v>1173.0500489999999</v>
      </c>
      <c r="AG21" s="8">
        <v>7.6</v>
      </c>
      <c r="AH21" s="8">
        <v>1.61</v>
      </c>
      <c r="AL21" s="11">
        <v>9.06</v>
      </c>
      <c r="AM21" s="11">
        <v>8.84</v>
      </c>
      <c r="AN21" s="11">
        <v>352.39999399999999</v>
      </c>
      <c r="AO21" s="11">
        <v>3.43</v>
      </c>
      <c r="AP21" s="11">
        <v>1.88</v>
      </c>
      <c r="AQ21" s="11">
        <v>12.5</v>
      </c>
      <c r="AR21" s="11">
        <v>500</v>
      </c>
      <c r="AS21" s="11">
        <v>13.8</v>
      </c>
      <c r="AT21" s="11">
        <v>17.399999999999999</v>
      </c>
      <c r="AU21" s="11">
        <v>5.76</v>
      </c>
    </row>
    <row r="22" spans="3:47" x14ac:dyDescent="0.25">
      <c r="C22" s="2">
        <v>44440</v>
      </c>
      <c r="D22" s="8">
        <v>122</v>
      </c>
      <c r="E22" s="8">
        <v>48.18</v>
      </c>
      <c r="F22" s="11">
        <v>8.0299999999999994</v>
      </c>
      <c r="G22" s="11">
        <v>7.25</v>
      </c>
      <c r="H22" s="8">
        <v>225.33999600000001</v>
      </c>
      <c r="I22" s="8">
        <v>610.34002699999996</v>
      </c>
      <c r="J22" s="11">
        <v>313.35000600000001</v>
      </c>
      <c r="K22" s="11">
        <v>2.99</v>
      </c>
      <c r="L22" s="11">
        <v>2.5099999999999998</v>
      </c>
      <c r="M22" s="11">
        <v>10.54</v>
      </c>
      <c r="N22" s="8">
        <v>9.48</v>
      </c>
      <c r="O22" s="11">
        <v>474</v>
      </c>
      <c r="P22" s="8">
        <v>22.870000999999998</v>
      </c>
      <c r="Q22" s="11">
        <v>13.4</v>
      </c>
      <c r="R22" s="8">
        <v>1231.349976</v>
      </c>
      <c r="S22" s="8">
        <v>7.2750000000000004</v>
      </c>
      <c r="T22" s="11">
        <v>21.450001</v>
      </c>
      <c r="U22" s="11">
        <v>5.23</v>
      </c>
      <c r="V22" s="8">
        <v>1.51</v>
      </c>
      <c r="Z22" s="8">
        <v>122</v>
      </c>
      <c r="AA22" s="8">
        <v>48.18</v>
      </c>
      <c r="AB22" s="8">
        <v>225.33999600000001</v>
      </c>
      <c r="AC22" s="8">
        <v>610.34002699999996</v>
      </c>
      <c r="AD22" s="8">
        <v>9.48</v>
      </c>
      <c r="AE22" s="8">
        <v>22.870000999999998</v>
      </c>
      <c r="AF22" s="8">
        <v>1231.349976</v>
      </c>
      <c r="AG22" s="8">
        <v>7.2750000000000004</v>
      </c>
      <c r="AH22" s="8">
        <v>1.51</v>
      </c>
      <c r="AL22" s="11">
        <v>8.0299999999999994</v>
      </c>
      <c r="AM22" s="11">
        <v>7.25</v>
      </c>
      <c r="AN22" s="11">
        <v>313.35000600000001</v>
      </c>
      <c r="AO22" s="11">
        <v>2.99</v>
      </c>
      <c r="AP22" s="11">
        <v>2.5099999999999998</v>
      </c>
      <c r="AQ22" s="11">
        <v>10.54</v>
      </c>
      <c r="AR22" s="11">
        <v>474</v>
      </c>
      <c r="AS22" s="11">
        <v>13.4</v>
      </c>
      <c r="AT22" s="11">
        <v>21.450001</v>
      </c>
      <c r="AU22" s="11">
        <v>5.23</v>
      </c>
    </row>
    <row r="23" spans="3:47" x14ac:dyDescent="0.25">
      <c r="C23" s="2">
        <v>44470</v>
      </c>
      <c r="D23" s="8">
        <v>124</v>
      </c>
      <c r="E23" s="8">
        <v>61</v>
      </c>
      <c r="F23" s="11">
        <v>8.2799999999999994</v>
      </c>
      <c r="G23" s="11">
        <v>7.86</v>
      </c>
      <c r="H23" s="8">
        <v>289.39999399999999</v>
      </c>
      <c r="I23" s="8">
        <v>690.30999799999995</v>
      </c>
      <c r="J23" s="11">
        <v>304.89999399999999</v>
      </c>
      <c r="K23" s="11">
        <v>2.29</v>
      </c>
      <c r="L23" s="11">
        <v>2.36</v>
      </c>
      <c r="M23" s="11">
        <v>9.9700000000000006</v>
      </c>
      <c r="N23" s="8">
        <v>9.6999999999999993</v>
      </c>
      <c r="O23" s="11">
        <v>496.79998799999998</v>
      </c>
      <c r="P23" s="8">
        <v>19.549999</v>
      </c>
      <c r="Q23" s="11">
        <v>15.7</v>
      </c>
      <c r="R23" s="8">
        <v>1514.5500489999999</v>
      </c>
      <c r="S23" s="8">
        <v>7.375</v>
      </c>
      <c r="T23" s="11">
        <v>18.600000000000001</v>
      </c>
      <c r="U23" s="11">
        <v>5.87</v>
      </c>
      <c r="V23" s="8">
        <v>1.48</v>
      </c>
      <c r="Z23" s="8">
        <v>124</v>
      </c>
      <c r="AA23" s="8">
        <v>61</v>
      </c>
      <c r="AB23" s="8">
        <v>289.39999399999999</v>
      </c>
      <c r="AC23" s="8">
        <v>690.30999799999995</v>
      </c>
      <c r="AD23" s="8">
        <v>9.6999999999999993</v>
      </c>
      <c r="AE23" s="8">
        <v>19.549999</v>
      </c>
      <c r="AF23" s="8">
        <v>1514.5500489999999</v>
      </c>
      <c r="AG23" s="8">
        <v>7.375</v>
      </c>
      <c r="AH23" s="8">
        <v>1.48</v>
      </c>
      <c r="AL23" s="11">
        <v>8.2799999999999994</v>
      </c>
      <c r="AM23" s="11">
        <v>7.86</v>
      </c>
      <c r="AN23" s="11">
        <v>304.89999399999999</v>
      </c>
      <c r="AO23" s="11">
        <v>2.29</v>
      </c>
      <c r="AP23" s="11">
        <v>2.36</v>
      </c>
      <c r="AQ23" s="11">
        <v>9.9700000000000006</v>
      </c>
      <c r="AR23" s="11">
        <v>496.79998799999998</v>
      </c>
      <c r="AS23" s="11">
        <v>15.7</v>
      </c>
      <c r="AT23" s="11">
        <v>18.600000000000001</v>
      </c>
      <c r="AU23" s="11">
        <v>5.87</v>
      </c>
    </row>
    <row r="24" spans="3:47" x14ac:dyDescent="0.25">
      <c r="C24" s="2">
        <v>44501</v>
      </c>
      <c r="D24" s="8">
        <v>125.599998</v>
      </c>
      <c r="E24" s="8">
        <v>51.75</v>
      </c>
      <c r="F24" s="11">
        <v>6.24</v>
      </c>
      <c r="G24" s="11">
        <v>7.19</v>
      </c>
      <c r="H24" s="8">
        <v>238.5</v>
      </c>
      <c r="I24" s="8">
        <v>641.90002400000003</v>
      </c>
      <c r="J24" s="11">
        <v>227.61000100000001</v>
      </c>
      <c r="K24" s="11">
        <v>1.83</v>
      </c>
      <c r="L24" s="11">
        <v>1.47</v>
      </c>
      <c r="M24" s="11">
        <v>7.25</v>
      </c>
      <c r="N24" s="8">
        <v>8.5299999999999994</v>
      </c>
      <c r="O24" s="11">
        <v>448.60000600000001</v>
      </c>
      <c r="P24" s="8">
        <v>13.15</v>
      </c>
      <c r="Q24" s="11">
        <v>13.2</v>
      </c>
      <c r="R24" s="8">
        <v>1304.150024</v>
      </c>
      <c r="S24" s="8">
        <v>7.5</v>
      </c>
      <c r="T24" s="11">
        <v>17.75</v>
      </c>
      <c r="U24" s="11">
        <v>5.21</v>
      </c>
      <c r="V24" s="8">
        <v>1.53</v>
      </c>
      <c r="Z24" s="8">
        <v>125.599998</v>
      </c>
      <c r="AA24" s="8">
        <v>51.75</v>
      </c>
      <c r="AB24" s="8">
        <v>238.5</v>
      </c>
      <c r="AC24" s="8">
        <v>641.90002400000003</v>
      </c>
      <c r="AD24" s="8">
        <v>8.5299999999999994</v>
      </c>
      <c r="AE24" s="8">
        <v>13.15</v>
      </c>
      <c r="AF24" s="8">
        <v>1304.150024</v>
      </c>
      <c r="AG24" s="8">
        <v>7.5</v>
      </c>
      <c r="AH24" s="8">
        <v>1.53</v>
      </c>
      <c r="AL24" s="11">
        <v>6.24</v>
      </c>
      <c r="AM24" s="11">
        <v>7.19</v>
      </c>
      <c r="AN24" s="11">
        <v>227.61000100000001</v>
      </c>
      <c r="AO24" s="11">
        <v>1.83</v>
      </c>
      <c r="AP24" s="11">
        <v>1.47</v>
      </c>
      <c r="AQ24" s="11">
        <v>7.25</v>
      </c>
      <c r="AR24" s="11">
        <v>448.60000600000001</v>
      </c>
      <c r="AS24" s="11">
        <v>13.2</v>
      </c>
      <c r="AT24" s="11">
        <v>17.75</v>
      </c>
      <c r="AU24" s="11">
        <v>5.21</v>
      </c>
    </row>
    <row r="25" spans="3:47" x14ac:dyDescent="0.25">
      <c r="C25" s="2">
        <v>44531</v>
      </c>
      <c r="D25" s="8">
        <v>125</v>
      </c>
      <c r="E25" s="8">
        <v>53</v>
      </c>
      <c r="F25" s="11">
        <v>4.5599999999999996</v>
      </c>
      <c r="G25" s="11">
        <v>6.85</v>
      </c>
      <c r="H25" s="8">
        <v>234.029999</v>
      </c>
      <c r="I25" s="8">
        <v>602.44000200000005</v>
      </c>
      <c r="J25" s="11">
        <v>228.199997</v>
      </c>
      <c r="K25" s="11">
        <v>1.28</v>
      </c>
      <c r="L25" s="11">
        <v>1.1599999999999999</v>
      </c>
      <c r="M25" s="11">
        <v>5.93</v>
      </c>
      <c r="N25" s="8">
        <v>8.57</v>
      </c>
      <c r="O25" s="11">
        <v>469.20001200000002</v>
      </c>
      <c r="P25" s="8">
        <v>13.84</v>
      </c>
      <c r="Q25" s="11">
        <v>13.3</v>
      </c>
      <c r="R25" s="8">
        <v>1846.25</v>
      </c>
      <c r="S25" s="8">
        <v>7.5</v>
      </c>
      <c r="T25" s="11">
        <v>18.950001</v>
      </c>
      <c r="U25" s="11">
        <v>5.64</v>
      </c>
      <c r="V25" s="8">
        <v>1.41</v>
      </c>
      <c r="Z25" s="8">
        <v>125</v>
      </c>
      <c r="AA25" s="8">
        <v>53</v>
      </c>
      <c r="AB25" s="8">
        <v>234.029999</v>
      </c>
      <c r="AC25" s="8">
        <v>602.44000200000005</v>
      </c>
      <c r="AD25" s="8">
        <v>8.57</v>
      </c>
      <c r="AE25" s="8">
        <v>13.84</v>
      </c>
      <c r="AF25" s="8">
        <v>1846.25</v>
      </c>
      <c r="AG25" s="8">
        <v>7.5</v>
      </c>
      <c r="AH25" s="8">
        <v>1.41</v>
      </c>
      <c r="AL25" s="11">
        <v>4.5599999999999996</v>
      </c>
      <c r="AM25" s="11">
        <v>6.85</v>
      </c>
      <c r="AN25" s="11">
        <v>228.199997</v>
      </c>
      <c r="AO25" s="11">
        <v>1.28</v>
      </c>
      <c r="AP25" s="11">
        <v>1.1599999999999999</v>
      </c>
      <c r="AQ25" s="11">
        <v>5.93</v>
      </c>
      <c r="AR25" s="11">
        <v>469.20001200000002</v>
      </c>
      <c r="AS25" s="11">
        <v>13.3</v>
      </c>
      <c r="AT25" s="11">
        <v>18.950001</v>
      </c>
      <c r="AU25" s="11">
        <v>5.64</v>
      </c>
    </row>
    <row r="26" spans="3:47" x14ac:dyDescent="0.25">
      <c r="C26" s="2">
        <v>44562</v>
      </c>
      <c r="D26" s="8">
        <v>118.199997</v>
      </c>
      <c r="E26" s="8">
        <v>48.52</v>
      </c>
      <c r="F26" s="11">
        <v>4.08</v>
      </c>
      <c r="G26" s="11">
        <v>6.18</v>
      </c>
      <c r="H26" s="8">
        <v>196.259995</v>
      </c>
      <c r="I26" s="8">
        <v>427.14001500000001</v>
      </c>
      <c r="J26" s="11">
        <v>164.050003</v>
      </c>
      <c r="K26" s="11">
        <v>0.93799999999999994</v>
      </c>
      <c r="L26" s="11">
        <v>0.85</v>
      </c>
      <c r="M26" s="11">
        <v>4.43</v>
      </c>
      <c r="N26" s="8">
        <v>7.34</v>
      </c>
      <c r="O26" s="11">
        <v>357.79998799999998</v>
      </c>
      <c r="P26" s="8">
        <v>10.17</v>
      </c>
      <c r="Q26" s="11">
        <v>12.3</v>
      </c>
      <c r="R26" s="8">
        <v>2333.75</v>
      </c>
      <c r="S26" s="8">
        <v>7</v>
      </c>
      <c r="T26" s="11">
        <v>19.200001</v>
      </c>
      <c r="U26" s="11">
        <v>4.63</v>
      </c>
      <c r="V26" s="8">
        <v>1.43</v>
      </c>
      <c r="Z26" s="8">
        <v>118.199997</v>
      </c>
      <c r="AA26" s="8">
        <v>48.52</v>
      </c>
      <c r="AB26" s="8">
        <v>196.259995</v>
      </c>
      <c r="AC26" s="8">
        <v>427.14001500000001</v>
      </c>
      <c r="AD26" s="8">
        <v>7.34</v>
      </c>
      <c r="AE26" s="8">
        <v>10.17</v>
      </c>
      <c r="AF26" s="8">
        <v>2333.75</v>
      </c>
      <c r="AG26" s="8">
        <v>7</v>
      </c>
      <c r="AH26" s="8">
        <v>1.43</v>
      </c>
      <c r="AL26" s="11">
        <v>4.08</v>
      </c>
      <c r="AM26" s="11">
        <v>6.18</v>
      </c>
      <c r="AN26" s="11">
        <v>164.050003</v>
      </c>
      <c r="AO26" s="11">
        <v>0.93799999999999994</v>
      </c>
      <c r="AP26" s="11">
        <v>0.85</v>
      </c>
      <c r="AQ26" s="11">
        <v>4.43</v>
      </c>
      <c r="AR26" s="11">
        <v>357.79998799999998</v>
      </c>
      <c r="AS26" s="11">
        <v>12.3</v>
      </c>
      <c r="AT26" s="11">
        <v>19.200001</v>
      </c>
      <c r="AU26" s="11">
        <v>4.63</v>
      </c>
    </row>
    <row r="27" spans="3:47" x14ac:dyDescent="0.25">
      <c r="C27" s="2">
        <v>44593</v>
      </c>
      <c r="D27" s="8">
        <v>107.800003</v>
      </c>
      <c r="E27" s="8">
        <v>54.450001</v>
      </c>
      <c r="F27" s="11">
        <v>4.1399999999999997</v>
      </c>
      <c r="G27" s="11">
        <v>5.39</v>
      </c>
      <c r="H27" s="8">
        <v>156.19000199999999</v>
      </c>
      <c r="I27" s="8">
        <v>394.51998900000001</v>
      </c>
      <c r="J27" s="11">
        <v>139.529999</v>
      </c>
      <c r="K27" s="11">
        <v>0.85499999999999998</v>
      </c>
      <c r="L27" s="11">
        <v>0.79</v>
      </c>
      <c r="M27" s="11">
        <v>3.66</v>
      </c>
      <c r="N27" s="8">
        <v>6.79</v>
      </c>
      <c r="O27" s="11">
        <v>323.79998799999998</v>
      </c>
      <c r="P27" s="8">
        <v>9.6999999999999993</v>
      </c>
      <c r="Q27" s="11">
        <v>11.7</v>
      </c>
      <c r="R27" s="8">
        <v>1949.599976</v>
      </c>
      <c r="S27" s="8">
        <v>6.5250000000000004</v>
      </c>
      <c r="T27" s="11">
        <v>24.25</v>
      </c>
      <c r="U27" s="11">
        <v>4.75</v>
      </c>
      <c r="V27" s="8">
        <v>1.46</v>
      </c>
      <c r="Z27" s="8">
        <v>107.800003</v>
      </c>
      <c r="AA27" s="8">
        <v>54.450001</v>
      </c>
      <c r="AB27" s="8">
        <v>156.19000199999999</v>
      </c>
      <c r="AC27" s="8">
        <v>394.51998900000001</v>
      </c>
      <c r="AD27" s="8">
        <v>6.79</v>
      </c>
      <c r="AE27" s="8">
        <v>9.6999999999999993</v>
      </c>
      <c r="AF27" s="8">
        <v>1949.599976</v>
      </c>
      <c r="AG27" s="8">
        <v>6.5250000000000004</v>
      </c>
      <c r="AH27" s="8">
        <v>1.46</v>
      </c>
      <c r="AL27" s="11">
        <v>4.1399999999999997</v>
      </c>
      <c r="AM27" s="11">
        <v>5.39</v>
      </c>
      <c r="AN27" s="11">
        <v>139.529999</v>
      </c>
      <c r="AO27" s="11">
        <v>0.85499999999999998</v>
      </c>
      <c r="AP27" s="11">
        <v>0.79</v>
      </c>
      <c r="AQ27" s="11">
        <v>3.66</v>
      </c>
      <c r="AR27" s="11">
        <v>323.79998799999998</v>
      </c>
      <c r="AS27" s="11">
        <v>11.7</v>
      </c>
      <c r="AT27" s="11">
        <v>24.25</v>
      </c>
      <c r="AU27" s="11">
        <v>4.75</v>
      </c>
    </row>
    <row r="28" spans="3:47" x14ac:dyDescent="0.25">
      <c r="C28" s="2">
        <v>44621</v>
      </c>
      <c r="D28" s="8">
        <v>120.800003</v>
      </c>
      <c r="E28" s="8">
        <v>49.939999</v>
      </c>
      <c r="F28" s="11">
        <v>4.54</v>
      </c>
      <c r="G28" s="11">
        <v>4.87</v>
      </c>
      <c r="H28" s="8">
        <v>151.020004</v>
      </c>
      <c r="I28" s="8">
        <v>374.58999599999999</v>
      </c>
      <c r="J28" s="11">
        <v>125.269997</v>
      </c>
      <c r="K28" s="11">
        <v>0.81599999999999995</v>
      </c>
      <c r="L28" s="11">
        <v>0.81</v>
      </c>
      <c r="M28" s="11">
        <v>2.9</v>
      </c>
      <c r="N28" s="8">
        <v>4.92</v>
      </c>
      <c r="O28" s="11">
        <v>383.20001200000002</v>
      </c>
      <c r="P28" s="8">
        <v>7.99</v>
      </c>
      <c r="Q28" s="11">
        <v>11.5</v>
      </c>
      <c r="R28" s="8">
        <v>2184.9499510000001</v>
      </c>
      <c r="S28" s="8">
        <v>6.375</v>
      </c>
      <c r="T28" s="11">
        <v>31.1</v>
      </c>
      <c r="U28" s="11">
        <v>5.79</v>
      </c>
      <c r="V28" s="8">
        <v>1.32</v>
      </c>
      <c r="Z28" s="8">
        <v>120.800003</v>
      </c>
      <c r="AA28" s="8">
        <v>49.939999</v>
      </c>
      <c r="AB28" s="8">
        <v>151.020004</v>
      </c>
      <c r="AC28" s="8">
        <v>374.58999599999999</v>
      </c>
      <c r="AD28" s="8">
        <v>4.92</v>
      </c>
      <c r="AE28" s="8">
        <v>7.99</v>
      </c>
      <c r="AF28" s="8">
        <v>2184.9499510000001</v>
      </c>
      <c r="AG28" s="8">
        <v>6.375</v>
      </c>
      <c r="AH28" s="8">
        <v>1.32</v>
      </c>
      <c r="AL28" s="11">
        <v>4.54</v>
      </c>
      <c r="AM28" s="11">
        <v>4.87</v>
      </c>
      <c r="AN28" s="11">
        <v>125.269997</v>
      </c>
      <c r="AO28" s="11">
        <v>0.81599999999999995</v>
      </c>
      <c r="AP28" s="11">
        <v>0.81</v>
      </c>
      <c r="AQ28" s="11">
        <v>2.9</v>
      </c>
      <c r="AR28" s="11">
        <v>383.20001200000002</v>
      </c>
      <c r="AS28" s="11">
        <v>11.5</v>
      </c>
      <c r="AT28" s="11">
        <v>31.1</v>
      </c>
      <c r="AU28" s="11">
        <v>5.79</v>
      </c>
    </row>
    <row r="29" spans="3:47" x14ac:dyDescent="0.25">
      <c r="C29" s="2">
        <v>44652</v>
      </c>
      <c r="D29" s="8">
        <v>116.800003</v>
      </c>
      <c r="E29" s="8">
        <v>50</v>
      </c>
      <c r="F29" s="11">
        <v>3.56</v>
      </c>
      <c r="G29" s="11">
        <v>4.25</v>
      </c>
      <c r="H29" s="8">
        <v>101.650002</v>
      </c>
      <c r="I29" s="8">
        <v>190.36000100000001</v>
      </c>
      <c r="J29" s="11">
        <v>92.900002000000001</v>
      </c>
      <c r="K29" s="11">
        <v>0.68</v>
      </c>
      <c r="L29" s="11">
        <v>0.7</v>
      </c>
      <c r="M29" s="11">
        <v>2.0299999999999998</v>
      </c>
      <c r="N29" s="8">
        <v>4.9400000000000004</v>
      </c>
      <c r="O29" s="11">
        <v>326.70001200000002</v>
      </c>
      <c r="P29" s="8">
        <v>8.7100000000000009</v>
      </c>
      <c r="Q29" s="11">
        <v>11.3</v>
      </c>
      <c r="R29" s="8">
        <v>1862.650024</v>
      </c>
      <c r="S29" s="8">
        <v>7.75</v>
      </c>
      <c r="T29" s="11">
        <v>29.15</v>
      </c>
      <c r="U29" s="11">
        <v>5.24</v>
      </c>
      <c r="V29" s="8">
        <v>1.37</v>
      </c>
      <c r="Z29" s="8">
        <v>116.800003</v>
      </c>
      <c r="AA29" s="8">
        <v>50</v>
      </c>
      <c r="AB29" s="8">
        <v>101.650002</v>
      </c>
      <c r="AC29" s="8">
        <v>190.36000100000001</v>
      </c>
      <c r="AD29" s="8">
        <v>4.9400000000000004</v>
      </c>
      <c r="AE29" s="8">
        <v>8.7100000000000009</v>
      </c>
      <c r="AF29" s="8">
        <v>1862.650024</v>
      </c>
      <c r="AG29" s="8">
        <v>7.75</v>
      </c>
      <c r="AH29" s="8">
        <v>1.37</v>
      </c>
      <c r="AL29" s="11">
        <v>3.56</v>
      </c>
      <c r="AM29" s="11">
        <v>4.25</v>
      </c>
      <c r="AN29" s="11">
        <v>92.900002000000001</v>
      </c>
      <c r="AO29" s="11">
        <v>0.68</v>
      </c>
      <c r="AP29" s="11">
        <v>0.7</v>
      </c>
      <c r="AQ29" s="11">
        <v>2.0299999999999998</v>
      </c>
      <c r="AR29" s="11">
        <v>326.70001200000002</v>
      </c>
      <c r="AS29" s="11">
        <v>11.3</v>
      </c>
      <c r="AT29" s="11">
        <v>29.15</v>
      </c>
      <c r="AU29" s="11">
        <v>5.24</v>
      </c>
    </row>
    <row r="30" spans="3:47" x14ac:dyDescent="0.25">
      <c r="C30" s="2">
        <v>44682</v>
      </c>
      <c r="D30" s="8">
        <v>111.800003</v>
      </c>
      <c r="E30" s="8">
        <v>40</v>
      </c>
      <c r="F30" s="11">
        <v>4.0999999999999996</v>
      </c>
      <c r="G30" s="11">
        <v>4.18</v>
      </c>
      <c r="H30" s="8">
        <v>112.769997</v>
      </c>
      <c r="I30" s="8">
        <v>197.44000199999999</v>
      </c>
      <c r="J30" s="11">
        <v>94.900002000000001</v>
      </c>
      <c r="K30" s="11">
        <v>0.84</v>
      </c>
      <c r="L30" s="11">
        <v>0.7</v>
      </c>
      <c r="M30" s="11">
        <v>1.51</v>
      </c>
      <c r="N30" s="8">
        <v>5.2</v>
      </c>
      <c r="O30" s="11">
        <v>310.5</v>
      </c>
      <c r="P30" s="8">
        <v>6.64</v>
      </c>
      <c r="Q30" s="11">
        <v>11.1</v>
      </c>
      <c r="R30" s="8">
        <v>1600.6999510000001</v>
      </c>
      <c r="S30" s="8">
        <v>7.9</v>
      </c>
      <c r="T30" s="11">
        <v>27.950001</v>
      </c>
      <c r="U30" s="11">
        <v>5.35</v>
      </c>
      <c r="V30" s="8">
        <v>1.27</v>
      </c>
      <c r="Z30" s="8">
        <v>111.800003</v>
      </c>
      <c r="AA30" s="8">
        <v>40</v>
      </c>
      <c r="AB30" s="8">
        <v>112.769997</v>
      </c>
      <c r="AC30" s="8">
        <v>197.44000199999999</v>
      </c>
      <c r="AD30" s="8">
        <v>5.2</v>
      </c>
      <c r="AE30" s="8">
        <v>6.64</v>
      </c>
      <c r="AF30" s="8">
        <v>1600.6999510000001</v>
      </c>
      <c r="AG30" s="8">
        <v>7.9</v>
      </c>
      <c r="AH30" s="8">
        <v>1.27</v>
      </c>
      <c r="AL30" s="11">
        <v>4.0999999999999996</v>
      </c>
      <c r="AM30" s="11">
        <v>4.18</v>
      </c>
      <c r="AN30" s="11">
        <v>94.900002000000001</v>
      </c>
      <c r="AO30" s="11">
        <v>0.84</v>
      </c>
      <c r="AP30" s="11">
        <v>0.7</v>
      </c>
      <c r="AQ30" s="11">
        <v>1.51</v>
      </c>
      <c r="AR30" s="11">
        <v>310.5</v>
      </c>
      <c r="AS30" s="11">
        <v>11.1</v>
      </c>
      <c r="AT30" s="11">
        <v>27.950001</v>
      </c>
      <c r="AU30" s="11">
        <v>5.35</v>
      </c>
    </row>
    <row r="31" spans="3:47" x14ac:dyDescent="0.25">
      <c r="C31" s="2">
        <v>44713</v>
      </c>
      <c r="D31" s="8">
        <v>109.800003</v>
      </c>
      <c r="E31" s="8">
        <v>41.009998000000003</v>
      </c>
      <c r="F31" s="11">
        <v>4.2</v>
      </c>
      <c r="G31" s="11">
        <v>5.0199999999999996</v>
      </c>
      <c r="H31" s="8">
        <v>93.830001999999993</v>
      </c>
      <c r="I31" s="8">
        <v>174.86999499999999</v>
      </c>
      <c r="J31" s="11">
        <v>82.139999000000003</v>
      </c>
      <c r="K31" s="11">
        <v>0.85599999999999998</v>
      </c>
      <c r="L31" s="11">
        <v>0.49</v>
      </c>
      <c r="M31" s="11">
        <v>1.69</v>
      </c>
      <c r="N31" s="8">
        <v>4.25</v>
      </c>
      <c r="O31" s="11">
        <v>209.89999399999999</v>
      </c>
      <c r="P31" s="8">
        <v>7.41</v>
      </c>
      <c r="Q31" s="11">
        <v>11.1</v>
      </c>
      <c r="R31" s="8">
        <v>1393.3000489999999</v>
      </c>
      <c r="S31" s="8">
        <v>6.85</v>
      </c>
      <c r="T31" s="11">
        <v>23.85</v>
      </c>
      <c r="U31" s="11">
        <v>3.65</v>
      </c>
      <c r="V31" s="8">
        <v>1.29</v>
      </c>
      <c r="Z31" s="8">
        <v>109.800003</v>
      </c>
      <c r="AA31" s="8">
        <v>41.009998000000003</v>
      </c>
      <c r="AB31" s="8">
        <v>93.830001999999993</v>
      </c>
      <c r="AC31" s="8">
        <v>174.86999499999999</v>
      </c>
      <c r="AD31" s="8">
        <v>4.25</v>
      </c>
      <c r="AE31" s="8">
        <v>7.41</v>
      </c>
      <c r="AF31" s="8">
        <v>1393.3000489999999</v>
      </c>
      <c r="AG31" s="8">
        <v>6.85</v>
      </c>
      <c r="AH31" s="8">
        <v>1.29</v>
      </c>
      <c r="AL31" s="11">
        <v>4.2</v>
      </c>
      <c r="AM31" s="11">
        <v>5.0199999999999996</v>
      </c>
      <c r="AN31" s="11">
        <v>82.139999000000003</v>
      </c>
      <c r="AO31" s="11">
        <v>0.85599999999999998</v>
      </c>
      <c r="AP31" s="11">
        <v>0.49</v>
      </c>
      <c r="AQ31" s="11">
        <v>1.69</v>
      </c>
      <c r="AR31" s="11">
        <v>209.89999399999999</v>
      </c>
      <c r="AS31" s="11">
        <v>11.1</v>
      </c>
      <c r="AT31" s="11">
        <v>23.85</v>
      </c>
      <c r="AU31" s="11">
        <v>3.65</v>
      </c>
    </row>
    <row r="32" spans="3:47" x14ac:dyDescent="0.25">
      <c r="C32" s="2">
        <v>44743</v>
      </c>
      <c r="D32" s="8">
        <v>110.400002</v>
      </c>
      <c r="E32" s="8">
        <v>37</v>
      </c>
      <c r="F32" s="11">
        <v>3.82</v>
      </c>
      <c r="G32" s="11">
        <v>4.21</v>
      </c>
      <c r="H32" s="8">
        <v>113.019997</v>
      </c>
      <c r="I32" s="8">
        <v>224.89999399999999</v>
      </c>
      <c r="J32" s="11">
        <v>65.519997000000004</v>
      </c>
      <c r="K32" s="11">
        <v>1.1599999999999999</v>
      </c>
      <c r="L32" s="11">
        <v>0.56000000000000005</v>
      </c>
      <c r="M32" s="11">
        <v>1.71</v>
      </c>
      <c r="N32" s="8">
        <v>3.97</v>
      </c>
      <c r="O32" s="11">
        <v>300</v>
      </c>
      <c r="P32" s="8">
        <v>9.24</v>
      </c>
      <c r="Q32" s="11">
        <v>11.1</v>
      </c>
      <c r="R32" s="8">
        <v>1883.75</v>
      </c>
      <c r="S32" s="8">
        <v>7.625</v>
      </c>
      <c r="T32" s="11">
        <v>23.549999</v>
      </c>
      <c r="U32" s="11">
        <v>4.5149999999999997</v>
      </c>
      <c r="V32" s="8">
        <v>1.26</v>
      </c>
      <c r="Z32" s="8">
        <v>110.400002</v>
      </c>
      <c r="AA32" s="8">
        <v>37</v>
      </c>
      <c r="AB32" s="8">
        <v>113.019997</v>
      </c>
      <c r="AC32" s="8">
        <v>224.89999399999999</v>
      </c>
      <c r="AD32" s="8">
        <v>3.97</v>
      </c>
      <c r="AE32" s="8">
        <v>9.24</v>
      </c>
      <c r="AF32" s="8">
        <v>1883.75</v>
      </c>
      <c r="AG32" s="8">
        <v>7.625</v>
      </c>
      <c r="AH32" s="8">
        <v>1.26</v>
      </c>
      <c r="AL32" s="11">
        <v>3.82</v>
      </c>
      <c r="AM32" s="11">
        <v>4.21</v>
      </c>
      <c r="AN32" s="11">
        <v>65.519997000000004</v>
      </c>
      <c r="AO32" s="11">
        <v>1.1599999999999999</v>
      </c>
      <c r="AP32" s="11">
        <v>0.56000000000000005</v>
      </c>
      <c r="AQ32" s="11">
        <v>1.71</v>
      </c>
      <c r="AR32" s="11">
        <v>300</v>
      </c>
      <c r="AS32" s="11">
        <v>11.1</v>
      </c>
      <c r="AT32" s="11">
        <v>23.549999</v>
      </c>
      <c r="AU32" s="11">
        <v>4.5149999999999997</v>
      </c>
    </row>
    <row r="33" spans="1:49" x14ac:dyDescent="0.25">
      <c r="C33" s="2">
        <v>44774</v>
      </c>
      <c r="D33" s="8">
        <v>113</v>
      </c>
      <c r="E33" s="8">
        <v>33</v>
      </c>
      <c r="F33" s="11">
        <v>3.66</v>
      </c>
      <c r="G33" s="11">
        <v>5.1100000000000003</v>
      </c>
      <c r="H33" s="8">
        <v>108.150002</v>
      </c>
      <c r="I33" s="8">
        <v>223.55999800000001</v>
      </c>
      <c r="J33" s="11">
        <v>68</v>
      </c>
      <c r="K33" s="11">
        <v>1</v>
      </c>
      <c r="L33" s="11">
        <v>0.54</v>
      </c>
      <c r="M33" s="11">
        <v>1.7</v>
      </c>
      <c r="N33" s="8">
        <v>3.3</v>
      </c>
      <c r="O33" s="11">
        <v>272</v>
      </c>
      <c r="P33" s="8">
        <v>8.61</v>
      </c>
      <c r="Q33" s="11">
        <v>11.1</v>
      </c>
      <c r="R33" s="8">
        <v>1572.9499510000001</v>
      </c>
      <c r="S33" s="8">
        <v>7.4749999999999996</v>
      </c>
      <c r="T33" s="11">
        <v>43.400002000000001</v>
      </c>
      <c r="U33" s="11">
        <v>4.375</v>
      </c>
      <c r="V33" s="8">
        <v>0.91</v>
      </c>
      <c r="Z33" s="8">
        <v>113</v>
      </c>
      <c r="AA33" s="8">
        <v>33</v>
      </c>
      <c r="AB33" s="8">
        <v>108.150002</v>
      </c>
      <c r="AC33" s="8">
        <v>223.55999800000001</v>
      </c>
      <c r="AD33" s="8">
        <v>3.3</v>
      </c>
      <c r="AE33" s="8">
        <v>8.61</v>
      </c>
      <c r="AF33" s="8">
        <v>1572.9499510000001</v>
      </c>
      <c r="AG33" s="8">
        <v>7.4749999999999996</v>
      </c>
      <c r="AH33" s="8">
        <v>0.91</v>
      </c>
      <c r="AL33" s="11">
        <v>3.66</v>
      </c>
      <c r="AM33" s="11">
        <v>5.1100000000000003</v>
      </c>
      <c r="AN33" s="11">
        <v>68</v>
      </c>
      <c r="AO33" s="11">
        <v>1</v>
      </c>
      <c r="AP33" s="11">
        <v>0.54</v>
      </c>
      <c r="AQ33" s="11">
        <v>1.7</v>
      </c>
      <c r="AR33" s="11">
        <v>272</v>
      </c>
      <c r="AS33" s="11">
        <v>11.1</v>
      </c>
      <c r="AT33" s="11">
        <v>43.400002000000001</v>
      </c>
      <c r="AU33" s="11">
        <v>4.375</v>
      </c>
    </row>
    <row r="34" spans="1:49" x14ac:dyDescent="0.25">
      <c r="C34" s="2">
        <v>44805</v>
      </c>
      <c r="D34" s="8">
        <v>89.099997999999999</v>
      </c>
      <c r="E34" s="8">
        <v>36.25</v>
      </c>
      <c r="F34" s="11">
        <v>2.71</v>
      </c>
      <c r="G34" s="11">
        <v>4.0599999999999996</v>
      </c>
      <c r="H34" s="8">
        <v>86.300003000000004</v>
      </c>
      <c r="I34" s="8">
        <v>235.44000199999999</v>
      </c>
      <c r="J34" s="11">
        <v>56.400002000000001</v>
      </c>
      <c r="K34" s="11">
        <v>0.71</v>
      </c>
      <c r="L34" s="11">
        <v>0.39</v>
      </c>
      <c r="M34" s="11">
        <v>1.46</v>
      </c>
      <c r="N34" s="8">
        <v>2.4300000000000002</v>
      </c>
      <c r="O34" s="11">
        <v>219</v>
      </c>
      <c r="P34" s="8">
        <v>6.88</v>
      </c>
      <c r="Q34" s="11">
        <v>11.4</v>
      </c>
      <c r="R34" s="8">
        <v>1559.5</v>
      </c>
      <c r="S34" s="8">
        <v>7.25</v>
      </c>
      <c r="T34" s="11">
        <v>42</v>
      </c>
      <c r="U34" s="11">
        <v>3.5249999999999999</v>
      </c>
      <c r="V34" s="8">
        <v>1.04</v>
      </c>
      <c r="Z34" s="8">
        <v>89.099997999999999</v>
      </c>
      <c r="AA34" s="8">
        <v>36.25</v>
      </c>
      <c r="AB34" s="8">
        <v>86.300003000000004</v>
      </c>
      <c r="AC34" s="8">
        <v>235.44000199999999</v>
      </c>
      <c r="AD34" s="8">
        <v>2.4300000000000002</v>
      </c>
      <c r="AE34" s="8">
        <v>6.88</v>
      </c>
      <c r="AF34" s="8">
        <v>1559.5</v>
      </c>
      <c r="AG34" s="8">
        <v>7.25</v>
      </c>
      <c r="AH34" s="8">
        <v>1.04</v>
      </c>
      <c r="AL34" s="11">
        <v>2.71</v>
      </c>
      <c r="AM34" s="11">
        <v>4.0599999999999996</v>
      </c>
      <c r="AN34" s="11">
        <v>56.400002000000001</v>
      </c>
      <c r="AO34" s="11">
        <v>0.71</v>
      </c>
      <c r="AP34" s="11">
        <v>0.39</v>
      </c>
      <c r="AQ34" s="11">
        <v>1.46</v>
      </c>
      <c r="AR34" s="11">
        <v>219</v>
      </c>
      <c r="AS34" s="11">
        <v>11.4</v>
      </c>
      <c r="AT34" s="11">
        <v>42</v>
      </c>
      <c r="AU34" s="11">
        <v>3.5249999999999999</v>
      </c>
    </row>
    <row r="35" spans="1:49" x14ac:dyDescent="0.25">
      <c r="C35" s="2">
        <v>44835</v>
      </c>
      <c r="D35" s="8">
        <v>88</v>
      </c>
      <c r="E35" s="8">
        <v>36.5</v>
      </c>
      <c r="F35" s="11">
        <v>2.02</v>
      </c>
      <c r="G35" s="11">
        <v>3.61</v>
      </c>
      <c r="H35" s="8">
        <v>80.580001999999993</v>
      </c>
      <c r="I35" s="8">
        <v>291.88000499999998</v>
      </c>
      <c r="J35" s="11">
        <v>55.540000999999997</v>
      </c>
      <c r="K35" s="11">
        <v>0.71399999999999997</v>
      </c>
      <c r="L35" s="11">
        <v>0.53</v>
      </c>
      <c r="M35" s="11">
        <v>1.23</v>
      </c>
      <c r="N35" s="8">
        <v>2.34</v>
      </c>
      <c r="O35" s="11">
        <v>201.60000600000001</v>
      </c>
      <c r="P35" s="8">
        <v>7.19</v>
      </c>
      <c r="Q35" s="11">
        <v>11</v>
      </c>
      <c r="R35" s="8">
        <v>1735</v>
      </c>
      <c r="S35" s="8">
        <v>7.25</v>
      </c>
      <c r="T35" s="11">
        <v>32.900002000000001</v>
      </c>
      <c r="U35" s="11">
        <v>3.78</v>
      </c>
      <c r="V35" s="8">
        <v>0.9</v>
      </c>
      <c r="Z35" s="8">
        <v>88</v>
      </c>
      <c r="AA35" s="8">
        <v>36.5</v>
      </c>
      <c r="AB35" s="8">
        <v>80.580001999999993</v>
      </c>
      <c r="AC35" s="8">
        <v>291.88000499999998</v>
      </c>
      <c r="AD35" s="8">
        <v>2.34</v>
      </c>
      <c r="AE35" s="8">
        <v>7.19</v>
      </c>
      <c r="AF35" s="8">
        <v>1735</v>
      </c>
      <c r="AG35" s="8">
        <v>7.25</v>
      </c>
      <c r="AH35" s="8">
        <v>0.9</v>
      </c>
      <c r="AL35" s="11">
        <v>2.02</v>
      </c>
      <c r="AM35" s="11">
        <v>3.61</v>
      </c>
      <c r="AN35" s="11">
        <v>55.540000999999997</v>
      </c>
      <c r="AO35" s="11">
        <v>0.71399999999999997</v>
      </c>
      <c r="AP35" s="11">
        <v>0.53</v>
      </c>
      <c r="AQ35" s="11">
        <v>1.23</v>
      </c>
      <c r="AR35" s="11">
        <v>201.60000600000001</v>
      </c>
      <c r="AS35" s="11">
        <v>11</v>
      </c>
      <c r="AT35" s="11">
        <v>32.900002000000001</v>
      </c>
      <c r="AU35" s="11">
        <v>3.78</v>
      </c>
    </row>
    <row r="36" spans="1:49" x14ac:dyDescent="0.25">
      <c r="C36" s="2">
        <v>44866</v>
      </c>
      <c r="D36" s="8">
        <v>82</v>
      </c>
      <c r="E36" s="8">
        <v>36.5</v>
      </c>
      <c r="F36" s="11">
        <v>2.97</v>
      </c>
      <c r="G36" s="11">
        <v>7.01</v>
      </c>
      <c r="H36" s="8">
        <v>79.419998000000007</v>
      </c>
      <c r="I36" s="8">
        <v>305.52999899999998</v>
      </c>
      <c r="J36" s="11">
        <v>59.369999</v>
      </c>
      <c r="K36" s="11">
        <v>0.68</v>
      </c>
      <c r="L36" s="11">
        <v>0.48</v>
      </c>
      <c r="M36" s="11">
        <v>1.34</v>
      </c>
      <c r="N36" s="8">
        <v>2.59</v>
      </c>
      <c r="O36" s="11">
        <v>205.10000600000001</v>
      </c>
      <c r="P36" s="8">
        <v>6.56</v>
      </c>
      <c r="Q36" s="11">
        <v>11</v>
      </c>
      <c r="R36" s="8">
        <v>1807.75</v>
      </c>
      <c r="S36" s="8">
        <v>6.875</v>
      </c>
      <c r="T36" s="11">
        <v>30.35</v>
      </c>
      <c r="U36" s="11">
        <v>3.91</v>
      </c>
      <c r="V36" s="8">
        <v>0.9</v>
      </c>
      <c r="Z36" s="8">
        <v>82</v>
      </c>
      <c r="AA36" s="8">
        <v>36.5</v>
      </c>
      <c r="AB36" s="8">
        <v>79.419998000000007</v>
      </c>
      <c r="AC36" s="8">
        <v>305.52999899999998</v>
      </c>
      <c r="AD36" s="8">
        <v>2.59</v>
      </c>
      <c r="AE36" s="8">
        <v>6.56</v>
      </c>
      <c r="AF36" s="8">
        <v>1807.75</v>
      </c>
      <c r="AG36" s="8">
        <v>6.875</v>
      </c>
      <c r="AH36" s="8">
        <v>0.9</v>
      </c>
      <c r="AL36" s="11">
        <v>2.97</v>
      </c>
      <c r="AM36" s="11">
        <v>7.01</v>
      </c>
      <c r="AN36" s="11">
        <v>59.369999</v>
      </c>
      <c r="AO36" s="11">
        <v>0.68</v>
      </c>
      <c r="AP36" s="11">
        <v>0.48</v>
      </c>
      <c r="AQ36" s="11">
        <v>1.34</v>
      </c>
      <c r="AR36" s="11">
        <v>205.10000600000001</v>
      </c>
      <c r="AS36" s="11">
        <v>11</v>
      </c>
      <c r="AT36" s="11">
        <v>30.35</v>
      </c>
      <c r="AU36" s="11">
        <v>3.91</v>
      </c>
    </row>
    <row r="37" spans="1:49" x14ac:dyDescent="0.25">
      <c r="C37" s="2">
        <v>44896</v>
      </c>
      <c r="D37" s="8">
        <v>86.300003000000004</v>
      </c>
      <c r="E37" s="8">
        <v>38.43</v>
      </c>
      <c r="F37" s="11">
        <v>5.3</v>
      </c>
      <c r="G37" s="11">
        <v>8.2799999999999994</v>
      </c>
      <c r="H37" s="8">
        <v>78.949996999999996</v>
      </c>
      <c r="I37" s="8">
        <v>294.88000499999998</v>
      </c>
      <c r="J37" s="11">
        <v>40.700001</v>
      </c>
      <c r="K37" s="11">
        <v>0.64400000000000002</v>
      </c>
      <c r="L37" s="11">
        <v>0.39</v>
      </c>
      <c r="M37" s="11">
        <v>1.1399999999999999</v>
      </c>
      <c r="N37" s="8">
        <v>2.38</v>
      </c>
      <c r="O37" s="11">
        <v>198.050003</v>
      </c>
      <c r="P37" s="8">
        <v>5.12</v>
      </c>
      <c r="Q37" s="11">
        <v>10.199999999999999</v>
      </c>
      <c r="R37" s="8">
        <v>1764.6999510000001</v>
      </c>
      <c r="S37" s="8">
        <v>6.45</v>
      </c>
      <c r="T37" s="11">
        <v>29.049999</v>
      </c>
      <c r="U37" s="11">
        <v>3.41</v>
      </c>
      <c r="V37" s="8">
        <v>1.1000000000000001</v>
      </c>
      <c r="Z37" s="8">
        <v>86.300003000000004</v>
      </c>
      <c r="AA37" s="8">
        <v>38.43</v>
      </c>
      <c r="AB37" s="8">
        <v>78.949996999999996</v>
      </c>
      <c r="AC37" s="8">
        <v>294.88000499999998</v>
      </c>
      <c r="AD37" s="8">
        <v>2.38</v>
      </c>
      <c r="AE37" s="8">
        <v>5.12</v>
      </c>
      <c r="AF37" s="8">
        <v>1764.6999510000001</v>
      </c>
      <c r="AG37" s="8">
        <v>6.45</v>
      </c>
      <c r="AH37" s="8">
        <v>1.1000000000000001</v>
      </c>
      <c r="AL37" s="11">
        <v>5.3</v>
      </c>
      <c r="AM37" s="11">
        <v>8.2799999999999994</v>
      </c>
      <c r="AN37" s="11">
        <v>40.700001</v>
      </c>
      <c r="AO37" s="11">
        <v>0.64400000000000002</v>
      </c>
      <c r="AP37" s="11">
        <v>0.39</v>
      </c>
      <c r="AQ37" s="11">
        <v>1.1399999999999999</v>
      </c>
      <c r="AR37" s="11">
        <v>198.050003</v>
      </c>
      <c r="AS37" s="11">
        <v>10.199999999999999</v>
      </c>
      <c r="AT37" s="11">
        <v>29.049999</v>
      </c>
      <c r="AU37" s="11">
        <v>3.41</v>
      </c>
    </row>
    <row r="38" spans="1:49" x14ac:dyDescent="0.25">
      <c r="C38" s="2">
        <v>44927</v>
      </c>
      <c r="D38" s="8">
        <v>83.400002000000001</v>
      </c>
      <c r="E38" s="8">
        <v>38.5</v>
      </c>
      <c r="F38" s="11">
        <v>6.7</v>
      </c>
      <c r="G38" s="11">
        <v>8.39</v>
      </c>
      <c r="H38" s="8">
        <v>112.720001</v>
      </c>
      <c r="I38" s="8">
        <v>353.85998499999999</v>
      </c>
      <c r="J38" s="11">
        <v>57.5</v>
      </c>
      <c r="K38" s="11">
        <v>0.77</v>
      </c>
      <c r="L38" s="11">
        <v>0.57999999999999996</v>
      </c>
      <c r="M38" s="11">
        <v>1.7250000000000001</v>
      </c>
      <c r="N38" s="8">
        <v>3.65</v>
      </c>
      <c r="O38" s="11">
        <v>257</v>
      </c>
      <c r="P38" s="8">
        <v>6.22</v>
      </c>
      <c r="Q38" s="11">
        <v>10.4</v>
      </c>
      <c r="R38" s="8">
        <v>1592.900024</v>
      </c>
      <c r="S38" s="8">
        <v>6.25</v>
      </c>
      <c r="T38" s="11">
        <v>26.549999</v>
      </c>
      <c r="U38" s="11">
        <v>4.55</v>
      </c>
      <c r="V38" s="8">
        <v>1.21</v>
      </c>
      <c r="Z38" s="8">
        <v>83.400002000000001</v>
      </c>
      <c r="AA38" s="8">
        <v>38.5</v>
      </c>
      <c r="AB38" s="8">
        <v>112.720001</v>
      </c>
      <c r="AC38" s="8">
        <v>353.85998499999999</v>
      </c>
      <c r="AD38" s="8">
        <v>3.65</v>
      </c>
      <c r="AE38" s="8">
        <v>6.22</v>
      </c>
      <c r="AF38" s="8">
        <v>1592.900024</v>
      </c>
      <c r="AG38" s="8">
        <v>6.25</v>
      </c>
      <c r="AH38" s="8">
        <v>1.21</v>
      </c>
      <c r="AL38" s="11">
        <v>6.7</v>
      </c>
      <c r="AM38" s="11">
        <v>8.39</v>
      </c>
      <c r="AN38" s="11">
        <v>57.5</v>
      </c>
      <c r="AO38" s="11">
        <v>0.77</v>
      </c>
      <c r="AP38" s="11">
        <v>0.57999999999999996</v>
      </c>
      <c r="AQ38" s="11">
        <v>1.7250000000000001</v>
      </c>
      <c r="AR38" s="11">
        <v>257</v>
      </c>
      <c r="AS38" s="11">
        <v>10.4</v>
      </c>
      <c r="AT38" s="11">
        <v>26.549999</v>
      </c>
      <c r="AU38" s="11">
        <v>4.55</v>
      </c>
    </row>
    <row r="39" spans="1:49" x14ac:dyDescent="0.25">
      <c r="C39" s="2">
        <v>44958</v>
      </c>
      <c r="D39" s="8">
        <v>86.400002000000001</v>
      </c>
      <c r="E39" s="8">
        <v>38.5</v>
      </c>
      <c r="F39" s="11">
        <v>7.73</v>
      </c>
      <c r="G39" s="11">
        <v>7.54</v>
      </c>
      <c r="H39" s="8">
        <v>116.300003</v>
      </c>
      <c r="I39" s="8">
        <v>322.13000499999998</v>
      </c>
      <c r="J39" s="11">
        <v>64.690002000000007</v>
      </c>
      <c r="K39" s="11">
        <v>0.96899999999999997</v>
      </c>
      <c r="L39" s="11">
        <v>0.49</v>
      </c>
      <c r="M39" s="11">
        <v>1.67</v>
      </c>
      <c r="N39" s="8">
        <v>3.27</v>
      </c>
      <c r="O39" s="11">
        <v>268.70001200000002</v>
      </c>
      <c r="P39" s="8">
        <v>4.3899999999999997</v>
      </c>
      <c r="Q39" s="11">
        <v>10.3</v>
      </c>
      <c r="R39" s="8">
        <v>1503.9499510000001</v>
      </c>
      <c r="S39" s="8">
        <v>5.25</v>
      </c>
      <c r="T39" s="11">
        <v>28.6</v>
      </c>
      <c r="U39" s="11">
        <v>4.29</v>
      </c>
      <c r="V39" s="8">
        <v>1.1499999999999999</v>
      </c>
      <c r="Z39" s="8">
        <v>86.400002000000001</v>
      </c>
      <c r="AA39" s="8">
        <v>38.5</v>
      </c>
      <c r="AB39" s="8">
        <v>116.300003</v>
      </c>
      <c r="AC39" s="8">
        <v>322.13000499999998</v>
      </c>
      <c r="AD39" s="8">
        <v>3.27</v>
      </c>
      <c r="AE39" s="8">
        <v>4.3899999999999997</v>
      </c>
      <c r="AF39" s="8">
        <v>1503.9499510000001</v>
      </c>
      <c r="AG39" s="8">
        <v>5.25</v>
      </c>
      <c r="AH39" s="8">
        <v>1.1499999999999999</v>
      </c>
      <c r="AL39" s="11">
        <v>7.73</v>
      </c>
      <c r="AM39" s="11">
        <v>7.54</v>
      </c>
      <c r="AN39" s="11">
        <v>64.690002000000007</v>
      </c>
      <c r="AO39" s="11">
        <v>0.96899999999999997</v>
      </c>
      <c r="AP39" s="11">
        <v>0.49</v>
      </c>
      <c r="AQ39" s="11">
        <v>1.67</v>
      </c>
      <c r="AR39" s="11">
        <v>268.70001200000002</v>
      </c>
      <c r="AS39" s="11">
        <v>10.3</v>
      </c>
      <c r="AT39" s="11">
        <v>28.6</v>
      </c>
      <c r="AU39" s="11">
        <v>4.29</v>
      </c>
    </row>
    <row r="40" spans="1:49" x14ac:dyDescent="0.25">
      <c r="B40" s="18"/>
      <c r="C40" s="2">
        <v>44986</v>
      </c>
      <c r="D40" s="8">
        <v>81</v>
      </c>
      <c r="E40" s="8">
        <v>40</v>
      </c>
      <c r="F40" s="11">
        <v>7.28</v>
      </c>
      <c r="G40" s="11">
        <v>8.2799999999999994</v>
      </c>
      <c r="H40" s="8">
        <v>133.61999499999999</v>
      </c>
      <c r="I40" s="8">
        <v>345.48001099999999</v>
      </c>
      <c r="J40" s="11">
        <v>65.819999999999993</v>
      </c>
      <c r="K40" s="11">
        <v>1.1399999999999999</v>
      </c>
      <c r="L40" s="11">
        <v>0.42</v>
      </c>
      <c r="M40" s="11">
        <v>1.35</v>
      </c>
      <c r="N40" s="8">
        <v>2.78</v>
      </c>
      <c r="O40" s="11">
        <v>263.60000600000001</v>
      </c>
      <c r="P40" s="8">
        <v>2</v>
      </c>
      <c r="Q40" s="11">
        <v>9.8000000000000007</v>
      </c>
      <c r="R40" s="8">
        <v>1460.349976</v>
      </c>
      <c r="S40" s="8">
        <v>5.75</v>
      </c>
      <c r="T40" s="11">
        <v>21.65</v>
      </c>
      <c r="U40" s="11">
        <v>4.03</v>
      </c>
      <c r="V40" s="8">
        <v>1.1000000000000001</v>
      </c>
      <c r="Z40" s="8">
        <v>81</v>
      </c>
      <c r="AA40" s="8">
        <v>40</v>
      </c>
      <c r="AB40" s="8">
        <v>133.61999499999999</v>
      </c>
      <c r="AC40" s="8">
        <v>345.48001099999999</v>
      </c>
      <c r="AD40" s="8">
        <v>2.78</v>
      </c>
      <c r="AE40" s="8">
        <v>2</v>
      </c>
      <c r="AF40" s="8">
        <v>1460.349976</v>
      </c>
      <c r="AG40" s="8">
        <v>5.75</v>
      </c>
      <c r="AH40" s="8">
        <v>1.1000000000000001</v>
      </c>
      <c r="AL40" s="11">
        <v>7.28</v>
      </c>
      <c r="AM40" s="11">
        <v>8.2799999999999994</v>
      </c>
      <c r="AN40" s="11">
        <v>65.819999999999993</v>
      </c>
      <c r="AO40" s="11">
        <v>1.1399999999999999</v>
      </c>
      <c r="AP40" s="11">
        <v>0.42</v>
      </c>
      <c r="AQ40" s="11">
        <v>1.35</v>
      </c>
      <c r="AR40" s="11">
        <v>263.60000600000001</v>
      </c>
      <c r="AS40" s="11">
        <v>9.8000000000000007</v>
      </c>
      <c r="AT40" s="11">
        <v>21.65</v>
      </c>
      <c r="AU40" s="11">
        <v>4.03</v>
      </c>
    </row>
    <row r="41" spans="1:49" x14ac:dyDescent="0.25">
      <c r="C41" s="2">
        <v>45017</v>
      </c>
      <c r="D41" s="8">
        <v>84.900002000000001</v>
      </c>
      <c r="E41" s="8">
        <v>40</v>
      </c>
      <c r="F41" s="11">
        <v>6.71</v>
      </c>
      <c r="G41" s="11">
        <v>7.61</v>
      </c>
      <c r="H41" s="8">
        <v>132.479996</v>
      </c>
      <c r="I41" s="8">
        <v>339.32998700000002</v>
      </c>
      <c r="J41" s="11">
        <v>64.080001999999993</v>
      </c>
      <c r="K41" s="11">
        <v>1.18</v>
      </c>
      <c r="L41" s="11">
        <v>0.42</v>
      </c>
      <c r="M41" s="11">
        <v>1.17</v>
      </c>
      <c r="N41" s="8">
        <v>3.15</v>
      </c>
      <c r="O41" s="11">
        <v>255</v>
      </c>
      <c r="P41" s="8">
        <v>1.99</v>
      </c>
      <c r="Q41" s="11">
        <v>9.8000000000000007</v>
      </c>
      <c r="R41" s="8">
        <v>1582.099976</v>
      </c>
      <c r="S41" s="8">
        <v>5.5</v>
      </c>
      <c r="T41" s="11">
        <v>24.950001</v>
      </c>
      <c r="U41" s="11">
        <v>4.0250000000000004</v>
      </c>
      <c r="V41" s="8">
        <v>1.06</v>
      </c>
      <c r="Z41" s="8">
        <v>84.900002000000001</v>
      </c>
      <c r="AA41" s="8">
        <v>40</v>
      </c>
      <c r="AB41" s="8">
        <v>132.479996</v>
      </c>
      <c r="AC41" s="8">
        <v>339.32998700000002</v>
      </c>
      <c r="AD41" s="8">
        <v>3.15</v>
      </c>
      <c r="AE41" s="8">
        <v>1.99</v>
      </c>
      <c r="AF41" s="8">
        <v>1582.099976</v>
      </c>
      <c r="AG41" s="8">
        <v>5.5</v>
      </c>
      <c r="AH41" s="8">
        <v>1.06</v>
      </c>
      <c r="AL41" s="11">
        <v>6.71</v>
      </c>
      <c r="AM41" s="11">
        <v>7.61</v>
      </c>
      <c r="AN41" s="11">
        <v>64.080001999999993</v>
      </c>
      <c r="AO41" s="11">
        <v>1.18</v>
      </c>
      <c r="AP41" s="11">
        <v>0.42</v>
      </c>
      <c r="AQ41" s="11">
        <v>1.17</v>
      </c>
      <c r="AR41" s="11">
        <v>255</v>
      </c>
      <c r="AS41" s="11">
        <v>9.8000000000000007</v>
      </c>
      <c r="AT41" s="11">
        <v>24.950001</v>
      </c>
      <c r="AU41" s="11">
        <v>4.0250000000000004</v>
      </c>
    </row>
    <row r="42" spans="1:49" x14ac:dyDescent="0.25">
      <c r="A42" s="16" t="s">
        <v>159</v>
      </c>
      <c r="B42" s="16" t="s">
        <v>167</v>
      </c>
      <c r="X42" s="16" t="s">
        <v>159</v>
      </c>
      <c r="Y42" s="3" t="s">
        <v>167</v>
      </c>
      <c r="AK42" s="3" t="s">
        <v>159</v>
      </c>
      <c r="AW42" s="3" t="s">
        <v>160</v>
      </c>
    </row>
    <row r="43" spans="1:49" x14ac:dyDescent="0.25">
      <c r="A43" s="18">
        <f>SUM(D43:V43)</f>
        <v>281050898747.34937</v>
      </c>
      <c r="B43" s="18">
        <f>A43-I43</f>
        <v>94124138348.499359</v>
      </c>
      <c r="C43" s="2">
        <v>43952</v>
      </c>
      <c r="D43" s="1">
        <f>D6*D$1*D$2</f>
        <v>1655878933.312628</v>
      </c>
      <c r="E43" s="1">
        <f t="shared" ref="E43:V43" si="0">E6*E$1*E$2</f>
        <v>12774660</v>
      </c>
      <c r="F43" s="1">
        <f t="shared" si="0"/>
        <v>15871487100</v>
      </c>
      <c r="G43" s="1">
        <f t="shared" si="0"/>
        <v>21964000000</v>
      </c>
      <c r="H43" s="1">
        <f t="shared" si="0"/>
        <v>34995479246.059998</v>
      </c>
      <c r="I43" s="1">
        <f t="shared" si="0"/>
        <v>186926760398.85001</v>
      </c>
      <c r="J43" s="1">
        <f t="shared" si="0"/>
        <v>13434687045.360001</v>
      </c>
      <c r="K43" s="1">
        <f t="shared" si="0"/>
        <v>249106000</v>
      </c>
      <c r="L43" s="1">
        <f t="shared" si="0"/>
        <v>152226500</v>
      </c>
      <c r="M43" s="1">
        <f t="shared" si="0"/>
        <v>516481799.99999994</v>
      </c>
      <c r="N43" s="1">
        <f t="shared" si="0"/>
        <v>120816900</v>
      </c>
      <c r="O43" s="1">
        <f t="shared" si="0"/>
        <v>2101887412</v>
      </c>
      <c r="P43" s="1">
        <f t="shared" si="0"/>
        <v>147186000</v>
      </c>
      <c r="Q43" s="1">
        <f t="shared" si="0"/>
        <v>211891479</v>
      </c>
      <c r="R43" s="1">
        <f t="shared" si="0"/>
        <v>16659514.486703999</v>
      </c>
      <c r="S43" s="1">
        <f t="shared" si="0"/>
        <v>1992920652</v>
      </c>
      <c r="T43" s="1">
        <f t="shared" si="0"/>
        <v>18370601.400000002</v>
      </c>
      <c r="U43" s="1">
        <f t="shared" si="0"/>
        <v>161224.88</v>
      </c>
      <c r="V43" s="1">
        <f t="shared" si="0"/>
        <v>662123280.00000012</v>
      </c>
      <c r="X43" s="18">
        <f>SUM(Z43:AH43)</f>
        <v>226530599584.70932</v>
      </c>
      <c r="Y43" s="4"/>
      <c r="Z43" s="1">
        <f t="shared" ref="Z43:AH58" si="1">Z6*Z$1*Z$2</f>
        <v>1655878933.312628</v>
      </c>
      <c r="AA43" s="1">
        <f t="shared" si="1"/>
        <v>12774660</v>
      </c>
      <c r="AB43" s="1">
        <f t="shared" si="1"/>
        <v>34995479246.059998</v>
      </c>
      <c r="AC43" s="1">
        <f t="shared" si="1"/>
        <v>186926760398.85001</v>
      </c>
      <c r="AD43" s="1">
        <f t="shared" si="1"/>
        <v>120816900</v>
      </c>
      <c r="AE43" s="1">
        <f t="shared" si="1"/>
        <v>147186000</v>
      </c>
      <c r="AF43" s="1">
        <f t="shared" si="1"/>
        <v>16659514.486703999</v>
      </c>
      <c r="AG43" s="1">
        <f t="shared" si="1"/>
        <v>1992920652</v>
      </c>
      <c r="AH43" s="1">
        <f t="shared" si="1"/>
        <v>662123280.00000012</v>
      </c>
      <c r="AK43" s="4">
        <f>SUM(AL43:AU43)</f>
        <v>54520299162.639999</v>
      </c>
      <c r="AL43" s="1">
        <f t="shared" ref="AL43:AU58" si="2">AL6*AL$1*AL$2</f>
        <v>15871487100</v>
      </c>
      <c r="AM43" s="1">
        <f t="shared" si="2"/>
        <v>21964000000</v>
      </c>
      <c r="AN43" s="1">
        <f t="shared" si="2"/>
        <v>13434687045.360001</v>
      </c>
      <c r="AO43" s="1">
        <f t="shared" si="2"/>
        <v>249106000</v>
      </c>
      <c r="AP43" s="1">
        <f t="shared" si="2"/>
        <v>152226500</v>
      </c>
      <c r="AQ43" s="1">
        <f t="shared" si="2"/>
        <v>516481799.99999994</v>
      </c>
      <c r="AR43" s="1">
        <f t="shared" si="2"/>
        <v>2101887412</v>
      </c>
      <c r="AS43" s="1">
        <f t="shared" si="2"/>
        <v>211891479</v>
      </c>
      <c r="AT43" s="1">
        <f t="shared" si="2"/>
        <v>18370601.400000002</v>
      </c>
      <c r="AU43" s="1">
        <f t="shared" si="2"/>
        <v>161224.88</v>
      </c>
      <c r="AW43" s="4" t="str">
        <f>IF(AK43+X43=A43,"TRUE","FALSE")</f>
        <v>TRUE</v>
      </c>
    </row>
    <row r="44" spans="1:49" x14ac:dyDescent="0.25">
      <c r="A44" s="18">
        <f t="shared" ref="A44:A78" si="3">SUM(D44:V44)</f>
        <v>320385348694.44165</v>
      </c>
      <c r="B44" s="18">
        <f t="shared" ref="B44:B78" si="4">A44-I44</f>
        <v>117733280686.29166</v>
      </c>
      <c r="C44" s="2">
        <v>43983</v>
      </c>
      <c r="D44" s="1">
        <f t="shared" ref="D44:V57" si="5">D7*D$1*D$2</f>
        <v>1786808895.4815335</v>
      </c>
      <c r="E44" s="1">
        <f t="shared" si="5"/>
        <v>9442140</v>
      </c>
      <c r="F44" s="1">
        <f t="shared" si="5"/>
        <v>22185642056.689999</v>
      </c>
      <c r="G44" s="1">
        <f t="shared" si="5"/>
        <v>22882000000</v>
      </c>
      <c r="H44" s="1">
        <f t="shared" si="5"/>
        <v>49939110186.839996</v>
      </c>
      <c r="I44" s="1">
        <f t="shared" si="5"/>
        <v>202652068008.14999</v>
      </c>
      <c r="J44" s="1">
        <f t="shared" si="5"/>
        <v>14295900277.32</v>
      </c>
      <c r="K44" s="1">
        <f t="shared" si="5"/>
        <v>315302000</v>
      </c>
      <c r="L44" s="1">
        <f t="shared" si="5"/>
        <v>342061900</v>
      </c>
      <c r="M44" s="1">
        <f t="shared" si="5"/>
        <v>530740500.00000006</v>
      </c>
      <c r="N44" s="1">
        <f t="shared" si="5"/>
        <v>129303400.00000001</v>
      </c>
      <c r="O44" s="1">
        <f t="shared" si="5"/>
        <v>2116741740</v>
      </c>
      <c r="P44" s="1">
        <f t="shared" si="5"/>
        <v>138235500</v>
      </c>
      <c r="Q44" s="1">
        <f t="shared" si="5"/>
        <v>234636892.00000003</v>
      </c>
      <c r="R44" s="1">
        <f t="shared" si="5"/>
        <v>21327624.260111999</v>
      </c>
      <c r="S44" s="1">
        <f t="shared" si="5"/>
        <v>2075959012.5</v>
      </c>
      <c r="T44" s="1">
        <f t="shared" si="5"/>
        <v>21178846.200000003</v>
      </c>
      <c r="U44" s="1">
        <f t="shared" si="5"/>
        <v>138035</v>
      </c>
      <c r="V44" s="1">
        <f t="shared" si="5"/>
        <v>708751680.00000012</v>
      </c>
      <c r="X44" s="18">
        <f t="shared" ref="X44:X78" si="6">SUM(Z44:AH44)</f>
        <v>257461006447.23163</v>
      </c>
      <c r="Y44" s="4"/>
      <c r="Z44" s="1">
        <f t="shared" si="1"/>
        <v>1786808895.4815335</v>
      </c>
      <c r="AA44" s="1">
        <f t="shared" si="1"/>
        <v>9442140</v>
      </c>
      <c r="AB44" s="1">
        <f t="shared" si="1"/>
        <v>49939110186.839996</v>
      </c>
      <c r="AC44" s="1">
        <f t="shared" si="1"/>
        <v>202652068008.14999</v>
      </c>
      <c r="AD44" s="1">
        <f t="shared" si="1"/>
        <v>129303400.00000001</v>
      </c>
      <c r="AE44" s="1">
        <f t="shared" si="1"/>
        <v>138235500</v>
      </c>
      <c r="AF44" s="1">
        <f t="shared" si="1"/>
        <v>21327624.260111999</v>
      </c>
      <c r="AG44" s="1">
        <f t="shared" si="1"/>
        <v>2075959012.5</v>
      </c>
      <c r="AH44" s="1">
        <f t="shared" si="1"/>
        <v>708751680.00000012</v>
      </c>
      <c r="AK44" s="4">
        <f t="shared" ref="AK44:AK78" si="7">SUM(AL44:AU44)</f>
        <v>62924342247.209999</v>
      </c>
      <c r="AL44" s="1">
        <f t="shared" si="2"/>
        <v>22185642056.689999</v>
      </c>
      <c r="AM44" s="1">
        <f t="shared" si="2"/>
        <v>22882000000</v>
      </c>
      <c r="AN44" s="1">
        <f t="shared" si="2"/>
        <v>14295900277.32</v>
      </c>
      <c r="AO44" s="1">
        <f t="shared" si="2"/>
        <v>315302000</v>
      </c>
      <c r="AP44" s="1">
        <f t="shared" si="2"/>
        <v>342061900</v>
      </c>
      <c r="AQ44" s="1">
        <f t="shared" si="2"/>
        <v>530740500.00000006</v>
      </c>
      <c r="AR44" s="1">
        <f t="shared" si="2"/>
        <v>2116741740</v>
      </c>
      <c r="AS44" s="1">
        <f t="shared" si="2"/>
        <v>234636892.00000003</v>
      </c>
      <c r="AT44" s="1">
        <f t="shared" si="2"/>
        <v>21178846.200000003</v>
      </c>
      <c r="AU44" s="1">
        <f t="shared" si="2"/>
        <v>138035</v>
      </c>
      <c r="AW44" s="4" t="str">
        <f t="shared" ref="AW44:AW78" si="8">IF(AK44+X44=A44,"TRUE","FALSE")</f>
        <v>TRUE</v>
      </c>
    </row>
    <row r="45" spans="1:49" x14ac:dyDescent="0.25">
      <c r="A45" s="18">
        <f t="shared" si="3"/>
        <v>343267210554.74432</v>
      </c>
      <c r="B45" s="18">
        <f t="shared" si="4"/>
        <v>125544500327.99432</v>
      </c>
      <c r="C45" s="2">
        <v>44013</v>
      </c>
      <c r="D45" s="1">
        <f t="shared" si="5"/>
        <v>1802212420.4425814</v>
      </c>
      <c r="E45" s="1">
        <f t="shared" si="5"/>
        <v>10830690</v>
      </c>
      <c r="F45" s="1">
        <f t="shared" si="5"/>
        <v>20186159000</v>
      </c>
      <c r="G45" s="1">
        <f t="shared" si="5"/>
        <v>27437998300</v>
      </c>
      <c r="H45" s="1">
        <f t="shared" si="5"/>
        <v>49867545753.939995</v>
      </c>
      <c r="I45" s="1">
        <f t="shared" si="5"/>
        <v>217722710226.75</v>
      </c>
      <c r="J45" s="1">
        <f t="shared" si="5"/>
        <v>19001905077.32</v>
      </c>
      <c r="K45" s="1">
        <f t="shared" si="5"/>
        <v>263912999.99999997</v>
      </c>
      <c r="L45" s="1">
        <f t="shared" si="5"/>
        <v>254307800</v>
      </c>
      <c r="M45" s="1">
        <f t="shared" si="5"/>
        <v>533381000</v>
      </c>
      <c r="N45" s="1">
        <f t="shared" si="5"/>
        <v>141647400</v>
      </c>
      <c r="O45" s="1">
        <f t="shared" si="5"/>
        <v>2716856502.0740318</v>
      </c>
      <c r="P45" s="1">
        <f t="shared" si="5"/>
        <v>192137400</v>
      </c>
      <c r="Q45" s="1">
        <f t="shared" si="5"/>
        <v>233439765</v>
      </c>
      <c r="R45" s="1">
        <f t="shared" si="5"/>
        <v>22768787.739888005</v>
      </c>
      <c r="S45" s="1">
        <f t="shared" si="5"/>
        <v>2214356280</v>
      </c>
      <c r="T45" s="1">
        <f t="shared" si="5"/>
        <v>21412865.429898001</v>
      </c>
      <c r="U45" s="1">
        <f t="shared" si="5"/>
        <v>156366.04800000001</v>
      </c>
      <c r="V45" s="1">
        <f t="shared" si="5"/>
        <v>643471920.00000012</v>
      </c>
      <c r="X45" s="18">
        <f t="shared" si="6"/>
        <v>272617680878.87247</v>
      </c>
      <c r="Y45" s="4"/>
      <c r="Z45" s="1">
        <f t="shared" si="1"/>
        <v>1802212420.4425814</v>
      </c>
      <c r="AA45" s="1">
        <f t="shared" si="1"/>
        <v>10830690</v>
      </c>
      <c r="AB45" s="1">
        <f t="shared" si="1"/>
        <v>49867545753.939995</v>
      </c>
      <c r="AC45" s="1">
        <f t="shared" si="1"/>
        <v>217722710226.75</v>
      </c>
      <c r="AD45" s="1">
        <f t="shared" si="1"/>
        <v>141647400</v>
      </c>
      <c r="AE45" s="1">
        <f t="shared" si="1"/>
        <v>192137400</v>
      </c>
      <c r="AF45" s="1">
        <f t="shared" si="1"/>
        <v>22768787.739888005</v>
      </c>
      <c r="AG45" s="1">
        <f t="shared" si="1"/>
        <v>2214356280</v>
      </c>
      <c r="AH45" s="1">
        <f t="shared" si="1"/>
        <v>643471920.00000012</v>
      </c>
      <c r="AK45" s="4">
        <f t="shared" si="7"/>
        <v>70649529675.871933</v>
      </c>
      <c r="AL45" s="1">
        <f t="shared" si="2"/>
        <v>20186159000</v>
      </c>
      <c r="AM45" s="1">
        <f t="shared" si="2"/>
        <v>27437998300</v>
      </c>
      <c r="AN45" s="1">
        <f t="shared" si="2"/>
        <v>19001905077.32</v>
      </c>
      <c r="AO45" s="1">
        <f t="shared" si="2"/>
        <v>263912999.99999997</v>
      </c>
      <c r="AP45" s="1">
        <f t="shared" si="2"/>
        <v>254307800</v>
      </c>
      <c r="AQ45" s="1">
        <f t="shared" si="2"/>
        <v>533381000</v>
      </c>
      <c r="AR45" s="1">
        <f t="shared" si="2"/>
        <v>2716856502.0740318</v>
      </c>
      <c r="AS45" s="1">
        <f t="shared" si="2"/>
        <v>233439765</v>
      </c>
      <c r="AT45" s="1">
        <f t="shared" si="2"/>
        <v>21412865.429898001</v>
      </c>
      <c r="AU45" s="1">
        <f t="shared" si="2"/>
        <v>156366.04800000001</v>
      </c>
      <c r="AW45" s="4" t="str">
        <f t="shared" si="8"/>
        <v>TRUE</v>
      </c>
    </row>
    <row r="46" spans="1:49" x14ac:dyDescent="0.25">
      <c r="A46" s="18">
        <f t="shared" si="3"/>
        <v>367994906744.46832</v>
      </c>
      <c r="B46" s="18">
        <f t="shared" si="4"/>
        <v>132155361635.16833</v>
      </c>
      <c r="C46" s="2">
        <v>44044</v>
      </c>
      <c r="D46" s="1">
        <f t="shared" si="5"/>
        <v>1856124757.8062482</v>
      </c>
      <c r="E46" s="1">
        <f t="shared" si="5"/>
        <v>10136415</v>
      </c>
      <c r="F46" s="1">
        <f t="shared" si="5"/>
        <v>20712338500</v>
      </c>
      <c r="G46" s="1">
        <f t="shared" si="5"/>
        <v>26571000000</v>
      </c>
      <c r="H46" s="1">
        <f t="shared" si="5"/>
        <v>54575387973.68</v>
      </c>
      <c r="I46" s="1">
        <f t="shared" si="5"/>
        <v>235839545109.29999</v>
      </c>
      <c r="J46" s="1">
        <f t="shared" si="5"/>
        <v>21282525909.279999</v>
      </c>
      <c r="K46" s="1">
        <f t="shared" si="5"/>
        <v>235170000.00000003</v>
      </c>
      <c r="L46" s="1">
        <f t="shared" si="5"/>
        <v>157599200</v>
      </c>
      <c r="M46" s="1">
        <f t="shared" si="5"/>
        <v>525459499.99999994</v>
      </c>
      <c r="N46" s="1">
        <f t="shared" si="5"/>
        <v>180531000</v>
      </c>
      <c r="O46" s="1">
        <f t="shared" si="5"/>
        <v>2679720682.0740318</v>
      </c>
      <c r="P46" s="1">
        <f t="shared" si="5"/>
        <v>297554400</v>
      </c>
      <c r="Q46" s="1">
        <f t="shared" si="5"/>
        <v>234636892.00000003</v>
      </c>
      <c r="R46" s="1">
        <f t="shared" si="5"/>
        <v>29551644.260112002</v>
      </c>
      <c r="S46" s="1">
        <f t="shared" si="5"/>
        <v>2034439832.25</v>
      </c>
      <c r="T46" s="1">
        <f t="shared" si="5"/>
        <v>26970849.929898005</v>
      </c>
      <c r="U46" s="1">
        <f t="shared" si="5"/>
        <v>159678.88800000001</v>
      </c>
      <c r="V46" s="1">
        <f t="shared" si="5"/>
        <v>746054400.00000012</v>
      </c>
      <c r="X46" s="18">
        <f t="shared" si="6"/>
        <v>295569325532.29639</v>
      </c>
      <c r="Y46" s="4"/>
      <c r="Z46" s="1">
        <f t="shared" si="1"/>
        <v>1856124757.8062482</v>
      </c>
      <c r="AA46" s="1">
        <f t="shared" si="1"/>
        <v>10136415</v>
      </c>
      <c r="AB46" s="1">
        <f t="shared" si="1"/>
        <v>54575387973.68</v>
      </c>
      <c r="AC46" s="1">
        <f t="shared" si="1"/>
        <v>235839545109.29999</v>
      </c>
      <c r="AD46" s="1">
        <f t="shared" si="1"/>
        <v>180531000</v>
      </c>
      <c r="AE46" s="1">
        <f t="shared" si="1"/>
        <v>297554400</v>
      </c>
      <c r="AF46" s="1">
        <f t="shared" si="1"/>
        <v>29551644.260112002</v>
      </c>
      <c r="AG46" s="1">
        <f t="shared" si="1"/>
        <v>2034439832.25</v>
      </c>
      <c r="AH46" s="1">
        <f t="shared" si="1"/>
        <v>746054400.00000012</v>
      </c>
      <c r="AK46" s="4">
        <f t="shared" si="7"/>
        <v>72425581212.171936</v>
      </c>
      <c r="AL46" s="1">
        <f t="shared" si="2"/>
        <v>20712338500</v>
      </c>
      <c r="AM46" s="1">
        <f t="shared" si="2"/>
        <v>26571000000</v>
      </c>
      <c r="AN46" s="1">
        <f t="shared" si="2"/>
        <v>21282525909.279999</v>
      </c>
      <c r="AO46" s="1">
        <f t="shared" si="2"/>
        <v>235170000.00000003</v>
      </c>
      <c r="AP46" s="1">
        <f t="shared" si="2"/>
        <v>157599200</v>
      </c>
      <c r="AQ46" s="1">
        <f t="shared" si="2"/>
        <v>525459499.99999994</v>
      </c>
      <c r="AR46" s="1">
        <f t="shared" si="2"/>
        <v>2679720682.0740318</v>
      </c>
      <c r="AS46" s="1">
        <f t="shared" si="2"/>
        <v>234636892.00000003</v>
      </c>
      <c r="AT46" s="1">
        <f t="shared" si="2"/>
        <v>26970849.929898005</v>
      </c>
      <c r="AU46" s="1">
        <f t="shared" si="2"/>
        <v>159678.88800000001</v>
      </c>
      <c r="AW46" s="4" t="str">
        <f t="shared" si="8"/>
        <v>TRUE</v>
      </c>
    </row>
    <row r="47" spans="1:49" x14ac:dyDescent="0.25">
      <c r="A47" s="18">
        <f t="shared" si="3"/>
        <v>348222615995.96545</v>
      </c>
      <c r="B47" s="18">
        <f t="shared" si="4"/>
        <v>125534255941.31546</v>
      </c>
      <c r="C47" s="2">
        <v>44075</v>
      </c>
      <c r="D47" s="1">
        <f t="shared" si="5"/>
        <v>1802212420.4425814</v>
      </c>
      <c r="E47" s="1">
        <f t="shared" si="5"/>
        <v>9719850</v>
      </c>
      <c r="F47" s="1">
        <f t="shared" si="5"/>
        <v>21602060200</v>
      </c>
      <c r="G47" s="1">
        <f t="shared" si="5"/>
        <v>25109000000</v>
      </c>
      <c r="H47" s="1">
        <f t="shared" si="5"/>
        <v>46917890753.940002</v>
      </c>
      <c r="I47" s="1">
        <f t="shared" si="5"/>
        <v>222688360054.64999</v>
      </c>
      <c r="J47" s="1">
        <f t="shared" si="5"/>
        <v>23161984368.040001</v>
      </c>
      <c r="K47" s="1">
        <f t="shared" si="5"/>
        <v>226024500.00000003</v>
      </c>
      <c r="L47" s="1">
        <f t="shared" si="5"/>
        <v>102081299.99999999</v>
      </c>
      <c r="M47" s="1">
        <f t="shared" si="5"/>
        <v>525987600.00000006</v>
      </c>
      <c r="N47" s="1">
        <f t="shared" si="5"/>
        <v>151676900</v>
      </c>
      <c r="O47" s="1">
        <f t="shared" si="5"/>
        <v>2819351498.9629841</v>
      </c>
      <c r="P47" s="1">
        <f t="shared" si="5"/>
        <v>287012700</v>
      </c>
      <c r="Q47" s="1">
        <f t="shared" si="5"/>
        <v>229848384</v>
      </c>
      <c r="R47" s="1">
        <f t="shared" si="5"/>
        <v>48537383.739888005</v>
      </c>
      <c r="S47" s="1">
        <f t="shared" si="5"/>
        <v>1868363111.25</v>
      </c>
      <c r="T47" s="1">
        <f t="shared" si="5"/>
        <v>24162606.299999997</v>
      </c>
      <c r="U47" s="1">
        <f t="shared" si="5"/>
        <v>207604.64</v>
      </c>
      <c r="V47" s="1">
        <f t="shared" si="5"/>
        <v>648134760.00000012</v>
      </c>
      <c r="X47" s="18">
        <f t="shared" si="6"/>
        <v>274421907934.02249</v>
      </c>
      <c r="Y47" s="4"/>
      <c r="Z47" s="1">
        <f t="shared" si="1"/>
        <v>1802212420.4425814</v>
      </c>
      <c r="AA47" s="1">
        <f t="shared" si="1"/>
        <v>9719850</v>
      </c>
      <c r="AB47" s="1">
        <f t="shared" si="1"/>
        <v>46917890753.940002</v>
      </c>
      <c r="AC47" s="1">
        <f t="shared" si="1"/>
        <v>222688360054.64999</v>
      </c>
      <c r="AD47" s="1">
        <f t="shared" si="1"/>
        <v>151676900</v>
      </c>
      <c r="AE47" s="1">
        <f t="shared" si="1"/>
        <v>287012700</v>
      </c>
      <c r="AF47" s="1">
        <f t="shared" si="1"/>
        <v>48537383.739888005</v>
      </c>
      <c r="AG47" s="1">
        <f t="shared" si="1"/>
        <v>1868363111.25</v>
      </c>
      <c r="AH47" s="1">
        <f t="shared" si="1"/>
        <v>648134760.00000012</v>
      </c>
      <c r="AK47" s="4">
        <f t="shared" si="7"/>
        <v>73800708061.942993</v>
      </c>
      <c r="AL47" s="1">
        <f t="shared" si="2"/>
        <v>21602060200</v>
      </c>
      <c r="AM47" s="1">
        <f t="shared" si="2"/>
        <v>25109000000</v>
      </c>
      <c r="AN47" s="1">
        <f t="shared" si="2"/>
        <v>23161984368.040001</v>
      </c>
      <c r="AO47" s="1">
        <f t="shared" si="2"/>
        <v>226024500.00000003</v>
      </c>
      <c r="AP47" s="1">
        <f t="shared" si="2"/>
        <v>102081299.99999999</v>
      </c>
      <c r="AQ47" s="1">
        <f t="shared" si="2"/>
        <v>525987600.00000006</v>
      </c>
      <c r="AR47" s="1">
        <f t="shared" si="2"/>
        <v>2819351498.9629841</v>
      </c>
      <c r="AS47" s="1">
        <f t="shared" si="2"/>
        <v>229848384</v>
      </c>
      <c r="AT47" s="1">
        <f t="shared" si="2"/>
        <v>24162606.299999997</v>
      </c>
      <c r="AU47" s="1">
        <f t="shared" si="2"/>
        <v>207604.64</v>
      </c>
      <c r="AW47" s="4" t="str">
        <f t="shared" si="8"/>
        <v>TRUE</v>
      </c>
    </row>
    <row r="48" spans="1:49" x14ac:dyDescent="0.25">
      <c r="A48" s="18">
        <f t="shared" si="3"/>
        <v>339912544069.32031</v>
      </c>
      <c r="B48" s="18">
        <f t="shared" si="4"/>
        <v>128041739522.82031</v>
      </c>
      <c r="C48" s="2">
        <v>44105</v>
      </c>
      <c r="D48" s="1">
        <f t="shared" si="5"/>
        <v>1802212420.4425814</v>
      </c>
      <c r="E48" s="1">
        <f t="shared" si="5"/>
        <v>9719850</v>
      </c>
      <c r="F48" s="1">
        <f t="shared" si="5"/>
        <v>23630243956.689999</v>
      </c>
      <c r="G48" s="1">
        <f t="shared" si="5"/>
        <v>25296000000</v>
      </c>
      <c r="H48" s="1">
        <f t="shared" si="5"/>
        <v>46399523606.579994</v>
      </c>
      <c r="I48" s="1">
        <f t="shared" si="5"/>
        <v>211870804546.5</v>
      </c>
      <c r="J48" s="1">
        <f t="shared" si="5"/>
        <v>24830431263.919998</v>
      </c>
      <c r="K48" s="1">
        <f t="shared" si="5"/>
        <v>175070999.99999997</v>
      </c>
      <c r="L48" s="1">
        <f t="shared" si="5"/>
        <v>84172300</v>
      </c>
      <c r="M48" s="1">
        <f t="shared" si="5"/>
        <v>455750300.00000006</v>
      </c>
      <c r="N48" s="1">
        <f t="shared" si="5"/>
        <v>156460200</v>
      </c>
      <c r="O48" s="1">
        <f t="shared" si="5"/>
        <v>2360352630.0740318</v>
      </c>
      <c r="P48" s="1">
        <f t="shared" si="5"/>
        <v>294769800</v>
      </c>
      <c r="Q48" s="1">
        <f t="shared" si="5"/>
        <v>217877114</v>
      </c>
      <c r="R48" s="1">
        <f t="shared" si="5"/>
        <v>40039229.739888005</v>
      </c>
      <c r="S48" s="1">
        <f t="shared" si="5"/>
        <v>1633087756.5</v>
      </c>
      <c r="T48" s="1">
        <f t="shared" si="5"/>
        <v>21705390.929898001</v>
      </c>
      <c r="U48" s="1">
        <f t="shared" si="5"/>
        <v>176463.94400000002</v>
      </c>
      <c r="V48" s="1">
        <f t="shared" si="5"/>
        <v>634146240.00000012</v>
      </c>
      <c r="X48" s="18">
        <f t="shared" si="6"/>
        <v>262840763649.76248</v>
      </c>
      <c r="Y48" s="4"/>
      <c r="Z48" s="1">
        <f t="shared" si="1"/>
        <v>1802212420.4425814</v>
      </c>
      <c r="AA48" s="1">
        <f t="shared" si="1"/>
        <v>9719850</v>
      </c>
      <c r="AB48" s="1">
        <f t="shared" si="1"/>
        <v>46399523606.579994</v>
      </c>
      <c r="AC48" s="1">
        <f t="shared" si="1"/>
        <v>211870804546.5</v>
      </c>
      <c r="AD48" s="1">
        <f t="shared" si="1"/>
        <v>156460200</v>
      </c>
      <c r="AE48" s="1">
        <f t="shared" si="1"/>
        <v>294769800</v>
      </c>
      <c r="AF48" s="1">
        <f t="shared" si="1"/>
        <v>40039229.739888005</v>
      </c>
      <c r="AG48" s="1">
        <f t="shared" si="1"/>
        <v>1633087756.5</v>
      </c>
      <c r="AH48" s="1">
        <f t="shared" si="1"/>
        <v>634146240.00000012</v>
      </c>
      <c r="AK48" s="4">
        <f t="shared" si="7"/>
        <v>77071780419.557938</v>
      </c>
      <c r="AL48" s="1">
        <f t="shared" si="2"/>
        <v>23630243956.689999</v>
      </c>
      <c r="AM48" s="1">
        <f t="shared" si="2"/>
        <v>25296000000</v>
      </c>
      <c r="AN48" s="1">
        <f t="shared" si="2"/>
        <v>24830431263.919998</v>
      </c>
      <c r="AO48" s="1">
        <f t="shared" si="2"/>
        <v>175070999.99999997</v>
      </c>
      <c r="AP48" s="1">
        <f t="shared" si="2"/>
        <v>84172300</v>
      </c>
      <c r="AQ48" s="1">
        <f t="shared" si="2"/>
        <v>455750300.00000006</v>
      </c>
      <c r="AR48" s="1">
        <f t="shared" si="2"/>
        <v>2360352630.0740318</v>
      </c>
      <c r="AS48" s="1">
        <f t="shared" si="2"/>
        <v>217877114</v>
      </c>
      <c r="AT48" s="1">
        <f t="shared" si="2"/>
        <v>21705390.929898001</v>
      </c>
      <c r="AU48" s="1">
        <f t="shared" si="2"/>
        <v>176463.94400000002</v>
      </c>
      <c r="AW48" s="4" t="str">
        <f t="shared" si="8"/>
        <v>TRUE</v>
      </c>
    </row>
    <row r="49" spans="1:49" x14ac:dyDescent="0.25">
      <c r="A49" s="18">
        <f t="shared" si="3"/>
        <v>369732994875.29089</v>
      </c>
      <c r="B49" s="18">
        <f t="shared" si="4"/>
        <v>151199744531.09088</v>
      </c>
      <c r="C49" s="2">
        <v>44136</v>
      </c>
      <c r="D49" s="1">
        <f t="shared" si="5"/>
        <v>1848422995.3257246</v>
      </c>
      <c r="E49" s="1">
        <f t="shared" si="5"/>
        <v>9789277.5</v>
      </c>
      <c r="F49" s="1">
        <f t="shared" si="5"/>
        <v>21391589356.689999</v>
      </c>
      <c r="G49" s="1">
        <f t="shared" si="5"/>
        <v>28492000000.000004</v>
      </c>
      <c r="H49" s="1">
        <f t="shared" si="5"/>
        <v>56356784432.900002</v>
      </c>
      <c r="I49" s="1">
        <f t="shared" si="5"/>
        <v>218533250344.20001</v>
      </c>
      <c r="J49" s="1">
        <f t="shared" si="5"/>
        <v>36015168458.759995</v>
      </c>
      <c r="K49" s="1">
        <f t="shared" si="5"/>
        <v>217750000</v>
      </c>
      <c r="L49" s="1">
        <f t="shared" si="5"/>
        <v>96708600</v>
      </c>
      <c r="M49" s="1">
        <f t="shared" si="5"/>
        <v>517009899.99999994</v>
      </c>
      <c r="N49" s="1">
        <f t="shared" si="5"/>
        <v>153837100</v>
      </c>
      <c r="O49" s="1">
        <f t="shared" si="5"/>
        <v>3166942685.0370164</v>
      </c>
      <c r="P49" s="1">
        <f t="shared" si="5"/>
        <v>342108019.88999999</v>
      </c>
      <c r="Q49" s="1">
        <f t="shared" si="5"/>
        <v>221468495</v>
      </c>
      <c r="R49" s="1">
        <f t="shared" si="5"/>
        <v>40477842.260112002</v>
      </c>
      <c r="S49" s="1">
        <f t="shared" si="5"/>
        <v>1660767210</v>
      </c>
      <c r="T49" s="1">
        <f t="shared" si="5"/>
        <v>25274203.200000003</v>
      </c>
      <c r="U49" s="1">
        <f t="shared" si="5"/>
        <v>174034.52800000002</v>
      </c>
      <c r="V49" s="1">
        <f t="shared" si="5"/>
        <v>643471920.00000012</v>
      </c>
      <c r="X49" s="18">
        <f t="shared" si="6"/>
        <v>279588909142.07587</v>
      </c>
      <c r="Y49" s="4"/>
      <c r="Z49" s="1">
        <f t="shared" si="1"/>
        <v>1848422995.3257246</v>
      </c>
      <c r="AA49" s="1">
        <f t="shared" si="1"/>
        <v>9789277.5</v>
      </c>
      <c r="AB49" s="1">
        <f t="shared" si="1"/>
        <v>56356784432.900002</v>
      </c>
      <c r="AC49" s="1">
        <f t="shared" si="1"/>
        <v>218533250344.20001</v>
      </c>
      <c r="AD49" s="1">
        <f t="shared" si="1"/>
        <v>153837100</v>
      </c>
      <c r="AE49" s="1">
        <f t="shared" si="1"/>
        <v>342108019.88999999</v>
      </c>
      <c r="AF49" s="1">
        <f t="shared" si="1"/>
        <v>40477842.260112002</v>
      </c>
      <c r="AG49" s="1">
        <f t="shared" si="1"/>
        <v>1660767210</v>
      </c>
      <c r="AH49" s="1">
        <f t="shared" si="1"/>
        <v>643471920.00000012</v>
      </c>
      <c r="AK49" s="4">
        <f t="shared" si="7"/>
        <v>90144085733.215012</v>
      </c>
      <c r="AL49" s="1">
        <f t="shared" si="2"/>
        <v>21391589356.689999</v>
      </c>
      <c r="AM49" s="1">
        <f t="shared" si="2"/>
        <v>28492000000.000004</v>
      </c>
      <c r="AN49" s="1">
        <f t="shared" si="2"/>
        <v>36015168458.759995</v>
      </c>
      <c r="AO49" s="1">
        <f t="shared" si="2"/>
        <v>217750000</v>
      </c>
      <c r="AP49" s="1">
        <f t="shared" si="2"/>
        <v>96708600</v>
      </c>
      <c r="AQ49" s="1">
        <f t="shared" si="2"/>
        <v>517009899.99999994</v>
      </c>
      <c r="AR49" s="1">
        <f t="shared" si="2"/>
        <v>3166942685.0370164</v>
      </c>
      <c r="AS49" s="1">
        <f t="shared" si="2"/>
        <v>221468495</v>
      </c>
      <c r="AT49" s="1">
        <f t="shared" si="2"/>
        <v>25274203.200000003</v>
      </c>
      <c r="AU49" s="1">
        <f t="shared" si="2"/>
        <v>174034.52800000002</v>
      </c>
      <c r="AW49" s="4" t="str">
        <f t="shared" si="8"/>
        <v>TRUE</v>
      </c>
    </row>
    <row r="50" spans="1:49" x14ac:dyDescent="0.25">
      <c r="A50" s="18">
        <f t="shared" si="3"/>
        <v>401457333591.5083</v>
      </c>
      <c r="B50" s="18">
        <f t="shared" si="4"/>
        <v>160643236998.50833</v>
      </c>
      <c r="C50" s="2">
        <v>44166</v>
      </c>
      <c r="D50" s="1">
        <f t="shared" si="5"/>
        <v>1902335332.6893914</v>
      </c>
      <c r="E50" s="1">
        <f t="shared" si="5"/>
        <v>10414125</v>
      </c>
      <c r="F50" s="1">
        <f t="shared" si="5"/>
        <v>16722941200</v>
      </c>
      <c r="G50" s="1">
        <f t="shared" si="5"/>
        <v>32707999999.999996</v>
      </c>
      <c r="H50" s="1">
        <f t="shared" si="5"/>
        <v>60861537973.68</v>
      </c>
      <c r="I50" s="1">
        <f t="shared" si="5"/>
        <v>240814096592.99997</v>
      </c>
      <c r="J50" s="1">
        <f t="shared" si="5"/>
        <v>40732212250.520004</v>
      </c>
      <c r="K50" s="1">
        <f t="shared" si="5"/>
        <v>285688000</v>
      </c>
      <c r="L50" s="1">
        <f t="shared" si="5"/>
        <v>114617600</v>
      </c>
      <c r="M50" s="1">
        <f t="shared" si="5"/>
        <v>736699500</v>
      </c>
      <c r="N50" s="1">
        <f t="shared" si="5"/>
        <v>152448400</v>
      </c>
      <c r="O50" s="1">
        <f t="shared" si="5"/>
        <v>3406097454.9629841</v>
      </c>
      <c r="P50" s="1">
        <f t="shared" si="5"/>
        <v>397601099.99999994</v>
      </c>
      <c r="Q50" s="1">
        <f t="shared" si="5"/>
        <v>217877114</v>
      </c>
      <c r="R50" s="1">
        <f t="shared" si="5"/>
        <v>49751405.739888005</v>
      </c>
      <c r="S50" s="1">
        <f t="shared" si="5"/>
        <v>1660767210</v>
      </c>
      <c r="T50" s="1">
        <f t="shared" si="5"/>
        <v>26619820.5</v>
      </c>
      <c r="U50" s="1">
        <f t="shared" si="5"/>
        <v>168071.416</v>
      </c>
      <c r="V50" s="1">
        <f t="shared" si="5"/>
        <v>657460440.00000012</v>
      </c>
      <c r="X50" s="18">
        <f t="shared" si="6"/>
        <v>306506412580.10925</v>
      </c>
      <c r="Y50" s="4"/>
      <c r="Z50" s="1">
        <f t="shared" si="1"/>
        <v>1902335332.6893914</v>
      </c>
      <c r="AA50" s="1">
        <f t="shared" si="1"/>
        <v>10414125</v>
      </c>
      <c r="AB50" s="1">
        <f t="shared" si="1"/>
        <v>60861537973.68</v>
      </c>
      <c r="AC50" s="1">
        <f t="shared" si="1"/>
        <v>240814096592.99997</v>
      </c>
      <c r="AD50" s="1">
        <f t="shared" si="1"/>
        <v>152448400</v>
      </c>
      <c r="AE50" s="1">
        <f t="shared" si="1"/>
        <v>397601099.99999994</v>
      </c>
      <c r="AF50" s="1">
        <f t="shared" si="1"/>
        <v>49751405.739888005</v>
      </c>
      <c r="AG50" s="1">
        <f t="shared" si="1"/>
        <v>1660767210</v>
      </c>
      <c r="AH50" s="1">
        <f t="shared" si="1"/>
        <v>657460440.00000012</v>
      </c>
      <c r="AK50" s="4">
        <f t="shared" si="7"/>
        <v>94950921011.398987</v>
      </c>
      <c r="AL50" s="1">
        <f t="shared" si="2"/>
        <v>16722941200</v>
      </c>
      <c r="AM50" s="1">
        <f t="shared" si="2"/>
        <v>32707999999.999996</v>
      </c>
      <c r="AN50" s="1">
        <f t="shared" si="2"/>
        <v>40732212250.520004</v>
      </c>
      <c r="AO50" s="1">
        <f t="shared" si="2"/>
        <v>285688000</v>
      </c>
      <c r="AP50" s="1">
        <f t="shared" si="2"/>
        <v>114617600</v>
      </c>
      <c r="AQ50" s="1">
        <f t="shared" si="2"/>
        <v>736699500</v>
      </c>
      <c r="AR50" s="1">
        <f t="shared" si="2"/>
        <v>3406097454.9629841</v>
      </c>
      <c r="AS50" s="1">
        <f t="shared" si="2"/>
        <v>217877114</v>
      </c>
      <c r="AT50" s="1">
        <f t="shared" si="2"/>
        <v>26619820.5</v>
      </c>
      <c r="AU50" s="1">
        <f t="shared" si="2"/>
        <v>168071.416</v>
      </c>
      <c r="AW50" s="4" t="str">
        <f t="shared" si="8"/>
        <v>TRUE</v>
      </c>
    </row>
    <row r="51" spans="1:49" x14ac:dyDescent="0.25">
      <c r="A51" s="18">
        <f t="shared" si="3"/>
        <v>422006883995.66687</v>
      </c>
      <c r="B51" s="18">
        <f t="shared" si="4"/>
        <v>184906990815.4169</v>
      </c>
      <c r="C51" s="2">
        <v>44197</v>
      </c>
      <c r="D51" s="1">
        <f t="shared" si="5"/>
        <v>1848422995.3257246</v>
      </c>
      <c r="E51" s="1">
        <f t="shared" si="5"/>
        <v>10344697.5</v>
      </c>
      <c r="F51" s="1">
        <f t="shared" si="5"/>
        <v>20903676500</v>
      </c>
      <c r="G51" s="1">
        <f t="shared" si="5"/>
        <v>45220000000</v>
      </c>
      <c r="H51" s="1">
        <f t="shared" si="5"/>
        <v>60927300000</v>
      </c>
      <c r="I51" s="1">
        <f t="shared" si="5"/>
        <v>237099893180.24997</v>
      </c>
      <c r="J51" s="1">
        <f t="shared" si="5"/>
        <v>47726200277.32</v>
      </c>
      <c r="K51" s="1">
        <f t="shared" si="5"/>
        <v>331851000</v>
      </c>
      <c r="L51" s="1">
        <f t="shared" si="5"/>
        <v>223862500</v>
      </c>
      <c r="M51" s="1">
        <f t="shared" si="5"/>
        <v>919422100</v>
      </c>
      <c r="N51" s="1">
        <f t="shared" si="5"/>
        <v>141030200</v>
      </c>
      <c r="O51" s="1">
        <f t="shared" si="5"/>
        <v>3248641489.0370164</v>
      </c>
      <c r="P51" s="1">
        <f t="shared" si="5"/>
        <v>463039219.88999999</v>
      </c>
      <c r="Q51" s="1">
        <f t="shared" si="5"/>
        <v>217877114</v>
      </c>
      <c r="R51" s="1">
        <f t="shared" si="5"/>
        <v>57145188.520224005</v>
      </c>
      <c r="S51" s="1">
        <f t="shared" si="5"/>
        <v>1937561745</v>
      </c>
      <c r="T51" s="1">
        <f t="shared" si="5"/>
        <v>26327295</v>
      </c>
      <c r="U51" s="1">
        <f t="shared" si="5"/>
        <v>199653.82399999999</v>
      </c>
      <c r="V51" s="1">
        <f t="shared" si="5"/>
        <v>704088840.00000012</v>
      </c>
      <c r="X51" s="18">
        <f t="shared" si="6"/>
        <v>303188826066.4859</v>
      </c>
      <c r="Y51" s="4"/>
      <c r="Z51" s="1">
        <f t="shared" si="1"/>
        <v>1848422995.3257246</v>
      </c>
      <c r="AA51" s="1">
        <f t="shared" si="1"/>
        <v>10344697.5</v>
      </c>
      <c r="AB51" s="1">
        <f t="shared" si="1"/>
        <v>60927300000</v>
      </c>
      <c r="AC51" s="1">
        <f t="shared" si="1"/>
        <v>237099893180.24997</v>
      </c>
      <c r="AD51" s="1">
        <f t="shared" si="1"/>
        <v>141030200</v>
      </c>
      <c r="AE51" s="1">
        <f t="shared" si="1"/>
        <v>463039219.88999999</v>
      </c>
      <c r="AF51" s="1">
        <f t="shared" si="1"/>
        <v>57145188.520224005</v>
      </c>
      <c r="AG51" s="1">
        <f t="shared" si="1"/>
        <v>1937561745</v>
      </c>
      <c r="AH51" s="1">
        <f t="shared" si="1"/>
        <v>704088840.00000012</v>
      </c>
      <c r="AK51" s="4">
        <f t="shared" si="7"/>
        <v>118818057929.18103</v>
      </c>
      <c r="AL51" s="1">
        <f t="shared" si="2"/>
        <v>20903676500</v>
      </c>
      <c r="AM51" s="1">
        <f t="shared" si="2"/>
        <v>45220000000</v>
      </c>
      <c r="AN51" s="1">
        <f t="shared" si="2"/>
        <v>47726200277.32</v>
      </c>
      <c r="AO51" s="1">
        <f t="shared" si="2"/>
        <v>331851000</v>
      </c>
      <c r="AP51" s="1">
        <f t="shared" si="2"/>
        <v>223862500</v>
      </c>
      <c r="AQ51" s="1">
        <f t="shared" si="2"/>
        <v>919422100</v>
      </c>
      <c r="AR51" s="1">
        <f t="shared" si="2"/>
        <v>3248641489.0370164</v>
      </c>
      <c r="AS51" s="1">
        <f t="shared" si="2"/>
        <v>217877114</v>
      </c>
      <c r="AT51" s="1">
        <f t="shared" si="2"/>
        <v>26327295</v>
      </c>
      <c r="AU51" s="1">
        <f t="shared" si="2"/>
        <v>199653.82399999999</v>
      </c>
      <c r="AW51" s="4" t="str">
        <f t="shared" si="8"/>
        <v>TRUE</v>
      </c>
    </row>
    <row r="52" spans="1:49" x14ac:dyDescent="0.25">
      <c r="A52" s="18">
        <f t="shared" si="3"/>
        <v>426185392282.01111</v>
      </c>
      <c r="B52" s="18">
        <f t="shared" si="4"/>
        <v>186208555470.41113</v>
      </c>
      <c r="C52" s="2">
        <v>44228</v>
      </c>
      <c r="D52" s="1">
        <f t="shared" si="5"/>
        <v>1756001845.5594382</v>
      </c>
      <c r="E52" s="1">
        <f t="shared" si="5"/>
        <v>10414125</v>
      </c>
      <c r="F52" s="1">
        <f t="shared" si="5"/>
        <v>24232957700</v>
      </c>
      <c r="G52" s="1">
        <f t="shared" si="5"/>
        <v>43723998300</v>
      </c>
      <c r="H52" s="1">
        <f t="shared" si="5"/>
        <v>59453440567.099998</v>
      </c>
      <c r="I52" s="1">
        <f t="shared" si="5"/>
        <v>239976836811.59998</v>
      </c>
      <c r="J52" s="1">
        <f t="shared" si="5"/>
        <v>48517487749.479996</v>
      </c>
      <c r="K52" s="1">
        <f t="shared" si="5"/>
        <v>345787000</v>
      </c>
      <c r="L52" s="1">
        <f t="shared" si="5"/>
        <v>250725999.99999997</v>
      </c>
      <c r="M52" s="1">
        <f t="shared" si="5"/>
        <v>917309752.80999994</v>
      </c>
      <c r="N52" s="1">
        <f t="shared" si="5"/>
        <v>146893600</v>
      </c>
      <c r="O52" s="1">
        <f t="shared" si="5"/>
        <v>2850545454.0740318</v>
      </c>
      <c r="P52" s="1">
        <f t="shared" si="5"/>
        <v>508587300</v>
      </c>
      <c r="Q52" s="1">
        <f t="shared" si="5"/>
        <v>220271367.99999997</v>
      </c>
      <c r="R52" s="1">
        <f t="shared" si="5"/>
        <v>68917289.47977601</v>
      </c>
      <c r="S52" s="1">
        <f t="shared" si="5"/>
        <v>2006760378.75</v>
      </c>
      <c r="T52" s="1">
        <f t="shared" si="5"/>
        <v>32528834.429898005</v>
      </c>
      <c r="U52" s="1">
        <f t="shared" si="5"/>
        <v>218205.728</v>
      </c>
      <c r="V52" s="1">
        <f t="shared" si="5"/>
        <v>1165710000.0000002</v>
      </c>
      <c r="X52" s="18">
        <f t="shared" si="6"/>
        <v>305093561917.4892</v>
      </c>
      <c r="Y52" s="4"/>
      <c r="Z52" s="1">
        <f t="shared" si="1"/>
        <v>1756001845.5594382</v>
      </c>
      <c r="AA52" s="1">
        <f t="shared" si="1"/>
        <v>10414125</v>
      </c>
      <c r="AB52" s="1">
        <f t="shared" si="1"/>
        <v>59453440567.099998</v>
      </c>
      <c r="AC52" s="1">
        <f t="shared" si="1"/>
        <v>239976836811.59998</v>
      </c>
      <c r="AD52" s="1">
        <f t="shared" si="1"/>
        <v>146893600</v>
      </c>
      <c r="AE52" s="1">
        <f t="shared" si="1"/>
        <v>508587300</v>
      </c>
      <c r="AF52" s="1">
        <f t="shared" si="1"/>
        <v>68917289.47977601</v>
      </c>
      <c r="AG52" s="1">
        <f t="shared" si="1"/>
        <v>2006760378.75</v>
      </c>
      <c r="AH52" s="1">
        <f t="shared" si="1"/>
        <v>1165710000.0000002</v>
      </c>
      <c r="AK52" s="4">
        <f t="shared" si="7"/>
        <v>121091830364.52193</v>
      </c>
      <c r="AL52" s="1">
        <f t="shared" si="2"/>
        <v>24232957700</v>
      </c>
      <c r="AM52" s="1">
        <f t="shared" si="2"/>
        <v>43723998300</v>
      </c>
      <c r="AN52" s="1">
        <f t="shared" si="2"/>
        <v>48517487749.479996</v>
      </c>
      <c r="AO52" s="1">
        <f t="shared" si="2"/>
        <v>345787000</v>
      </c>
      <c r="AP52" s="1">
        <f t="shared" si="2"/>
        <v>250725999.99999997</v>
      </c>
      <c r="AQ52" s="1">
        <f t="shared" si="2"/>
        <v>917309752.80999994</v>
      </c>
      <c r="AR52" s="1">
        <f t="shared" si="2"/>
        <v>2850545454.0740318</v>
      </c>
      <c r="AS52" s="1">
        <f t="shared" si="2"/>
        <v>220271367.99999997</v>
      </c>
      <c r="AT52" s="1">
        <f t="shared" si="2"/>
        <v>32528834.429898005</v>
      </c>
      <c r="AU52" s="1">
        <f t="shared" si="2"/>
        <v>218205.728</v>
      </c>
      <c r="AW52" s="4" t="str">
        <f t="shared" si="8"/>
        <v>TRUE</v>
      </c>
    </row>
    <row r="53" spans="1:49" x14ac:dyDescent="0.25">
      <c r="A53" s="18">
        <f t="shared" si="3"/>
        <v>385194322889.96899</v>
      </c>
      <c r="B53" s="18">
        <f t="shared" si="4"/>
        <v>152873053914.41898</v>
      </c>
      <c r="C53" s="2">
        <v>44256</v>
      </c>
      <c r="D53" s="1">
        <f t="shared" si="5"/>
        <v>1933142382.6114869</v>
      </c>
      <c r="E53" s="1">
        <f t="shared" si="5"/>
        <v>11649934.77771</v>
      </c>
      <c r="F53" s="1">
        <f t="shared" si="5"/>
        <v>15900188756.689999</v>
      </c>
      <c r="G53" s="1">
        <f t="shared" si="5"/>
        <v>34833000000</v>
      </c>
      <c r="H53" s="1">
        <f t="shared" si="5"/>
        <v>51826891321.040001</v>
      </c>
      <c r="I53" s="1">
        <f t="shared" si="5"/>
        <v>232321268975.55002</v>
      </c>
      <c r="J53" s="1">
        <f t="shared" si="5"/>
        <v>39965462250.520004</v>
      </c>
      <c r="K53" s="1">
        <f t="shared" si="5"/>
        <v>378014000</v>
      </c>
      <c r="L53" s="1">
        <f t="shared" si="5"/>
        <v>299080300</v>
      </c>
      <c r="M53" s="1">
        <f t="shared" si="5"/>
        <v>715575500</v>
      </c>
      <c r="N53" s="1">
        <f t="shared" si="5"/>
        <v>183462700</v>
      </c>
      <c r="O53" s="1">
        <f t="shared" si="5"/>
        <v>2887681274.0740318</v>
      </c>
      <c r="P53" s="1">
        <f t="shared" si="5"/>
        <v>478553380.11000001</v>
      </c>
      <c r="Q53" s="1">
        <f t="shared" si="5"/>
        <v>347166830</v>
      </c>
      <c r="R53" s="1">
        <f t="shared" si="5"/>
        <v>74305979.739887998</v>
      </c>
      <c r="S53" s="1">
        <f t="shared" si="5"/>
        <v>2006760378.75</v>
      </c>
      <c r="T53" s="1">
        <f t="shared" si="5"/>
        <v>29311053.929898005</v>
      </c>
      <c r="U53" s="1">
        <f t="shared" si="5"/>
        <v>297272.17600000004</v>
      </c>
      <c r="V53" s="1">
        <f t="shared" si="5"/>
        <v>1002510600.0000001</v>
      </c>
      <c r="X53" s="18">
        <f t="shared" si="6"/>
        <v>289838545652.5791</v>
      </c>
      <c r="Y53" s="4"/>
      <c r="Z53" s="1">
        <f t="shared" si="1"/>
        <v>1933142382.6114869</v>
      </c>
      <c r="AA53" s="1">
        <f t="shared" si="1"/>
        <v>11649934.77771</v>
      </c>
      <c r="AB53" s="1">
        <f t="shared" si="1"/>
        <v>51826891321.040001</v>
      </c>
      <c r="AC53" s="1">
        <f t="shared" si="1"/>
        <v>232321268975.55002</v>
      </c>
      <c r="AD53" s="1">
        <f t="shared" si="1"/>
        <v>183462700</v>
      </c>
      <c r="AE53" s="1">
        <f t="shared" si="1"/>
        <v>478553380.11000001</v>
      </c>
      <c r="AF53" s="1">
        <f t="shared" si="1"/>
        <v>74305979.739887998</v>
      </c>
      <c r="AG53" s="1">
        <f t="shared" si="1"/>
        <v>2006760378.75</v>
      </c>
      <c r="AH53" s="1">
        <f t="shared" si="1"/>
        <v>1002510600.0000001</v>
      </c>
      <c r="AK53" s="4">
        <f t="shared" si="7"/>
        <v>95355777237.389938</v>
      </c>
      <c r="AL53" s="1">
        <f t="shared" si="2"/>
        <v>15900188756.689999</v>
      </c>
      <c r="AM53" s="1">
        <f t="shared" si="2"/>
        <v>34833000000</v>
      </c>
      <c r="AN53" s="1">
        <f t="shared" si="2"/>
        <v>39965462250.520004</v>
      </c>
      <c r="AO53" s="1">
        <f t="shared" si="2"/>
        <v>378014000</v>
      </c>
      <c r="AP53" s="1">
        <f t="shared" si="2"/>
        <v>299080300</v>
      </c>
      <c r="AQ53" s="1">
        <f t="shared" si="2"/>
        <v>715575500</v>
      </c>
      <c r="AR53" s="1">
        <f t="shared" si="2"/>
        <v>2887681274.0740318</v>
      </c>
      <c r="AS53" s="1">
        <f t="shared" si="2"/>
        <v>347166830</v>
      </c>
      <c r="AT53" s="1">
        <f t="shared" si="2"/>
        <v>29311053.929898005</v>
      </c>
      <c r="AU53" s="1">
        <f t="shared" si="2"/>
        <v>297272.17600000004</v>
      </c>
      <c r="AW53" s="4" t="str">
        <f t="shared" si="8"/>
        <v>TRUE</v>
      </c>
    </row>
    <row r="54" spans="1:49" x14ac:dyDescent="0.25">
      <c r="A54" s="18">
        <f t="shared" si="3"/>
        <v>373962707079.6355</v>
      </c>
      <c r="B54" s="18">
        <f t="shared" si="4"/>
        <v>145288855494.78549</v>
      </c>
      <c r="C54" s="2">
        <v>44287</v>
      </c>
      <c r="D54" s="1">
        <f t="shared" si="5"/>
        <v>1885391486.039289</v>
      </c>
      <c r="E54" s="1">
        <f t="shared" si="5"/>
        <v>11663820</v>
      </c>
      <c r="F54" s="1">
        <f t="shared" si="5"/>
        <v>14072909900</v>
      </c>
      <c r="G54" s="1">
        <f t="shared" si="5"/>
        <v>29614000000.000004</v>
      </c>
      <c r="H54" s="1">
        <f t="shared" si="5"/>
        <v>48765049432.900002</v>
      </c>
      <c r="I54" s="1">
        <f t="shared" si="5"/>
        <v>228673851584.85001</v>
      </c>
      <c r="J54" s="1">
        <f t="shared" si="5"/>
        <v>42075559722.68</v>
      </c>
      <c r="K54" s="1">
        <f t="shared" si="5"/>
        <v>373659000</v>
      </c>
      <c r="L54" s="1">
        <f t="shared" si="5"/>
        <v>257889600</v>
      </c>
      <c r="M54" s="1">
        <f t="shared" si="5"/>
        <v>807464900</v>
      </c>
      <c r="N54" s="1">
        <f t="shared" si="5"/>
        <v>162632200</v>
      </c>
      <c r="O54" s="1">
        <f t="shared" si="5"/>
        <v>2918875452</v>
      </c>
      <c r="P54" s="1">
        <f t="shared" si="5"/>
        <v>606247200</v>
      </c>
      <c r="Q54" s="1">
        <f t="shared" si="5"/>
        <v>366320862</v>
      </c>
      <c r="R54" s="1">
        <f t="shared" si="5"/>
        <v>87652386.520224005</v>
      </c>
      <c r="S54" s="1">
        <f t="shared" si="5"/>
        <v>2145157646.25</v>
      </c>
      <c r="T54" s="1">
        <f t="shared" si="5"/>
        <v>23694565.5</v>
      </c>
      <c r="U54" s="1">
        <f t="shared" si="5"/>
        <v>268560.89600000001</v>
      </c>
      <c r="V54" s="1">
        <f t="shared" si="5"/>
        <v>1114418760</v>
      </c>
      <c r="X54" s="18">
        <f t="shared" si="6"/>
        <v>283452064516.55951</v>
      </c>
      <c r="Y54" s="4"/>
      <c r="Z54" s="1">
        <f t="shared" si="1"/>
        <v>1885391486.039289</v>
      </c>
      <c r="AA54" s="1">
        <f t="shared" si="1"/>
        <v>11663820</v>
      </c>
      <c r="AB54" s="1">
        <f t="shared" si="1"/>
        <v>48765049432.900002</v>
      </c>
      <c r="AC54" s="1">
        <f t="shared" si="1"/>
        <v>228673851584.85001</v>
      </c>
      <c r="AD54" s="1">
        <f t="shared" si="1"/>
        <v>162632200</v>
      </c>
      <c r="AE54" s="1">
        <f t="shared" si="1"/>
        <v>606247200</v>
      </c>
      <c r="AF54" s="1">
        <f t="shared" si="1"/>
        <v>87652386.520224005</v>
      </c>
      <c r="AG54" s="1">
        <f t="shared" si="1"/>
        <v>2145157646.25</v>
      </c>
      <c r="AH54" s="1">
        <f t="shared" si="1"/>
        <v>1114418760</v>
      </c>
      <c r="AK54" s="4">
        <f t="shared" si="7"/>
        <v>90510642563.075989</v>
      </c>
      <c r="AL54" s="1">
        <f t="shared" si="2"/>
        <v>14072909900</v>
      </c>
      <c r="AM54" s="1">
        <f t="shared" si="2"/>
        <v>29614000000.000004</v>
      </c>
      <c r="AN54" s="1">
        <f t="shared" si="2"/>
        <v>42075559722.68</v>
      </c>
      <c r="AO54" s="1">
        <f t="shared" si="2"/>
        <v>373659000</v>
      </c>
      <c r="AP54" s="1">
        <f t="shared" si="2"/>
        <v>257889600</v>
      </c>
      <c r="AQ54" s="1">
        <f t="shared" si="2"/>
        <v>807464900</v>
      </c>
      <c r="AR54" s="1">
        <f t="shared" si="2"/>
        <v>2918875452</v>
      </c>
      <c r="AS54" s="1">
        <f t="shared" si="2"/>
        <v>366320862</v>
      </c>
      <c r="AT54" s="1">
        <f t="shared" si="2"/>
        <v>23694565.5</v>
      </c>
      <c r="AU54" s="1">
        <f t="shared" si="2"/>
        <v>268560.89600000001</v>
      </c>
      <c r="AW54" s="4" t="str">
        <f t="shared" si="8"/>
        <v>TRUE</v>
      </c>
    </row>
    <row r="55" spans="1:49" x14ac:dyDescent="0.25">
      <c r="A55" s="18">
        <f t="shared" si="3"/>
        <v>364352263112.24359</v>
      </c>
      <c r="B55" s="18">
        <f t="shared" si="4"/>
        <v>140425830502.94357</v>
      </c>
      <c r="C55" s="2">
        <v>44317</v>
      </c>
      <c r="D55" s="1">
        <f t="shared" si="5"/>
        <v>1897714228.9905019</v>
      </c>
      <c r="E55" s="1">
        <f t="shared" si="5"/>
        <v>11663820</v>
      </c>
      <c r="F55" s="1">
        <f t="shared" si="5"/>
        <v>13642399400</v>
      </c>
      <c r="G55" s="1">
        <f t="shared" si="5"/>
        <v>26758000000</v>
      </c>
      <c r="H55" s="1">
        <f t="shared" si="5"/>
        <v>46724470753.940002</v>
      </c>
      <c r="I55" s="1">
        <f t="shared" si="5"/>
        <v>223926432609.30002</v>
      </c>
      <c r="J55" s="1">
        <f t="shared" si="5"/>
        <v>42534381695.879997</v>
      </c>
      <c r="K55" s="1">
        <f t="shared" si="5"/>
        <v>430274000.00000006</v>
      </c>
      <c r="L55" s="1">
        <f t="shared" si="5"/>
        <v>256098700</v>
      </c>
      <c r="M55" s="1">
        <f t="shared" si="5"/>
        <v>596753000</v>
      </c>
      <c r="N55" s="1">
        <f t="shared" si="5"/>
        <v>179142300</v>
      </c>
      <c r="O55" s="1">
        <f t="shared" si="5"/>
        <v>3021370226.0740318</v>
      </c>
      <c r="P55" s="1">
        <f t="shared" si="5"/>
        <v>775511139.77999997</v>
      </c>
      <c r="Q55" s="1">
        <f t="shared" si="5"/>
        <v>392657655.99999994</v>
      </c>
      <c r="R55" s="1">
        <f t="shared" si="5"/>
        <v>145525992</v>
      </c>
      <c r="S55" s="1">
        <f t="shared" si="5"/>
        <v>2138237782.875</v>
      </c>
      <c r="T55" s="1">
        <f t="shared" si="5"/>
        <v>35395585.5</v>
      </c>
      <c r="U55" s="1">
        <f t="shared" si="5"/>
        <v>294621.90400000004</v>
      </c>
      <c r="V55" s="1">
        <f t="shared" si="5"/>
        <v>885939600.00000012</v>
      </c>
      <c r="X55" s="18">
        <f t="shared" si="6"/>
        <v>276684638226.8855</v>
      </c>
      <c r="Y55" s="4"/>
      <c r="Z55" s="1">
        <f t="shared" si="1"/>
        <v>1897714228.9905019</v>
      </c>
      <c r="AA55" s="1">
        <f t="shared" si="1"/>
        <v>11663820</v>
      </c>
      <c r="AB55" s="1">
        <f t="shared" si="1"/>
        <v>46724470753.940002</v>
      </c>
      <c r="AC55" s="1">
        <f t="shared" si="1"/>
        <v>223926432609.30002</v>
      </c>
      <c r="AD55" s="1">
        <f t="shared" si="1"/>
        <v>179142300</v>
      </c>
      <c r="AE55" s="1">
        <f t="shared" si="1"/>
        <v>775511139.77999997</v>
      </c>
      <c r="AF55" s="1">
        <f t="shared" si="1"/>
        <v>145525992</v>
      </c>
      <c r="AG55" s="1">
        <f t="shared" si="1"/>
        <v>2138237782.875</v>
      </c>
      <c r="AH55" s="1">
        <f t="shared" si="1"/>
        <v>885939600.00000012</v>
      </c>
      <c r="AK55" s="4">
        <f t="shared" si="7"/>
        <v>87667624885.358047</v>
      </c>
      <c r="AL55" s="1">
        <f t="shared" si="2"/>
        <v>13642399400</v>
      </c>
      <c r="AM55" s="1">
        <f t="shared" si="2"/>
        <v>26758000000</v>
      </c>
      <c r="AN55" s="1">
        <f t="shared" si="2"/>
        <v>42534381695.879997</v>
      </c>
      <c r="AO55" s="1">
        <f t="shared" si="2"/>
        <v>430274000.00000006</v>
      </c>
      <c r="AP55" s="1">
        <f t="shared" si="2"/>
        <v>256098700</v>
      </c>
      <c r="AQ55" s="1">
        <f t="shared" si="2"/>
        <v>596753000</v>
      </c>
      <c r="AR55" s="1">
        <f t="shared" si="2"/>
        <v>3021370226.0740318</v>
      </c>
      <c r="AS55" s="1">
        <f t="shared" si="2"/>
        <v>392657655.99999994</v>
      </c>
      <c r="AT55" s="1">
        <f t="shared" si="2"/>
        <v>35395585.5</v>
      </c>
      <c r="AU55" s="1">
        <f t="shared" si="2"/>
        <v>294621.90400000004</v>
      </c>
      <c r="AW55" s="4" t="str">
        <f t="shared" si="8"/>
        <v>TRUE</v>
      </c>
    </row>
    <row r="56" spans="1:49" x14ac:dyDescent="0.25">
      <c r="A56" s="18">
        <f t="shared" si="3"/>
        <v>396950379309.05591</v>
      </c>
      <c r="B56" s="18">
        <f t="shared" si="4"/>
        <v>161712046011.35593</v>
      </c>
      <c r="C56" s="2">
        <v>44348</v>
      </c>
      <c r="D56" s="1">
        <f t="shared" si="5"/>
        <v>1873068604.4563506</v>
      </c>
      <c r="E56" s="1">
        <f t="shared" si="5"/>
        <v>11386110</v>
      </c>
      <c r="F56" s="1">
        <f t="shared" si="5"/>
        <v>14905230200</v>
      </c>
      <c r="G56" s="1">
        <f t="shared" si="5"/>
        <v>26316000000</v>
      </c>
      <c r="H56" s="1">
        <f t="shared" si="5"/>
        <v>53304617026.32</v>
      </c>
      <c r="I56" s="1">
        <f t="shared" si="5"/>
        <v>235238333297.69998</v>
      </c>
      <c r="J56" s="1">
        <f t="shared" si="5"/>
        <v>56340790000</v>
      </c>
      <c r="K56" s="1">
        <f t="shared" si="5"/>
        <v>411112000</v>
      </c>
      <c r="L56" s="1">
        <f t="shared" si="5"/>
        <v>231026100</v>
      </c>
      <c r="M56" s="1">
        <f t="shared" si="5"/>
        <v>720328400</v>
      </c>
      <c r="N56" s="1">
        <f t="shared" si="5"/>
        <v>169575700</v>
      </c>
      <c r="O56" s="1">
        <f t="shared" si="5"/>
        <v>2800040828</v>
      </c>
      <c r="P56" s="1">
        <f t="shared" si="5"/>
        <v>823446039.77999997</v>
      </c>
      <c r="Q56" s="1">
        <f t="shared" si="5"/>
        <v>356743846</v>
      </c>
      <c r="R56" s="1">
        <f t="shared" si="5"/>
        <v>225009190.95955202</v>
      </c>
      <c r="S56" s="1">
        <f t="shared" si="5"/>
        <v>2352753547.5</v>
      </c>
      <c r="T56" s="1">
        <f t="shared" si="5"/>
        <v>31300228.500000004</v>
      </c>
      <c r="U56" s="1">
        <f t="shared" si="5"/>
        <v>306989.84000000003</v>
      </c>
      <c r="V56" s="1">
        <f t="shared" si="5"/>
        <v>839311200.00000012</v>
      </c>
      <c r="X56" s="18">
        <f t="shared" si="6"/>
        <v>294837500716.71588</v>
      </c>
      <c r="Y56" s="4"/>
      <c r="Z56" s="1">
        <f t="shared" si="1"/>
        <v>1873068604.4563506</v>
      </c>
      <c r="AA56" s="1">
        <f t="shared" si="1"/>
        <v>11386110</v>
      </c>
      <c r="AB56" s="1">
        <f t="shared" si="1"/>
        <v>53304617026.32</v>
      </c>
      <c r="AC56" s="1">
        <f t="shared" si="1"/>
        <v>235238333297.69998</v>
      </c>
      <c r="AD56" s="1">
        <f t="shared" si="1"/>
        <v>169575700</v>
      </c>
      <c r="AE56" s="1">
        <f t="shared" si="1"/>
        <v>823446039.77999997</v>
      </c>
      <c r="AF56" s="1">
        <f t="shared" si="1"/>
        <v>225009190.95955202</v>
      </c>
      <c r="AG56" s="1">
        <f t="shared" si="1"/>
        <v>2352753547.5</v>
      </c>
      <c r="AH56" s="1">
        <f t="shared" si="1"/>
        <v>839311200.00000012</v>
      </c>
      <c r="AK56" s="4">
        <f t="shared" si="7"/>
        <v>102112878592.34</v>
      </c>
      <c r="AL56" s="1">
        <f t="shared" si="2"/>
        <v>14905230200</v>
      </c>
      <c r="AM56" s="1">
        <f t="shared" si="2"/>
        <v>26316000000</v>
      </c>
      <c r="AN56" s="1">
        <f t="shared" si="2"/>
        <v>56340790000</v>
      </c>
      <c r="AO56" s="1">
        <f t="shared" si="2"/>
        <v>411112000</v>
      </c>
      <c r="AP56" s="1">
        <f t="shared" si="2"/>
        <v>231026100</v>
      </c>
      <c r="AQ56" s="1">
        <f t="shared" si="2"/>
        <v>720328400</v>
      </c>
      <c r="AR56" s="1">
        <f t="shared" si="2"/>
        <v>2800040828</v>
      </c>
      <c r="AS56" s="1">
        <f t="shared" si="2"/>
        <v>356743846</v>
      </c>
      <c r="AT56" s="1">
        <f t="shared" si="2"/>
        <v>31300228.500000004</v>
      </c>
      <c r="AU56" s="1">
        <f t="shared" si="2"/>
        <v>306989.84000000003</v>
      </c>
      <c r="AW56" s="4" t="str">
        <f t="shared" si="8"/>
        <v>TRUE</v>
      </c>
    </row>
    <row r="57" spans="1:49" x14ac:dyDescent="0.25">
      <c r="A57" s="18">
        <f t="shared" si="3"/>
        <v>367109454234.52924</v>
      </c>
      <c r="B57" s="18">
        <f t="shared" si="4"/>
        <v>136609651617.07922</v>
      </c>
      <c r="C57" s="2">
        <v>44378</v>
      </c>
      <c r="D57" s="1">
        <f t="shared" si="5"/>
        <v>1857665079.4953032</v>
      </c>
      <c r="E57" s="1">
        <f t="shared" si="5"/>
        <v>12496950</v>
      </c>
      <c r="F57" s="1">
        <f t="shared" si="5"/>
        <v>10676660400</v>
      </c>
      <c r="G57" s="1">
        <f t="shared" si="5"/>
        <v>17969000000</v>
      </c>
      <c r="H57" s="1">
        <f t="shared" si="5"/>
        <v>44229351013.159996</v>
      </c>
      <c r="I57" s="1">
        <f t="shared" si="5"/>
        <v>230499802617.45001</v>
      </c>
      <c r="J57" s="1">
        <f t="shared" si="5"/>
        <v>52545070554.639999</v>
      </c>
      <c r="K57" s="1">
        <f t="shared" si="5"/>
        <v>308334000</v>
      </c>
      <c r="L57" s="1">
        <f t="shared" ref="L57:V57" si="9">L20*L$1*L$2</f>
        <v>288334900</v>
      </c>
      <c r="M57" s="1">
        <f t="shared" si="9"/>
        <v>580381900</v>
      </c>
      <c r="N57" s="1">
        <f t="shared" si="9"/>
        <v>183771300</v>
      </c>
      <c r="O57" s="1">
        <f t="shared" si="9"/>
        <v>3417980961.9259682</v>
      </c>
      <c r="P57" s="1">
        <f t="shared" si="9"/>
        <v>713653219.88999999</v>
      </c>
      <c r="Q57" s="1">
        <f t="shared" si="9"/>
        <v>328012798</v>
      </c>
      <c r="R57" s="1">
        <f t="shared" si="9"/>
        <v>208381002</v>
      </c>
      <c r="S57" s="1">
        <f t="shared" si="9"/>
        <v>2421952181.25</v>
      </c>
      <c r="T57" s="1">
        <f t="shared" si="9"/>
        <v>29018528.429898005</v>
      </c>
      <c r="U57" s="1">
        <f t="shared" si="9"/>
        <v>275628.288</v>
      </c>
      <c r="V57" s="1">
        <f t="shared" si="9"/>
        <v>839311200.00000012</v>
      </c>
      <c r="X57" s="18">
        <f t="shared" si="6"/>
        <v>280966384563.2453</v>
      </c>
      <c r="Y57" s="4"/>
      <c r="Z57" s="1">
        <f t="shared" si="1"/>
        <v>1857665079.4953032</v>
      </c>
      <c r="AA57" s="1">
        <f t="shared" si="1"/>
        <v>12496950</v>
      </c>
      <c r="AB57" s="1">
        <f t="shared" si="1"/>
        <v>44229351013.159996</v>
      </c>
      <c r="AC57" s="1">
        <f t="shared" si="1"/>
        <v>230499802617.45001</v>
      </c>
      <c r="AD57" s="1">
        <f t="shared" si="1"/>
        <v>183771300</v>
      </c>
      <c r="AE57" s="1">
        <f t="shared" si="1"/>
        <v>713653219.88999999</v>
      </c>
      <c r="AF57" s="1">
        <f t="shared" si="1"/>
        <v>208381002</v>
      </c>
      <c r="AG57" s="1">
        <f t="shared" si="1"/>
        <v>2421952181.25</v>
      </c>
      <c r="AH57" s="1">
        <f t="shared" si="1"/>
        <v>839311200.00000012</v>
      </c>
      <c r="AK57" s="4">
        <f t="shared" si="7"/>
        <v>86143069671.283859</v>
      </c>
      <c r="AL57" s="1">
        <f t="shared" si="2"/>
        <v>10676660400</v>
      </c>
      <c r="AM57" s="1">
        <f t="shared" si="2"/>
        <v>17969000000</v>
      </c>
      <c r="AN57" s="1">
        <f t="shared" si="2"/>
        <v>52545070554.639999</v>
      </c>
      <c r="AO57" s="1">
        <f t="shared" si="2"/>
        <v>308334000</v>
      </c>
      <c r="AP57" s="1">
        <f t="shared" si="2"/>
        <v>288334900</v>
      </c>
      <c r="AQ57" s="1">
        <f t="shared" si="2"/>
        <v>580381900</v>
      </c>
      <c r="AR57" s="1">
        <f t="shared" si="2"/>
        <v>3417980961.9259682</v>
      </c>
      <c r="AS57" s="1">
        <f t="shared" si="2"/>
        <v>328012798</v>
      </c>
      <c r="AT57" s="1">
        <f t="shared" si="2"/>
        <v>29018528.429898005</v>
      </c>
      <c r="AU57" s="1">
        <f t="shared" si="2"/>
        <v>275628.288</v>
      </c>
      <c r="AW57" s="4" t="str">
        <f t="shared" si="8"/>
        <v>TRUE</v>
      </c>
    </row>
    <row r="58" spans="1:49" x14ac:dyDescent="0.25">
      <c r="A58" s="18">
        <f t="shared" si="3"/>
        <v>376696145369.54224</v>
      </c>
      <c r="B58" s="18">
        <f t="shared" si="4"/>
        <v>123207377978.84222</v>
      </c>
      <c r="C58" s="2">
        <v>44409</v>
      </c>
      <c r="D58" s="1">
        <f t="shared" ref="D58:V71" si="10">D21*D$1*D$2</f>
        <v>1910037095.1699152</v>
      </c>
      <c r="E58" s="1">
        <f t="shared" si="10"/>
        <v>11691590.44458</v>
      </c>
      <c r="F58" s="1">
        <f t="shared" si="10"/>
        <v>8667611400</v>
      </c>
      <c r="G58" s="1">
        <f t="shared" si="10"/>
        <v>15028000000</v>
      </c>
      <c r="H58" s="1">
        <f t="shared" si="10"/>
        <v>45326042026.32</v>
      </c>
      <c r="I58" s="1">
        <f t="shared" si="10"/>
        <v>253488767390.70001</v>
      </c>
      <c r="J58" s="1">
        <f t="shared" si="10"/>
        <v>43232431263.919998</v>
      </c>
      <c r="K58" s="1">
        <f t="shared" si="10"/>
        <v>298753000</v>
      </c>
      <c r="L58" s="1">
        <f t="shared" si="10"/>
        <v>336689200</v>
      </c>
      <c r="M58" s="1">
        <f t="shared" si="10"/>
        <v>660125000</v>
      </c>
      <c r="N58" s="1">
        <f t="shared" si="10"/>
        <v>150751100</v>
      </c>
      <c r="O58" s="1">
        <f t="shared" si="10"/>
        <v>3713582000</v>
      </c>
      <c r="P58" s="1">
        <f t="shared" si="10"/>
        <v>482531400.00000006</v>
      </c>
      <c r="Q58" s="1">
        <f t="shared" si="10"/>
        <v>330407052</v>
      </c>
      <c r="R58" s="1">
        <f t="shared" si="10"/>
        <v>183755944.07575202</v>
      </c>
      <c r="S58" s="1">
        <f t="shared" si="10"/>
        <v>2103638466</v>
      </c>
      <c r="T58" s="1">
        <f t="shared" si="10"/>
        <v>20359774.799999997</v>
      </c>
      <c r="U58" s="1">
        <f t="shared" si="10"/>
        <v>254426.11200000002</v>
      </c>
      <c r="V58" s="1">
        <f t="shared" si="10"/>
        <v>750717240.00000012</v>
      </c>
      <c r="X58" s="18">
        <f t="shared" si="6"/>
        <v>304407932252.71027</v>
      </c>
      <c r="Y58" s="4"/>
      <c r="Z58" s="1">
        <f t="shared" si="1"/>
        <v>1910037095.1699152</v>
      </c>
      <c r="AA58" s="1">
        <f t="shared" si="1"/>
        <v>11691590.44458</v>
      </c>
      <c r="AB58" s="1">
        <f t="shared" si="1"/>
        <v>45326042026.32</v>
      </c>
      <c r="AC58" s="1">
        <f t="shared" si="1"/>
        <v>253488767390.70001</v>
      </c>
      <c r="AD58" s="1">
        <f t="shared" si="1"/>
        <v>150751100</v>
      </c>
      <c r="AE58" s="1">
        <f t="shared" si="1"/>
        <v>482531400.00000006</v>
      </c>
      <c r="AF58" s="1">
        <f t="shared" si="1"/>
        <v>183755944.07575202</v>
      </c>
      <c r="AG58" s="1">
        <f t="shared" si="1"/>
        <v>2103638466</v>
      </c>
      <c r="AH58" s="1">
        <f t="shared" si="1"/>
        <v>750717240.00000012</v>
      </c>
      <c r="AK58" s="4">
        <f t="shared" si="7"/>
        <v>72288213116.832001</v>
      </c>
      <c r="AL58" s="1">
        <f t="shared" si="2"/>
        <v>8667611400</v>
      </c>
      <c r="AM58" s="1">
        <f t="shared" si="2"/>
        <v>15028000000</v>
      </c>
      <c r="AN58" s="1">
        <f t="shared" si="2"/>
        <v>43232431263.919998</v>
      </c>
      <c r="AO58" s="1">
        <f t="shared" si="2"/>
        <v>298753000</v>
      </c>
      <c r="AP58" s="1">
        <f t="shared" si="2"/>
        <v>336689200</v>
      </c>
      <c r="AQ58" s="1">
        <f t="shared" si="2"/>
        <v>660125000</v>
      </c>
      <c r="AR58" s="1">
        <f t="shared" si="2"/>
        <v>3713582000</v>
      </c>
      <c r="AS58" s="1">
        <f t="shared" si="2"/>
        <v>330407052</v>
      </c>
      <c r="AT58" s="1">
        <f t="shared" si="2"/>
        <v>20359774.799999997</v>
      </c>
      <c r="AU58" s="1">
        <f t="shared" si="2"/>
        <v>254426.11200000002</v>
      </c>
      <c r="AW58" s="4" t="str">
        <f t="shared" si="8"/>
        <v>TRUE</v>
      </c>
    </row>
    <row r="59" spans="1:49" x14ac:dyDescent="0.25">
      <c r="A59" s="18">
        <f t="shared" si="3"/>
        <v>384386818689.39941</v>
      </c>
      <c r="B59" s="18">
        <f t="shared" si="4"/>
        <v>112571887664.94943</v>
      </c>
      <c r="C59" s="2">
        <v>44440</v>
      </c>
      <c r="D59" s="1">
        <f t="shared" si="10"/>
        <v>1879230045.2478197</v>
      </c>
      <c r="E59" s="1">
        <f t="shared" si="10"/>
        <v>13380067.800000001</v>
      </c>
      <c r="F59" s="1">
        <f t="shared" si="10"/>
        <v>7682220699.999999</v>
      </c>
      <c r="G59" s="1">
        <f t="shared" si="10"/>
        <v>12325000000</v>
      </c>
      <c r="H59" s="1">
        <f t="shared" si="10"/>
        <v>43585262026.32</v>
      </c>
      <c r="I59" s="1">
        <f t="shared" si="10"/>
        <v>271814931024.44998</v>
      </c>
      <c r="J59" s="1">
        <f t="shared" si="10"/>
        <v>38441778736.080002</v>
      </c>
      <c r="K59" s="1">
        <f t="shared" si="10"/>
        <v>260429000.00000003</v>
      </c>
      <c r="L59" s="1">
        <f t="shared" si="10"/>
        <v>449515899.99999994</v>
      </c>
      <c r="M59" s="1">
        <f t="shared" si="10"/>
        <v>556617400</v>
      </c>
      <c r="N59" s="1">
        <f t="shared" si="10"/>
        <v>146276400</v>
      </c>
      <c r="O59" s="1">
        <f t="shared" si="10"/>
        <v>3520475736</v>
      </c>
      <c r="P59" s="1">
        <f t="shared" si="10"/>
        <v>454884319.88999999</v>
      </c>
      <c r="Q59" s="1">
        <f t="shared" si="10"/>
        <v>320830036</v>
      </c>
      <c r="R59" s="1">
        <f t="shared" si="10"/>
        <v>192888511.04044801</v>
      </c>
      <c r="S59" s="1">
        <f t="shared" si="10"/>
        <v>2013680242.125</v>
      </c>
      <c r="T59" s="1">
        <f t="shared" si="10"/>
        <v>25098689.070102002</v>
      </c>
      <c r="U59" s="1">
        <f t="shared" si="10"/>
        <v>231015.37600000002</v>
      </c>
      <c r="V59" s="1">
        <f t="shared" si="10"/>
        <v>704088840.00000012</v>
      </c>
      <c r="X59" s="18">
        <f t="shared" si="6"/>
        <v>320804621476.87329</v>
      </c>
      <c r="Y59" s="4"/>
      <c r="Z59" s="1">
        <f t="shared" ref="Z59:AH74" si="11">Z22*Z$1*Z$2</f>
        <v>1879230045.2478197</v>
      </c>
      <c r="AA59" s="1">
        <f t="shared" si="11"/>
        <v>13380067.800000001</v>
      </c>
      <c r="AB59" s="1">
        <f t="shared" si="11"/>
        <v>43585262026.32</v>
      </c>
      <c r="AC59" s="1">
        <f t="shared" si="11"/>
        <v>271814931024.44998</v>
      </c>
      <c r="AD59" s="1">
        <f t="shared" si="11"/>
        <v>146276400</v>
      </c>
      <c r="AE59" s="1">
        <f t="shared" si="11"/>
        <v>454884319.88999999</v>
      </c>
      <c r="AF59" s="1">
        <f t="shared" si="11"/>
        <v>192888511.04044801</v>
      </c>
      <c r="AG59" s="1">
        <f t="shared" si="11"/>
        <v>2013680242.125</v>
      </c>
      <c r="AH59" s="1">
        <f t="shared" si="11"/>
        <v>704088840.00000012</v>
      </c>
      <c r="AK59" s="4">
        <f t="shared" si="7"/>
        <v>63582197212.5261</v>
      </c>
      <c r="AL59" s="1">
        <f t="shared" ref="AL59:AU74" si="12">AL22*AL$1*AL$2</f>
        <v>7682220699.999999</v>
      </c>
      <c r="AM59" s="1">
        <f t="shared" si="12"/>
        <v>12325000000</v>
      </c>
      <c r="AN59" s="1">
        <f t="shared" si="12"/>
        <v>38441778736.080002</v>
      </c>
      <c r="AO59" s="1">
        <f t="shared" si="12"/>
        <v>260429000.00000003</v>
      </c>
      <c r="AP59" s="1">
        <f t="shared" si="12"/>
        <v>449515899.99999994</v>
      </c>
      <c r="AQ59" s="1">
        <f t="shared" si="12"/>
        <v>556617400</v>
      </c>
      <c r="AR59" s="1">
        <f t="shared" si="12"/>
        <v>3520475736</v>
      </c>
      <c r="AS59" s="1">
        <f t="shared" si="12"/>
        <v>320830036</v>
      </c>
      <c r="AT59" s="1">
        <f t="shared" si="12"/>
        <v>25098689.070102002</v>
      </c>
      <c r="AU59" s="1">
        <f t="shared" si="12"/>
        <v>231015.37600000002</v>
      </c>
      <c r="AW59" s="4" t="str">
        <f t="shared" si="8"/>
        <v>TRUE</v>
      </c>
    </row>
    <row r="60" spans="1:49" x14ac:dyDescent="0.25">
      <c r="A60" s="18">
        <f t="shared" si="3"/>
        <v>432764401195.89862</v>
      </c>
      <c r="B60" s="18">
        <f t="shared" si="4"/>
        <v>125334843586.59863</v>
      </c>
      <c r="C60" s="2">
        <v>44470</v>
      </c>
      <c r="D60" s="1">
        <f t="shared" si="10"/>
        <v>1910037095.1699152</v>
      </c>
      <c r="E60" s="1">
        <f t="shared" si="10"/>
        <v>16940310</v>
      </c>
      <c r="F60" s="1">
        <f t="shared" si="10"/>
        <v>7921393199.999999</v>
      </c>
      <c r="G60" s="1">
        <f t="shared" si="10"/>
        <v>13362000000</v>
      </c>
      <c r="H60" s="1">
        <f t="shared" si="10"/>
        <v>55975746839.479996</v>
      </c>
      <c r="I60" s="1">
        <f t="shared" si="10"/>
        <v>307429557609.29999</v>
      </c>
      <c r="J60" s="1">
        <f t="shared" si="10"/>
        <v>37405131263.919998</v>
      </c>
      <c r="K60" s="1">
        <f t="shared" si="10"/>
        <v>199459000</v>
      </c>
      <c r="L60" s="1">
        <f t="shared" si="10"/>
        <v>422652400</v>
      </c>
      <c r="M60" s="1">
        <f t="shared" si="10"/>
        <v>526515700.00000006</v>
      </c>
      <c r="N60" s="1">
        <f t="shared" si="10"/>
        <v>149671000</v>
      </c>
      <c r="O60" s="1">
        <f t="shared" si="10"/>
        <v>3689814986.0740323</v>
      </c>
      <c r="P60" s="1">
        <f t="shared" si="10"/>
        <v>388849480.11000001</v>
      </c>
      <c r="Q60" s="1">
        <f t="shared" si="10"/>
        <v>375897878</v>
      </c>
      <c r="R60" s="1">
        <f t="shared" si="10"/>
        <v>237251236.07575202</v>
      </c>
      <c r="S60" s="1">
        <f t="shared" si="10"/>
        <v>2041359695.625</v>
      </c>
      <c r="T60" s="1">
        <f t="shared" si="10"/>
        <v>21763897.200000003</v>
      </c>
      <c r="U60" s="1">
        <f t="shared" si="10"/>
        <v>259284.94400000002</v>
      </c>
      <c r="V60" s="1">
        <f t="shared" si="10"/>
        <v>690100320.00000012</v>
      </c>
      <c r="X60" s="18">
        <f t="shared" si="6"/>
        <v>368839513585.76062</v>
      </c>
      <c r="Y60" s="4"/>
      <c r="Z60" s="1">
        <f t="shared" si="11"/>
        <v>1910037095.1699152</v>
      </c>
      <c r="AA60" s="1">
        <f t="shared" si="11"/>
        <v>16940310</v>
      </c>
      <c r="AB60" s="1">
        <f t="shared" si="11"/>
        <v>55975746839.479996</v>
      </c>
      <c r="AC60" s="1">
        <f t="shared" si="11"/>
        <v>307429557609.29999</v>
      </c>
      <c r="AD60" s="1">
        <f t="shared" si="11"/>
        <v>149671000</v>
      </c>
      <c r="AE60" s="1">
        <f t="shared" si="11"/>
        <v>388849480.11000001</v>
      </c>
      <c r="AF60" s="1">
        <f t="shared" si="11"/>
        <v>237251236.07575202</v>
      </c>
      <c r="AG60" s="1">
        <f t="shared" si="11"/>
        <v>2041359695.625</v>
      </c>
      <c r="AH60" s="1">
        <f t="shared" si="11"/>
        <v>690100320.00000012</v>
      </c>
      <c r="AK60" s="4">
        <f t="shared" si="7"/>
        <v>63924887610.138031</v>
      </c>
      <c r="AL60" s="1">
        <f t="shared" si="12"/>
        <v>7921393199.999999</v>
      </c>
      <c r="AM60" s="1">
        <f t="shared" si="12"/>
        <v>13362000000</v>
      </c>
      <c r="AN60" s="1">
        <f t="shared" si="12"/>
        <v>37405131263.919998</v>
      </c>
      <c r="AO60" s="1">
        <f t="shared" si="12"/>
        <v>199459000</v>
      </c>
      <c r="AP60" s="1">
        <f t="shared" si="12"/>
        <v>422652400</v>
      </c>
      <c r="AQ60" s="1">
        <f t="shared" si="12"/>
        <v>526515700.00000006</v>
      </c>
      <c r="AR60" s="1">
        <f t="shared" si="12"/>
        <v>3689814986.0740323</v>
      </c>
      <c r="AS60" s="1">
        <f t="shared" si="12"/>
        <v>375897878</v>
      </c>
      <c r="AT60" s="1">
        <f t="shared" si="12"/>
        <v>21763897.200000003</v>
      </c>
      <c r="AU60" s="1">
        <f t="shared" si="12"/>
        <v>259284.94400000002</v>
      </c>
      <c r="AW60" s="4" t="str">
        <f t="shared" si="8"/>
        <v>TRUE</v>
      </c>
    </row>
    <row r="61" spans="1:49" x14ac:dyDescent="0.25">
      <c r="A61" s="18">
        <f t="shared" si="3"/>
        <v>387927072418.75513</v>
      </c>
      <c r="B61" s="18">
        <f t="shared" si="4"/>
        <v>102056896730.3551</v>
      </c>
      <c r="C61" s="2">
        <v>44501</v>
      </c>
      <c r="D61" s="1">
        <f t="shared" si="10"/>
        <v>1934682704.3005416</v>
      </c>
      <c r="E61" s="1">
        <f t="shared" si="10"/>
        <v>14371492.5</v>
      </c>
      <c r="F61" s="1">
        <f t="shared" si="10"/>
        <v>5969745600</v>
      </c>
      <c r="G61" s="1">
        <f t="shared" si="10"/>
        <v>12223000000</v>
      </c>
      <c r="H61" s="1">
        <f t="shared" si="10"/>
        <v>46130670000</v>
      </c>
      <c r="I61" s="1">
        <f t="shared" si="10"/>
        <v>285870175688.40002</v>
      </c>
      <c r="J61" s="1">
        <f t="shared" si="10"/>
        <v>27923194922.68</v>
      </c>
      <c r="K61" s="1">
        <f t="shared" si="10"/>
        <v>159393000</v>
      </c>
      <c r="L61" s="1">
        <f t="shared" si="10"/>
        <v>263262300</v>
      </c>
      <c r="M61" s="1">
        <f t="shared" si="10"/>
        <v>382872500</v>
      </c>
      <c r="N61" s="1">
        <f t="shared" si="10"/>
        <v>131617899.99999999</v>
      </c>
      <c r="O61" s="1">
        <f t="shared" si="10"/>
        <v>3331825814.9629841</v>
      </c>
      <c r="P61" s="1">
        <f t="shared" si="10"/>
        <v>261553500</v>
      </c>
      <c r="Q61" s="1">
        <f t="shared" si="10"/>
        <v>316041528</v>
      </c>
      <c r="R61" s="1">
        <f t="shared" si="10"/>
        <v>204292492.95955202</v>
      </c>
      <c r="S61" s="1">
        <f t="shared" si="10"/>
        <v>2075959012.5</v>
      </c>
      <c r="T61" s="1">
        <f t="shared" si="10"/>
        <v>20769310.5</v>
      </c>
      <c r="U61" s="1">
        <f t="shared" si="10"/>
        <v>230131.95200000002</v>
      </c>
      <c r="V61" s="1">
        <f t="shared" si="10"/>
        <v>713414520.00000012</v>
      </c>
      <c r="X61" s="18">
        <f t="shared" si="6"/>
        <v>337336737310.6601</v>
      </c>
      <c r="Y61" s="4"/>
      <c r="Z61" s="1">
        <f t="shared" si="11"/>
        <v>1934682704.3005416</v>
      </c>
      <c r="AA61" s="1">
        <f t="shared" si="11"/>
        <v>14371492.5</v>
      </c>
      <c r="AB61" s="1">
        <f t="shared" si="11"/>
        <v>46130670000</v>
      </c>
      <c r="AC61" s="1">
        <f t="shared" si="11"/>
        <v>285870175688.40002</v>
      </c>
      <c r="AD61" s="1">
        <f t="shared" si="11"/>
        <v>131617899.99999999</v>
      </c>
      <c r="AE61" s="1">
        <f t="shared" si="11"/>
        <v>261553500</v>
      </c>
      <c r="AF61" s="1">
        <f t="shared" si="11"/>
        <v>204292492.95955202</v>
      </c>
      <c r="AG61" s="1">
        <f t="shared" si="11"/>
        <v>2075959012.5</v>
      </c>
      <c r="AH61" s="1">
        <f t="shared" si="11"/>
        <v>713414520.00000012</v>
      </c>
      <c r="AK61" s="4">
        <f t="shared" si="7"/>
        <v>50590335108.094986</v>
      </c>
      <c r="AL61" s="1">
        <f t="shared" si="12"/>
        <v>5969745600</v>
      </c>
      <c r="AM61" s="1">
        <f t="shared" si="12"/>
        <v>12223000000</v>
      </c>
      <c r="AN61" s="1">
        <f t="shared" si="12"/>
        <v>27923194922.68</v>
      </c>
      <c r="AO61" s="1">
        <f t="shared" si="12"/>
        <v>159393000</v>
      </c>
      <c r="AP61" s="1">
        <f t="shared" si="12"/>
        <v>263262300</v>
      </c>
      <c r="AQ61" s="1">
        <f t="shared" si="12"/>
        <v>382872500</v>
      </c>
      <c r="AR61" s="1">
        <f t="shared" si="12"/>
        <v>3331825814.9629841</v>
      </c>
      <c r="AS61" s="1">
        <f t="shared" si="12"/>
        <v>316041528</v>
      </c>
      <c r="AT61" s="1">
        <f t="shared" si="12"/>
        <v>20769310.5</v>
      </c>
      <c r="AU61" s="1">
        <f t="shared" si="12"/>
        <v>230131.95200000002</v>
      </c>
      <c r="AW61" s="4" t="str">
        <f t="shared" si="8"/>
        <v>TRUE</v>
      </c>
    </row>
    <row r="62" spans="1:49" x14ac:dyDescent="0.25">
      <c r="A62" s="18">
        <f t="shared" si="3"/>
        <v>367394201581.43512</v>
      </c>
      <c r="B62" s="18">
        <f t="shared" si="4"/>
        <v>99097546690.735107</v>
      </c>
      <c r="C62" s="2">
        <v>44531</v>
      </c>
      <c r="D62" s="1">
        <f t="shared" si="10"/>
        <v>1925440620.1309628</v>
      </c>
      <c r="E62" s="1">
        <f t="shared" si="10"/>
        <v>14718630</v>
      </c>
      <c r="F62" s="1">
        <f t="shared" si="10"/>
        <v>4362506400</v>
      </c>
      <c r="G62" s="1">
        <f t="shared" si="10"/>
        <v>11645000000</v>
      </c>
      <c r="H62" s="1">
        <f t="shared" si="10"/>
        <v>45266082406.580002</v>
      </c>
      <c r="I62" s="1">
        <f t="shared" si="10"/>
        <v>268296654890.70001</v>
      </c>
      <c r="J62" s="1">
        <f t="shared" si="10"/>
        <v>27995575631.959999</v>
      </c>
      <c r="K62" s="1">
        <f t="shared" si="10"/>
        <v>111488000</v>
      </c>
      <c r="L62" s="1">
        <f t="shared" si="10"/>
        <v>207744400</v>
      </c>
      <c r="M62" s="1">
        <f t="shared" si="10"/>
        <v>313163300</v>
      </c>
      <c r="N62" s="1">
        <f t="shared" si="10"/>
        <v>132235100</v>
      </c>
      <c r="O62" s="1">
        <f t="shared" si="10"/>
        <v>3484825437.9259682</v>
      </c>
      <c r="P62" s="1">
        <f t="shared" si="10"/>
        <v>275277600</v>
      </c>
      <c r="Q62" s="1">
        <f t="shared" si="10"/>
        <v>318435782</v>
      </c>
      <c r="R62" s="1">
        <f t="shared" si="10"/>
        <v>289211370</v>
      </c>
      <c r="S62" s="1">
        <f t="shared" si="10"/>
        <v>2075959012.5</v>
      </c>
      <c r="T62" s="1">
        <f t="shared" si="10"/>
        <v>22173434.070102002</v>
      </c>
      <c r="U62" s="1">
        <f t="shared" si="10"/>
        <v>249125.568</v>
      </c>
      <c r="V62" s="1">
        <f t="shared" si="10"/>
        <v>657460440.00000012</v>
      </c>
      <c r="X62" s="18">
        <f t="shared" si="6"/>
        <v>318933040069.91101</v>
      </c>
      <c r="Y62" s="4"/>
      <c r="Z62" s="1">
        <f t="shared" si="11"/>
        <v>1925440620.1309628</v>
      </c>
      <c r="AA62" s="1">
        <f t="shared" si="11"/>
        <v>14718630</v>
      </c>
      <c r="AB62" s="1">
        <f t="shared" si="11"/>
        <v>45266082406.580002</v>
      </c>
      <c r="AC62" s="1">
        <f t="shared" si="11"/>
        <v>268296654890.70001</v>
      </c>
      <c r="AD62" s="1">
        <f t="shared" si="11"/>
        <v>132235100</v>
      </c>
      <c r="AE62" s="1">
        <f t="shared" si="11"/>
        <v>275277600</v>
      </c>
      <c r="AF62" s="1">
        <f t="shared" si="11"/>
        <v>289211370</v>
      </c>
      <c r="AG62" s="1">
        <f t="shared" si="11"/>
        <v>2075959012.5</v>
      </c>
      <c r="AH62" s="1">
        <f t="shared" si="11"/>
        <v>657460440.00000012</v>
      </c>
      <c r="AK62" s="4">
        <f t="shared" si="7"/>
        <v>48461161511.524071</v>
      </c>
      <c r="AL62" s="1">
        <f t="shared" si="12"/>
        <v>4362506400</v>
      </c>
      <c r="AM62" s="1">
        <f t="shared" si="12"/>
        <v>11645000000</v>
      </c>
      <c r="AN62" s="1">
        <f t="shared" si="12"/>
        <v>27995575631.959999</v>
      </c>
      <c r="AO62" s="1">
        <f t="shared" si="12"/>
        <v>111488000</v>
      </c>
      <c r="AP62" s="1">
        <f t="shared" si="12"/>
        <v>207744400</v>
      </c>
      <c r="AQ62" s="1">
        <f t="shared" si="12"/>
        <v>313163300</v>
      </c>
      <c r="AR62" s="1">
        <f t="shared" si="12"/>
        <v>3484825437.9259682</v>
      </c>
      <c r="AS62" s="1">
        <f t="shared" si="12"/>
        <v>318435782</v>
      </c>
      <c r="AT62" s="1">
        <f t="shared" si="12"/>
        <v>22173434.070102002</v>
      </c>
      <c r="AU62" s="1">
        <f t="shared" si="12"/>
        <v>249125.568</v>
      </c>
      <c r="AW62" s="4" t="str">
        <f t="shared" si="8"/>
        <v>TRUE</v>
      </c>
    </row>
    <row r="63" spans="1:49" x14ac:dyDescent="0.25">
      <c r="A63" s="18">
        <f t="shared" si="3"/>
        <v>271284474713.87543</v>
      </c>
      <c r="B63" s="18">
        <f t="shared" si="4"/>
        <v>81057669033.625427</v>
      </c>
      <c r="C63" s="2">
        <v>44562</v>
      </c>
      <c r="D63" s="1">
        <f t="shared" si="10"/>
        <v>1820696604.1852636</v>
      </c>
      <c r="E63" s="1">
        <f t="shared" si="10"/>
        <v>13474489.200000001</v>
      </c>
      <c r="F63" s="1">
        <f t="shared" si="10"/>
        <v>3903295200</v>
      </c>
      <c r="G63" s="1">
        <f t="shared" si="10"/>
        <v>10506000000</v>
      </c>
      <c r="H63" s="1">
        <f t="shared" si="10"/>
        <v>37960608232.900002</v>
      </c>
      <c r="I63" s="1">
        <f t="shared" si="10"/>
        <v>190226805680.25</v>
      </c>
      <c r="J63" s="1">
        <f t="shared" si="10"/>
        <v>20125654368.040001</v>
      </c>
      <c r="K63" s="1">
        <f t="shared" si="10"/>
        <v>81699800</v>
      </c>
      <c r="L63" s="1">
        <f t="shared" si="10"/>
        <v>152226500</v>
      </c>
      <c r="M63" s="1">
        <f t="shared" si="10"/>
        <v>233948299.99999997</v>
      </c>
      <c r="N63" s="1">
        <f t="shared" si="10"/>
        <v>113256200</v>
      </c>
      <c r="O63" s="1">
        <f t="shared" si="10"/>
        <v>2657439190.0740318</v>
      </c>
      <c r="P63" s="1">
        <f t="shared" si="10"/>
        <v>202281300</v>
      </c>
      <c r="Q63" s="1">
        <f t="shared" si="10"/>
        <v>294493242</v>
      </c>
      <c r="R63" s="1">
        <f t="shared" si="10"/>
        <v>365577270</v>
      </c>
      <c r="S63" s="1">
        <f t="shared" si="10"/>
        <v>1937561745</v>
      </c>
      <c r="T63" s="1">
        <f t="shared" si="10"/>
        <v>22465959.570102002</v>
      </c>
      <c r="U63" s="1">
        <f t="shared" si="10"/>
        <v>204512.65600000002</v>
      </c>
      <c r="V63" s="1">
        <f t="shared" si="10"/>
        <v>666786120.00000012</v>
      </c>
      <c r="X63" s="18">
        <f t="shared" si="6"/>
        <v>233307047641.53528</v>
      </c>
      <c r="Y63" s="4"/>
      <c r="Z63" s="1">
        <f t="shared" si="11"/>
        <v>1820696604.1852636</v>
      </c>
      <c r="AA63" s="1">
        <f t="shared" si="11"/>
        <v>13474489.200000001</v>
      </c>
      <c r="AB63" s="1">
        <f t="shared" si="11"/>
        <v>37960608232.900002</v>
      </c>
      <c r="AC63" s="1">
        <f t="shared" si="11"/>
        <v>190226805680.25</v>
      </c>
      <c r="AD63" s="1">
        <f t="shared" si="11"/>
        <v>113256200</v>
      </c>
      <c r="AE63" s="1">
        <f t="shared" si="11"/>
        <v>202281300</v>
      </c>
      <c r="AF63" s="1">
        <f t="shared" si="11"/>
        <v>365577270</v>
      </c>
      <c r="AG63" s="1">
        <f t="shared" si="11"/>
        <v>1937561745</v>
      </c>
      <c r="AH63" s="1">
        <f t="shared" si="11"/>
        <v>666786120.00000012</v>
      </c>
      <c r="AK63" s="4">
        <f t="shared" si="7"/>
        <v>37977427072.340126</v>
      </c>
      <c r="AL63" s="1">
        <f t="shared" si="12"/>
        <v>3903295200</v>
      </c>
      <c r="AM63" s="1">
        <f t="shared" si="12"/>
        <v>10506000000</v>
      </c>
      <c r="AN63" s="1">
        <f t="shared" si="12"/>
        <v>20125654368.040001</v>
      </c>
      <c r="AO63" s="1">
        <f t="shared" si="12"/>
        <v>81699800</v>
      </c>
      <c r="AP63" s="1">
        <f t="shared" si="12"/>
        <v>152226500</v>
      </c>
      <c r="AQ63" s="1">
        <f t="shared" si="12"/>
        <v>233948299.99999997</v>
      </c>
      <c r="AR63" s="1">
        <f t="shared" si="12"/>
        <v>2657439190.0740318</v>
      </c>
      <c r="AS63" s="1">
        <f t="shared" si="12"/>
        <v>294493242</v>
      </c>
      <c r="AT63" s="1">
        <f t="shared" si="12"/>
        <v>22465959.570102002</v>
      </c>
      <c r="AU63" s="1">
        <f t="shared" si="12"/>
        <v>204512.65600000002</v>
      </c>
      <c r="AW63" s="4" t="str">
        <f t="shared" si="8"/>
        <v>TRUE</v>
      </c>
    </row>
    <row r="64" spans="1:49" x14ac:dyDescent="0.25">
      <c r="A64" s="18">
        <f t="shared" si="3"/>
        <v>244039432448.78873</v>
      </c>
      <c r="B64" s="18">
        <f t="shared" si="4"/>
        <v>68339955347.638733</v>
      </c>
      <c r="C64" s="2">
        <v>44593</v>
      </c>
      <c r="D64" s="1">
        <f t="shared" si="10"/>
        <v>1660500037.0115175</v>
      </c>
      <c r="E64" s="1">
        <f t="shared" si="10"/>
        <v>15121309.77771</v>
      </c>
      <c r="F64" s="1">
        <f t="shared" si="10"/>
        <v>3960696599.9999995</v>
      </c>
      <c r="G64" s="1">
        <f t="shared" si="10"/>
        <v>9163000000</v>
      </c>
      <c r="H64" s="1">
        <f t="shared" si="10"/>
        <v>30210270186.84</v>
      </c>
      <c r="I64" s="1">
        <f t="shared" si="10"/>
        <v>175699477101.14999</v>
      </c>
      <c r="J64" s="1">
        <f t="shared" si="10"/>
        <v>17117540277.32</v>
      </c>
      <c r="K64" s="1">
        <f t="shared" si="10"/>
        <v>74470500</v>
      </c>
      <c r="L64" s="1">
        <f t="shared" si="10"/>
        <v>141481100</v>
      </c>
      <c r="M64" s="1">
        <f t="shared" si="10"/>
        <v>193284600</v>
      </c>
      <c r="N64" s="1">
        <f t="shared" si="10"/>
        <v>104769700</v>
      </c>
      <c r="O64" s="1">
        <f t="shared" si="10"/>
        <v>2404915614.0740318</v>
      </c>
      <c r="P64" s="1">
        <f t="shared" si="10"/>
        <v>192933000</v>
      </c>
      <c r="Q64" s="1">
        <f t="shared" si="10"/>
        <v>280127718</v>
      </c>
      <c r="R64" s="1">
        <f t="shared" si="10"/>
        <v>305400937.04044801</v>
      </c>
      <c r="S64" s="1">
        <f t="shared" si="10"/>
        <v>1806084340.875</v>
      </c>
      <c r="T64" s="1">
        <f t="shared" si="10"/>
        <v>28374973.5</v>
      </c>
      <c r="U64" s="1">
        <f t="shared" si="10"/>
        <v>209813.2</v>
      </c>
      <c r="V64" s="1">
        <f t="shared" si="10"/>
        <v>680774640.00000012</v>
      </c>
      <c r="X64" s="18">
        <f t="shared" si="6"/>
        <v>210675331252.69467</v>
      </c>
      <c r="Y64" s="4"/>
      <c r="Z64" s="1">
        <f t="shared" si="11"/>
        <v>1660500037.0115175</v>
      </c>
      <c r="AA64" s="1">
        <f t="shared" si="11"/>
        <v>15121309.77771</v>
      </c>
      <c r="AB64" s="1">
        <f t="shared" si="11"/>
        <v>30210270186.84</v>
      </c>
      <c r="AC64" s="1">
        <f t="shared" si="11"/>
        <v>175699477101.14999</v>
      </c>
      <c r="AD64" s="1">
        <f t="shared" si="11"/>
        <v>104769700</v>
      </c>
      <c r="AE64" s="1">
        <f t="shared" si="11"/>
        <v>192933000</v>
      </c>
      <c r="AF64" s="1">
        <f t="shared" si="11"/>
        <v>305400937.04044801</v>
      </c>
      <c r="AG64" s="1">
        <f t="shared" si="11"/>
        <v>1806084340.875</v>
      </c>
      <c r="AH64" s="1">
        <f t="shared" si="11"/>
        <v>680774640.00000012</v>
      </c>
      <c r="AK64" s="4">
        <f t="shared" si="7"/>
        <v>33364101196.094032</v>
      </c>
      <c r="AL64" s="1">
        <f t="shared" si="12"/>
        <v>3960696599.9999995</v>
      </c>
      <c r="AM64" s="1">
        <f t="shared" si="12"/>
        <v>9163000000</v>
      </c>
      <c r="AN64" s="1">
        <f t="shared" si="12"/>
        <v>17117540277.32</v>
      </c>
      <c r="AO64" s="1">
        <f t="shared" si="12"/>
        <v>74470500</v>
      </c>
      <c r="AP64" s="1">
        <f t="shared" si="12"/>
        <v>141481100</v>
      </c>
      <c r="AQ64" s="1">
        <f t="shared" si="12"/>
        <v>193284600</v>
      </c>
      <c r="AR64" s="1">
        <f t="shared" si="12"/>
        <v>2404915614.0740318</v>
      </c>
      <c r="AS64" s="1">
        <f t="shared" si="12"/>
        <v>280127718</v>
      </c>
      <c r="AT64" s="1">
        <f t="shared" si="12"/>
        <v>28374973.5</v>
      </c>
      <c r="AU64" s="1">
        <f t="shared" si="12"/>
        <v>209813.2</v>
      </c>
      <c r="AW64" s="4" t="str">
        <f t="shared" si="8"/>
        <v>TRUE</v>
      </c>
    </row>
    <row r="65" spans="1:49" x14ac:dyDescent="0.25">
      <c r="A65" s="18">
        <f t="shared" si="3"/>
        <v>232383579170.79065</v>
      </c>
      <c r="B65" s="18">
        <f t="shared" si="4"/>
        <v>65559924452.190643</v>
      </c>
      <c r="C65" s="2">
        <v>44621</v>
      </c>
      <c r="D65" s="1">
        <f t="shared" si="10"/>
        <v>1860745861.5051377</v>
      </c>
      <c r="E65" s="1">
        <f t="shared" si="10"/>
        <v>13868837.12229</v>
      </c>
      <c r="F65" s="1">
        <f t="shared" si="10"/>
        <v>4343372600</v>
      </c>
      <c r="G65" s="1">
        <f t="shared" si="10"/>
        <v>8279000000</v>
      </c>
      <c r="H65" s="1">
        <f t="shared" si="10"/>
        <v>29210289173.68</v>
      </c>
      <c r="I65" s="1">
        <f t="shared" si="10"/>
        <v>166823654718.60001</v>
      </c>
      <c r="J65" s="1">
        <f t="shared" si="10"/>
        <v>15368123231.960001</v>
      </c>
      <c r="K65" s="1">
        <f t="shared" si="10"/>
        <v>71073600</v>
      </c>
      <c r="L65" s="1">
        <f t="shared" si="10"/>
        <v>145062900</v>
      </c>
      <c r="M65" s="1">
        <f t="shared" si="10"/>
        <v>153149000</v>
      </c>
      <c r="N65" s="1">
        <f t="shared" si="10"/>
        <v>75915600</v>
      </c>
      <c r="O65" s="1">
        <f t="shared" si="10"/>
        <v>2846089333.9259682</v>
      </c>
      <c r="P65" s="1">
        <f t="shared" si="10"/>
        <v>158921100</v>
      </c>
      <c r="Q65" s="1">
        <f t="shared" si="10"/>
        <v>275339210</v>
      </c>
      <c r="R65" s="1">
        <f t="shared" si="10"/>
        <v>342268039.92424804</v>
      </c>
      <c r="S65" s="1">
        <f t="shared" si="10"/>
        <v>1764565160.625</v>
      </c>
      <c r="T65" s="1">
        <f t="shared" si="10"/>
        <v>36390172.200000003</v>
      </c>
      <c r="U65" s="1">
        <f t="shared" si="10"/>
        <v>255751.24800000002</v>
      </c>
      <c r="V65" s="1">
        <f t="shared" si="10"/>
        <v>615494880.00000012</v>
      </c>
      <c r="X65" s="18">
        <f t="shared" si="6"/>
        <v>200865723371.4567</v>
      </c>
      <c r="Y65" s="4"/>
      <c r="Z65" s="1">
        <f t="shared" si="11"/>
        <v>1860745861.5051377</v>
      </c>
      <c r="AA65" s="1">
        <f t="shared" si="11"/>
        <v>13868837.12229</v>
      </c>
      <c r="AB65" s="1">
        <f t="shared" si="11"/>
        <v>29210289173.68</v>
      </c>
      <c r="AC65" s="1">
        <f t="shared" si="11"/>
        <v>166823654718.60001</v>
      </c>
      <c r="AD65" s="1">
        <f t="shared" si="11"/>
        <v>75915600</v>
      </c>
      <c r="AE65" s="1">
        <f t="shared" si="11"/>
        <v>158921100</v>
      </c>
      <c r="AF65" s="1">
        <f t="shared" si="11"/>
        <v>342268039.92424804</v>
      </c>
      <c r="AG65" s="1">
        <f t="shared" si="11"/>
        <v>1764565160.625</v>
      </c>
      <c r="AH65" s="1">
        <f t="shared" si="11"/>
        <v>615494880.00000012</v>
      </c>
      <c r="AK65" s="4">
        <f t="shared" si="7"/>
        <v>31517855799.333969</v>
      </c>
      <c r="AL65" s="1">
        <f t="shared" si="12"/>
        <v>4343372600</v>
      </c>
      <c r="AM65" s="1">
        <f t="shared" si="12"/>
        <v>8279000000</v>
      </c>
      <c r="AN65" s="1">
        <f t="shared" si="12"/>
        <v>15368123231.960001</v>
      </c>
      <c r="AO65" s="1">
        <f t="shared" si="12"/>
        <v>71073600</v>
      </c>
      <c r="AP65" s="1">
        <f t="shared" si="12"/>
        <v>145062900</v>
      </c>
      <c r="AQ65" s="1">
        <f t="shared" si="12"/>
        <v>153149000</v>
      </c>
      <c r="AR65" s="1">
        <f t="shared" si="12"/>
        <v>2846089333.9259682</v>
      </c>
      <c r="AS65" s="1">
        <f t="shared" si="12"/>
        <v>275339210</v>
      </c>
      <c r="AT65" s="1">
        <f t="shared" si="12"/>
        <v>36390172.200000003</v>
      </c>
      <c r="AU65" s="1">
        <f t="shared" si="12"/>
        <v>255751.24800000002</v>
      </c>
      <c r="AW65" s="4" t="str">
        <f t="shared" si="8"/>
        <v>TRUE</v>
      </c>
    </row>
    <row r="66" spans="1:49" x14ac:dyDescent="0.25">
      <c r="A66" s="18">
        <f t="shared" si="3"/>
        <v>134627129466.73447</v>
      </c>
      <c r="B66" s="18">
        <f t="shared" si="4"/>
        <v>49850303021.38446</v>
      </c>
      <c r="C66" s="2">
        <v>44652</v>
      </c>
      <c r="D66" s="1">
        <f t="shared" si="10"/>
        <v>1799131761.6609468</v>
      </c>
      <c r="E66" s="1">
        <f t="shared" si="10"/>
        <v>13885500</v>
      </c>
      <c r="F66" s="1">
        <f t="shared" si="10"/>
        <v>3405816400</v>
      </c>
      <c r="G66" s="1">
        <f t="shared" si="10"/>
        <v>7225000000</v>
      </c>
      <c r="H66" s="1">
        <f t="shared" si="10"/>
        <v>19661143386.84</v>
      </c>
      <c r="I66" s="1">
        <f t="shared" si="10"/>
        <v>84776826445.350006</v>
      </c>
      <c r="J66" s="1">
        <f t="shared" si="10"/>
        <v>11396972245.360001</v>
      </c>
      <c r="K66" s="1">
        <f t="shared" si="10"/>
        <v>59228000.000000007</v>
      </c>
      <c r="L66" s="1">
        <f t="shared" si="10"/>
        <v>125362999.99999999</v>
      </c>
      <c r="M66" s="1">
        <f t="shared" si="10"/>
        <v>107204299.99999999</v>
      </c>
      <c r="N66" s="1">
        <f t="shared" si="10"/>
        <v>76224200</v>
      </c>
      <c r="O66" s="1">
        <f t="shared" si="10"/>
        <v>2426454567.9259682</v>
      </c>
      <c r="P66" s="1">
        <f t="shared" si="10"/>
        <v>173241900.00000003</v>
      </c>
      <c r="Q66" s="1">
        <f t="shared" si="10"/>
        <v>270550702</v>
      </c>
      <c r="R66" s="1">
        <f t="shared" si="10"/>
        <v>291780400.95955199</v>
      </c>
      <c r="S66" s="1">
        <f t="shared" si="10"/>
        <v>2145157646.25</v>
      </c>
      <c r="T66" s="1">
        <f t="shared" si="10"/>
        <v>34108473.300000004</v>
      </c>
      <c r="U66" s="1">
        <f t="shared" si="10"/>
        <v>231457.08800000002</v>
      </c>
      <c r="V66" s="1">
        <f t="shared" si="10"/>
        <v>638809080.00000012</v>
      </c>
      <c r="X66" s="18">
        <f t="shared" si="6"/>
        <v>109576200321.0605</v>
      </c>
      <c r="Y66" s="4"/>
      <c r="Z66" s="1">
        <f t="shared" si="11"/>
        <v>1799131761.6609468</v>
      </c>
      <c r="AA66" s="1">
        <f t="shared" si="11"/>
        <v>13885500</v>
      </c>
      <c r="AB66" s="1">
        <f t="shared" si="11"/>
        <v>19661143386.84</v>
      </c>
      <c r="AC66" s="1">
        <f t="shared" si="11"/>
        <v>84776826445.350006</v>
      </c>
      <c r="AD66" s="1">
        <f t="shared" si="11"/>
        <v>76224200</v>
      </c>
      <c r="AE66" s="1">
        <f t="shared" si="11"/>
        <v>173241900.00000003</v>
      </c>
      <c r="AF66" s="1">
        <f t="shared" si="11"/>
        <v>291780400.95955199</v>
      </c>
      <c r="AG66" s="1">
        <f t="shared" si="11"/>
        <v>2145157646.25</v>
      </c>
      <c r="AH66" s="1">
        <f t="shared" si="11"/>
        <v>638809080.00000012</v>
      </c>
      <c r="AK66" s="4">
        <f t="shared" si="7"/>
        <v>25050929145.673969</v>
      </c>
      <c r="AL66" s="1">
        <f t="shared" si="12"/>
        <v>3405816400</v>
      </c>
      <c r="AM66" s="1">
        <f t="shared" si="12"/>
        <v>7225000000</v>
      </c>
      <c r="AN66" s="1">
        <f t="shared" si="12"/>
        <v>11396972245.360001</v>
      </c>
      <c r="AO66" s="1">
        <f t="shared" si="12"/>
        <v>59228000.000000007</v>
      </c>
      <c r="AP66" s="1">
        <f t="shared" si="12"/>
        <v>125362999.99999999</v>
      </c>
      <c r="AQ66" s="1">
        <f t="shared" si="12"/>
        <v>107204299.99999999</v>
      </c>
      <c r="AR66" s="1">
        <f t="shared" si="12"/>
        <v>2426454567.9259682</v>
      </c>
      <c r="AS66" s="1">
        <f t="shared" si="12"/>
        <v>270550702</v>
      </c>
      <c r="AT66" s="1">
        <f t="shared" si="12"/>
        <v>34108473.300000004</v>
      </c>
      <c r="AU66" s="1">
        <f t="shared" si="12"/>
        <v>231457.08800000002</v>
      </c>
      <c r="AW66" s="4" t="str">
        <f t="shared" si="8"/>
        <v>TRUE</v>
      </c>
    </row>
    <row r="67" spans="1:49" x14ac:dyDescent="0.25">
      <c r="A67" s="18">
        <f t="shared" si="3"/>
        <v>140270878429.07007</v>
      </c>
      <c r="B67" s="18">
        <f t="shared" si="4"/>
        <v>52340973538.370071</v>
      </c>
      <c r="C67" s="2">
        <v>44682</v>
      </c>
      <c r="D67" s="1">
        <f t="shared" si="10"/>
        <v>1722114136.8557081</v>
      </c>
      <c r="E67" s="1">
        <f t="shared" si="10"/>
        <v>11108400</v>
      </c>
      <c r="F67" s="1">
        <f t="shared" si="10"/>
        <v>3922428999.9999995</v>
      </c>
      <c r="G67" s="1">
        <f t="shared" si="10"/>
        <v>7105999999.999999</v>
      </c>
      <c r="H67" s="1">
        <f t="shared" si="10"/>
        <v>21811972819.740002</v>
      </c>
      <c r="I67" s="1">
        <f t="shared" si="10"/>
        <v>87929904890.699997</v>
      </c>
      <c r="J67" s="1">
        <f t="shared" si="10"/>
        <v>11642332245.360001</v>
      </c>
      <c r="K67" s="1">
        <f t="shared" si="10"/>
        <v>73164000</v>
      </c>
      <c r="L67" s="1">
        <f t="shared" si="10"/>
        <v>125362999.99999999</v>
      </c>
      <c r="M67" s="1">
        <f t="shared" si="10"/>
        <v>79743100</v>
      </c>
      <c r="N67" s="1">
        <f t="shared" si="10"/>
        <v>80236000</v>
      </c>
      <c r="O67" s="1">
        <f t="shared" si="10"/>
        <v>2306134422</v>
      </c>
      <c r="P67" s="1">
        <f t="shared" si="10"/>
        <v>132069600</v>
      </c>
      <c r="Q67" s="1">
        <f t="shared" si="10"/>
        <v>265762194</v>
      </c>
      <c r="R67" s="1">
        <f t="shared" si="10"/>
        <v>250746445.92424801</v>
      </c>
      <c r="S67" s="1">
        <f t="shared" si="10"/>
        <v>2186676826.5</v>
      </c>
      <c r="T67" s="1">
        <f t="shared" si="10"/>
        <v>32704352.070101999</v>
      </c>
      <c r="U67" s="1">
        <f t="shared" si="10"/>
        <v>236315.92</v>
      </c>
      <c r="V67" s="1">
        <f t="shared" si="10"/>
        <v>592180680.00000012</v>
      </c>
      <c r="X67" s="18">
        <f t="shared" si="6"/>
        <v>114717009799.71997</v>
      </c>
      <c r="Y67" s="4"/>
      <c r="Z67" s="1">
        <f t="shared" si="11"/>
        <v>1722114136.8557081</v>
      </c>
      <c r="AA67" s="1">
        <f t="shared" si="11"/>
        <v>11108400</v>
      </c>
      <c r="AB67" s="1">
        <f t="shared" si="11"/>
        <v>21811972819.740002</v>
      </c>
      <c r="AC67" s="1">
        <f t="shared" si="11"/>
        <v>87929904890.699997</v>
      </c>
      <c r="AD67" s="1">
        <f t="shared" si="11"/>
        <v>80236000</v>
      </c>
      <c r="AE67" s="1">
        <f t="shared" si="11"/>
        <v>132069600</v>
      </c>
      <c r="AF67" s="1">
        <f t="shared" si="11"/>
        <v>250746445.92424801</v>
      </c>
      <c r="AG67" s="1">
        <f t="shared" si="11"/>
        <v>2186676826.5</v>
      </c>
      <c r="AH67" s="1">
        <f t="shared" si="11"/>
        <v>592180680.00000012</v>
      </c>
      <c r="AK67" s="4">
        <f t="shared" si="7"/>
        <v>25553868629.350101</v>
      </c>
      <c r="AL67" s="1">
        <f t="shared" si="12"/>
        <v>3922428999.9999995</v>
      </c>
      <c r="AM67" s="1">
        <f t="shared" si="12"/>
        <v>7105999999.999999</v>
      </c>
      <c r="AN67" s="1">
        <f t="shared" si="12"/>
        <v>11642332245.360001</v>
      </c>
      <c r="AO67" s="1">
        <f t="shared" si="12"/>
        <v>73164000</v>
      </c>
      <c r="AP67" s="1">
        <f t="shared" si="12"/>
        <v>125362999.99999999</v>
      </c>
      <c r="AQ67" s="1">
        <f t="shared" si="12"/>
        <v>79743100</v>
      </c>
      <c r="AR67" s="1">
        <f t="shared" si="12"/>
        <v>2306134422</v>
      </c>
      <c r="AS67" s="1">
        <f t="shared" si="12"/>
        <v>265762194</v>
      </c>
      <c r="AT67" s="1">
        <f t="shared" si="12"/>
        <v>32704352.070101999</v>
      </c>
      <c r="AU67" s="1">
        <f t="shared" si="12"/>
        <v>236315.92</v>
      </c>
      <c r="AW67" s="4" t="str">
        <f t="shared" si="8"/>
        <v>TRUE</v>
      </c>
    </row>
    <row r="68" spans="1:49" x14ac:dyDescent="0.25">
      <c r="A68" s="18">
        <f t="shared" si="3"/>
        <v>125391801932.33095</v>
      </c>
      <c r="B68" s="18">
        <f t="shared" si="4"/>
        <v>47513449659.080948</v>
      </c>
      <c r="C68" s="2">
        <v>44713</v>
      </c>
      <c r="D68" s="1">
        <f t="shared" si="10"/>
        <v>1691307086.9336126</v>
      </c>
      <c r="E68" s="1">
        <f t="shared" si="10"/>
        <v>11388886.544580001</v>
      </c>
      <c r="F68" s="1">
        <f t="shared" si="10"/>
        <v>4018098000</v>
      </c>
      <c r="G68" s="1">
        <f t="shared" si="10"/>
        <v>8533999999.999999</v>
      </c>
      <c r="H68" s="1">
        <f t="shared" si="10"/>
        <v>18148598986.84</v>
      </c>
      <c r="I68" s="1">
        <f t="shared" si="10"/>
        <v>77878352273.25</v>
      </c>
      <c r="J68" s="1">
        <f t="shared" si="10"/>
        <v>10076935077.32</v>
      </c>
      <c r="K68" s="1">
        <f t="shared" si="10"/>
        <v>74557600</v>
      </c>
      <c r="L68" s="1">
        <f t="shared" si="10"/>
        <v>87754100</v>
      </c>
      <c r="M68" s="1">
        <f t="shared" si="10"/>
        <v>89248900</v>
      </c>
      <c r="N68" s="1">
        <f t="shared" si="10"/>
        <v>65577500</v>
      </c>
      <c r="O68" s="1">
        <f t="shared" si="10"/>
        <v>1558961679.0370159</v>
      </c>
      <c r="P68" s="1">
        <f t="shared" si="10"/>
        <v>147384900</v>
      </c>
      <c r="Q68" s="1">
        <f t="shared" si="10"/>
        <v>265762194</v>
      </c>
      <c r="R68" s="1">
        <f t="shared" si="10"/>
        <v>218257666.07575202</v>
      </c>
      <c r="S68" s="1">
        <f t="shared" si="10"/>
        <v>1896042564.75</v>
      </c>
      <c r="T68" s="1">
        <f t="shared" si="10"/>
        <v>27906932.700000003</v>
      </c>
      <c r="U68" s="1">
        <f t="shared" si="10"/>
        <v>161224.88</v>
      </c>
      <c r="V68" s="1">
        <f t="shared" si="10"/>
        <v>601506360.00000012</v>
      </c>
      <c r="X68" s="18">
        <f t="shared" si="6"/>
        <v>100658416224.39394</v>
      </c>
      <c r="Y68" s="4"/>
      <c r="Z68" s="1">
        <f t="shared" si="11"/>
        <v>1691307086.9336126</v>
      </c>
      <c r="AA68" s="1">
        <f t="shared" si="11"/>
        <v>11388886.544580001</v>
      </c>
      <c r="AB68" s="1">
        <f t="shared" si="11"/>
        <v>18148598986.84</v>
      </c>
      <c r="AC68" s="1">
        <f t="shared" si="11"/>
        <v>77878352273.25</v>
      </c>
      <c r="AD68" s="1">
        <f t="shared" si="11"/>
        <v>65577500</v>
      </c>
      <c r="AE68" s="1">
        <f t="shared" si="11"/>
        <v>147384900</v>
      </c>
      <c r="AF68" s="1">
        <f t="shared" si="11"/>
        <v>218257666.07575202</v>
      </c>
      <c r="AG68" s="1">
        <f t="shared" si="11"/>
        <v>1896042564.75</v>
      </c>
      <c r="AH68" s="1">
        <f t="shared" si="11"/>
        <v>601506360.00000012</v>
      </c>
      <c r="AK68" s="4">
        <f t="shared" si="7"/>
        <v>24733385707.937019</v>
      </c>
      <c r="AL68" s="1">
        <f t="shared" si="12"/>
        <v>4018098000</v>
      </c>
      <c r="AM68" s="1">
        <f t="shared" si="12"/>
        <v>8533999999.999999</v>
      </c>
      <c r="AN68" s="1">
        <f t="shared" si="12"/>
        <v>10076935077.32</v>
      </c>
      <c r="AO68" s="1">
        <f t="shared" si="12"/>
        <v>74557600</v>
      </c>
      <c r="AP68" s="1">
        <f t="shared" si="12"/>
        <v>87754100</v>
      </c>
      <c r="AQ68" s="1">
        <f t="shared" si="12"/>
        <v>89248900</v>
      </c>
      <c r="AR68" s="1">
        <f t="shared" si="12"/>
        <v>1558961679.0370159</v>
      </c>
      <c r="AS68" s="1">
        <f t="shared" si="12"/>
        <v>265762194</v>
      </c>
      <c r="AT68" s="1">
        <f t="shared" si="12"/>
        <v>27906932.700000003</v>
      </c>
      <c r="AU68" s="1">
        <f t="shared" si="12"/>
        <v>161224.88</v>
      </c>
      <c r="AW68" s="4" t="str">
        <f t="shared" si="8"/>
        <v>TRUE</v>
      </c>
    </row>
    <row r="69" spans="1:49" x14ac:dyDescent="0.25">
      <c r="A69" s="18">
        <f t="shared" si="3"/>
        <v>148631414403.37961</v>
      </c>
      <c r="B69" s="18">
        <f t="shared" si="4"/>
        <v>48472202075.479614</v>
      </c>
      <c r="C69" s="2">
        <v>44743</v>
      </c>
      <c r="D69" s="1">
        <f t="shared" si="10"/>
        <v>1700549186.5067163</v>
      </c>
      <c r="E69" s="1">
        <f t="shared" si="10"/>
        <v>10275270</v>
      </c>
      <c r="F69" s="1">
        <f t="shared" si="10"/>
        <v>3654555800</v>
      </c>
      <c r="G69" s="1">
        <f t="shared" si="10"/>
        <v>7157000000</v>
      </c>
      <c r="H69" s="1">
        <f t="shared" si="10"/>
        <v>21860327819.740002</v>
      </c>
      <c r="I69" s="1">
        <f t="shared" si="10"/>
        <v>100159212327.89999</v>
      </c>
      <c r="J69" s="1">
        <f t="shared" si="10"/>
        <v>8037993231.96</v>
      </c>
      <c r="K69" s="1">
        <f t="shared" si="10"/>
        <v>101036000</v>
      </c>
      <c r="L69" s="1">
        <f t="shared" si="10"/>
        <v>100290400.00000001</v>
      </c>
      <c r="M69" s="1">
        <f t="shared" si="10"/>
        <v>90305100</v>
      </c>
      <c r="N69" s="1">
        <f t="shared" si="10"/>
        <v>61257100</v>
      </c>
      <c r="O69" s="1">
        <f t="shared" si="10"/>
        <v>2228149200</v>
      </c>
      <c r="P69" s="1">
        <f t="shared" si="10"/>
        <v>183783600</v>
      </c>
      <c r="Q69" s="1">
        <f t="shared" si="10"/>
        <v>265762194</v>
      </c>
      <c r="R69" s="1">
        <f t="shared" si="10"/>
        <v>295085670</v>
      </c>
      <c r="S69" s="1">
        <f t="shared" si="10"/>
        <v>2110558329.375</v>
      </c>
      <c r="T69" s="1">
        <f t="shared" si="10"/>
        <v>27555900.929898005</v>
      </c>
      <c r="U69" s="1">
        <f t="shared" si="10"/>
        <v>199432.96799999999</v>
      </c>
      <c r="V69" s="1">
        <f t="shared" si="10"/>
        <v>587517840.00000012</v>
      </c>
      <c r="X69" s="18">
        <f t="shared" si="6"/>
        <v>126968567143.52171</v>
      </c>
      <c r="Y69" s="4"/>
      <c r="Z69" s="1">
        <f t="shared" si="11"/>
        <v>1700549186.5067163</v>
      </c>
      <c r="AA69" s="1">
        <f t="shared" si="11"/>
        <v>10275270</v>
      </c>
      <c r="AB69" s="1">
        <f t="shared" si="11"/>
        <v>21860327819.740002</v>
      </c>
      <c r="AC69" s="1">
        <f t="shared" si="11"/>
        <v>100159212327.89999</v>
      </c>
      <c r="AD69" s="1">
        <f t="shared" si="11"/>
        <v>61257100</v>
      </c>
      <c r="AE69" s="1">
        <f t="shared" si="11"/>
        <v>183783600</v>
      </c>
      <c r="AF69" s="1">
        <f t="shared" si="11"/>
        <v>295085670</v>
      </c>
      <c r="AG69" s="1">
        <f t="shared" si="11"/>
        <v>2110558329.375</v>
      </c>
      <c r="AH69" s="1">
        <f t="shared" si="11"/>
        <v>587517840.00000012</v>
      </c>
      <c r="AK69" s="4">
        <f t="shared" si="7"/>
        <v>21662847259.857895</v>
      </c>
      <c r="AL69" s="1">
        <f t="shared" si="12"/>
        <v>3654555800</v>
      </c>
      <c r="AM69" s="1">
        <f t="shared" si="12"/>
        <v>7157000000</v>
      </c>
      <c r="AN69" s="1">
        <f t="shared" si="12"/>
        <v>8037993231.96</v>
      </c>
      <c r="AO69" s="1">
        <f t="shared" si="12"/>
        <v>101036000</v>
      </c>
      <c r="AP69" s="1">
        <f t="shared" si="12"/>
        <v>100290400.00000001</v>
      </c>
      <c r="AQ69" s="1">
        <f t="shared" si="12"/>
        <v>90305100</v>
      </c>
      <c r="AR69" s="1">
        <f t="shared" si="12"/>
        <v>2228149200</v>
      </c>
      <c r="AS69" s="1">
        <f t="shared" si="12"/>
        <v>265762194</v>
      </c>
      <c r="AT69" s="1">
        <f t="shared" si="12"/>
        <v>27555900.929898005</v>
      </c>
      <c r="AU69" s="1">
        <f t="shared" si="12"/>
        <v>199432.96799999999</v>
      </c>
      <c r="AW69" s="4" t="str">
        <f t="shared" si="8"/>
        <v>TRUE</v>
      </c>
    </row>
    <row r="70" spans="1:49" x14ac:dyDescent="0.25">
      <c r="A70" s="18">
        <f t="shared" si="3"/>
        <v>148333747679.92786</v>
      </c>
      <c r="B70" s="18">
        <f t="shared" si="4"/>
        <v>48771302570.627853</v>
      </c>
      <c r="C70" s="2">
        <v>44774</v>
      </c>
      <c r="D70" s="1">
        <f t="shared" si="10"/>
        <v>1740598320.5983903</v>
      </c>
      <c r="E70" s="1">
        <f t="shared" si="10"/>
        <v>9164430</v>
      </c>
      <c r="F70" s="1">
        <f t="shared" si="10"/>
        <v>3501485400</v>
      </c>
      <c r="G70" s="1">
        <f t="shared" si="10"/>
        <v>8687000000</v>
      </c>
      <c r="H70" s="1">
        <f t="shared" si="10"/>
        <v>20918373386.84</v>
      </c>
      <c r="I70" s="1">
        <f t="shared" si="10"/>
        <v>99562445109.300003</v>
      </c>
      <c r="J70" s="1">
        <f t="shared" si="10"/>
        <v>8342240000</v>
      </c>
      <c r="K70" s="1">
        <f t="shared" si="10"/>
        <v>87100000</v>
      </c>
      <c r="L70" s="1">
        <f t="shared" si="10"/>
        <v>96708600</v>
      </c>
      <c r="M70" s="1">
        <f t="shared" si="10"/>
        <v>89777000</v>
      </c>
      <c r="N70" s="1">
        <f t="shared" si="10"/>
        <v>50919000</v>
      </c>
      <c r="O70" s="1">
        <f t="shared" si="10"/>
        <v>2020188608</v>
      </c>
      <c r="P70" s="1">
        <f t="shared" si="10"/>
        <v>171252900</v>
      </c>
      <c r="Q70" s="1">
        <f t="shared" si="10"/>
        <v>265762194</v>
      </c>
      <c r="R70" s="1">
        <f t="shared" si="10"/>
        <v>246399463.92424801</v>
      </c>
      <c r="S70" s="1">
        <f t="shared" si="10"/>
        <v>2069039149.125</v>
      </c>
      <c r="T70" s="1">
        <f t="shared" si="10"/>
        <v>50782429.140204005</v>
      </c>
      <c r="U70" s="1">
        <f t="shared" si="10"/>
        <v>193249</v>
      </c>
      <c r="V70" s="1">
        <f t="shared" si="10"/>
        <v>424318440.00000006</v>
      </c>
      <c r="X70" s="18">
        <f t="shared" si="6"/>
        <v>125192510199.78764</v>
      </c>
      <c r="Y70" s="4"/>
      <c r="Z70" s="1">
        <f t="shared" si="11"/>
        <v>1740598320.5983903</v>
      </c>
      <c r="AA70" s="1">
        <f t="shared" si="11"/>
        <v>9164430</v>
      </c>
      <c r="AB70" s="1">
        <f t="shared" si="11"/>
        <v>20918373386.84</v>
      </c>
      <c r="AC70" s="1">
        <f t="shared" si="11"/>
        <v>99562445109.300003</v>
      </c>
      <c r="AD70" s="1">
        <f t="shared" si="11"/>
        <v>50919000</v>
      </c>
      <c r="AE70" s="1">
        <f t="shared" si="11"/>
        <v>171252900</v>
      </c>
      <c r="AF70" s="1">
        <f t="shared" si="11"/>
        <v>246399463.92424801</v>
      </c>
      <c r="AG70" s="1">
        <f t="shared" si="11"/>
        <v>2069039149.125</v>
      </c>
      <c r="AH70" s="1">
        <f t="shared" si="11"/>
        <v>424318440.00000006</v>
      </c>
      <c r="AK70" s="4">
        <f t="shared" si="7"/>
        <v>23141237480.140205</v>
      </c>
      <c r="AL70" s="1">
        <f t="shared" si="12"/>
        <v>3501485400</v>
      </c>
      <c r="AM70" s="1">
        <f t="shared" si="12"/>
        <v>8687000000</v>
      </c>
      <c r="AN70" s="1">
        <f t="shared" si="12"/>
        <v>8342240000</v>
      </c>
      <c r="AO70" s="1">
        <f t="shared" si="12"/>
        <v>87100000</v>
      </c>
      <c r="AP70" s="1">
        <f t="shared" si="12"/>
        <v>96708600</v>
      </c>
      <c r="AQ70" s="1">
        <f t="shared" si="12"/>
        <v>89777000</v>
      </c>
      <c r="AR70" s="1">
        <f t="shared" si="12"/>
        <v>2020188608</v>
      </c>
      <c r="AS70" s="1">
        <f t="shared" si="12"/>
        <v>265762194</v>
      </c>
      <c r="AT70" s="1">
        <f t="shared" si="12"/>
        <v>50782429.140204005</v>
      </c>
      <c r="AU70" s="1">
        <f t="shared" si="12"/>
        <v>193249</v>
      </c>
      <c r="AW70" s="4" t="str">
        <f t="shared" si="8"/>
        <v>TRUE</v>
      </c>
    </row>
    <row r="71" spans="1:49" x14ac:dyDescent="0.25">
      <c r="A71" s="18">
        <f t="shared" si="3"/>
        <v>144409563601.27231</v>
      </c>
      <c r="B71" s="18">
        <f t="shared" si="4"/>
        <v>39556358710.572311</v>
      </c>
      <c r="C71" s="2">
        <v>44805</v>
      </c>
      <c r="D71" s="1">
        <f t="shared" si="10"/>
        <v>1372454043.2223003</v>
      </c>
      <c r="E71" s="1">
        <f t="shared" si="10"/>
        <v>10066987.5</v>
      </c>
      <c r="F71" s="1">
        <f t="shared" si="10"/>
        <v>2592629900</v>
      </c>
      <c r="G71" s="1">
        <f t="shared" si="10"/>
        <v>6901999999.999999</v>
      </c>
      <c r="H71" s="1">
        <f t="shared" si="10"/>
        <v>16692146580.26</v>
      </c>
      <c r="I71" s="1">
        <f t="shared" si="10"/>
        <v>104853204890.7</v>
      </c>
      <c r="J71" s="1">
        <f t="shared" si="10"/>
        <v>6919152245.3599997</v>
      </c>
      <c r="K71" s="1">
        <f t="shared" si="10"/>
        <v>61841000</v>
      </c>
      <c r="L71" s="1">
        <f t="shared" ref="L71:V71" si="13">L34*L$1*L$2</f>
        <v>69845100</v>
      </c>
      <c r="M71" s="1">
        <f t="shared" si="13"/>
        <v>77102600</v>
      </c>
      <c r="N71" s="1">
        <f t="shared" si="13"/>
        <v>37494900</v>
      </c>
      <c r="O71" s="1">
        <f t="shared" si="13"/>
        <v>1626548916</v>
      </c>
      <c r="P71" s="1">
        <f t="shared" si="13"/>
        <v>136843200</v>
      </c>
      <c r="Q71" s="1">
        <f t="shared" si="13"/>
        <v>272944956</v>
      </c>
      <c r="R71" s="1">
        <f t="shared" si="13"/>
        <v>244292556.00000003</v>
      </c>
      <c r="S71" s="1">
        <f t="shared" si="13"/>
        <v>2006760378.75</v>
      </c>
      <c r="T71" s="1">
        <f t="shared" si="13"/>
        <v>49144284</v>
      </c>
      <c r="U71" s="1">
        <f t="shared" si="13"/>
        <v>155703.48000000001</v>
      </c>
      <c r="V71" s="1">
        <f t="shared" si="13"/>
        <v>484935360.00000006</v>
      </c>
      <c r="X71" s="18">
        <f t="shared" si="6"/>
        <v>125838198896.4323</v>
      </c>
      <c r="Y71" s="4"/>
      <c r="Z71" s="1">
        <f t="shared" si="11"/>
        <v>1372454043.2223003</v>
      </c>
      <c r="AA71" s="1">
        <f t="shared" si="11"/>
        <v>10066987.5</v>
      </c>
      <c r="AB71" s="1">
        <f t="shared" si="11"/>
        <v>16692146580.26</v>
      </c>
      <c r="AC71" s="1">
        <f t="shared" si="11"/>
        <v>104853204890.7</v>
      </c>
      <c r="AD71" s="1">
        <f t="shared" si="11"/>
        <v>37494900</v>
      </c>
      <c r="AE71" s="1">
        <f t="shared" si="11"/>
        <v>136843200</v>
      </c>
      <c r="AF71" s="1">
        <f t="shared" si="11"/>
        <v>244292556.00000003</v>
      </c>
      <c r="AG71" s="1">
        <f t="shared" si="11"/>
        <v>2006760378.75</v>
      </c>
      <c r="AH71" s="1">
        <f t="shared" si="11"/>
        <v>484935360.00000006</v>
      </c>
      <c r="AK71" s="4">
        <f t="shared" si="7"/>
        <v>18571364704.84</v>
      </c>
      <c r="AL71" s="1">
        <f t="shared" si="12"/>
        <v>2592629900</v>
      </c>
      <c r="AM71" s="1">
        <f t="shared" si="12"/>
        <v>6901999999.999999</v>
      </c>
      <c r="AN71" s="1">
        <f t="shared" si="12"/>
        <v>6919152245.3599997</v>
      </c>
      <c r="AO71" s="1">
        <f t="shared" si="12"/>
        <v>61841000</v>
      </c>
      <c r="AP71" s="1">
        <f t="shared" si="12"/>
        <v>69845100</v>
      </c>
      <c r="AQ71" s="1">
        <f t="shared" si="12"/>
        <v>77102600</v>
      </c>
      <c r="AR71" s="1">
        <f t="shared" si="12"/>
        <v>1626548916</v>
      </c>
      <c r="AS71" s="1">
        <f t="shared" si="12"/>
        <v>272944956</v>
      </c>
      <c r="AT71" s="1">
        <f t="shared" si="12"/>
        <v>49144284</v>
      </c>
      <c r="AU71" s="1">
        <f t="shared" si="12"/>
        <v>155703.48000000001</v>
      </c>
      <c r="AW71" s="4" t="str">
        <f t="shared" si="8"/>
        <v>TRUE</v>
      </c>
    </row>
    <row r="72" spans="1:49" x14ac:dyDescent="0.25">
      <c r="A72" s="18">
        <f t="shared" si="3"/>
        <v>166722078478.83133</v>
      </c>
      <c r="B72" s="18">
        <f t="shared" si="4"/>
        <v>36733318252.081345</v>
      </c>
      <c r="C72" s="2">
        <v>44835</v>
      </c>
      <c r="D72" s="1">
        <f t="shared" ref="D72:V78" si="14">D35*D$1*D$2</f>
        <v>1355510196.5721979</v>
      </c>
      <c r="E72" s="1">
        <f t="shared" si="14"/>
        <v>10136415</v>
      </c>
      <c r="F72" s="1">
        <f t="shared" si="14"/>
        <v>1932513800</v>
      </c>
      <c r="G72" s="1">
        <f t="shared" si="14"/>
        <v>6137000000</v>
      </c>
      <c r="H72" s="1">
        <f t="shared" si="14"/>
        <v>15585783986.839998</v>
      </c>
      <c r="I72" s="1">
        <f t="shared" si="14"/>
        <v>129988760226.74998</v>
      </c>
      <c r="J72" s="1">
        <f t="shared" si="14"/>
        <v>6813647322.6799994</v>
      </c>
      <c r="K72" s="1">
        <f t="shared" si="14"/>
        <v>62189400</v>
      </c>
      <c r="L72" s="1">
        <f t="shared" si="14"/>
        <v>94917700</v>
      </c>
      <c r="M72" s="1">
        <f t="shared" si="14"/>
        <v>64956300</v>
      </c>
      <c r="N72" s="1">
        <f t="shared" si="14"/>
        <v>36106200</v>
      </c>
      <c r="O72" s="1">
        <f t="shared" si="14"/>
        <v>1497316306.9629841</v>
      </c>
      <c r="P72" s="1">
        <f t="shared" si="14"/>
        <v>143009100</v>
      </c>
      <c r="Q72" s="1">
        <f t="shared" si="14"/>
        <v>263367940</v>
      </c>
      <c r="R72" s="1">
        <f t="shared" si="14"/>
        <v>271784280</v>
      </c>
      <c r="S72" s="1">
        <f t="shared" si="14"/>
        <v>2006760378.75</v>
      </c>
      <c r="T72" s="1">
        <f t="shared" si="14"/>
        <v>38496358.140204005</v>
      </c>
      <c r="U72" s="1">
        <f t="shared" si="14"/>
        <v>166967.136</v>
      </c>
      <c r="V72" s="1">
        <f t="shared" si="14"/>
        <v>419655600.00000006</v>
      </c>
      <c r="X72" s="18">
        <f t="shared" si="6"/>
        <v>149817506383.91217</v>
      </c>
      <c r="Y72" s="4"/>
      <c r="Z72" s="1">
        <f t="shared" si="11"/>
        <v>1355510196.5721979</v>
      </c>
      <c r="AA72" s="1">
        <f t="shared" si="11"/>
        <v>10136415</v>
      </c>
      <c r="AB72" s="1">
        <f t="shared" si="11"/>
        <v>15585783986.839998</v>
      </c>
      <c r="AC72" s="1">
        <f t="shared" si="11"/>
        <v>129988760226.74998</v>
      </c>
      <c r="AD72" s="1">
        <f t="shared" si="11"/>
        <v>36106200</v>
      </c>
      <c r="AE72" s="1">
        <f t="shared" si="11"/>
        <v>143009100</v>
      </c>
      <c r="AF72" s="1">
        <f t="shared" si="11"/>
        <v>271784280</v>
      </c>
      <c r="AG72" s="1">
        <f t="shared" si="11"/>
        <v>2006760378.75</v>
      </c>
      <c r="AH72" s="1">
        <f t="shared" si="11"/>
        <v>419655600.00000006</v>
      </c>
      <c r="AK72" s="4">
        <f t="shared" si="7"/>
        <v>16904572094.919188</v>
      </c>
      <c r="AL72" s="1">
        <f t="shared" si="12"/>
        <v>1932513800</v>
      </c>
      <c r="AM72" s="1">
        <f t="shared" si="12"/>
        <v>6137000000</v>
      </c>
      <c r="AN72" s="1">
        <f t="shared" si="12"/>
        <v>6813647322.6799994</v>
      </c>
      <c r="AO72" s="1">
        <f t="shared" si="12"/>
        <v>62189400</v>
      </c>
      <c r="AP72" s="1">
        <f t="shared" si="12"/>
        <v>94917700</v>
      </c>
      <c r="AQ72" s="1">
        <f t="shared" si="12"/>
        <v>64956300</v>
      </c>
      <c r="AR72" s="1">
        <f t="shared" si="12"/>
        <v>1497316306.9629841</v>
      </c>
      <c r="AS72" s="1">
        <f t="shared" si="12"/>
        <v>263367940</v>
      </c>
      <c r="AT72" s="1">
        <f t="shared" si="12"/>
        <v>38496358.140204005</v>
      </c>
      <c r="AU72" s="1">
        <f t="shared" si="12"/>
        <v>166967.136</v>
      </c>
      <c r="AW72" s="4" t="str">
        <f t="shared" si="8"/>
        <v>TRUE</v>
      </c>
    </row>
    <row r="73" spans="1:49" x14ac:dyDescent="0.25">
      <c r="A73" s="18">
        <f t="shared" si="3"/>
        <v>179558869083.11591</v>
      </c>
      <c r="B73" s="18">
        <f t="shared" si="4"/>
        <v>43491084028.465912</v>
      </c>
      <c r="C73" s="2">
        <v>44866</v>
      </c>
      <c r="D73" s="1">
        <f t="shared" si="14"/>
        <v>1263089046.8059115</v>
      </c>
      <c r="E73" s="1">
        <f t="shared" si="14"/>
        <v>10136415</v>
      </c>
      <c r="F73" s="1">
        <f t="shared" si="14"/>
        <v>2841369300</v>
      </c>
      <c r="G73" s="1">
        <f t="shared" si="14"/>
        <v>11917000000</v>
      </c>
      <c r="H73" s="1">
        <f t="shared" si="14"/>
        <v>15361416013.160002</v>
      </c>
      <c r="I73" s="1">
        <f t="shared" si="14"/>
        <v>136067785054.64999</v>
      </c>
      <c r="J73" s="1">
        <f t="shared" si="14"/>
        <v>7283511477.3199997</v>
      </c>
      <c r="K73" s="1">
        <f t="shared" si="14"/>
        <v>59228000.000000007</v>
      </c>
      <c r="L73" s="1">
        <f t="shared" si="14"/>
        <v>85963200</v>
      </c>
      <c r="M73" s="1">
        <f t="shared" si="14"/>
        <v>70765400</v>
      </c>
      <c r="N73" s="1">
        <f t="shared" si="14"/>
        <v>39963700</v>
      </c>
      <c r="O73" s="1">
        <f t="shared" si="14"/>
        <v>1523311380.9629841</v>
      </c>
      <c r="P73" s="1">
        <f t="shared" si="14"/>
        <v>130478399.99999999</v>
      </c>
      <c r="Q73" s="1">
        <f t="shared" si="14"/>
        <v>263367940</v>
      </c>
      <c r="R73" s="1">
        <f t="shared" si="14"/>
        <v>283180422</v>
      </c>
      <c r="S73" s="1">
        <f t="shared" si="14"/>
        <v>1902962428.125</v>
      </c>
      <c r="T73" s="1">
        <f t="shared" si="14"/>
        <v>35512595.700000003</v>
      </c>
      <c r="U73" s="1">
        <f t="shared" si="14"/>
        <v>172709.39200000002</v>
      </c>
      <c r="V73" s="1">
        <f t="shared" si="14"/>
        <v>419655600.00000006</v>
      </c>
      <c r="X73" s="18">
        <f t="shared" si="6"/>
        <v>155478667079.74091</v>
      </c>
      <c r="Y73" s="4"/>
      <c r="Z73" s="1">
        <f t="shared" si="11"/>
        <v>1263089046.8059115</v>
      </c>
      <c r="AA73" s="1">
        <f t="shared" si="11"/>
        <v>10136415</v>
      </c>
      <c r="AB73" s="1">
        <f t="shared" si="11"/>
        <v>15361416013.160002</v>
      </c>
      <c r="AC73" s="1">
        <f t="shared" si="11"/>
        <v>136067785054.64999</v>
      </c>
      <c r="AD73" s="1">
        <f t="shared" si="11"/>
        <v>39963700</v>
      </c>
      <c r="AE73" s="1">
        <f t="shared" si="11"/>
        <v>130478399.99999999</v>
      </c>
      <c r="AF73" s="1">
        <f t="shared" si="11"/>
        <v>283180422</v>
      </c>
      <c r="AG73" s="1">
        <f t="shared" si="11"/>
        <v>1902962428.125</v>
      </c>
      <c r="AH73" s="1">
        <f t="shared" si="11"/>
        <v>419655600.00000006</v>
      </c>
      <c r="AK73" s="4">
        <f t="shared" si="7"/>
        <v>24080202003.374981</v>
      </c>
      <c r="AL73" s="1">
        <f t="shared" si="12"/>
        <v>2841369300</v>
      </c>
      <c r="AM73" s="1">
        <f t="shared" si="12"/>
        <v>11917000000</v>
      </c>
      <c r="AN73" s="1">
        <f t="shared" si="12"/>
        <v>7283511477.3199997</v>
      </c>
      <c r="AO73" s="1">
        <f t="shared" si="12"/>
        <v>59228000.000000007</v>
      </c>
      <c r="AP73" s="1">
        <f t="shared" si="12"/>
        <v>85963200</v>
      </c>
      <c r="AQ73" s="1">
        <f t="shared" si="12"/>
        <v>70765400</v>
      </c>
      <c r="AR73" s="1">
        <f t="shared" si="12"/>
        <v>1523311380.9629841</v>
      </c>
      <c r="AS73" s="1">
        <f t="shared" si="12"/>
        <v>263367940</v>
      </c>
      <c r="AT73" s="1">
        <f t="shared" si="12"/>
        <v>35512595.700000003</v>
      </c>
      <c r="AU73" s="1">
        <f t="shared" si="12"/>
        <v>172709.39200000002</v>
      </c>
      <c r="AW73" s="4" t="str">
        <f t="shared" si="8"/>
        <v>TRUE</v>
      </c>
    </row>
    <row r="74" spans="1:49" x14ac:dyDescent="0.25">
      <c r="A74" s="18">
        <f t="shared" si="3"/>
        <v>176723529229.69662</v>
      </c>
      <c r="B74" s="18">
        <f t="shared" si="4"/>
        <v>45398719002.94664</v>
      </c>
      <c r="C74" s="2">
        <v>44896</v>
      </c>
      <c r="D74" s="1">
        <f t="shared" si="14"/>
        <v>1329324250.3489916</v>
      </c>
      <c r="E74" s="1">
        <f t="shared" si="14"/>
        <v>10672395.300000001</v>
      </c>
      <c r="F74" s="1">
        <f t="shared" si="14"/>
        <v>5070457000</v>
      </c>
      <c r="G74" s="1">
        <f t="shared" si="14"/>
        <v>14075999999.999998</v>
      </c>
      <c r="H74" s="1">
        <f t="shared" si="14"/>
        <v>15270508419.74</v>
      </c>
      <c r="I74" s="1">
        <f t="shared" si="14"/>
        <v>131324810226.74998</v>
      </c>
      <c r="J74" s="1">
        <f t="shared" si="14"/>
        <v>4993076122.6800003</v>
      </c>
      <c r="K74" s="1">
        <f t="shared" si="14"/>
        <v>56092400</v>
      </c>
      <c r="L74" s="1">
        <f t="shared" si="14"/>
        <v>69845100</v>
      </c>
      <c r="M74" s="1">
        <f t="shared" si="14"/>
        <v>60203399.999999993</v>
      </c>
      <c r="N74" s="1">
        <f t="shared" si="14"/>
        <v>36723400</v>
      </c>
      <c r="O74" s="1">
        <f t="shared" si="14"/>
        <v>1470949852.481492</v>
      </c>
      <c r="P74" s="1">
        <f t="shared" si="14"/>
        <v>101836800</v>
      </c>
      <c r="Q74" s="1">
        <f t="shared" si="14"/>
        <v>244213907.99999997</v>
      </c>
      <c r="R74" s="1">
        <f t="shared" si="14"/>
        <v>276436717.92424804</v>
      </c>
      <c r="S74" s="1">
        <f t="shared" si="14"/>
        <v>1785324750.75</v>
      </c>
      <c r="T74" s="1">
        <f t="shared" si="14"/>
        <v>33991461.929898001</v>
      </c>
      <c r="U74" s="1">
        <f t="shared" si="14"/>
        <v>150623.79200000002</v>
      </c>
      <c r="V74" s="1">
        <f t="shared" si="14"/>
        <v>512912400.00000012</v>
      </c>
      <c r="X74" s="18">
        <f t="shared" si="6"/>
        <v>150648549360.81323</v>
      </c>
      <c r="Y74" s="4"/>
      <c r="Z74" s="1">
        <f t="shared" si="11"/>
        <v>1329324250.3489916</v>
      </c>
      <c r="AA74" s="1">
        <f t="shared" si="11"/>
        <v>10672395.300000001</v>
      </c>
      <c r="AB74" s="1">
        <f t="shared" si="11"/>
        <v>15270508419.74</v>
      </c>
      <c r="AC74" s="1">
        <f t="shared" si="11"/>
        <v>131324810226.74998</v>
      </c>
      <c r="AD74" s="1">
        <f t="shared" si="11"/>
        <v>36723400</v>
      </c>
      <c r="AE74" s="1">
        <f t="shared" si="11"/>
        <v>101836800</v>
      </c>
      <c r="AF74" s="1">
        <f t="shared" si="11"/>
        <v>276436717.92424804</v>
      </c>
      <c r="AG74" s="1">
        <f t="shared" si="11"/>
        <v>1785324750.75</v>
      </c>
      <c r="AH74" s="1">
        <f t="shared" si="11"/>
        <v>512912400.00000012</v>
      </c>
      <c r="AK74" s="4">
        <f t="shared" si="7"/>
        <v>26074979868.883389</v>
      </c>
      <c r="AL74" s="1">
        <f t="shared" si="12"/>
        <v>5070457000</v>
      </c>
      <c r="AM74" s="1">
        <f t="shared" si="12"/>
        <v>14075999999.999998</v>
      </c>
      <c r="AN74" s="1">
        <f t="shared" si="12"/>
        <v>4993076122.6800003</v>
      </c>
      <c r="AO74" s="1">
        <f t="shared" si="12"/>
        <v>56092400</v>
      </c>
      <c r="AP74" s="1">
        <f t="shared" si="12"/>
        <v>69845100</v>
      </c>
      <c r="AQ74" s="1">
        <f t="shared" si="12"/>
        <v>60203399.999999993</v>
      </c>
      <c r="AR74" s="1">
        <f t="shared" si="12"/>
        <v>1470949852.481492</v>
      </c>
      <c r="AS74" s="1">
        <f t="shared" si="12"/>
        <v>244213907.99999997</v>
      </c>
      <c r="AT74" s="1">
        <f t="shared" si="12"/>
        <v>33991461.929898001</v>
      </c>
      <c r="AU74" s="1">
        <f t="shared" si="12"/>
        <v>150623.79200000002</v>
      </c>
      <c r="AW74" s="4" t="str">
        <f t="shared" si="8"/>
        <v>TRUE</v>
      </c>
    </row>
    <row r="75" spans="1:49" x14ac:dyDescent="0.25">
      <c r="A75" s="18">
        <f t="shared" si="3"/>
        <v>213590932347.32788</v>
      </c>
      <c r="B75" s="18">
        <f t="shared" si="4"/>
        <v>55999388027.577881</v>
      </c>
      <c r="C75" s="2">
        <v>44927</v>
      </c>
      <c r="D75" s="1">
        <f t="shared" si="14"/>
        <v>1284654012.5584283</v>
      </c>
      <c r="E75" s="1">
        <f t="shared" si="14"/>
        <v>10691835</v>
      </c>
      <c r="F75" s="1">
        <f t="shared" si="14"/>
        <v>6409823000</v>
      </c>
      <c r="G75" s="1">
        <f t="shared" si="14"/>
        <v>14263000000.000002</v>
      </c>
      <c r="H75" s="1">
        <f t="shared" si="14"/>
        <v>21802302593.419998</v>
      </c>
      <c r="I75" s="1">
        <f t="shared" si="14"/>
        <v>157591544319.75</v>
      </c>
      <c r="J75" s="1">
        <f t="shared" si="14"/>
        <v>7054100000</v>
      </c>
      <c r="K75" s="1">
        <f t="shared" si="14"/>
        <v>67067000</v>
      </c>
      <c r="L75" s="1">
        <f t="shared" si="14"/>
        <v>103872200</v>
      </c>
      <c r="M75" s="1">
        <f t="shared" si="14"/>
        <v>91097250</v>
      </c>
      <c r="N75" s="1">
        <f t="shared" si="14"/>
        <v>56319500</v>
      </c>
      <c r="O75" s="1">
        <f t="shared" si="14"/>
        <v>1908781148</v>
      </c>
      <c r="P75" s="1">
        <f t="shared" si="14"/>
        <v>123715800</v>
      </c>
      <c r="Q75" s="1">
        <f t="shared" si="14"/>
        <v>249002416</v>
      </c>
      <c r="R75" s="1">
        <f t="shared" si="14"/>
        <v>249524602.95955202</v>
      </c>
      <c r="S75" s="1">
        <f t="shared" si="14"/>
        <v>1729965843.75</v>
      </c>
      <c r="T75" s="1">
        <f t="shared" si="14"/>
        <v>31066206.929898005</v>
      </c>
      <c r="U75" s="1">
        <f t="shared" si="14"/>
        <v>200978.96000000002</v>
      </c>
      <c r="V75" s="1">
        <f t="shared" si="14"/>
        <v>564203640</v>
      </c>
      <c r="X75" s="18">
        <f t="shared" si="6"/>
        <v>183412922147.43799</v>
      </c>
      <c r="Y75" s="4"/>
      <c r="Z75" s="1">
        <f t="shared" ref="Z75:AH78" si="15">Z38*Z$1*Z$2</f>
        <v>1284654012.5584283</v>
      </c>
      <c r="AA75" s="1">
        <f t="shared" si="15"/>
        <v>10691835</v>
      </c>
      <c r="AB75" s="1">
        <f t="shared" si="15"/>
        <v>21802302593.419998</v>
      </c>
      <c r="AC75" s="1">
        <f t="shared" si="15"/>
        <v>157591544319.75</v>
      </c>
      <c r="AD75" s="1">
        <f t="shared" si="15"/>
        <v>56319500</v>
      </c>
      <c r="AE75" s="1">
        <f t="shared" si="15"/>
        <v>123715800</v>
      </c>
      <c r="AF75" s="1">
        <f t="shared" si="15"/>
        <v>249524602.95955202</v>
      </c>
      <c r="AG75" s="1">
        <f t="shared" si="15"/>
        <v>1729965843.75</v>
      </c>
      <c r="AH75" s="1">
        <f t="shared" si="15"/>
        <v>564203640</v>
      </c>
      <c r="AK75" s="4">
        <f t="shared" si="7"/>
        <v>30178010199.889896</v>
      </c>
      <c r="AL75" s="1">
        <f t="shared" ref="AL75:AU78" si="16">AL38*AL$1*AL$2</f>
        <v>6409823000</v>
      </c>
      <c r="AM75" s="1">
        <f t="shared" si="16"/>
        <v>14263000000.000002</v>
      </c>
      <c r="AN75" s="1">
        <f t="shared" si="16"/>
        <v>7054100000</v>
      </c>
      <c r="AO75" s="1">
        <f t="shared" si="16"/>
        <v>67067000</v>
      </c>
      <c r="AP75" s="1">
        <f t="shared" si="16"/>
        <v>103872200</v>
      </c>
      <c r="AQ75" s="1">
        <f t="shared" si="16"/>
        <v>91097250</v>
      </c>
      <c r="AR75" s="1">
        <f t="shared" si="16"/>
        <v>1908781148</v>
      </c>
      <c r="AS75" s="1">
        <f t="shared" si="16"/>
        <v>249002416</v>
      </c>
      <c r="AT75" s="1">
        <f t="shared" si="16"/>
        <v>31066206.929898005</v>
      </c>
      <c r="AU75" s="1">
        <f t="shared" si="16"/>
        <v>200978.96000000002</v>
      </c>
      <c r="AW75" s="4" t="str">
        <f t="shared" si="8"/>
        <v>TRUE</v>
      </c>
    </row>
    <row r="76" spans="1:49" x14ac:dyDescent="0.25">
      <c r="A76" s="18">
        <f t="shared" si="3"/>
        <v>200345334065.05981</v>
      </c>
      <c r="B76" s="18">
        <f t="shared" si="4"/>
        <v>56884736338.309814</v>
      </c>
      <c r="C76" s="2">
        <v>44958</v>
      </c>
      <c r="D76" s="1">
        <f t="shared" si="14"/>
        <v>1330864587.4415715</v>
      </c>
      <c r="E76" s="1">
        <f t="shared" si="14"/>
        <v>10691835</v>
      </c>
      <c r="F76" s="1">
        <f t="shared" si="14"/>
        <v>7395213700</v>
      </c>
      <c r="G76" s="1">
        <f t="shared" si="14"/>
        <v>12818000000</v>
      </c>
      <c r="H76" s="1">
        <f t="shared" si="14"/>
        <v>22494746580.260002</v>
      </c>
      <c r="I76" s="1">
        <f t="shared" si="14"/>
        <v>143460597726.75</v>
      </c>
      <c r="J76" s="1">
        <f t="shared" si="14"/>
        <v>7936169445.3600006</v>
      </c>
      <c r="K76" s="1">
        <f t="shared" si="14"/>
        <v>84399900</v>
      </c>
      <c r="L76" s="1">
        <f t="shared" si="14"/>
        <v>87754100</v>
      </c>
      <c r="M76" s="1">
        <f t="shared" si="14"/>
        <v>88192700</v>
      </c>
      <c r="N76" s="1">
        <f t="shared" si="14"/>
        <v>50456100</v>
      </c>
      <c r="O76" s="1">
        <f t="shared" si="14"/>
        <v>1995679055.9259684</v>
      </c>
      <c r="P76" s="1">
        <f t="shared" si="14"/>
        <v>87317100</v>
      </c>
      <c r="Q76" s="1">
        <f t="shared" si="14"/>
        <v>246608162.00000003</v>
      </c>
      <c r="R76" s="1">
        <f t="shared" si="14"/>
        <v>235590751.92424801</v>
      </c>
      <c r="S76" s="1">
        <f t="shared" si="14"/>
        <v>1453171308.75</v>
      </c>
      <c r="T76" s="1">
        <f t="shared" si="14"/>
        <v>33464917.200000003</v>
      </c>
      <c r="U76" s="1">
        <f t="shared" si="14"/>
        <v>189494.448</v>
      </c>
      <c r="V76" s="1">
        <f t="shared" si="14"/>
        <v>536226600</v>
      </c>
      <c r="X76" s="18">
        <f t="shared" si="6"/>
        <v>169659662590.12582</v>
      </c>
      <c r="Y76" s="4"/>
      <c r="Z76" s="1">
        <f t="shared" si="15"/>
        <v>1330864587.4415715</v>
      </c>
      <c r="AA76" s="1">
        <f t="shared" si="15"/>
        <v>10691835</v>
      </c>
      <c r="AB76" s="1">
        <f t="shared" si="15"/>
        <v>22494746580.260002</v>
      </c>
      <c r="AC76" s="1">
        <f t="shared" si="15"/>
        <v>143460597726.75</v>
      </c>
      <c r="AD76" s="1">
        <f t="shared" si="15"/>
        <v>50456100</v>
      </c>
      <c r="AE76" s="1">
        <f t="shared" si="15"/>
        <v>87317100</v>
      </c>
      <c r="AF76" s="1">
        <f t="shared" si="15"/>
        <v>235590751.92424801</v>
      </c>
      <c r="AG76" s="1">
        <f t="shared" si="15"/>
        <v>1453171308.75</v>
      </c>
      <c r="AH76" s="1">
        <f t="shared" si="15"/>
        <v>536226600</v>
      </c>
      <c r="AK76" s="4">
        <f t="shared" si="7"/>
        <v>30685671474.933971</v>
      </c>
      <c r="AL76" s="1">
        <f t="shared" si="16"/>
        <v>7395213700</v>
      </c>
      <c r="AM76" s="1">
        <f t="shared" si="16"/>
        <v>12818000000</v>
      </c>
      <c r="AN76" s="1">
        <f t="shared" si="16"/>
        <v>7936169445.3600006</v>
      </c>
      <c r="AO76" s="1">
        <f t="shared" si="16"/>
        <v>84399900</v>
      </c>
      <c r="AP76" s="1">
        <f t="shared" si="16"/>
        <v>87754100</v>
      </c>
      <c r="AQ76" s="1">
        <f t="shared" si="16"/>
        <v>88192700</v>
      </c>
      <c r="AR76" s="1">
        <f t="shared" si="16"/>
        <v>1995679055.9259684</v>
      </c>
      <c r="AS76" s="1">
        <f t="shared" si="16"/>
        <v>246608162.00000003</v>
      </c>
      <c r="AT76" s="1">
        <f t="shared" si="16"/>
        <v>33464917.200000003</v>
      </c>
      <c r="AU76" s="1">
        <f t="shared" si="16"/>
        <v>189494.448</v>
      </c>
      <c r="AW76" s="4" t="str">
        <f t="shared" si="8"/>
        <v>TRUE</v>
      </c>
    </row>
    <row r="77" spans="1:49" x14ac:dyDescent="0.25">
      <c r="A77" s="18">
        <f t="shared" si="3"/>
        <v>214958267718.08426</v>
      </c>
      <c r="B77" s="18">
        <f t="shared" si="4"/>
        <v>61098744819.234253</v>
      </c>
      <c r="C77" s="2">
        <v>44986</v>
      </c>
      <c r="D77" s="1">
        <f t="shared" si="14"/>
        <v>1247685521.8448639</v>
      </c>
      <c r="E77" s="1">
        <f t="shared" si="14"/>
        <v>11108400</v>
      </c>
      <c r="F77" s="1">
        <f t="shared" si="14"/>
        <v>6964703200</v>
      </c>
      <c r="G77" s="1">
        <f t="shared" si="14"/>
        <v>14075999999.999998</v>
      </c>
      <c r="H77" s="1">
        <f t="shared" si="14"/>
        <v>25844779432.899998</v>
      </c>
      <c r="I77" s="1">
        <f t="shared" si="14"/>
        <v>153859522898.85001</v>
      </c>
      <c r="J77" s="1">
        <f t="shared" si="14"/>
        <v>8074797599.999999</v>
      </c>
      <c r="K77" s="1">
        <f t="shared" si="14"/>
        <v>99293999.999999985</v>
      </c>
      <c r="L77" s="1">
        <f t="shared" si="14"/>
        <v>75217800</v>
      </c>
      <c r="M77" s="1">
        <f t="shared" si="14"/>
        <v>71293500</v>
      </c>
      <c r="N77" s="1">
        <f t="shared" si="14"/>
        <v>42895400</v>
      </c>
      <c r="O77" s="1">
        <f t="shared" si="14"/>
        <v>1957800474.9629841</v>
      </c>
      <c r="P77" s="1">
        <f t="shared" si="14"/>
        <v>39780000</v>
      </c>
      <c r="Q77" s="1">
        <f t="shared" si="14"/>
        <v>234636892.00000003</v>
      </c>
      <c r="R77" s="1">
        <f t="shared" si="14"/>
        <v>228760903.04044801</v>
      </c>
      <c r="S77" s="1">
        <f t="shared" si="14"/>
        <v>1591568576.25</v>
      </c>
      <c r="T77" s="1">
        <f t="shared" si="14"/>
        <v>25332708.299999997</v>
      </c>
      <c r="U77" s="1">
        <f t="shared" si="14"/>
        <v>178009.93600000002</v>
      </c>
      <c r="V77" s="1">
        <f t="shared" si="14"/>
        <v>512912400.00000012</v>
      </c>
      <c r="X77" s="18">
        <f t="shared" si="6"/>
        <v>183379013532.88531</v>
      </c>
      <c r="Y77" s="4"/>
      <c r="Z77" s="1">
        <f t="shared" si="15"/>
        <v>1247685521.8448639</v>
      </c>
      <c r="AA77" s="1">
        <f t="shared" si="15"/>
        <v>11108400</v>
      </c>
      <c r="AB77" s="1">
        <f t="shared" si="15"/>
        <v>25844779432.899998</v>
      </c>
      <c r="AC77" s="1">
        <f t="shared" si="15"/>
        <v>153859522898.85001</v>
      </c>
      <c r="AD77" s="1">
        <f t="shared" si="15"/>
        <v>42895400</v>
      </c>
      <c r="AE77" s="1">
        <f t="shared" si="15"/>
        <v>39780000</v>
      </c>
      <c r="AF77" s="1">
        <f t="shared" si="15"/>
        <v>228760903.04044801</v>
      </c>
      <c r="AG77" s="1">
        <f t="shared" si="15"/>
        <v>1591568576.25</v>
      </c>
      <c r="AH77" s="1">
        <f t="shared" si="15"/>
        <v>512912400.00000012</v>
      </c>
      <c r="AK77" s="4">
        <f t="shared" si="7"/>
        <v>31579254185.198982</v>
      </c>
      <c r="AL77" s="1">
        <f t="shared" si="16"/>
        <v>6964703200</v>
      </c>
      <c r="AM77" s="1">
        <f t="shared" si="16"/>
        <v>14075999999.999998</v>
      </c>
      <c r="AN77" s="1">
        <f t="shared" si="16"/>
        <v>8074797599.999999</v>
      </c>
      <c r="AO77" s="1">
        <f t="shared" si="16"/>
        <v>99293999.999999985</v>
      </c>
      <c r="AP77" s="1">
        <f t="shared" si="16"/>
        <v>75217800</v>
      </c>
      <c r="AQ77" s="1">
        <f t="shared" si="16"/>
        <v>71293500</v>
      </c>
      <c r="AR77" s="1">
        <f t="shared" si="16"/>
        <v>1957800474.9629841</v>
      </c>
      <c r="AS77" s="1">
        <f t="shared" si="16"/>
        <v>234636892.00000003</v>
      </c>
      <c r="AT77" s="1">
        <f t="shared" si="16"/>
        <v>25332708.299999997</v>
      </c>
      <c r="AU77" s="1">
        <f t="shared" si="16"/>
        <v>178009.93600000002</v>
      </c>
      <c r="AW77" s="4" t="str">
        <f t="shared" si="8"/>
        <v>TRUE</v>
      </c>
    </row>
    <row r="78" spans="1:49" x14ac:dyDescent="0.25">
      <c r="A78" s="18">
        <f t="shared" si="3"/>
        <v>210031851208.82053</v>
      </c>
      <c r="B78" s="18">
        <f t="shared" si="4"/>
        <v>58911241498.370514</v>
      </c>
      <c r="C78" s="2">
        <v>45017</v>
      </c>
      <c r="D78" s="1">
        <f t="shared" si="14"/>
        <v>1307759300</v>
      </c>
      <c r="E78" s="1">
        <f t="shared" si="14"/>
        <v>11108400</v>
      </c>
      <c r="F78" s="1">
        <f t="shared" si="14"/>
        <v>6419389900</v>
      </c>
      <c r="G78" s="1">
        <f t="shared" si="14"/>
        <v>12937000000</v>
      </c>
      <c r="H78" s="1">
        <f t="shared" si="14"/>
        <v>25624280826.32</v>
      </c>
      <c r="I78" s="1">
        <f t="shared" si="14"/>
        <v>151120609710.45001</v>
      </c>
      <c r="J78" s="1">
        <f t="shared" si="14"/>
        <v>7861334645.3599987</v>
      </c>
      <c r="K78" s="1">
        <f t="shared" si="14"/>
        <v>102778000</v>
      </c>
      <c r="L78" s="1">
        <f t="shared" si="14"/>
        <v>75217800</v>
      </c>
      <c r="M78" s="1">
        <f t="shared" si="14"/>
        <v>61787699.999999993</v>
      </c>
      <c r="N78" s="1">
        <f t="shared" si="14"/>
        <v>48604500</v>
      </c>
      <c r="O78" s="1">
        <f t="shared" si="14"/>
        <v>1893926820</v>
      </c>
      <c r="P78" s="1">
        <f t="shared" si="14"/>
        <v>39581100</v>
      </c>
      <c r="Q78" s="1">
        <f t="shared" si="14"/>
        <v>234636892.00000003</v>
      </c>
      <c r="R78" s="1">
        <f t="shared" si="14"/>
        <v>247832797.04044801</v>
      </c>
      <c r="S78" s="1">
        <f t="shared" si="14"/>
        <v>1522369942.5</v>
      </c>
      <c r="T78" s="1">
        <f t="shared" si="14"/>
        <v>29194046.070101999</v>
      </c>
      <c r="U78" s="1">
        <f t="shared" si="14"/>
        <v>177789.08000000005</v>
      </c>
      <c r="V78" s="1">
        <f t="shared" si="14"/>
        <v>494261040.00000006</v>
      </c>
      <c r="X78" s="18">
        <f t="shared" si="6"/>
        <v>180416407616.31046</v>
      </c>
      <c r="Y78" s="4"/>
      <c r="Z78" s="1">
        <f t="shared" si="15"/>
        <v>1307759300</v>
      </c>
      <c r="AA78" s="1">
        <f t="shared" si="15"/>
        <v>11108400</v>
      </c>
      <c r="AB78" s="1">
        <f t="shared" si="15"/>
        <v>25624280826.32</v>
      </c>
      <c r="AC78" s="1">
        <f t="shared" si="15"/>
        <v>151120609710.45001</v>
      </c>
      <c r="AD78" s="1">
        <f t="shared" si="15"/>
        <v>48604500</v>
      </c>
      <c r="AE78" s="1">
        <f t="shared" si="15"/>
        <v>39581100</v>
      </c>
      <c r="AF78" s="1">
        <f t="shared" si="15"/>
        <v>247832797.04044801</v>
      </c>
      <c r="AG78" s="1">
        <f t="shared" si="15"/>
        <v>1522369942.5</v>
      </c>
      <c r="AH78" s="1">
        <f t="shared" si="15"/>
        <v>494261040.00000006</v>
      </c>
      <c r="AK78" s="4">
        <f t="shared" si="7"/>
        <v>29615443592.510105</v>
      </c>
      <c r="AL78" s="1">
        <f t="shared" si="16"/>
        <v>6419389900</v>
      </c>
      <c r="AM78" s="1">
        <f t="shared" si="16"/>
        <v>12937000000</v>
      </c>
      <c r="AN78" s="1">
        <f t="shared" si="16"/>
        <v>7861334645.3599987</v>
      </c>
      <c r="AO78" s="1">
        <f t="shared" si="16"/>
        <v>102778000</v>
      </c>
      <c r="AP78" s="1">
        <f t="shared" si="16"/>
        <v>75217800</v>
      </c>
      <c r="AQ78" s="1">
        <f t="shared" si="16"/>
        <v>61787699.999999993</v>
      </c>
      <c r="AR78" s="1">
        <f t="shared" si="16"/>
        <v>1893926820</v>
      </c>
      <c r="AS78" s="1">
        <f t="shared" si="16"/>
        <v>234636892.00000003</v>
      </c>
      <c r="AT78" s="1">
        <f t="shared" si="16"/>
        <v>29194046.070101999</v>
      </c>
      <c r="AU78" s="1">
        <f t="shared" si="16"/>
        <v>177789.08000000005</v>
      </c>
      <c r="AW78" s="4" t="str">
        <f t="shared" si="8"/>
        <v>TRUE</v>
      </c>
    </row>
    <row r="79" spans="1:49" x14ac:dyDescent="0.25">
      <c r="A79" s="44" t="s">
        <v>161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</row>
    <row r="80" spans="1:49" x14ac:dyDescent="0.25">
      <c r="A80" s="16" t="s">
        <v>154</v>
      </c>
      <c r="C80" t="s">
        <v>155</v>
      </c>
      <c r="D80" s="1"/>
      <c r="I80" s="1"/>
    </row>
    <row r="81" spans="1:47" x14ac:dyDescent="0.25">
      <c r="A81" s="18">
        <f>SUM(D81:V81)</f>
        <v>1</v>
      </c>
      <c r="B81" s="18"/>
      <c r="C81" s="2">
        <v>43952</v>
      </c>
      <c r="D81">
        <f>D43/$A43</f>
        <v>5.8917403953978459E-3</v>
      </c>
      <c r="E81">
        <f t="shared" ref="E81:V81" si="17">E43/$A43</f>
        <v>4.5453190354263114E-5</v>
      </c>
      <c r="F81">
        <f t="shared" si="17"/>
        <v>5.6471931492621447E-2</v>
      </c>
      <c r="G81">
        <f t="shared" si="17"/>
        <v>7.8149545501879122E-2</v>
      </c>
      <c r="H81">
        <f t="shared" si="17"/>
        <v>0.12451651783372938</v>
      </c>
      <c r="I81">
        <f t="shared" si="17"/>
        <v>0.66509931557588708</v>
      </c>
      <c r="J81">
        <f t="shared" si="17"/>
        <v>4.7801615669043312E-2</v>
      </c>
      <c r="K81">
        <f t="shared" si="17"/>
        <v>8.8633767445779913E-4</v>
      </c>
      <c r="L81">
        <f t="shared" si="17"/>
        <v>5.4163320835648346E-4</v>
      </c>
      <c r="M81">
        <f t="shared" si="17"/>
        <v>1.83768065607323E-3</v>
      </c>
      <c r="N81">
        <f t="shared" si="17"/>
        <v>4.2987551556847477E-4</v>
      </c>
      <c r="O81">
        <f t="shared" si="17"/>
        <v>7.4786717330140653E-3</v>
      </c>
      <c r="P81">
        <f t="shared" si="17"/>
        <v>5.2369873448550265E-4</v>
      </c>
      <c r="Q81">
        <f t="shared" si="17"/>
        <v>7.5392564102945566E-4</v>
      </c>
      <c r="R81">
        <f t="shared" si="17"/>
        <v>5.9275791541517414E-5</v>
      </c>
      <c r="S81">
        <f t="shared" si="17"/>
        <v>7.0909598968816514E-3</v>
      </c>
      <c r="T81">
        <f t="shared" si="17"/>
        <v>6.5363966035612104E-5</v>
      </c>
      <c r="U81">
        <f t="shared" si="17"/>
        <v>5.7365011362206342E-7</v>
      </c>
      <c r="V81">
        <f t="shared" si="17"/>
        <v>2.3558838735300244E-3</v>
      </c>
      <c r="X81" s="18">
        <f>SUM(Z81:AH81)</f>
        <v>1</v>
      </c>
      <c r="Y81" s="1"/>
      <c r="Z81">
        <f>Z43/$X43</f>
        <v>7.3097362402619924E-3</v>
      </c>
      <c r="AA81">
        <f t="shared" ref="AA81:AH81" si="18">AA43/$X43</f>
        <v>5.6392646394877075E-5</v>
      </c>
      <c r="AB81">
        <f t="shared" si="18"/>
        <v>0.15448455665687547</v>
      </c>
      <c r="AC81">
        <f t="shared" si="18"/>
        <v>0.82517223166113696</v>
      </c>
      <c r="AD81">
        <f t="shared" si="18"/>
        <v>5.3333589467157827E-4</v>
      </c>
      <c r="AE81">
        <f t="shared" si="18"/>
        <v>6.4974003631222883E-4</v>
      </c>
      <c r="AF81">
        <f t="shared" si="18"/>
        <v>7.3542004997317401E-5</v>
      </c>
      <c r="AG81">
        <f t="shared" si="18"/>
        <v>8.7975781446460316E-3</v>
      </c>
      <c r="AH81">
        <f t="shared" si="18"/>
        <v>2.9228867147036547E-3</v>
      </c>
      <c r="AK81" s="1">
        <f>SUM(AL81:AU81)</f>
        <v>1</v>
      </c>
      <c r="AL81">
        <f>AL43/$AK43</f>
        <v>0.29111151889782599</v>
      </c>
      <c r="AM81">
        <f t="shared" ref="AM81:AU81" si="19">AM43/$AK43</f>
        <v>0.4028591247175477</v>
      </c>
      <c r="AN81">
        <f t="shared" si="19"/>
        <v>0.24641623856983733</v>
      </c>
      <c r="AO81">
        <f t="shared" si="19"/>
        <v>4.5690504972632235E-3</v>
      </c>
      <c r="AP81">
        <f t="shared" si="19"/>
        <v>2.7921068361325707E-3</v>
      </c>
      <c r="AQ81">
        <f t="shared" si="19"/>
        <v>9.4732018703580188E-3</v>
      </c>
      <c r="AR81">
        <f t="shared" si="19"/>
        <v>3.8552382218773974E-2</v>
      </c>
      <c r="AS81">
        <f t="shared" si="19"/>
        <v>3.8864694848409508E-3</v>
      </c>
      <c r="AT81">
        <f t="shared" si="19"/>
        <v>3.3694975416768155E-4</v>
      </c>
      <c r="AU81">
        <f t="shared" si="19"/>
        <v>2.9571532525720116E-6</v>
      </c>
    </row>
    <row r="82" spans="1:47" x14ac:dyDescent="0.25">
      <c r="A82" s="18">
        <f t="shared" ref="A82:A116" si="20">SUM(D82:V82)</f>
        <v>1.0000000000000002</v>
      </c>
      <c r="B82" s="18"/>
      <c r="C82" s="2">
        <v>43983</v>
      </c>
      <c r="D82">
        <f t="shared" ref="D82:V95" si="21">D44/$A44</f>
        <v>5.5770618187214651E-3</v>
      </c>
      <c r="E82">
        <f t="shared" si="21"/>
        <v>2.9471197851201276E-5</v>
      </c>
      <c r="F82">
        <f t="shared" si="21"/>
        <v>6.9246743482795525E-2</v>
      </c>
      <c r="G82">
        <f t="shared" si="21"/>
        <v>7.1420244693595689E-2</v>
      </c>
      <c r="H82">
        <f t="shared" si="21"/>
        <v>0.15587201596558647</v>
      </c>
      <c r="I82">
        <f t="shared" si="21"/>
        <v>0.63252601541846287</v>
      </c>
      <c r="J82">
        <f t="shared" si="21"/>
        <v>4.4620955157828719E-2</v>
      </c>
      <c r="K82">
        <f t="shared" si="21"/>
        <v>9.8413364183113825E-4</v>
      </c>
      <c r="L82">
        <f t="shared" si="21"/>
        <v>1.0676577483767265E-3</v>
      </c>
      <c r="M82">
        <f t="shared" si="21"/>
        <v>1.6565691975702003E-3</v>
      </c>
      <c r="N82">
        <f t="shared" si="21"/>
        <v>4.0358711947005864E-4</v>
      </c>
      <c r="O82">
        <f t="shared" si="21"/>
        <v>6.6068618575276421E-3</v>
      </c>
      <c r="P82">
        <f t="shared" si="21"/>
        <v>4.3146635938036654E-4</v>
      </c>
      <c r="Q82">
        <f t="shared" si="21"/>
        <v>7.3235837080608279E-4</v>
      </c>
      <c r="R82">
        <f t="shared" si="21"/>
        <v>6.6568662852472106E-5</v>
      </c>
      <c r="S82">
        <f t="shared" si="21"/>
        <v>6.4795691218698217E-3</v>
      </c>
      <c r="T82">
        <f t="shared" si="21"/>
        <v>6.6104290618478694E-5</v>
      </c>
      <c r="U82">
        <f t="shared" si="21"/>
        <v>4.3084055048861466E-7</v>
      </c>
      <c r="V82">
        <f t="shared" si="21"/>
        <v>2.2121850543045641E-3</v>
      </c>
      <c r="X82" s="18">
        <f t="shared" ref="X82:X116" si="22">SUM(Z82:AH82)</f>
        <v>1</v>
      </c>
      <c r="Y82" s="1"/>
      <c r="Z82">
        <f t="shared" ref="Z82:AH97" si="23">Z44/$X44</f>
        <v>6.9401146221641612E-3</v>
      </c>
      <c r="AA82">
        <f t="shared" si="23"/>
        <v>3.6674058453722509E-5</v>
      </c>
      <c r="AB82">
        <f t="shared" si="23"/>
        <v>0.19396766475810134</v>
      </c>
      <c r="AC82">
        <f t="shared" si="23"/>
        <v>0.78711751656919315</v>
      </c>
      <c r="AD82">
        <f t="shared" si="23"/>
        <v>5.0222517881169562E-4</v>
      </c>
      <c r="AE82">
        <f t="shared" si="23"/>
        <v>5.3691819941025637E-4</v>
      </c>
      <c r="AF82">
        <f t="shared" si="23"/>
        <v>8.2838269586595596E-5</v>
      </c>
      <c r="AG82">
        <f t="shared" si="23"/>
        <v>8.0631977678743433E-3</v>
      </c>
      <c r="AH82">
        <f t="shared" si="23"/>
        <v>2.7528505764047168E-3</v>
      </c>
      <c r="AK82" s="1">
        <f t="shared" ref="AK82:AK116" si="24">SUM(AL82:AU82)</f>
        <v>1</v>
      </c>
      <c r="AL82">
        <f t="shared" ref="AL82:AU97" si="25">AL44/$AK44</f>
        <v>0.35257646348577742</v>
      </c>
      <c r="AM82">
        <f t="shared" si="25"/>
        <v>0.36364305422699217</v>
      </c>
      <c r="AN82">
        <f t="shared" si="25"/>
        <v>0.22719189055891745</v>
      </c>
      <c r="AO82">
        <f t="shared" si="25"/>
        <v>5.0108112177204393E-3</v>
      </c>
      <c r="AP82">
        <f t="shared" si="25"/>
        <v>5.4360822502704294E-3</v>
      </c>
      <c r="AQ82">
        <f t="shared" si="25"/>
        <v>8.4345816109588738E-3</v>
      </c>
      <c r="AR82">
        <f t="shared" si="25"/>
        <v>3.3639473443901662E-2</v>
      </c>
      <c r="AS82">
        <f t="shared" si="25"/>
        <v>3.7288731772226603E-3</v>
      </c>
      <c r="AT82">
        <f t="shared" si="25"/>
        <v>3.3657636208249837E-4</v>
      </c>
      <c r="AU82">
        <f t="shared" si="25"/>
        <v>2.19366615637719E-6</v>
      </c>
    </row>
    <row r="83" spans="1:47" x14ac:dyDescent="0.25">
      <c r="A83" s="18">
        <f t="shared" si="20"/>
        <v>1.0000000000000002</v>
      </c>
      <c r="B83" s="18"/>
      <c r="C83" s="2">
        <v>44013</v>
      </c>
      <c r="D83">
        <f t="shared" si="21"/>
        <v>5.2501735237982022E-3</v>
      </c>
      <c r="E83">
        <f t="shared" si="21"/>
        <v>3.1551775605065311E-5</v>
      </c>
      <c r="F83">
        <f t="shared" si="21"/>
        <v>5.8805963340855437E-2</v>
      </c>
      <c r="G83">
        <f t="shared" si="21"/>
        <v>7.9931894035722886E-2</v>
      </c>
      <c r="H83">
        <f t="shared" si="21"/>
        <v>0.1452732571612374</v>
      </c>
      <c r="I83">
        <f t="shared" si="21"/>
        <v>0.63426596986905492</v>
      </c>
      <c r="J83">
        <f t="shared" si="21"/>
        <v>5.5356015643357154E-2</v>
      </c>
      <c r="K83">
        <f t="shared" si="21"/>
        <v>7.6882670958725626E-4</v>
      </c>
      <c r="L83">
        <f t="shared" si="21"/>
        <v>7.4084500989482927E-4</v>
      </c>
      <c r="M83">
        <f t="shared" si="21"/>
        <v>1.5538361474666288E-3</v>
      </c>
      <c r="N83">
        <f t="shared" si="21"/>
        <v>4.1264471421866272E-4</v>
      </c>
      <c r="O83">
        <f t="shared" si="21"/>
        <v>7.91469857456935E-3</v>
      </c>
      <c r="P83">
        <f t="shared" si="21"/>
        <v>5.5973129414106355E-4</v>
      </c>
      <c r="Q83">
        <f t="shared" si="21"/>
        <v>6.8005261738441215E-4</v>
      </c>
      <c r="R83">
        <f t="shared" si="21"/>
        <v>6.6329631959580459E-5</v>
      </c>
      <c r="S83">
        <f t="shared" si="21"/>
        <v>6.4508237661891508E-3</v>
      </c>
      <c r="T83">
        <f t="shared" si="21"/>
        <v>6.2379582935676503E-5</v>
      </c>
      <c r="U83">
        <f t="shared" si="21"/>
        <v>4.5552282068334262E-7</v>
      </c>
      <c r="V83">
        <f t="shared" si="21"/>
        <v>1.8745510792018368E-3</v>
      </c>
      <c r="X83" s="18">
        <f t="shared" si="22"/>
        <v>1</v>
      </c>
      <c r="Y83" s="1"/>
      <c r="Z83">
        <f t="shared" si="23"/>
        <v>6.6107686582636861E-3</v>
      </c>
      <c r="AA83">
        <f t="shared" si="23"/>
        <v>3.9728494370151339E-5</v>
      </c>
      <c r="AB83">
        <f t="shared" si="23"/>
        <v>0.18292117221882165</v>
      </c>
      <c r="AC83">
        <f t="shared" si="23"/>
        <v>0.79863752609460059</v>
      </c>
      <c r="AD83">
        <f t="shared" si="23"/>
        <v>5.1958258739254616E-4</v>
      </c>
      <c r="AE83">
        <f t="shared" si="23"/>
        <v>7.0478700934063451E-4</v>
      </c>
      <c r="AF83">
        <f t="shared" si="23"/>
        <v>8.3519116098726076E-5</v>
      </c>
      <c r="AG83">
        <f t="shared" si="23"/>
        <v>8.1225703074771106E-3</v>
      </c>
      <c r="AH83">
        <f t="shared" si="23"/>
        <v>2.3603455136349096E-3</v>
      </c>
      <c r="AK83" s="1">
        <f t="shared" si="24"/>
        <v>1</v>
      </c>
      <c r="AL83">
        <f t="shared" si="25"/>
        <v>0.28572248240873899</v>
      </c>
      <c r="AM83">
        <f t="shared" si="25"/>
        <v>0.38836774180777828</v>
      </c>
      <c r="AN83">
        <f t="shared" si="25"/>
        <v>0.26896010722926988</v>
      </c>
      <c r="AO83">
        <f t="shared" si="25"/>
        <v>3.7355238061850954E-3</v>
      </c>
      <c r="AP83">
        <f t="shared" si="25"/>
        <v>3.599568194816315E-3</v>
      </c>
      <c r="AQ83">
        <f t="shared" si="25"/>
        <v>7.5496751704797133E-3</v>
      </c>
      <c r="AR83">
        <f t="shared" si="25"/>
        <v>3.8455408189389355E-2</v>
      </c>
      <c r="AS83">
        <f t="shared" si="25"/>
        <v>3.3041941831882262E-3</v>
      </c>
      <c r="AT83">
        <f t="shared" si="25"/>
        <v>3.0308574633315465E-4</v>
      </c>
      <c r="AU83">
        <f t="shared" si="25"/>
        <v>2.2132638209678242E-6</v>
      </c>
    </row>
    <row r="84" spans="1:47" x14ac:dyDescent="0.25">
      <c r="A84" s="18">
        <f t="shared" si="20"/>
        <v>1</v>
      </c>
      <c r="B84" s="18"/>
      <c r="C84" s="2">
        <v>44044</v>
      </c>
      <c r="D84">
        <f t="shared" si="21"/>
        <v>5.0438870859023091E-3</v>
      </c>
      <c r="E84">
        <f t="shared" si="21"/>
        <v>2.7544987211028487E-5</v>
      </c>
      <c r="F84">
        <f t="shared" si="21"/>
        <v>5.6284307528153978E-2</v>
      </c>
      <c r="G84">
        <f t="shared" si="21"/>
        <v>7.2204803688901642E-2</v>
      </c>
      <c r="H84">
        <f t="shared" si="21"/>
        <v>0.14830473730327076</v>
      </c>
      <c r="I84">
        <f t="shared" si="21"/>
        <v>0.64087719907782426</v>
      </c>
      <c r="J84">
        <f t="shared" si="21"/>
        <v>5.7833751280852247E-2</v>
      </c>
      <c r="K84">
        <f t="shared" si="21"/>
        <v>6.3905775783820707E-4</v>
      </c>
      <c r="L84">
        <f t="shared" si="21"/>
        <v>4.2826462299228279E-4</v>
      </c>
      <c r="M84">
        <f t="shared" si="21"/>
        <v>1.4278988387327689E-3</v>
      </c>
      <c r="N84">
        <f t="shared" si="21"/>
        <v>4.9058015937530018E-4</v>
      </c>
      <c r="O84">
        <f t="shared" si="21"/>
        <v>7.2819504644253156E-3</v>
      </c>
      <c r="P84">
        <f t="shared" si="21"/>
        <v>8.0858293021598407E-4</v>
      </c>
      <c r="Q84">
        <f t="shared" si="21"/>
        <v>6.3760907474442129E-4</v>
      </c>
      <c r="R84">
        <f t="shared" si="21"/>
        <v>8.0304492585361629E-5</v>
      </c>
      <c r="S84">
        <f t="shared" si="21"/>
        <v>5.5284456250985371E-3</v>
      </c>
      <c r="T84">
        <f t="shared" si="21"/>
        <v>7.3291367449893185E-5</v>
      </c>
      <c r="U84">
        <f t="shared" si="21"/>
        <v>4.339160272967563E-7</v>
      </c>
      <c r="V84">
        <f t="shared" si="21"/>
        <v>2.0273497983983027E-3</v>
      </c>
      <c r="X84" s="18">
        <f t="shared" si="22"/>
        <v>0.99999999999999989</v>
      </c>
      <c r="Y84" s="1"/>
      <c r="Z84">
        <f t="shared" si="23"/>
        <v>6.2798287828532886E-3</v>
      </c>
      <c r="AA84">
        <f t="shared" si="23"/>
        <v>3.4294543189639651E-5</v>
      </c>
      <c r="AB84">
        <f t="shared" si="23"/>
        <v>0.18464496569592989</v>
      </c>
      <c r="AC84">
        <f t="shared" si="23"/>
        <v>0.79791617308248108</v>
      </c>
      <c r="AD84">
        <f t="shared" si="23"/>
        <v>6.1079071610316228E-4</v>
      </c>
      <c r="AE84">
        <f t="shared" si="23"/>
        <v>1.0067161044676361E-3</v>
      </c>
      <c r="AF84">
        <f t="shared" si="23"/>
        <v>9.9982108112510961E-5</v>
      </c>
      <c r="AG84">
        <f t="shared" si="23"/>
        <v>6.8831223557659065E-3</v>
      </c>
      <c r="AH84">
        <f t="shared" si="23"/>
        <v>2.5241266110967932E-3</v>
      </c>
      <c r="AK84" s="1">
        <f t="shared" si="24"/>
        <v>0.99999999999999989</v>
      </c>
      <c r="AL84">
        <f t="shared" si="25"/>
        <v>0.28598097734725608</v>
      </c>
      <c r="AM84">
        <f t="shared" si="25"/>
        <v>0.36687313453736486</v>
      </c>
      <c r="AN84">
        <f t="shared" si="25"/>
        <v>0.29385371236348778</v>
      </c>
      <c r="AO84">
        <f t="shared" si="25"/>
        <v>3.2470571318035492E-3</v>
      </c>
      <c r="AP84">
        <f t="shared" si="25"/>
        <v>2.1760156751564137E-3</v>
      </c>
      <c r="AQ84">
        <f t="shared" si="25"/>
        <v>7.2551644212651561E-3</v>
      </c>
      <c r="AR84">
        <f t="shared" si="25"/>
        <v>3.69996434577963E-2</v>
      </c>
      <c r="AS84">
        <f t="shared" si="25"/>
        <v>3.2396963624306634E-3</v>
      </c>
      <c r="AT84">
        <f t="shared" si="25"/>
        <v>3.7239397293735833E-4</v>
      </c>
      <c r="AU84">
        <f t="shared" si="25"/>
        <v>2.204730501674789E-6</v>
      </c>
    </row>
    <row r="85" spans="1:47" x14ac:dyDescent="0.25">
      <c r="A85" s="18">
        <f t="shared" si="20"/>
        <v>0.99999999999999989</v>
      </c>
      <c r="B85" s="18"/>
      <c r="C85" s="2">
        <v>44075</v>
      </c>
      <c r="D85">
        <f t="shared" si="21"/>
        <v>5.1754605750921759E-3</v>
      </c>
      <c r="E85">
        <f t="shared" si="21"/>
        <v>2.7912747631855753E-5</v>
      </c>
      <c r="F85">
        <f t="shared" si="21"/>
        <v>6.2035201643107191E-2</v>
      </c>
      <c r="G85">
        <f t="shared" si="21"/>
        <v>7.2106172450013745E-2</v>
      </c>
      <c r="H85">
        <f t="shared" si="21"/>
        <v>0.13473533480801717</v>
      </c>
      <c r="I85">
        <f t="shared" si="21"/>
        <v>0.63949999174444805</v>
      </c>
      <c r="J85">
        <f t="shared" si="21"/>
        <v>6.6514876702633119E-2</v>
      </c>
      <c r="K85">
        <f t="shared" si="21"/>
        <v>6.4908047213860101E-4</v>
      </c>
      <c r="L85">
        <f t="shared" si="21"/>
        <v>2.9314954087066735E-4</v>
      </c>
      <c r="M85">
        <f t="shared" si="21"/>
        <v>1.5104923570101896E-3</v>
      </c>
      <c r="N85">
        <f t="shared" si="21"/>
        <v>4.3557452340130986E-4</v>
      </c>
      <c r="O85">
        <f t="shared" si="21"/>
        <v>8.0964054873324184E-3</v>
      </c>
      <c r="P85">
        <f t="shared" si="21"/>
        <v>8.2422188225513005E-4</v>
      </c>
      <c r="Q85">
        <f t="shared" si="21"/>
        <v>6.600616198996766E-4</v>
      </c>
      <c r="R85">
        <f t="shared" si="21"/>
        <v>1.3938607520095811E-4</v>
      </c>
      <c r="S85">
        <f t="shared" si="21"/>
        <v>5.3654272451725167E-3</v>
      </c>
      <c r="T85">
        <f t="shared" si="21"/>
        <v>6.9388388892810879E-5</v>
      </c>
      <c r="U85">
        <f t="shared" si="21"/>
        <v>5.9618367809403091E-7</v>
      </c>
      <c r="V85">
        <f t="shared" si="21"/>
        <v>1.8612655532043601E-3</v>
      </c>
      <c r="X85" s="18">
        <f t="shared" si="22"/>
        <v>0.99999999999999989</v>
      </c>
      <c r="Y85" s="1"/>
      <c r="Z85">
        <f t="shared" si="23"/>
        <v>6.5673051907935709E-3</v>
      </c>
      <c r="AA85">
        <f t="shared" si="23"/>
        <v>3.5419366016276228E-5</v>
      </c>
      <c r="AB85">
        <f t="shared" si="23"/>
        <v>0.17096991675030615</v>
      </c>
      <c r="AC85">
        <f t="shared" si="23"/>
        <v>0.81148171343590225</v>
      </c>
      <c r="AD85">
        <f t="shared" si="23"/>
        <v>5.5271425354446087E-4</v>
      </c>
      <c r="AE85">
        <f t="shared" si="23"/>
        <v>1.0458811476123278E-3</v>
      </c>
      <c r="AF85">
        <f t="shared" si="23"/>
        <v>1.7687138794894445E-4</v>
      </c>
      <c r="AG85">
        <f t="shared" si="23"/>
        <v>6.8083598912197585E-3</v>
      </c>
      <c r="AH85">
        <f t="shared" si="23"/>
        <v>2.3618185766561576E-3</v>
      </c>
      <c r="AK85" s="1">
        <f t="shared" si="24"/>
        <v>0.99999999999999989</v>
      </c>
      <c r="AL85">
        <f t="shared" si="25"/>
        <v>0.29270803447940891</v>
      </c>
      <c r="AM85">
        <f t="shared" si="25"/>
        <v>0.34022708805077201</v>
      </c>
      <c r="AN85">
        <f t="shared" si="25"/>
        <v>0.31384501553290656</v>
      </c>
      <c r="AO85">
        <f t="shared" si="25"/>
        <v>3.0626332176961141E-3</v>
      </c>
      <c r="AP85">
        <f t="shared" si="25"/>
        <v>1.3832021762490449E-3</v>
      </c>
      <c r="AQ85">
        <f t="shared" si="25"/>
        <v>7.1271348719110393E-3</v>
      </c>
      <c r="AR85">
        <f t="shared" si="25"/>
        <v>3.820222831191028E-2</v>
      </c>
      <c r="AS85">
        <f t="shared" si="25"/>
        <v>3.1144468669200552E-3</v>
      </c>
      <c r="AT85">
        <f t="shared" si="25"/>
        <v>3.2740344821244327E-4</v>
      </c>
      <c r="AU85">
        <f t="shared" si="25"/>
        <v>2.8130440134226308E-6</v>
      </c>
    </row>
    <row r="86" spans="1:47" x14ac:dyDescent="0.25">
      <c r="A86" s="18">
        <f t="shared" si="20"/>
        <v>1</v>
      </c>
      <c r="B86" s="18"/>
      <c r="C86" s="2">
        <v>44105</v>
      </c>
      <c r="D86">
        <f t="shared" si="21"/>
        <v>5.3019885611372023E-3</v>
      </c>
      <c r="E86">
        <f t="shared" si="21"/>
        <v>2.8595149457084393E-5</v>
      </c>
      <c r="F86">
        <f t="shared" si="21"/>
        <v>6.9518599324980918E-2</v>
      </c>
      <c r="G86">
        <f t="shared" si="21"/>
        <v>7.441914233927549E-2</v>
      </c>
      <c r="H86">
        <f t="shared" si="21"/>
        <v>0.13650429916795737</v>
      </c>
      <c r="I86">
        <f t="shared" si="21"/>
        <v>0.62330975494476593</v>
      </c>
      <c r="J86">
        <f t="shared" si="21"/>
        <v>7.3049470215656956E-2</v>
      </c>
      <c r="K86">
        <f t="shared" si="21"/>
        <v>5.1504718803286275E-4</v>
      </c>
      <c r="L86">
        <f t="shared" si="21"/>
        <v>2.4762928426329056E-4</v>
      </c>
      <c r="M86">
        <f t="shared" si="21"/>
        <v>1.3407869404991899E-3</v>
      </c>
      <c r="N86">
        <f t="shared" si="21"/>
        <v>4.6029545755184656E-4</v>
      </c>
      <c r="O86">
        <f t="shared" si="21"/>
        <v>6.9439997765798006E-3</v>
      </c>
      <c r="P86">
        <f t="shared" si="21"/>
        <v>8.6719306228335571E-4</v>
      </c>
      <c r="Q86">
        <f t="shared" si="21"/>
        <v>6.4097991616210274E-4</v>
      </c>
      <c r="R86">
        <f t="shared" si="21"/>
        <v>1.1779273945160016E-4</v>
      </c>
      <c r="S86">
        <f t="shared" si="21"/>
        <v>4.8044350965963621E-3</v>
      </c>
      <c r="T86">
        <f t="shared" si="21"/>
        <v>6.3855810291812873E-5</v>
      </c>
      <c r="U86">
        <f t="shared" si="21"/>
        <v>5.1914513623837527E-7</v>
      </c>
      <c r="V86">
        <f t="shared" si="21"/>
        <v>1.8656158799207924E-3</v>
      </c>
      <c r="X86" s="18">
        <f t="shared" si="22"/>
        <v>0.99999999999999989</v>
      </c>
      <c r="Y86" s="1"/>
      <c r="Z86">
        <f t="shared" si="23"/>
        <v>6.8566701580735192E-3</v>
      </c>
      <c r="AA86">
        <f t="shared" si="23"/>
        <v>3.6979994522279585E-5</v>
      </c>
      <c r="AB86">
        <f t="shared" si="23"/>
        <v>0.17653092679493104</v>
      </c>
      <c r="AC86">
        <f t="shared" si="23"/>
        <v>0.8060804633364238</v>
      </c>
      <c r="AD86">
        <f t="shared" si="23"/>
        <v>5.9526611408146921E-4</v>
      </c>
      <c r="AE86">
        <f t="shared" si="23"/>
        <v>1.1214767295105838E-3</v>
      </c>
      <c r="AF86">
        <f t="shared" si="23"/>
        <v>1.5233264880192105E-4</v>
      </c>
      <c r="AG86">
        <f t="shared" si="23"/>
        <v>6.2132210157329441E-3</v>
      </c>
      <c r="AH86">
        <f t="shared" si="23"/>
        <v>2.4126632079223649E-3</v>
      </c>
      <c r="AK86" s="1">
        <f t="shared" si="24"/>
        <v>0.99999999999999989</v>
      </c>
      <c r="AL86">
        <f t="shared" si="25"/>
        <v>0.3066004681357215</v>
      </c>
      <c r="AM86">
        <f t="shared" si="25"/>
        <v>0.32821351553442019</v>
      </c>
      <c r="AN86">
        <f t="shared" si="25"/>
        <v>0.32217279954802969</v>
      </c>
      <c r="AO86">
        <f t="shared" si="25"/>
        <v>2.2715317986292879E-3</v>
      </c>
      <c r="AP86">
        <f t="shared" si="25"/>
        <v>1.0921286564523195E-3</v>
      </c>
      <c r="AQ86">
        <f t="shared" si="25"/>
        <v>5.9133225873207887E-3</v>
      </c>
      <c r="AR86">
        <f t="shared" si="25"/>
        <v>3.0625380875138865E-2</v>
      </c>
      <c r="AS86">
        <f t="shared" si="25"/>
        <v>2.8269376004282747E-3</v>
      </c>
      <c r="AT86">
        <f t="shared" si="25"/>
        <v>2.8162565872670543E-4</v>
      </c>
      <c r="AU86">
        <f t="shared" si="25"/>
        <v>2.2896051322465629E-6</v>
      </c>
    </row>
    <row r="87" spans="1:47" x14ac:dyDescent="0.25">
      <c r="A87" s="18">
        <f t="shared" si="20"/>
        <v>1</v>
      </c>
      <c r="B87" s="18"/>
      <c r="C87" s="2">
        <v>44136</v>
      </c>
      <c r="D87">
        <f t="shared" si="21"/>
        <v>4.9993455302770277E-3</v>
      </c>
      <c r="E87">
        <f t="shared" si="21"/>
        <v>2.6476613220039707E-5</v>
      </c>
      <c r="F87">
        <f t="shared" si="21"/>
        <v>5.7856857930424291E-2</v>
      </c>
      <c r="G87">
        <f t="shared" si="21"/>
        <v>7.7061015367617419E-2</v>
      </c>
      <c r="H87">
        <f t="shared" si="21"/>
        <v>0.15242562934343706</v>
      </c>
      <c r="I87">
        <f t="shared" si="21"/>
        <v>0.59105693398532144</v>
      </c>
      <c r="J87">
        <f t="shared" si="21"/>
        <v>9.7408586623186633E-2</v>
      </c>
      <c r="K87">
        <f t="shared" si="21"/>
        <v>5.8893851243502356E-4</v>
      </c>
      <c r="L87">
        <f t="shared" si="21"/>
        <v>2.6156334798472429E-4</v>
      </c>
      <c r="M87">
        <f t="shared" si="21"/>
        <v>1.3983331408504258E-3</v>
      </c>
      <c r="N87">
        <f t="shared" si="21"/>
        <v>4.1607620129193091E-4</v>
      </c>
      <c r="O87">
        <f t="shared" si="21"/>
        <v>8.5654857124807336E-3</v>
      </c>
      <c r="P87">
        <f t="shared" si="21"/>
        <v>9.2528398772035835E-4</v>
      </c>
      <c r="Q87">
        <f t="shared" si="21"/>
        <v>5.9899575658564153E-4</v>
      </c>
      <c r="R87">
        <f t="shared" si="21"/>
        <v>1.0947857730080319E-4</v>
      </c>
      <c r="S87">
        <f t="shared" si="21"/>
        <v>4.4918014703020179E-3</v>
      </c>
      <c r="T87">
        <f t="shared" si="21"/>
        <v>6.8357986845412228E-5</v>
      </c>
      <c r="U87">
        <f t="shared" si="21"/>
        <v>4.7070326536234887E-7</v>
      </c>
      <c r="V87">
        <f t="shared" si="21"/>
        <v>1.740369209453541E-3</v>
      </c>
      <c r="X87" s="18">
        <f t="shared" si="22"/>
        <v>1</v>
      </c>
      <c r="Y87" s="1"/>
      <c r="Z87">
        <f t="shared" si="23"/>
        <v>6.6112171652217798E-3</v>
      </c>
      <c r="AA87">
        <f t="shared" si="23"/>
        <v>3.5013110963659443E-5</v>
      </c>
      <c r="AB87">
        <f t="shared" si="23"/>
        <v>0.20157017174190464</v>
      </c>
      <c r="AC87">
        <f t="shared" si="23"/>
        <v>0.7816234592951975</v>
      </c>
      <c r="AD87">
        <f t="shared" si="23"/>
        <v>5.502260460618849E-4</v>
      </c>
      <c r="AE87">
        <f t="shared" si="23"/>
        <v>1.2236108397137972E-3</v>
      </c>
      <c r="AF87">
        <f t="shared" si="23"/>
        <v>1.447762802334294E-4</v>
      </c>
      <c r="AG87">
        <f t="shared" si="23"/>
        <v>5.9400325109322015E-3</v>
      </c>
      <c r="AH87">
        <f t="shared" si="23"/>
        <v>2.3014930097710476E-3</v>
      </c>
      <c r="AK87" s="1">
        <f t="shared" si="24"/>
        <v>1</v>
      </c>
      <c r="AL87">
        <f t="shared" si="25"/>
        <v>0.23730441307041766</v>
      </c>
      <c r="AM87">
        <f t="shared" si="25"/>
        <v>0.31607176187157976</v>
      </c>
      <c r="AN87">
        <f t="shared" si="25"/>
        <v>0.39952891158437515</v>
      </c>
      <c r="AO87">
        <f t="shared" si="25"/>
        <v>2.415577219834918E-3</v>
      </c>
      <c r="AP87">
        <f t="shared" si="25"/>
        <v>1.072822462099321E-3</v>
      </c>
      <c r="AQ87">
        <f t="shared" si="25"/>
        <v>5.7353723851624738E-3</v>
      </c>
      <c r="AR87">
        <f t="shared" si="25"/>
        <v>3.5132007377718696E-2</v>
      </c>
      <c r="AS87">
        <f t="shared" si="25"/>
        <v>2.4568277907376507E-3</v>
      </c>
      <c r="AT87">
        <f t="shared" si="25"/>
        <v>2.8037561193753751E-4</v>
      </c>
      <c r="AU87">
        <f t="shared" si="25"/>
        <v>1.9306261368611811E-6</v>
      </c>
    </row>
    <row r="88" spans="1:47" x14ac:dyDescent="0.25">
      <c r="A88" s="18">
        <f t="shared" si="20"/>
        <v>1</v>
      </c>
      <c r="B88" s="18"/>
      <c r="C88" s="2">
        <v>44166</v>
      </c>
      <c r="D88">
        <f t="shared" si="21"/>
        <v>4.7385741236080133E-3</v>
      </c>
      <c r="E88">
        <f t="shared" si="21"/>
        <v>2.5940801496471357E-5</v>
      </c>
      <c r="F88">
        <f t="shared" si="21"/>
        <v>4.1655587781629519E-2</v>
      </c>
      <c r="G88">
        <f t="shared" si="21"/>
        <v>8.1473166045787346E-2</v>
      </c>
      <c r="H88">
        <f t="shared" si="21"/>
        <v>0.15160151000157829</v>
      </c>
      <c r="I88">
        <f t="shared" si="21"/>
        <v>0.59984978836638625</v>
      </c>
      <c r="J88">
        <f t="shared" si="21"/>
        <v>0.10146087477372111</v>
      </c>
      <c r="K88">
        <f t="shared" si="21"/>
        <v>7.1162730406288668E-4</v>
      </c>
      <c r="L88">
        <f t="shared" si="21"/>
        <v>2.8550381425246536E-4</v>
      </c>
      <c r="M88">
        <f t="shared" si="21"/>
        <v>1.835063002609408E-3</v>
      </c>
      <c r="N88">
        <f t="shared" si="21"/>
        <v>3.7973748950148611E-4</v>
      </c>
      <c r="O88">
        <f t="shared" si="21"/>
        <v>8.4843323809567356E-3</v>
      </c>
      <c r="P88">
        <f t="shared" si="21"/>
        <v>9.9039441238497308E-4</v>
      </c>
      <c r="Q88">
        <f t="shared" si="21"/>
        <v>5.4271549121006908E-4</v>
      </c>
      <c r="R88">
        <f t="shared" si="21"/>
        <v>1.2392700687468612E-4</v>
      </c>
      <c r="S88">
        <f t="shared" si="21"/>
        <v>4.1368461129915922E-3</v>
      </c>
      <c r="T88">
        <f t="shared" si="21"/>
        <v>6.6307969172849275E-5</v>
      </c>
      <c r="U88">
        <f t="shared" si="21"/>
        <v>4.1865324640206068E-7</v>
      </c>
      <c r="V88">
        <f t="shared" si="21"/>
        <v>1.6376844685293023E-3</v>
      </c>
      <c r="X88" s="18">
        <f t="shared" si="22"/>
        <v>0.99999999999999989</v>
      </c>
      <c r="Y88" s="1"/>
      <c r="Z88">
        <f t="shared" si="23"/>
        <v>6.2065107110677248E-3</v>
      </c>
      <c r="AA88">
        <f t="shared" si="23"/>
        <v>3.397685846875435E-5</v>
      </c>
      <c r="AB88">
        <f t="shared" si="23"/>
        <v>0.19856530067792003</v>
      </c>
      <c r="AC88">
        <f t="shared" si="23"/>
        <v>0.78567392625124999</v>
      </c>
      <c r="AD88">
        <f t="shared" si="23"/>
        <v>4.9737425953577956E-4</v>
      </c>
      <c r="AE88">
        <f t="shared" si="23"/>
        <v>1.2972032025466416E-3</v>
      </c>
      <c r="AF88">
        <f t="shared" si="23"/>
        <v>1.6231766676948352E-4</v>
      </c>
      <c r="AG88">
        <f t="shared" si="23"/>
        <v>5.418376718516249E-3</v>
      </c>
      <c r="AH88">
        <f t="shared" si="23"/>
        <v>2.1450136539253144E-3</v>
      </c>
      <c r="AK88" s="1">
        <f t="shared" si="24"/>
        <v>1.0000000000000002</v>
      </c>
      <c r="AL88">
        <f t="shared" si="25"/>
        <v>0.17612194828518185</v>
      </c>
      <c r="AM88">
        <f t="shared" si="25"/>
        <v>0.34447269864895103</v>
      </c>
      <c r="AN88">
        <f t="shared" si="25"/>
        <v>0.42898174990456434</v>
      </c>
      <c r="AO88">
        <f t="shared" si="25"/>
        <v>3.0087965125235885E-3</v>
      </c>
      <c r="AP88">
        <f t="shared" si="25"/>
        <v>1.2071246785088057E-3</v>
      </c>
      <c r="AQ88">
        <f t="shared" si="25"/>
        <v>7.7587399063939379E-3</v>
      </c>
      <c r="AR88">
        <f t="shared" si="25"/>
        <v>3.5872189744784858E-2</v>
      </c>
      <c r="AS88">
        <f t="shared" si="25"/>
        <v>2.2946287585124481E-3</v>
      </c>
      <c r="AT88">
        <f t="shared" si="25"/>
        <v>2.8035347331495874E-4</v>
      </c>
      <c r="AU88">
        <f t="shared" si="25"/>
        <v>1.7700872641332546E-6</v>
      </c>
    </row>
    <row r="89" spans="1:47" x14ac:dyDescent="0.25">
      <c r="A89" s="18">
        <f t="shared" si="20"/>
        <v>1.0000000000000002</v>
      </c>
      <c r="B89" s="18"/>
      <c r="C89" s="2">
        <v>44197</v>
      </c>
      <c r="D89">
        <f t="shared" si="21"/>
        <v>4.3800778267510535E-3</v>
      </c>
      <c r="E89">
        <f t="shared" si="21"/>
        <v>2.4513101307859753E-5</v>
      </c>
      <c r="F89">
        <f t="shared" si="21"/>
        <v>4.9533970398963061E-2</v>
      </c>
      <c r="G89">
        <f t="shared" si="21"/>
        <v>0.10715465011339557</v>
      </c>
      <c r="H89">
        <f t="shared" si="21"/>
        <v>0.14437513299101917</v>
      </c>
      <c r="I89">
        <f t="shared" si="21"/>
        <v>0.56183892294677473</v>
      </c>
      <c r="J89">
        <f t="shared" si="21"/>
        <v>0.11309341645196964</v>
      </c>
      <c r="K89">
        <f t="shared" si="21"/>
        <v>7.8636394946440596E-4</v>
      </c>
      <c r="L89">
        <f t="shared" si="21"/>
        <v>5.3047120435670096E-4</v>
      </c>
      <c r="M89">
        <f t="shared" si="21"/>
        <v>2.1786898149496552E-3</v>
      </c>
      <c r="N89">
        <f t="shared" si="21"/>
        <v>3.3418933517076959E-4</v>
      </c>
      <c r="O89">
        <f t="shared" si="21"/>
        <v>7.6980770035741247E-3</v>
      </c>
      <c r="P89">
        <f t="shared" si="21"/>
        <v>1.0972314373306632E-3</v>
      </c>
      <c r="Q89">
        <f t="shared" si="21"/>
        <v>5.1628805657643522E-4</v>
      </c>
      <c r="R89">
        <f t="shared" si="21"/>
        <v>1.3541292971138065E-4</v>
      </c>
      <c r="S89">
        <f t="shared" si="21"/>
        <v>4.5913036457004685E-3</v>
      </c>
      <c r="T89">
        <f t="shared" si="21"/>
        <v>6.2385937287862646E-5</v>
      </c>
      <c r="U89">
        <f t="shared" si="21"/>
        <v>4.7310560934368556E-7</v>
      </c>
      <c r="V89">
        <f t="shared" si="21"/>
        <v>1.668429750087275E-3</v>
      </c>
      <c r="X89" s="18">
        <f t="shared" si="22"/>
        <v>1</v>
      </c>
      <c r="Y89" s="1"/>
      <c r="Z89">
        <f t="shared" si="23"/>
        <v>6.0966065910370527E-3</v>
      </c>
      <c r="AA89">
        <f t="shared" si="23"/>
        <v>3.4119652871809745E-5</v>
      </c>
      <c r="AB89">
        <f t="shared" si="23"/>
        <v>0.20095496522896042</v>
      </c>
      <c r="AC89">
        <f t="shared" si="23"/>
        <v>0.78202055219626276</v>
      </c>
      <c r="AD89">
        <f t="shared" si="23"/>
        <v>4.6515632462349935E-4</v>
      </c>
      <c r="AE89">
        <f t="shared" si="23"/>
        <v>1.5272304916292023E-3</v>
      </c>
      <c r="AF89">
        <f t="shared" si="23"/>
        <v>1.8848052305098047E-4</v>
      </c>
      <c r="AG89">
        <f t="shared" si="23"/>
        <v>6.3906106637818981E-3</v>
      </c>
      <c r="AH89">
        <f t="shared" si="23"/>
        <v>2.3222783277824406E-3</v>
      </c>
      <c r="AK89" s="1">
        <f t="shared" si="24"/>
        <v>0.99999999999999989</v>
      </c>
      <c r="AL89">
        <f t="shared" si="25"/>
        <v>0.17593013102822461</v>
      </c>
      <c r="AM89">
        <f t="shared" si="25"/>
        <v>0.38058188113924918</v>
      </c>
      <c r="AN89">
        <f t="shared" si="25"/>
        <v>0.40167463691222915</v>
      </c>
      <c r="AO89">
        <f t="shared" si="25"/>
        <v>2.7929340521437637E-3</v>
      </c>
      <c r="AP89">
        <f t="shared" si="25"/>
        <v>1.8840780930237766E-3</v>
      </c>
      <c r="AQ89">
        <f t="shared" si="25"/>
        <v>7.7380670583591087E-3</v>
      </c>
      <c r="AR89">
        <f t="shared" si="25"/>
        <v>2.7341311124385655E-2</v>
      </c>
      <c r="AS89">
        <f t="shared" si="25"/>
        <v>1.8337037130320797E-3</v>
      </c>
      <c r="AT89">
        <f t="shared" si="25"/>
        <v>2.2157654702361675E-4</v>
      </c>
      <c r="AU89">
        <f t="shared" si="25"/>
        <v>1.6803323289377394E-6</v>
      </c>
    </row>
    <row r="90" spans="1:47" x14ac:dyDescent="0.25">
      <c r="A90" s="18">
        <f t="shared" si="20"/>
        <v>1.0000000000000002</v>
      </c>
      <c r="B90" s="18"/>
      <c r="C90" s="2">
        <v>44228</v>
      </c>
      <c r="D90">
        <f t="shared" si="21"/>
        <v>4.1202769436956077E-3</v>
      </c>
      <c r="E90">
        <f t="shared" si="21"/>
        <v>2.4435668581312779E-5</v>
      </c>
      <c r="F90">
        <f t="shared" si="21"/>
        <v>5.6860132090038436E-2</v>
      </c>
      <c r="G90">
        <f t="shared" si="21"/>
        <v>0.10259384552314124</v>
      </c>
      <c r="H90">
        <f t="shared" si="21"/>
        <v>0.1395013570238913</v>
      </c>
      <c r="I90">
        <f t="shared" si="21"/>
        <v>0.56308085907553795</v>
      </c>
      <c r="J90">
        <f t="shared" si="21"/>
        <v>0.11384127337094532</v>
      </c>
      <c r="K90">
        <f t="shared" si="21"/>
        <v>8.113534772941943E-4</v>
      </c>
      <c r="L90">
        <f t="shared" si="21"/>
        <v>5.8830266015802836E-4</v>
      </c>
      <c r="M90">
        <f t="shared" si="21"/>
        <v>2.1523725810926129E-3</v>
      </c>
      <c r="N90">
        <f t="shared" si="21"/>
        <v>3.4467065896711692E-4</v>
      </c>
      <c r="O90">
        <f t="shared" si="21"/>
        <v>6.6885104597573762E-3</v>
      </c>
      <c r="P90">
        <f t="shared" si="21"/>
        <v>1.1933475647224032E-3</v>
      </c>
      <c r="Q90">
        <f t="shared" si="21"/>
        <v>5.1684401199336325E-4</v>
      </c>
      <c r="R90">
        <f t="shared" si="21"/>
        <v>1.6170730092544505E-4</v>
      </c>
      <c r="S90">
        <f t="shared" si="21"/>
        <v>4.7086559396247599E-3</v>
      </c>
      <c r="T90">
        <f t="shared" si="21"/>
        <v>7.6325549910855118E-5</v>
      </c>
      <c r="U90">
        <f t="shared" si="21"/>
        <v>5.1199720110446938E-7</v>
      </c>
      <c r="V90">
        <f t="shared" si="21"/>
        <v>2.7352181025215392E-3</v>
      </c>
      <c r="X90" s="18">
        <f t="shared" si="22"/>
        <v>1</v>
      </c>
      <c r="Y90" s="1"/>
      <c r="Z90">
        <f t="shared" si="23"/>
        <v>5.7556175047519973E-3</v>
      </c>
      <c r="AA90">
        <f t="shared" si="23"/>
        <v>3.4134201110466044E-5</v>
      </c>
      <c r="AB90">
        <f t="shared" si="23"/>
        <v>0.19486953508110683</v>
      </c>
      <c r="AC90">
        <f t="shared" si="23"/>
        <v>0.78656801311494184</v>
      </c>
      <c r="AD90">
        <f t="shared" si="23"/>
        <v>4.8147066452921915E-4</v>
      </c>
      <c r="AE90">
        <f t="shared" si="23"/>
        <v>1.6669879783879037E-3</v>
      </c>
      <c r="AF90">
        <f t="shared" si="23"/>
        <v>2.258890323566195E-4</v>
      </c>
      <c r="AG90">
        <f t="shared" si="23"/>
        <v>6.5775245014600371E-3</v>
      </c>
      <c r="AH90">
        <f t="shared" si="23"/>
        <v>3.8208279213550228E-3</v>
      </c>
      <c r="AK90" s="1">
        <f t="shared" si="24"/>
        <v>0.99999999999999989</v>
      </c>
      <c r="AL90">
        <f t="shared" si="25"/>
        <v>0.200120500508182</v>
      </c>
      <c r="AM90">
        <f t="shared" si="25"/>
        <v>0.36108132289666395</v>
      </c>
      <c r="AN90">
        <f t="shared" si="25"/>
        <v>0.40066689555710017</v>
      </c>
      <c r="AO90">
        <f t="shared" si="25"/>
        <v>2.8555766227918076E-3</v>
      </c>
      <c r="AP90">
        <f t="shared" si="25"/>
        <v>2.0705443071199862E-3</v>
      </c>
      <c r="AQ90">
        <f t="shared" si="25"/>
        <v>7.575323207590706E-3</v>
      </c>
      <c r="AR90">
        <f t="shared" si="25"/>
        <v>2.3540361438860524E-2</v>
      </c>
      <c r="AS90">
        <f t="shared" si="25"/>
        <v>1.819044004347102E-3</v>
      </c>
      <c r="AT90">
        <f t="shared" si="25"/>
        <v>2.6862947179819377E-4</v>
      </c>
      <c r="AU90">
        <f t="shared" si="25"/>
        <v>1.8019855455412372E-6</v>
      </c>
    </row>
    <row r="91" spans="1:47" x14ac:dyDescent="0.25">
      <c r="A91" s="18">
        <f t="shared" si="20"/>
        <v>1.0000000000000002</v>
      </c>
      <c r="B91" s="18"/>
      <c r="C91" s="2">
        <v>44256</v>
      </c>
      <c r="D91">
        <f t="shared" si="21"/>
        <v>5.0186159757180278E-3</v>
      </c>
      <c r="E91">
        <f t="shared" si="21"/>
        <v>3.0244305498338853E-5</v>
      </c>
      <c r="F91">
        <f t="shared" si="21"/>
        <v>4.1278356953438011E-2</v>
      </c>
      <c r="G91">
        <f t="shared" si="21"/>
        <v>9.0429681669919285E-2</v>
      </c>
      <c r="H91">
        <f t="shared" si="21"/>
        <v>0.13454739138469698</v>
      </c>
      <c r="I91">
        <f t="shared" si="21"/>
        <v>0.60312744806966623</v>
      </c>
      <c r="J91">
        <f t="shared" si="21"/>
        <v>0.10375402718989751</v>
      </c>
      <c r="K91">
        <f t="shared" si="21"/>
        <v>9.8135921932572187E-4</v>
      </c>
      <c r="L91">
        <f t="shared" si="21"/>
        <v>7.7644005175391039E-4</v>
      </c>
      <c r="M91">
        <f t="shared" si="21"/>
        <v>1.8577000165301103E-3</v>
      </c>
      <c r="N91">
        <f t="shared" si="21"/>
        <v>4.7628609534934981E-4</v>
      </c>
      <c r="O91">
        <f t="shared" si="21"/>
        <v>7.4966870030919426E-3</v>
      </c>
      <c r="P91">
        <f t="shared" si="21"/>
        <v>1.2423687257890846E-3</v>
      </c>
      <c r="Q91">
        <f t="shared" si="21"/>
        <v>9.0127712006588532E-4</v>
      </c>
      <c r="R91">
        <f t="shared" si="21"/>
        <v>1.9290517882610006E-4</v>
      </c>
      <c r="S91">
        <f t="shared" si="21"/>
        <v>5.2097350856420395E-3</v>
      </c>
      <c r="T91">
        <f t="shared" si="21"/>
        <v>7.6094200220782398E-5</v>
      </c>
      <c r="U91">
        <f t="shared" si="21"/>
        <v>7.7174599503356658E-7</v>
      </c>
      <c r="V91">
        <f t="shared" si="21"/>
        <v>2.6026100085757699E-3</v>
      </c>
      <c r="X91" s="18">
        <f t="shared" si="22"/>
        <v>1</v>
      </c>
      <c r="Y91" s="1"/>
      <c r="Z91">
        <f t="shared" si="23"/>
        <v>6.6697215108465508E-3</v>
      </c>
      <c r="AA91">
        <f t="shared" si="23"/>
        <v>4.0194566776754505E-5</v>
      </c>
      <c r="AB91">
        <f t="shared" si="23"/>
        <v>0.17881297052588499</v>
      </c>
      <c r="AC91">
        <f t="shared" si="23"/>
        <v>0.80155408057431621</v>
      </c>
      <c r="AD91">
        <f t="shared" si="23"/>
        <v>6.3298240607345343E-4</v>
      </c>
      <c r="AE91">
        <f t="shared" si="23"/>
        <v>1.65110330315978E-3</v>
      </c>
      <c r="AF91">
        <f t="shared" si="23"/>
        <v>2.5637024769285306E-4</v>
      </c>
      <c r="AG91">
        <f t="shared" si="23"/>
        <v>6.923718079773435E-3</v>
      </c>
      <c r="AH91">
        <f t="shared" si="23"/>
        <v>3.4588587854759659E-3</v>
      </c>
      <c r="AK91" s="1">
        <f t="shared" si="24"/>
        <v>0.99999999999999989</v>
      </c>
      <c r="AL91">
        <f t="shared" si="25"/>
        <v>0.16674594049090691</v>
      </c>
      <c r="AM91">
        <f t="shared" si="25"/>
        <v>0.36529511907057938</v>
      </c>
      <c r="AN91">
        <f t="shared" si="25"/>
        <v>0.41911946405748718</v>
      </c>
      <c r="AO91">
        <f t="shared" si="25"/>
        <v>3.9642485327231643E-3</v>
      </c>
      <c r="AP91">
        <f t="shared" si="25"/>
        <v>3.1364675394070164E-3</v>
      </c>
      <c r="AQ91">
        <f t="shared" si="25"/>
        <v>7.5042700162630087E-3</v>
      </c>
      <c r="AR91">
        <f t="shared" si="25"/>
        <v>3.0283233567328562E-2</v>
      </c>
      <c r="AS91">
        <f t="shared" si="25"/>
        <v>3.6407529785607209E-3</v>
      </c>
      <c r="AT91">
        <f t="shared" si="25"/>
        <v>3.07386241076171E-4</v>
      </c>
      <c r="AU91">
        <f t="shared" si="25"/>
        <v>3.1175056678520437E-6</v>
      </c>
    </row>
    <row r="92" spans="1:47" x14ac:dyDescent="0.25">
      <c r="A92" s="18">
        <f t="shared" si="20"/>
        <v>1</v>
      </c>
      <c r="B92" s="18"/>
      <c r="C92" s="2">
        <v>44287</v>
      </c>
      <c r="D92">
        <f t="shared" si="21"/>
        <v>5.0416564281576728E-3</v>
      </c>
      <c r="E92">
        <f t="shared" si="21"/>
        <v>3.1189794541508076E-5</v>
      </c>
      <c r="F92">
        <f t="shared" si="21"/>
        <v>3.7631853747927782E-2</v>
      </c>
      <c r="G92">
        <f t="shared" si="21"/>
        <v>7.918971448052356E-2</v>
      </c>
      <c r="H92">
        <f t="shared" si="21"/>
        <v>0.13040083545687745</v>
      </c>
      <c r="I92">
        <f t="shared" si="21"/>
        <v>0.61148838441837949</v>
      </c>
      <c r="J92">
        <f t="shared" si="21"/>
        <v>0.11251271564284615</v>
      </c>
      <c r="K92">
        <f t="shared" si="21"/>
        <v>9.9918786800425301E-4</v>
      </c>
      <c r="L92">
        <f t="shared" si="21"/>
        <v>6.8961314889904863E-4</v>
      </c>
      <c r="M92">
        <f t="shared" si="21"/>
        <v>2.1592123618573819E-3</v>
      </c>
      <c r="N92">
        <f t="shared" si="21"/>
        <v>4.3488881891468235E-4</v>
      </c>
      <c r="O92">
        <f t="shared" si="21"/>
        <v>7.8052581092756517E-3</v>
      </c>
      <c r="P92">
        <f t="shared" si="21"/>
        <v>1.6211434683803896E-3</v>
      </c>
      <c r="Q92">
        <f t="shared" si="21"/>
        <v>9.7956522151817615E-4</v>
      </c>
      <c r="R92">
        <f t="shared" si="21"/>
        <v>2.3438804153687548E-4</v>
      </c>
      <c r="S92">
        <f t="shared" si="21"/>
        <v>5.7362876180944641E-3</v>
      </c>
      <c r="T92">
        <f t="shared" si="21"/>
        <v>6.3360771144899838E-5</v>
      </c>
      <c r="U92">
        <f t="shared" si="21"/>
        <v>7.1814887130659765E-7</v>
      </c>
      <c r="V92">
        <f t="shared" si="21"/>
        <v>2.9800264542493111E-3</v>
      </c>
      <c r="X92" s="18">
        <f t="shared" si="22"/>
        <v>1.0000000000000002</v>
      </c>
      <c r="Y92" s="1"/>
      <c r="Z92">
        <f t="shared" si="23"/>
        <v>6.6515355577138257E-3</v>
      </c>
      <c r="AA92">
        <f t="shared" si="23"/>
        <v>4.1149179914752708E-5</v>
      </c>
      <c r="AB92">
        <f t="shared" si="23"/>
        <v>0.17203984566516045</v>
      </c>
      <c r="AC92">
        <f t="shared" si="23"/>
        <v>0.8067461141087956</v>
      </c>
      <c r="AD92">
        <f t="shared" si="23"/>
        <v>5.737555670210999E-4</v>
      </c>
      <c r="AE92">
        <f t="shared" si="23"/>
        <v>2.1387997333305099E-3</v>
      </c>
      <c r="AF92">
        <f t="shared" si="23"/>
        <v>3.0923178022964541E-4</v>
      </c>
      <c r="AG92">
        <f t="shared" si="23"/>
        <v>7.5679732652809027E-3</v>
      </c>
      <c r="AH92">
        <f t="shared" si="23"/>
        <v>3.9315951425532647E-3</v>
      </c>
      <c r="AK92" s="1">
        <f t="shared" si="24"/>
        <v>1</v>
      </c>
      <c r="AL92">
        <f t="shared" si="25"/>
        <v>0.15548348240034562</v>
      </c>
      <c r="AM92">
        <f t="shared" si="25"/>
        <v>0.32718804287973424</v>
      </c>
      <c r="AN92">
        <f t="shared" si="25"/>
        <v>0.46486864451722293</v>
      </c>
      <c r="AO92">
        <f t="shared" si="25"/>
        <v>4.128343246923705E-3</v>
      </c>
      <c r="AP92">
        <f t="shared" si="25"/>
        <v>2.8492737726425843E-3</v>
      </c>
      <c r="AQ92">
        <f t="shared" si="25"/>
        <v>8.9212149768717591E-3</v>
      </c>
      <c r="AR92">
        <f t="shared" si="25"/>
        <v>3.2248975030376832E-2</v>
      </c>
      <c r="AS92">
        <f t="shared" si="25"/>
        <v>4.047268383325359E-3</v>
      </c>
      <c r="AT92">
        <f t="shared" si="25"/>
        <v>2.617876177764122E-4</v>
      </c>
      <c r="AU92">
        <f t="shared" si="25"/>
        <v>2.9671747807208697E-6</v>
      </c>
    </row>
    <row r="93" spans="1:47" x14ac:dyDescent="0.25">
      <c r="A93" s="18">
        <f t="shared" si="20"/>
        <v>1</v>
      </c>
      <c r="B93" s="18"/>
      <c r="C93" s="2">
        <v>44317</v>
      </c>
      <c r="D93">
        <f t="shared" si="21"/>
        <v>5.2084601115977855E-3</v>
      </c>
      <c r="E93">
        <f t="shared" si="21"/>
        <v>3.2012481273944509E-5</v>
      </c>
      <c r="F93">
        <f t="shared" si="21"/>
        <v>3.7442883662828455E-2</v>
      </c>
      <c r="G93">
        <f t="shared" si="21"/>
        <v>7.3439917105048533E-2</v>
      </c>
      <c r="H93">
        <f t="shared" si="21"/>
        <v>0.12823982580710883</v>
      </c>
      <c r="I93">
        <f t="shared" si="21"/>
        <v>0.61458773632021191</v>
      </c>
      <c r="J93">
        <f t="shared" si="21"/>
        <v>0.11673972142387026</v>
      </c>
      <c r="K93">
        <f t="shared" si="21"/>
        <v>1.1809285780872134E-3</v>
      </c>
      <c r="L93">
        <f t="shared" si="21"/>
        <v>7.0288763355671915E-4</v>
      </c>
      <c r="M93">
        <f t="shared" si="21"/>
        <v>1.637846283436319E-3</v>
      </c>
      <c r="N93">
        <f t="shared" si="21"/>
        <v>4.9167335608071361E-4</v>
      </c>
      <c r="O93">
        <f t="shared" si="21"/>
        <v>8.2924425946086632E-3</v>
      </c>
      <c r="P93">
        <f t="shared" si="21"/>
        <v>2.1284652746649561E-3</v>
      </c>
      <c r="Q93">
        <f t="shared" si="21"/>
        <v>1.0776868864378001E-3</v>
      </c>
      <c r="R93">
        <f t="shared" si="21"/>
        <v>3.9941014982846084E-4</v>
      </c>
      <c r="S93">
        <f t="shared" si="21"/>
        <v>5.8686002513350308E-3</v>
      </c>
      <c r="T93">
        <f t="shared" si="21"/>
        <v>9.7146605314472599E-5</v>
      </c>
      <c r="U93">
        <f t="shared" si="21"/>
        <v>8.0861829012226501E-7</v>
      </c>
      <c r="V93">
        <f t="shared" si="21"/>
        <v>2.4315468564197569E-3</v>
      </c>
      <c r="X93" s="18">
        <f t="shared" si="22"/>
        <v>1</v>
      </c>
      <c r="Y93" s="1"/>
      <c r="Z93">
        <f t="shared" si="23"/>
        <v>6.8587625288916406E-3</v>
      </c>
      <c r="AA93">
        <f t="shared" si="23"/>
        <v>4.2155647218966652E-5</v>
      </c>
      <c r="AB93">
        <f t="shared" si="23"/>
        <v>0.16887265969433851</v>
      </c>
      <c r="AC93">
        <f t="shared" si="23"/>
        <v>0.80932007661978334</v>
      </c>
      <c r="AD93">
        <f t="shared" si="23"/>
        <v>6.4746023179321091E-4</v>
      </c>
      <c r="AE93">
        <f t="shared" si="23"/>
        <v>2.8028702451636271E-3</v>
      </c>
      <c r="AF93">
        <f t="shared" si="23"/>
        <v>5.2596339620657412E-4</v>
      </c>
      <c r="AG93">
        <f t="shared" si="23"/>
        <v>7.7280683039642169E-3</v>
      </c>
      <c r="AH93">
        <f t="shared" si="23"/>
        <v>3.2019833326399441E-3</v>
      </c>
      <c r="AK93" s="1">
        <f t="shared" si="24"/>
        <v>0.99999999999999967</v>
      </c>
      <c r="AL93">
        <f t="shared" si="25"/>
        <v>0.15561502228262725</v>
      </c>
      <c r="AM93">
        <f t="shared" si="25"/>
        <v>0.30522099845856587</v>
      </c>
      <c r="AN93">
        <f t="shared" si="25"/>
        <v>0.48517775805494584</v>
      </c>
      <c r="AO93">
        <f t="shared" si="25"/>
        <v>4.9080147952298746E-3</v>
      </c>
      <c r="AP93">
        <f t="shared" si="25"/>
        <v>2.9212460168151853E-3</v>
      </c>
      <c r="AQ93">
        <f t="shared" si="25"/>
        <v>6.8069940389096553E-3</v>
      </c>
      <c r="AR93">
        <f t="shared" si="25"/>
        <v>3.4463922457407092E-2</v>
      </c>
      <c r="AS93">
        <f t="shared" si="25"/>
        <v>4.4789357133089196E-3</v>
      </c>
      <c r="AT93">
        <f t="shared" si="25"/>
        <v>4.0374751279376398E-4</v>
      </c>
      <c r="AU93">
        <f t="shared" si="25"/>
        <v>3.3606693963167558E-6</v>
      </c>
    </row>
    <row r="94" spans="1:47" x14ac:dyDescent="0.25">
      <c r="A94" s="18">
        <f t="shared" si="20"/>
        <v>0.99999999999999978</v>
      </c>
      <c r="B94" s="18"/>
      <c r="C94" s="2">
        <v>44348</v>
      </c>
      <c r="D94">
        <f t="shared" si="21"/>
        <v>4.7186467178005264E-3</v>
      </c>
      <c r="E94">
        <f t="shared" si="21"/>
        <v>2.8683963017793344E-5</v>
      </c>
      <c r="F94">
        <f t="shared" si="21"/>
        <v>3.7549353715052504E-2</v>
      </c>
      <c r="G94">
        <f t="shared" si="21"/>
        <v>6.6295439862802105E-2</v>
      </c>
      <c r="H94">
        <f t="shared" si="21"/>
        <v>0.13428534095143999</v>
      </c>
      <c r="I94">
        <f t="shared" si="21"/>
        <v>0.59261395267379036</v>
      </c>
      <c r="J94">
        <f t="shared" si="21"/>
        <v>0.14193408782747233</v>
      </c>
      <c r="K94">
        <f t="shared" si="21"/>
        <v>1.0356760477609173E-3</v>
      </c>
      <c r="L94">
        <f t="shared" si="21"/>
        <v>5.8200246691319743E-4</v>
      </c>
      <c r="M94">
        <f t="shared" si="21"/>
        <v>1.8146560314511498E-3</v>
      </c>
      <c r="N94">
        <f t="shared" si="21"/>
        <v>4.271962160488893E-4</v>
      </c>
      <c r="O94">
        <f t="shared" si="21"/>
        <v>7.0538812253406521E-3</v>
      </c>
      <c r="P94">
        <f t="shared" si="21"/>
        <v>2.0744306661535771E-3</v>
      </c>
      <c r="Q94">
        <f t="shared" si="21"/>
        <v>8.9871143748737397E-4</v>
      </c>
      <c r="R94">
        <f t="shared" si="21"/>
        <v>5.6684463018075453E-4</v>
      </c>
      <c r="S94">
        <f t="shared" si="21"/>
        <v>5.9270721735932728E-3</v>
      </c>
      <c r="T94">
        <f t="shared" si="21"/>
        <v>7.8851741002193139E-5</v>
      </c>
      <c r="U94">
        <f t="shared" si="21"/>
        <v>7.7337081912947418E-7</v>
      </c>
      <c r="V94">
        <f t="shared" si="21"/>
        <v>2.1143982818732435E-3</v>
      </c>
      <c r="X94" s="18">
        <f t="shared" si="22"/>
        <v>1</v>
      </c>
      <c r="Y94" s="1"/>
      <c r="Z94">
        <f t="shared" si="23"/>
        <v>6.3528845547229824E-3</v>
      </c>
      <c r="AA94">
        <f t="shared" si="23"/>
        <v>3.8618255725006765E-5</v>
      </c>
      <c r="AB94">
        <f t="shared" si="23"/>
        <v>0.18079320607705138</v>
      </c>
      <c r="AC94">
        <f t="shared" si="23"/>
        <v>0.79785757485347963</v>
      </c>
      <c r="AD94">
        <f t="shared" si="23"/>
        <v>5.751496997084193E-4</v>
      </c>
      <c r="AE94">
        <f t="shared" si="23"/>
        <v>2.7928809523154207E-3</v>
      </c>
      <c r="AF94">
        <f t="shared" si="23"/>
        <v>7.6316340496911247E-4</v>
      </c>
      <c r="AG94">
        <f t="shared" si="23"/>
        <v>7.9798314046914936E-3</v>
      </c>
      <c r="AH94">
        <f t="shared" si="23"/>
        <v>2.8466907973366063E-3</v>
      </c>
      <c r="AK94" s="1">
        <f t="shared" si="24"/>
        <v>0.99999999999999989</v>
      </c>
      <c r="AL94">
        <f t="shared" si="25"/>
        <v>0.14596817174751664</v>
      </c>
      <c r="AM94">
        <f t="shared" si="25"/>
        <v>0.25771479917885792</v>
      </c>
      <c r="AN94">
        <f t="shared" si="25"/>
        <v>0.55175009045554813</v>
      </c>
      <c r="AO94">
        <f t="shared" si="25"/>
        <v>4.0260543593258332E-3</v>
      </c>
      <c r="AP94">
        <f t="shared" si="25"/>
        <v>2.2624580090657678E-3</v>
      </c>
      <c r="AQ94">
        <f t="shared" si="25"/>
        <v>7.0542365461630958E-3</v>
      </c>
      <c r="AR94">
        <f t="shared" si="25"/>
        <v>2.7421035099582877E-2</v>
      </c>
      <c r="AS94">
        <f t="shared" si="25"/>
        <v>3.4936224589672978E-3</v>
      </c>
      <c r="AT94">
        <f t="shared" si="25"/>
        <v>3.0652576767479351E-4</v>
      </c>
      <c r="AU94">
        <f t="shared" si="25"/>
        <v>3.006377297672508E-6</v>
      </c>
    </row>
    <row r="95" spans="1:47" x14ac:dyDescent="0.25">
      <c r="A95" s="18">
        <f t="shared" si="20"/>
        <v>0.99999999999999989</v>
      </c>
      <c r="B95" s="18"/>
      <c r="C95" s="2">
        <v>44378</v>
      </c>
      <c r="D95">
        <f t="shared" si="21"/>
        <v>5.0602485391414813E-3</v>
      </c>
      <c r="E95">
        <f t="shared" si="21"/>
        <v>3.4041482331360163E-5</v>
      </c>
      <c r="F95">
        <f t="shared" si="21"/>
        <v>2.9083043971891761E-2</v>
      </c>
      <c r="G95">
        <f t="shared" si="21"/>
        <v>4.8947254811150788E-2</v>
      </c>
      <c r="H95">
        <f t="shared" si="21"/>
        <v>0.12048001080599768</v>
      </c>
      <c r="I95">
        <f t="shared" si="21"/>
        <v>0.62787759878881888</v>
      </c>
      <c r="J95">
        <f t="shared" si="21"/>
        <v>0.14313189145238245</v>
      </c>
      <c r="K95">
        <f t="shared" si="21"/>
        <v>8.3989664783468002E-4</v>
      </c>
      <c r="L95">
        <f t="shared" ref="L95:V95" si="26">L57/$A57</f>
        <v>7.8541943465121485E-4</v>
      </c>
      <c r="M95">
        <f t="shared" si="26"/>
        <v>1.5809505674817649E-3</v>
      </c>
      <c r="N95">
        <f t="shared" si="26"/>
        <v>5.0058994090246723E-4</v>
      </c>
      <c r="O95">
        <f t="shared" si="26"/>
        <v>9.310522849521545E-3</v>
      </c>
      <c r="P95">
        <f t="shared" si="26"/>
        <v>1.9439794090240999E-3</v>
      </c>
      <c r="Q95">
        <f t="shared" si="26"/>
        <v>8.9350136373891312E-4</v>
      </c>
      <c r="R95">
        <f t="shared" si="26"/>
        <v>5.6762635665295348E-4</v>
      </c>
      <c r="S95">
        <f t="shared" si="26"/>
        <v>6.5973571459773056E-3</v>
      </c>
      <c r="T95">
        <f t="shared" si="26"/>
        <v>7.9045985046627016E-5</v>
      </c>
      <c r="U95">
        <f t="shared" si="26"/>
        <v>7.5080683654612131E-7</v>
      </c>
      <c r="V95">
        <f t="shared" si="26"/>
        <v>2.2862696406173266E-3</v>
      </c>
      <c r="X95" s="18">
        <f t="shared" si="22"/>
        <v>1</v>
      </c>
      <c r="Y95" s="1"/>
      <c r="Z95">
        <f t="shared" si="23"/>
        <v>6.6116986997679225E-3</v>
      </c>
      <c r="AA95">
        <f t="shared" si="23"/>
        <v>4.4478452535972132E-5</v>
      </c>
      <c r="AB95">
        <f t="shared" si="23"/>
        <v>0.15741865733124386</v>
      </c>
      <c r="AC95">
        <f t="shared" si="23"/>
        <v>0.82038213566279738</v>
      </c>
      <c r="AD95">
        <f t="shared" si="23"/>
        <v>6.540686363091711E-4</v>
      </c>
      <c r="AE95">
        <f t="shared" si="23"/>
        <v>2.5399950282285716E-3</v>
      </c>
      <c r="AF95">
        <f t="shared" si="23"/>
        <v>7.416581251309571E-4</v>
      </c>
      <c r="AG95">
        <f t="shared" si="23"/>
        <v>8.6200781101086511E-3</v>
      </c>
      <c r="AH95">
        <f t="shared" si="23"/>
        <v>2.9872299538775317E-3</v>
      </c>
      <c r="AK95" s="1">
        <f t="shared" si="24"/>
        <v>1.0000000000000002</v>
      </c>
      <c r="AL95">
        <f t="shared" si="25"/>
        <v>0.1239410255606332</v>
      </c>
      <c r="AM95">
        <f t="shared" si="25"/>
        <v>0.20859484191320893</v>
      </c>
      <c r="AN95">
        <f t="shared" si="25"/>
        <v>0.60997443851430466</v>
      </c>
      <c r="AO95">
        <f t="shared" si="25"/>
        <v>3.5793245025581484E-3</v>
      </c>
      <c r="AP95">
        <f t="shared" si="25"/>
        <v>3.3471630521209254E-3</v>
      </c>
      <c r="AQ95">
        <f t="shared" si="25"/>
        <v>6.7374183694021835E-3</v>
      </c>
      <c r="AR95">
        <f t="shared" si="25"/>
        <v>3.9677956392415004E-2</v>
      </c>
      <c r="AS95">
        <f t="shared" si="25"/>
        <v>3.8077676968289462E-3</v>
      </c>
      <c r="AT95">
        <f t="shared" si="25"/>
        <v>3.3686434138730778E-4</v>
      </c>
      <c r="AU95">
        <f t="shared" si="25"/>
        <v>3.1996571407517629E-6</v>
      </c>
    </row>
    <row r="96" spans="1:47" x14ac:dyDescent="0.25">
      <c r="A96" s="18">
        <f t="shared" si="20"/>
        <v>1</v>
      </c>
      <c r="B96" s="18"/>
      <c r="C96" s="2">
        <v>44409</v>
      </c>
      <c r="D96">
        <f t="shared" ref="D96:V109" si="27">D58/$A58</f>
        <v>5.0704981153872758E-3</v>
      </c>
      <c r="E96">
        <f t="shared" si="27"/>
        <v>3.103719161530163E-5</v>
      </c>
      <c r="F96">
        <f t="shared" si="27"/>
        <v>2.3009556924180885E-2</v>
      </c>
      <c r="G96">
        <f t="shared" si="27"/>
        <v>3.9894222929351721E-2</v>
      </c>
      <c r="H96">
        <f t="shared" si="27"/>
        <v>0.12032520795203454</v>
      </c>
      <c r="I96">
        <f t="shared" si="27"/>
        <v>0.67292636387883742</v>
      </c>
      <c r="J96">
        <f t="shared" si="27"/>
        <v>0.11476738425743274</v>
      </c>
      <c r="K96">
        <f t="shared" si="27"/>
        <v>7.9308748887494101E-4</v>
      </c>
      <c r="L96">
        <f t="shared" si="27"/>
        <v>8.9379518250632729E-4</v>
      </c>
      <c r="M96">
        <f t="shared" si="27"/>
        <v>1.7524071008276753E-3</v>
      </c>
      <c r="N96">
        <f t="shared" si="27"/>
        <v>4.001928393828183E-4</v>
      </c>
      <c r="O96">
        <f t="shared" si="27"/>
        <v>9.8582957262728123E-3</v>
      </c>
      <c r="P96">
        <f t="shared" si="27"/>
        <v>1.2809565638815669E-3</v>
      </c>
      <c r="Q96">
        <f t="shared" si="27"/>
        <v>8.7711821865304139E-4</v>
      </c>
      <c r="R96">
        <f t="shared" si="27"/>
        <v>4.8780946217404433E-4</v>
      </c>
      <c r="S96">
        <f t="shared" si="27"/>
        <v>5.5844438332022543E-3</v>
      </c>
      <c r="T96">
        <f t="shared" si="27"/>
        <v>5.4048269541029892E-5</v>
      </c>
      <c r="U96">
        <f t="shared" si="27"/>
        <v>6.7541469464840358E-7</v>
      </c>
      <c r="V96">
        <f t="shared" si="27"/>
        <v>1.9928986511490313E-3</v>
      </c>
      <c r="X96" s="18">
        <f t="shared" si="22"/>
        <v>1</v>
      </c>
      <c r="Y96" s="1"/>
      <c r="Z96">
        <f t="shared" si="23"/>
        <v>6.2745969890963945E-3</v>
      </c>
      <c r="AA96">
        <f t="shared" si="23"/>
        <v>3.8407640556731599E-5</v>
      </c>
      <c r="AB96">
        <f t="shared" si="23"/>
        <v>0.14889901748253948</v>
      </c>
      <c r="AC96">
        <f t="shared" si="23"/>
        <v>0.83272720758229557</v>
      </c>
      <c r="AD96">
        <f t="shared" si="23"/>
        <v>4.9522723959391111E-4</v>
      </c>
      <c r="AE96">
        <f t="shared" si="23"/>
        <v>1.5851472608782648E-3</v>
      </c>
      <c r="AF96">
        <f t="shared" si="23"/>
        <v>6.0365031461533461E-4</v>
      </c>
      <c r="AG96">
        <f t="shared" si="23"/>
        <v>6.9105901755990478E-3</v>
      </c>
      <c r="AH96">
        <f t="shared" si="23"/>
        <v>2.4661553148252963E-3</v>
      </c>
      <c r="AK96" s="1">
        <f t="shared" si="24"/>
        <v>1</v>
      </c>
      <c r="AL96">
        <f t="shared" si="25"/>
        <v>0.11990352266684794</v>
      </c>
      <c r="AM96">
        <f t="shared" si="25"/>
        <v>0.20789004669007088</v>
      </c>
      <c r="AN96">
        <f t="shared" si="25"/>
        <v>0.59805643824737886</v>
      </c>
      <c r="AO96">
        <f t="shared" si="25"/>
        <v>4.1328037742080614E-3</v>
      </c>
      <c r="AP96">
        <f t="shared" si="25"/>
        <v>4.6575947237185661E-3</v>
      </c>
      <c r="AQ96">
        <f t="shared" si="25"/>
        <v>9.131848354490487E-3</v>
      </c>
      <c r="AR96">
        <f t="shared" si="25"/>
        <v>5.1371888166582835E-2</v>
      </c>
      <c r="AS96">
        <f t="shared" si="25"/>
        <v>4.5706905421219511E-3</v>
      </c>
      <c r="AT96">
        <f t="shared" si="25"/>
        <v>2.8164722742689166E-4</v>
      </c>
      <c r="AU96">
        <f t="shared" si="25"/>
        <v>3.5196071535036739E-6</v>
      </c>
    </row>
    <row r="97" spans="1:47" x14ac:dyDescent="0.25">
      <c r="A97" s="18">
        <f t="shared" si="20"/>
        <v>1</v>
      </c>
      <c r="B97" s="18"/>
      <c r="C97" s="2">
        <v>44440</v>
      </c>
      <c r="D97">
        <f t="shared" si="27"/>
        <v>4.8889034531808852E-3</v>
      </c>
      <c r="E97">
        <f t="shared" si="27"/>
        <v>3.4808862191530176E-5</v>
      </c>
      <c r="F97">
        <f t="shared" si="27"/>
        <v>1.998565072078487E-2</v>
      </c>
      <c r="G97">
        <f t="shared" si="27"/>
        <v>3.2064054750948978E-2</v>
      </c>
      <c r="H97">
        <f t="shared" si="27"/>
        <v>0.11338906514777945</v>
      </c>
      <c r="I97">
        <f t="shared" si="27"/>
        <v>0.70713905318404735</v>
      </c>
      <c r="J97">
        <f t="shared" si="27"/>
        <v>0.10000805664239637</v>
      </c>
      <c r="K97">
        <f t="shared" si="27"/>
        <v>6.7751802959309469E-4</v>
      </c>
      <c r="L97">
        <f t="shared" si="27"/>
        <v>1.1694363025575743E-3</v>
      </c>
      <c r="M97">
        <f t="shared" si="27"/>
        <v>1.4480657840917539E-3</v>
      </c>
      <c r="N97">
        <f t="shared" si="27"/>
        <v>3.8054478688614302E-4</v>
      </c>
      <c r="O97">
        <f t="shared" si="27"/>
        <v>9.1586796550500119E-3</v>
      </c>
      <c r="P97">
        <f t="shared" si="27"/>
        <v>1.1834024939798092E-3</v>
      </c>
      <c r="Q97">
        <f t="shared" si="27"/>
        <v>8.3465410466960902E-4</v>
      </c>
      <c r="R97">
        <f t="shared" si="27"/>
        <v>5.0180833905314002E-4</v>
      </c>
      <c r="S97">
        <f t="shared" si="27"/>
        <v>5.2386818283489001E-3</v>
      </c>
      <c r="T97">
        <f t="shared" si="27"/>
        <v>6.5295394768421515E-5</v>
      </c>
      <c r="U97">
        <f t="shared" si="27"/>
        <v>6.0099713301217559E-7</v>
      </c>
      <c r="V97">
        <f t="shared" si="27"/>
        <v>1.8317195225389174E-3</v>
      </c>
      <c r="X97" s="18">
        <f t="shared" si="22"/>
        <v>0.99999999999999989</v>
      </c>
      <c r="Y97" s="1"/>
      <c r="Z97">
        <f t="shared" si="23"/>
        <v>5.8578646298687838E-3</v>
      </c>
      <c r="AA97">
        <f t="shared" si="23"/>
        <v>4.1707839925755451E-5</v>
      </c>
      <c r="AB97">
        <f t="shared" si="23"/>
        <v>0.13586232587818892</v>
      </c>
      <c r="AC97">
        <f t="shared" si="23"/>
        <v>0.84729119478737014</v>
      </c>
      <c r="AD97">
        <f t="shared" si="23"/>
        <v>4.5596724675160276E-4</v>
      </c>
      <c r="AE97">
        <f t="shared" si="23"/>
        <v>1.4179481511078932E-3</v>
      </c>
      <c r="AF97">
        <f t="shared" si="23"/>
        <v>6.0126475158760542E-4</v>
      </c>
      <c r="AG97">
        <f t="shared" si="23"/>
        <v>6.2769676847381876E-3</v>
      </c>
      <c r="AH97">
        <f t="shared" si="23"/>
        <v>2.1947590304610301E-3</v>
      </c>
      <c r="AK97" s="1">
        <f t="shared" si="24"/>
        <v>1</v>
      </c>
      <c r="AL97">
        <f t="shared" si="25"/>
        <v>0.12082345431256271</v>
      </c>
      <c r="AM97">
        <f t="shared" si="25"/>
        <v>0.19384356848825438</v>
      </c>
      <c r="AN97">
        <f t="shared" si="25"/>
        <v>0.6045997216419996</v>
      </c>
      <c r="AO97">
        <f t="shared" si="25"/>
        <v>4.0959421255843901E-3</v>
      </c>
      <c r="AP97">
        <f t="shared" si="25"/>
        <v>7.0698390383942631E-3</v>
      </c>
      <c r="AQ97">
        <f t="shared" si="25"/>
        <v>8.7542963974567203E-3</v>
      </c>
      <c r="AR97">
        <f t="shared" si="25"/>
        <v>5.5368890826982049E-2</v>
      </c>
      <c r="AS97">
        <f t="shared" si="25"/>
        <v>5.0459098625927077E-3</v>
      </c>
      <c r="AT97">
        <f t="shared" si="25"/>
        <v>3.9474397190472366E-4</v>
      </c>
      <c r="AU97">
        <f t="shared" si="25"/>
        <v>3.6333342685189324E-6</v>
      </c>
    </row>
    <row r="98" spans="1:47" x14ac:dyDescent="0.25">
      <c r="A98" s="18">
        <f t="shared" si="20"/>
        <v>1</v>
      </c>
      <c r="B98" s="18"/>
      <c r="C98" s="2">
        <v>44470</v>
      </c>
      <c r="D98">
        <f t="shared" si="27"/>
        <v>4.413572581043473E-3</v>
      </c>
      <c r="E98">
        <f t="shared" si="27"/>
        <v>3.9144416576749953E-5</v>
      </c>
      <c r="F98">
        <f t="shared" si="27"/>
        <v>1.8304170070620567E-2</v>
      </c>
      <c r="G98">
        <f t="shared" si="27"/>
        <v>3.0875922241005792E-2</v>
      </c>
      <c r="H98">
        <f t="shared" si="27"/>
        <v>0.12934461957775858</v>
      </c>
      <c r="I98">
        <f t="shared" si="27"/>
        <v>0.71038550481451557</v>
      </c>
      <c r="J98">
        <f t="shared" si="27"/>
        <v>8.6433013345263321E-2</v>
      </c>
      <c r="K98">
        <f t="shared" si="27"/>
        <v>4.6089511856524281E-4</v>
      </c>
      <c r="L98">
        <f t="shared" si="27"/>
        <v>9.766339348431729E-4</v>
      </c>
      <c r="M98">
        <f t="shared" si="27"/>
        <v>1.2166335737066858E-3</v>
      </c>
      <c r="N98">
        <f t="shared" si="27"/>
        <v>3.4584868715264018E-4</v>
      </c>
      <c r="O98">
        <f t="shared" si="27"/>
        <v>8.5261518181200188E-3</v>
      </c>
      <c r="P98">
        <f t="shared" si="27"/>
        <v>8.9852464536236255E-4</v>
      </c>
      <c r="Q98">
        <f t="shared" si="27"/>
        <v>8.6859704024001513E-4</v>
      </c>
      <c r="R98">
        <f t="shared" si="27"/>
        <v>5.4822262510533057E-4</v>
      </c>
      <c r="S98">
        <f t="shared" si="27"/>
        <v>4.7170231423470108E-3</v>
      </c>
      <c r="T98">
        <f t="shared" si="27"/>
        <v>5.0290405448918107E-5</v>
      </c>
      <c r="U98">
        <f t="shared" si="27"/>
        <v>5.9913648923870249E-7</v>
      </c>
      <c r="V98">
        <f t="shared" si="27"/>
        <v>1.5946328258354451E-3</v>
      </c>
      <c r="X98" s="18">
        <f t="shared" si="22"/>
        <v>1.0000000000000002</v>
      </c>
      <c r="Y98" s="1"/>
      <c r="Z98">
        <f t="shared" ref="Z98:AH113" si="28">Z60/$X60</f>
        <v>5.1785045387383729E-3</v>
      </c>
      <c r="AA98">
        <f t="shared" si="28"/>
        <v>4.5928674602432826E-5</v>
      </c>
      <c r="AB98">
        <f t="shared" si="28"/>
        <v>0.15176179551723873</v>
      </c>
      <c r="AC98">
        <f t="shared" si="28"/>
        <v>0.8335049426254546</v>
      </c>
      <c r="AD98">
        <f t="shared" si="28"/>
        <v>4.0578895288343147E-4</v>
      </c>
      <c r="AE98">
        <f t="shared" si="28"/>
        <v>1.0542511466022384E-3</v>
      </c>
      <c r="AF98">
        <f t="shared" si="28"/>
        <v>6.4323703761903924E-4</v>
      </c>
      <c r="AG98">
        <f t="shared" si="28"/>
        <v>5.5345471958235673E-3</v>
      </c>
      <c r="AH98">
        <f t="shared" si="28"/>
        <v>1.8710043110376829E-3</v>
      </c>
      <c r="AK98" s="1">
        <f t="shared" si="24"/>
        <v>0.99999999999999989</v>
      </c>
      <c r="AL98">
        <f t="shared" ref="AL98:AU113" si="29">AL60/$AK60</f>
        <v>0.12391720183085191</v>
      </c>
      <c r="AM98">
        <f t="shared" si="29"/>
        <v>0.20902657008161687</v>
      </c>
      <c r="AN98">
        <f t="shared" si="29"/>
        <v>0.58514191674523663</v>
      </c>
      <c r="AO98">
        <f t="shared" si="29"/>
        <v>3.1202088491175889E-3</v>
      </c>
      <c r="AP98">
        <f t="shared" si="29"/>
        <v>6.6117034507381812E-3</v>
      </c>
      <c r="AQ98">
        <f t="shared" si="29"/>
        <v>8.2364743949350089E-3</v>
      </c>
      <c r="AR98">
        <f t="shared" si="29"/>
        <v>5.7721102437868876E-2</v>
      </c>
      <c r="AS98">
        <f t="shared" si="29"/>
        <v>5.8803056532927764E-3</v>
      </c>
      <c r="AT98">
        <f t="shared" si="29"/>
        <v>3.4046046874157355E-4</v>
      </c>
      <c r="AU98">
        <f t="shared" si="29"/>
        <v>4.0560876005181944E-6</v>
      </c>
    </row>
    <row r="99" spans="1:47" x14ac:dyDescent="0.25">
      <c r="A99" s="18">
        <f t="shared" si="20"/>
        <v>0.99999999999999989</v>
      </c>
      <c r="B99" s="18"/>
      <c r="C99" s="2">
        <v>44501</v>
      </c>
      <c r="D99">
        <f t="shared" si="27"/>
        <v>4.9872330184063882E-3</v>
      </c>
      <c r="E99">
        <f t="shared" si="27"/>
        <v>3.7046892371786888E-5</v>
      </c>
      <c r="F99">
        <f t="shared" si="27"/>
        <v>1.5388834717768413E-2</v>
      </c>
      <c r="G99">
        <f t="shared" si="27"/>
        <v>3.1508499584183843E-2</v>
      </c>
      <c r="H99">
        <f t="shared" si="27"/>
        <v>0.11891583052549472</v>
      </c>
      <c r="I99">
        <f t="shared" si="27"/>
        <v>0.73691731259171345</v>
      </c>
      <c r="J99">
        <f t="shared" si="27"/>
        <v>7.19805265164319E-2</v>
      </c>
      <c r="K99">
        <f t="shared" si="27"/>
        <v>4.1088392982261432E-4</v>
      </c>
      <c r="L99">
        <f t="shared" si="27"/>
        <v>6.7863863782060716E-4</v>
      </c>
      <c r="M99">
        <f t="shared" si="27"/>
        <v>9.8697030246628703E-4</v>
      </c>
      <c r="N99">
        <f t="shared" si="27"/>
        <v>3.3928516300590276E-4</v>
      </c>
      <c r="O99">
        <f t="shared" si="27"/>
        <v>8.5887942653468195E-3</v>
      </c>
      <c r="P99">
        <f t="shared" si="27"/>
        <v>6.7423368616475728E-4</v>
      </c>
      <c r="Q99">
        <f t="shared" si="27"/>
        <v>8.1469314845560221E-4</v>
      </c>
      <c r="R99">
        <f t="shared" si="27"/>
        <v>5.2662602711837719E-4</v>
      </c>
      <c r="S99">
        <f t="shared" si="27"/>
        <v>5.3514156657235492E-3</v>
      </c>
      <c r="T99">
        <f t="shared" si="27"/>
        <v>5.3539213879819607E-5</v>
      </c>
      <c r="U99">
        <f t="shared" si="27"/>
        <v>5.9323509072236083E-7</v>
      </c>
      <c r="V99">
        <f t="shared" si="27"/>
        <v>1.839042878734412E-3</v>
      </c>
      <c r="X99" s="18">
        <f t="shared" si="22"/>
        <v>0.99999999999999989</v>
      </c>
      <c r="Y99" s="1"/>
      <c r="Z99">
        <f t="shared" si="28"/>
        <v>5.7351675353368168E-3</v>
      </c>
      <c r="AA99">
        <f t="shared" si="28"/>
        <v>4.2602808738157114E-5</v>
      </c>
      <c r="AB99">
        <f t="shared" si="28"/>
        <v>0.13674961810494227</v>
      </c>
      <c r="AC99">
        <f t="shared" si="28"/>
        <v>0.84743268096867996</v>
      </c>
      <c r="AD99">
        <f t="shared" si="28"/>
        <v>3.9016770319560674E-4</v>
      </c>
      <c r="AE99">
        <f t="shared" si="28"/>
        <v>7.7534840137832416E-4</v>
      </c>
      <c r="AF99">
        <f t="shared" si="28"/>
        <v>6.0560404594005128E-4</v>
      </c>
      <c r="AG99">
        <f t="shared" si="28"/>
        <v>6.1539665944779923E-3</v>
      </c>
      <c r="AH99">
        <f t="shared" si="28"/>
        <v>2.1148438373108547E-3</v>
      </c>
      <c r="AK99" s="1">
        <f t="shared" si="24"/>
        <v>1</v>
      </c>
      <c r="AL99">
        <f t="shared" si="29"/>
        <v>0.11800170106097553</v>
      </c>
      <c r="AM99">
        <f t="shared" si="29"/>
        <v>0.24160741323186435</v>
      </c>
      <c r="AN99">
        <f t="shared" si="29"/>
        <v>0.55194722199442392</v>
      </c>
      <c r="AO99">
        <f t="shared" si="29"/>
        <v>3.1506610829801648E-3</v>
      </c>
      <c r="AP99">
        <f t="shared" si="29"/>
        <v>5.203806209970633E-3</v>
      </c>
      <c r="AQ99">
        <f t="shared" si="29"/>
        <v>7.5680957475756346E-3</v>
      </c>
      <c r="AR99">
        <f t="shared" si="29"/>
        <v>6.5858939416866144E-2</v>
      </c>
      <c r="AS99">
        <f t="shared" si="29"/>
        <v>6.2470732270249385E-3</v>
      </c>
      <c r="AT99">
        <f t="shared" si="29"/>
        <v>4.105390971540865E-4</v>
      </c>
      <c r="AU99">
        <f t="shared" si="29"/>
        <v>4.5489311645847642E-6</v>
      </c>
    </row>
    <row r="100" spans="1:47" x14ac:dyDescent="0.25">
      <c r="A100" s="18">
        <f t="shared" si="20"/>
        <v>0.99999999999999978</v>
      </c>
      <c r="B100" s="18"/>
      <c r="C100" s="2">
        <v>44531</v>
      </c>
      <c r="D100">
        <f t="shared" si="27"/>
        <v>5.2408029627113682E-3</v>
      </c>
      <c r="E100">
        <f t="shared" si="27"/>
        <v>4.0062227266092349E-5</v>
      </c>
      <c r="F100">
        <f t="shared" si="27"/>
        <v>1.1874184135791332E-2</v>
      </c>
      <c r="G100">
        <f t="shared" si="27"/>
        <v>3.1696199749137351E-2</v>
      </c>
      <c r="H100">
        <f t="shared" si="27"/>
        <v>0.12320848345383183</v>
      </c>
      <c r="I100">
        <f t="shared" si="27"/>
        <v>0.73026915976307383</v>
      </c>
      <c r="J100">
        <f t="shared" si="27"/>
        <v>7.6200374179706848E-2</v>
      </c>
      <c r="K100">
        <f t="shared" si="27"/>
        <v>3.034560684956483E-4</v>
      </c>
      <c r="L100">
        <f t="shared" si="27"/>
        <v>5.654536710317466E-4</v>
      </c>
      <c r="M100">
        <f t="shared" si="27"/>
        <v>8.5239042601107978E-4</v>
      </c>
      <c r="N100">
        <f t="shared" si="27"/>
        <v>3.5992701961761717E-4</v>
      </c>
      <c r="O100">
        <f t="shared" si="27"/>
        <v>9.4852488768893527E-3</v>
      </c>
      <c r="P100">
        <f t="shared" si="27"/>
        <v>7.4927039897493611E-4</v>
      </c>
      <c r="Q100">
        <f t="shared" si="27"/>
        <v>8.667414472773512E-4</v>
      </c>
      <c r="R100">
        <f t="shared" si="27"/>
        <v>7.87196337762273E-4</v>
      </c>
      <c r="S100">
        <f t="shared" si="27"/>
        <v>5.6504947643814443E-3</v>
      </c>
      <c r="T100">
        <f t="shared" si="27"/>
        <v>6.0353249927890134E-5</v>
      </c>
      <c r="U100">
        <f t="shared" si="27"/>
        <v>6.7808791463677969E-7</v>
      </c>
      <c r="V100">
        <f t="shared" si="27"/>
        <v>1.7895231801971433E-3</v>
      </c>
      <c r="X100" s="18">
        <f t="shared" si="22"/>
        <v>0.99999999999999989</v>
      </c>
      <c r="Y100" s="1"/>
      <c r="Z100">
        <f t="shared" si="28"/>
        <v>6.0371312414320604E-3</v>
      </c>
      <c r="AA100">
        <f t="shared" si="28"/>
        <v>4.6149593020446031E-5</v>
      </c>
      <c r="AB100">
        <f t="shared" si="28"/>
        <v>0.14192973671419415</v>
      </c>
      <c r="AC100">
        <f t="shared" si="28"/>
        <v>0.8412319238918885</v>
      </c>
      <c r="AD100">
        <f t="shared" si="28"/>
        <v>4.1461712455697188E-4</v>
      </c>
      <c r="AE100">
        <f t="shared" si="28"/>
        <v>8.6312035886798805E-4</v>
      </c>
      <c r="AF100">
        <f t="shared" si="28"/>
        <v>9.0680905915738316E-4</v>
      </c>
      <c r="AG100">
        <f t="shared" si="28"/>
        <v>6.5090747952766008E-3</v>
      </c>
      <c r="AH100">
        <f t="shared" si="28"/>
        <v>2.0614372216057734E-3</v>
      </c>
      <c r="AK100" s="1">
        <f t="shared" si="24"/>
        <v>0.99999999999999989</v>
      </c>
      <c r="AL100">
        <f t="shared" si="29"/>
        <v>9.0020673544165777E-2</v>
      </c>
      <c r="AM100">
        <f t="shared" si="29"/>
        <v>0.24029551989237438</v>
      </c>
      <c r="AN100">
        <f t="shared" si="29"/>
        <v>0.5776909747675496</v>
      </c>
      <c r="AO100">
        <f t="shared" si="29"/>
        <v>2.3005639262997884E-3</v>
      </c>
      <c r="AP100">
        <f t="shared" si="29"/>
        <v>4.2868225506852197E-3</v>
      </c>
      <c r="AQ100">
        <f t="shared" si="29"/>
        <v>6.4621501060293353E-3</v>
      </c>
      <c r="AR100">
        <f t="shared" si="29"/>
        <v>7.1909655675447978E-2</v>
      </c>
      <c r="AS100">
        <f t="shared" si="29"/>
        <v>6.5709481999162555E-3</v>
      </c>
      <c r="AT100">
        <f t="shared" si="29"/>
        <v>4.5755061122150687E-4</v>
      </c>
      <c r="AU100">
        <f t="shared" si="29"/>
        <v>5.1407263100938653E-6</v>
      </c>
    </row>
    <row r="101" spans="1:47" x14ac:dyDescent="0.25">
      <c r="A101" s="18">
        <f t="shared" si="20"/>
        <v>0.99999999999999989</v>
      </c>
      <c r="B101" s="18"/>
      <c r="C101" s="2">
        <v>44562</v>
      </c>
      <c r="D101">
        <f t="shared" si="27"/>
        <v>6.7113925561186573E-3</v>
      </c>
      <c r="E101">
        <f t="shared" si="27"/>
        <v>4.9669223475510668E-5</v>
      </c>
      <c r="F101">
        <f t="shared" si="27"/>
        <v>1.4388199708504579E-2</v>
      </c>
      <c r="G101">
        <f t="shared" si="27"/>
        <v>3.8726875214959169E-2</v>
      </c>
      <c r="H101">
        <f t="shared" si="27"/>
        <v>0.13992915839705597</v>
      </c>
      <c r="I101">
        <f t="shared" si="27"/>
        <v>0.70120785894910798</v>
      </c>
      <c r="J101">
        <f t="shared" si="27"/>
        <v>7.4186532013181331E-2</v>
      </c>
      <c r="K101">
        <f t="shared" si="27"/>
        <v>3.0115914331687807E-4</v>
      </c>
      <c r="L101">
        <f t="shared" si="27"/>
        <v>5.6113236911383801E-4</v>
      </c>
      <c r="M101">
        <f t="shared" si="27"/>
        <v>8.6237260811458509E-4</v>
      </c>
      <c r="N101">
        <f t="shared" si="27"/>
        <v>4.174813177917817E-4</v>
      </c>
      <c r="O101">
        <f t="shared" si="27"/>
        <v>9.7957658390766412E-3</v>
      </c>
      <c r="P101">
        <f t="shared" si="27"/>
        <v>7.456427435198668E-4</v>
      </c>
      <c r="Q101">
        <f t="shared" si="27"/>
        <v>1.0855514024921734E-3</v>
      </c>
      <c r="R101">
        <f t="shared" si="27"/>
        <v>1.3475790326209248E-3</v>
      </c>
      <c r="S101">
        <f t="shared" si="27"/>
        <v>7.1421770340656327E-3</v>
      </c>
      <c r="T101">
        <f t="shared" si="27"/>
        <v>8.2813288868804305E-5</v>
      </c>
      <c r="U101">
        <f t="shared" si="27"/>
        <v>7.5386789537329822E-7</v>
      </c>
      <c r="V101">
        <f t="shared" si="27"/>
        <v>2.4578852907202356E-3</v>
      </c>
      <c r="X101" s="18">
        <f t="shared" si="22"/>
        <v>1</v>
      </c>
      <c r="Y101" s="1"/>
      <c r="Z101">
        <f t="shared" si="28"/>
        <v>7.8038645749899235E-3</v>
      </c>
      <c r="AA101">
        <f t="shared" si="28"/>
        <v>5.7754317052191612E-5</v>
      </c>
      <c r="AB101">
        <f t="shared" si="28"/>
        <v>0.16270665038470933</v>
      </c>
      <c r="AC101">
        <f t="shared" si="28"/>
        <v>0.81534959017836472</v>
      </c>
      <c r="AD101">
        <f t="shared" si="28"/>
        <v>4.8543840036076639E-4</v>
      </c>
      <c r="AE101">
        <f t="shared" si="28"/>
        <v>8.6701752923810168E-4</v>
      </c>
      <c r="AF101">
        <f t="shared" si="28"/>
        <v>1.5669362485855609E-3</v>
      </c>
      <c r="AG101">
        <f t="shared" si="28"/>
        <v>8.3047716071439365E-3</v>
      </c>
      <c r="AH101">
        <f t="shared" si="28"/>
        <v>2.8579767595554332E-3</v>
      </c>
      <c r="AK101" s="1">
        <f t="shared" si="24"/>
        <v>1.0000000000000002</v>
      </c>
      <c r="AL101">
        <f t="shared" si="29"/>
        <v>0.10277934817872018</v>
      </c>
      <c r="AM101">
        <f t="shared" si="29"/>
        <v>0.27663801394412452</v>
      </c>
      <c r="AN101">
        <f t="shared" si="29"/>
        <v>0.52993727905011234</v>
      </c>
      <c r="AO101">
        <f t="shared" si="29"/>
        <v>2.1512726453105069E-3</v>
      </c>
      <c r="AP101">
        <f t="shared" si="29"/>
        <v>4.0083415790657983E-3</v>
      </c>
      <c r="AQ101">
        <f t="shared" si="29"/>
        <v>6.1601935158580069E-3</v>
      </c>
      <c r="AR101">
        <f t="shared" si="29"/>
        <v>6.9974176634243573E-2</v>
      </c>
      <c r="AS101">
        <f t="shared" si="29"/>
        <v>7.7544284777123964E-3</v>
      </c>
      <c r="AT101">
        <f t="shared" si="29"/>
        <v>5.9156086396554503E-4</v>
      </c>
      <c r="AU101">
        <f t="shared" si="29"/>
        <v>5.38511088732895E-6</v>
      </c>
    </row>
    <row r="102" spans="1:47" x14ac:dyDescent="0.25">
      <c r="A102" s="18">
        <f t="shared" si="20"/>
        <v>0.99999999999999978</v>
      </c>
      <c r="B102" s="18"/>
      <c r="C102" s="2">
        <v>44593</v>
      </c>
      <c r="D102">
        <f t="shared" si="27"/>
        <v>6.8042284000966553E-3</v>
      </c>
      <c r="E102">
        <f t="shared" si="27"/>
        <v>6.1962567385019556E-5</v>
      </c>
      <c r="F102">
        <f t="shared" si="27"/>
        <v>1.6229740252453443E-2</v>
      </c>
      <c r="G102">
        <f t="shared" si="27"/>
        <v>3.7547210743996633E-2</v>
      </c>
      <c r="H102">
        <f t="shared" si="27"/>
        <v>0.12379257681309178</v>
      </c>
      <c r="I102">
        <f t="shared" si="27"/>
        <v>0.71996347204265954</v>
      </c>
      <c r="J102">
        <f t="shared" si="27"/>
        <v>7.0142517975704963E-2</v>
      </c>
      <c r="K102">
        <f t="shared" si="27"/>
        <v>3.0515765117437535E-4</v>
      </c>
      <c r="L102">
        <f t="shared" si="27"/>
        <v>5.797468818064457E-4</v>
      </c>
      <c r="M102">
        <f t="shared" si="27"/>
        <v>7.9202200259402935E-4</v>
      </c>
      <c r="N102">
        <f t="shared" si="27"/>
        <v>4.2931463554352327E-4</v>
      </c>
      <c r="O102">
        <f t="shared" si="27"/>
        <v>9.8546189439229232E-3</v>
      </c>
      <c r="P102">
        <f t="shared" si="27"/>
        <v>7.9058125182489378E-4</v>
      </c>
      <c r="Q102">
        <f t="shared" si="27"/>
        <v>1.1478789111623768E-3</v>
      </c>
      <c r="R102">
        <f t="shared" si="27"/>
        <v>1.2514409412279547E-3</v>
      </c>
      <c r="S102">
        <f t="shared" si="27"/>
        <v>7.4007889739458555E-3</v>
      </c>
      <c r="T102">
        <f t="shared" si="27"/>
        <v>1.1627208445485317E-4</v>
      </c>
      <c r="U102">
        <f t="shared" si="27"/>
        <v>8.5975122091807422E-7</v>
      </c>
      <c r="V102">
        <f t="shared" si="27"/>
        <v>2.7896091757337602E-3</v>
      </c>
      <c r="X102" s="18">
        <f t="shared" si="22"/>
        <v>0.99999999999999989</v>
      </c>
      <c r="Y102" s="1"/>
      <c r="Z102">
        <f t="shared" si="28"/>
        <v>7.8817962555845205E-3</v>
      </c>
      <c r="AA102">
        <f t="shared" si="28"/>
        <v>7.1775417120729406E-5</v>
      </c>
      <c r="AB102">
        <f t="shared" si="28"/>
        <v>0.14339728342757069</v>
      </c>
      <c r="AC102">
        <f t="shared" si="28"/>
        <v>0.83398220406928958</v>
      </c>
      <c r="AD102">
        <f t="shared" si="28"/>
        <v>4.9730407151625132E-4</v>
      </c>
      <c r="AE102">
        <f t="shared" si="28"/>
        <v>9.1578353693715748E-4</v>
      </c>
      <c r="AF102">
        <f t="shared" si="28"/>
        <v>1.4496283699876311E-3</v>
      </c>
      <c r="AG102">
        <f t="shared" si="28"/>
        <v>8.5728325672296719E-3</v>
      </c>
      <c r="AH102">
        <f t="shared" si="28"/>
        <v>3.2313922847637274E-3</v>
      </c>
      <c r="AK102" s="1">
        <f t="shared" si="24"/>
        <v>0.99999999999999978</v>
      </c>
      <c r="AL102">
        <f t="shared" si="29"/>
        <v>0.11871132318899938</v>
      </c>
      <c r="AM102">
        <f t="shared" si="29"/>
        <v>0.27463650065516287</v>
      </c>
      <c r="AN102">
        <f t="shared" si="29"/>
        <v>0.51305264232096159</v>
      </c>
      <c r="AO102">
        <f t="shared" si="29"/>
        <v>2.2320547333886617E-3</v>
      </c>
      <c r="AP102">
        <f t="shared" si="29"/>
        <v>4.2405188489406491E-3</v>
      </c>
      <c r="AQ102">
        <f t="shared" si="29"/>
        <v>5.7931906771289858E-3</v>
      </c>
      <c r="AR102">
        <f t="shared" si="29"/>
        <v>7.2080935132626256E-2</v>
      </c>
      <c r="AS102">
        <f t="shared" si="29"/>
        <v>8.3960816553570114E-3</v>
      </c>
      <c r="AT102">
        <f t="shared" si="29"/>
        <v>8.5046419603000982E-4</v>
      </c>
      <c r="AU102">
        <f t="shared" si="29"/>
        <v>6.2885914044812646E-6</v>
      </c>
    </row>
    <row r="103" spans="1:47" x14ac:dyDescent="0.25">
      <c r="A103" s="18">
        <f t="shared" si="20"/>
        <v>1.0000000000000002</v>
      </c>
      <c r="B103" s="18"/>
      <c r="C103" s="2">
        <v>44621</v>
      </c>
      <c r="D103">
        <f t="shared" si="27"/>
        <v>8.0072174985203227E-3</v>
      </c>
      <c r="E103">
        <f t="shared" si="27"/>
        <v>5.96807966026596E-5</v>
      </c>
      <c r="F103">
        <f t="shared" si="27"/>
        <v>1.8690531471708818E-2</v>
      </c>
      <c r="G103">
        <f t="shared" si="27"/>
        <v>3.5626441547814088E-2</v>
      </c>
      <c r="H103">
        <f t="shared" si="27"/>
        <v>0.12569859401387332</v>
      </c>
      <c r="I103">
        <f t="shared" si="27"/>
        <v>0.71788056330775729</v>
      </c>
      <c r="J103">
        <f t="shared" si="27"/>
        <v>6.6132569636795105E-2</v>
      </c>
      <c r="K103">
        <f t="shared" si="27"/>
        <v>3.0584605097146021E-4</v>
      </c>
      <c r="L103">
        <f t="shared" si="27"/>
        <v>6.2423902978697905E-4</v>
      </c>
      <c r="M103">
        <f t="shared" si="27"/>
        <v>6.5903537825899019E-4</v>
      </c>
      <c r="N103">
        <f t="shared" si="27"/>
        <v>3.2668229085242603E-4</v>
      </c>
      <c r="O103">
        <f t="shared" si="27"/>
        <v>1.2247377134312192E-2</v>
      </c>
      <c r="P103">
        <f t="shared" si="27"/>
        <v>6.8387405240540131E-4</v>
      </c>
      <c r="Q103">
        <f t="shared" si="27"/>
        <v>1.1848479612134688E-3</v>
      </c>
      <c r="R103">
        <f t="shared" si="27"/>
        <v>1.4728581130627034E-3</v>
      </c>
      <c r="S103">
        <f t="shared" si="27"/>
        <v>7.5933298166826592E-3</v>
      </c>
      <c r="T103">
        <f t="shared" si="27"/>
        <v>1.5659528237687998E-4</v>
      </c>
      <c r="U103">
        <f t="shared" si="27"/>
        <v>1.1005564546023077E-6</v>
      </c>
      <c r="V103">
        <f t="shared" si="27"/>
        <v>2.6486160605506521E-3</v>
      </c>
      <c r="X103" s="18">
        <f t="shared" si="22"/>
        <v>1</v>
      </c>
      <c r="Y103" s="1"/>
      <c r="Z103">
        <f t="shared" si="28"/>
        <v>9.2636305999510924E-3</v>
      </c>
      <c r="AA103">
        <f t="shared" si="28"/>
        <v>6.9045314897468372E-5</v>
      </c>
      <c r="AB103">
        <f t="shared" si="28"/>
        <v>0.145421969878166</v>
      </c>
      <c r="AC103">
        <f t="shared" si="28"/>
        <v>0.83052325662401139</v>
      </c>
      <c r="AD103">
        <f t="shared" si="28"/>
        <v>3.7794203374166981E-4</v>
      </c>
      <c r="AE103">
        <f t="shared" si="28"/>
        <v>7.9118078153190229E-4</v>
      </c>
      <c r="AF103">
        <f t="shared" si="28"/>
        <v>1.7039643906357237E-3</v>
      </c>
      <c r="AG103">
        <f t="shared" si="28"/>
        <v>8.784799770749474E-3</v>
      </c>
      <c r="AH103">
        <f t="shared" si="28"/>
        <v>3.0642106063152375E-3</v>
      </c>
      <c r="AK103" s="1">
        <f t="shared" si="24"/>
        <v>1</v>
      </c>
      <c r="AL103">
        <f t="shared" si="29"/>
        <v>0.13780672859388435</v>
      </c>
      <c r="AM103">
        <f t="shared" si="29"/>
        <v>0.26267649844933139</v>
      </c>
      <c r="AN103">
        <f t="shared" si="29"/>
        <v>0.48760053126091013</v>
      </c>
      <c r="AO103">
        <f t="shared" si="29"/>
        <v>2.2550264983921247E-3</v>
      </c>
      <c r="AP103">
        <f t="shared" si="29"/>
        <v>4.6025624624840581E-3</v>
      </c>
      <c r="AQ103">
        <f t="shared" si="29"/>
        <v>4.8591186207291529E-3</v>
      </c>
      <c r="AR103">
        <f t="shared" si="29"/>
        <v>9.0300855237306826E-2</v>
      </c>
      <c r="AS103">
        <f t="shared" si="29"/>
        <v>8.7359753072357941E-3</v>
      </c>
      <c r="AT103">
        <f t="shared" si="29"/>
        <v>1.1545890821915935E-3</v>
      </c>
      <c r="AU103">
        <f t="shared" si="29"/>
        <v>8.1144875345677711E-6</v>
      </c>
    </row>
    <row r="104" spans="1:47" x14ac:dyDescent="0.25">
      <c r="A104" s="18">
        <f t="shared" si="20"/>
        <v>1.0000000000000002</v>
      </c>
      <c r="B104" s="18"/>
      <c r="C104" s="2">
        <v>44652</v>
      </c>
      <c r="D104">
        <f t="shared" si="27"/>
        <v>1.336381284208768E-2</v>
      </c>
      <c r="E104">
        <f t="shared" si="27"/>
        <v>1.0314042983016303E-4</v>
      </c>
      <c r="F104">
        <f t="shared" si="27"/>
        <v>2.5298143201081594E-2</v>
      </c>
      <c r="G104">
        <f t="shared" si="27"/>
        <v>5.3666746283744043E-2</v>
      </c>
      <c r="H104">
        <f t="shared" si="27"/>
        <v>0.14604146626849196</v>
      </c>
      <c r="I104">
        <f t="shared" si="27"/>
        <v>0.62971576963094822</v>
      </c>
      <c r="J104">
        <f t="shared" si="27"/>
        <v>8.4655836386796926E-2</v>
      </c>
      <c r="K104">
        <f t="shared" si="27"/>
        <v>4.3994104482956298E-4</v>
      </c>
      <c r="L104">
        <f t="shared" si="27"/>
        <v>9.311867563140489E-4</v>
      </c>
      <c r="M104">
        <f t="shared" si="27"/>
        <v>7.9630532437735373E-4</v>
      </c>
      <c r="N104">
        <f t="shared" si="27"/>
        <v>5.6618751585901209E-4</v>
      </c>
      <c r="O104">
        <f t="shared" si="27"/>
        <v>1.8023518569676777E-2</v>
      </c>
      <c r="P104">
        <f t="shared" si="27"/>
        <v>1.2868275561264718E-3</v>
      </c>
      <c r="Q104">
        <f t="shared" si="27"/>
        <v>2.0096298797401858E-3</v>
      </c>
      <c r="R104">
        <f t="shared" si="27"/>
        <v>2.1673224565903646E-3</v>
      </c>
      <c r="S104">
        <f t="shared" si="27"/>
        <v>1.5934066593762258E-2</v>
      </c>
      <c r="T104">
        <f t="shared" si="27"/>
        <v>2.5335512563556513E-4</v>
      </c>
      <c r="U104">
        <f t="shared" si="27"/>
        <v>1.7192455110408607E-6</v>
      </c>
      <c r="V104">
        <f t="shared" si="27"/>
        <v>4.7450248885968103E-3</v>
      </c>
      <c r="X104" s="18">
        <f t="shared" si="22"/>
        <v>1</v>
      </c>
      <c r="Y104" s="1"/>
      <c r="Z104">
        <f t="shared" si="28"/>
        <v>1.6419001173516277E-2</v>
      </c>
      <c r="AA104">
        <f t="shared" si="28"/>
        <v>1.2672003554891665E-4</v>
      </c>
      <c r="AB104">
        <f t="shared" si="28"/>
        <v>0.17942895746733734</v>
      </c>
      <c r="AC104">
        <f t="shared" si="28"/>
        <v>0.77367919490685177</v>
      </c>
      <c r="AD104">
        <f t="shared" si="28"/>
        <v>6.9562733309479197E-4</v>
      </c>
      <c r="AE104">
        <f t="shared" si="28"/>
        <v>1.581017588604074E-3</v>
      </c>
      <c r="AF104">
        <f t="shared" si="28"/>
        <v>2.6628081655015365E-3</v>
      </c>
      <c r="AG104">
        <f t="shared" si="28"/>
        <v>1.9576857382941227E-2</v>
      </c>
      <c r="AH104">
        <f t="shared" si="28"/>
        <v>5.8298159466040663E-3</v>
      </c>
      <c r="AK104" s="1">
        <f t="shared" si="24"/>
        <v>0.99999999999999989</v>
      </c>
      <c r="AL104">
        <f t="shared" si="29"/>
        <v>0.13595569171086608</v>
      </c>
      <c r="AM104">
        <f t="shared" si="29"/>
        <v>0.28841245600056642</v>
      </c>
      <c r="AN104">
        <f t="shared" si="29"/>
        <v>0.45495207699025159</v>
      </c>
      <c r="AO104">
        <f t="shared" si="29"/>
        <v>2.3643035216611139E-3</v>
      </c>
      <c r="AP104">
        <f t="shared" si="29"/>
        <v>5.0043253593908656E-3</v>
      </c>
      <c r="AQ104">
        <f t="shared" si="29"/>
        <v>4.2794540424666459E-3</v>
      </c>
      <c r="AR104">
        <f t="shared" si="29"/>
        <v>9.6860861080874966E-2</v>
      </c>
      <c r="AS104">
        <f t="shared" si="29"/>
        <v>1.0800026634809322E-2</v>
      </c>
      <c r="AT104">
        <f t="shared" si="29"/>
        <v>1.3615651979076463E-3</v>
      </c>
      <c r="AU104">
        <f t="shared" si="29"/>
        <v>9.2394612053729046E-6</v>
      </c>
    </row>
    <row r="105" spans="1:47" x14ac:dyDescent="0.25">
      <c r="A105" s="18">
        <f t="shared" si="20"/>
        <v>0.99999999999999978</v>
      </c>
      <c r="B105" s="18"/>
      <c r="C105" s="2">
        <v>44682</v>
      </c>
      <c r="D105">
        <f t="shared" si="27"/>
        <v>1.2277061041765125E-2</v>
      </c>
      <c r="E105">
        <f t="shared" si="27"/>
        <v>7.9192489021284048E-5</v>
      </c>
      <c r="F105">
        <f t="shared" si="27"/>
        <v>2.7963245428618534E-2</v>
      </c>
      <c r="G105">
        <f t="shared" si="27"/>
        <v>5.0659125255234264E-2</v>
      </c>
      <c r="H105">
        <f t="shared" si="27"/>
        <v>0.15549893936658798</v>
      </c>
      <c r="I105">
        <f t="shared" si="27"/>
        <v>0.62685787581463659</v>
      </c>
      <c r="J105">
        <f t="shared" si="27"/>
        <v>8.2998925904973986E-2</v>
      </c>
      <c r="K105">
        <f t="shared" si="27"/>
        <v>5.2159080216351817E-4</v>
      </c>
      <c r="L105">
        <f t="shared" si="27"/>
        <v>8.937207879780374E-4</v>
      </c>
      <c r="M105">
        <f t="shared" si="27"/>
        <v>5.6849362385880554E-4</v>
      </c>
      <c r="N105">
        <f t="shared" si="27"/>
        <v>5.7200753925963654E-4</v>
      </c>
      <c r="O105">
        <f t="shared" si="27"/>
        <v>1.644057874183863E-2</v>
      </c>
      <c r="P105">
        <f t="shared" si="27"/>
        <v>9.4153256527000964E-4</v>
      </c>
      <c r="Q105">
        <f t="shared" si="27"/>
        <v>1.8946355578316734E-3</v>
      </c>
      <c r="R105">
        <f t="shared" si="27"/>
        <v>1.7875873362484249E-3</v>
      </c>
      <c r="S105">
        <f t="shared" si="27"/>
        <v>1.5588957957554416E-2</v>
      </c>
      <c r="T105">
        <f t="shared" si="27"/>
        <v>2.331514027456484E-4</v>
      </c>
      <c r="U105">
        <f t="shared" si="27"/>
        <v>1.6847112005468509E-6</v>
      </c>
      <c r="V105">
        <f t="shared" si="27"/>
        <v>4.2216936732127515E-3</v>
      </c>
      <c r="X105" s="18">
        <f t="shared" si="22"/>
        <v>0.99999999999999978</v>
      </c>
      <c r="Y105" s="1"/>
      <c r="Z105">
        <f t="shared" si="28"/>
        <v>1.5011846454699971E-2</v>
      </c>
      <c r="AA105">
        <f t="shared" si="28"/>
        <v>9.6833067906788455E-5</v>
      </c>
      <c r="AB105">
        <f t="shared" si="28"/>
        <v>0.19013721555173629</v>
      </c>
      <c r="AC105">
        <f t="shared" si="28"/>
        <v>0.76649404516569464</v>
      </c>
      <c r="AD105">
        <f t="shared" si="28"/>
        <v>6.9942548310909564E-4</v>
      </c>
      <c r="AE105">
        <f t="shared" si="28"/>
        <v>1.1512643175635004E-3</v>
      </c>
      <c r="AF105">
        <f t="shared" si="28"/>
        <v>2.1857826172597822E-3</v>
      </c>
      <c r="AG105">
        <f t="shared" si="28"/>
        <v>1.9061487309664324E-2</v>
      </c>
      <c r="AH105">
        <f t="shared" si="28"/>
        <v>5.1621000323654326E-3</v>
      </c>
      <c r="AK105" s="1">
        <f t="shared" si="24"/>
        <v>1</v>
      </c>
      <c r="AL105">
        <f t="shared" si="29"/>
        <v>0.15349648450077974</v>
      </c>
      <c r="AM105">
        <f t="shared" si="29"/>
        <v>0.27807922561824339</v>
      </c>
      <c r="AN105">
        <f t="shared" si="29"/>
        <v>0.45559959684492179</v>
      </c>
      <c r="AO105">
        <f t="shared" si="29"/>
        <v>2.8631281259686408E-3</v>
      </c>
      <c r="AP105">
        <f t="shared" si="29"/>
        <v>4.9058325304221573E-3</v>
      </c>
      <c r="AQ105">
        <f t="shared" si="29"/>
        <v>3.1205881644241693E-3</v>
      </c>
      <c r="AR105">
        <f t="shared" si="29"/>
        <v>9.0245999752509909E-2</v>
      </c>
      <c r="AS105">
        <f t="shared" si="29"/>
        <v>1.0400076710684686E-2</v>
      </c>
      <c r="AT105">
        <f t="shared" si="29"/>
        <v>1.2798199969040755E-3</v>
      </c>
      <c r="AU105">
        <f t="shared" si="29"/>
        <v>9.247755141410465E-6</v>
      </c>
    </row>
    <row r="106" spans="1:47" x14ac:dyDescent="0.25">
      <c r="A106" s="18">
        <f t="shared" si="20"/>
        <v>1</v>
      </c>
      <c r="B106" s="18"/>
      <c r="C106" s="2">
        <v>44713</v>
      </c>
      <c r="D106">
        <f t="shared" si="27"/>
        <v>1.3488179138268903E-2</v>
      </c>
      <c r="E106">
        <f t="shared" si="27"/>
        <v>9.0826404669789635E-5</v>
      </c>
      <c r="F106">
        <f t="shared" si="27"/>
        <v>3.2044343713701559E-2</v>
      </c>
      <c r="G106">
        <f t="shared" si="27"/>
        <v>6.8058675834369656E-2</v>
      </c>
      <c r="H106">
        <f t="shared" si="27"/>
        <v>0.14473513186000858</v>
      </c>
      <c r="I106">
        <f t="shared" si="27"/>
        <v>0.62108009513475138</v>
      </c>
      <c r="J106">
        <f t="shared" si="27"/>
        <v>8.0363587746814E-2</v>
      </c>
      <c r="K106">
        <f t="shared" si="27"/>
        <v>5.9459708570290602E-4</v>
      </c>
      <c r="L106">
        <f t="shared" si="27"/>
        <v>6.9983921315172951E-4</v>
      </c>
      <c r="M106">
        <f t="shared" si="27"/>
        <v>7.1176024767683095E-4</v>
      </c>
      <c r="N106">
        <f t="shared" si="27"/>
        <v>5.2298076101808962E-4</v>
      </c>
      <c r="O106">
        <f t="shared" si="27"/>
        <v>1.2432724109653728E-2</v>
      </c>
      <c r="P106">
        <f t="shared" si="27"/>
        <v>1.1753950236677983E-3</v>
      </c>
      <c r="Q106">
        <f t="shared" si="27"/>
        <v>2.119454301672939E-3</v>
      </c>
      <c r="R106">
        <f t="shared" si="27"/>
        <v>1.7406055476699915E-3</v>
      </c>
      <c r="S106">
        <f t="shared" si="27"/>
        <v>1.5120945193635705E-2</v>
      </c>
      <c r="T106">
        <f t="shared" si="27"/>
        <v>2.2255787276316742E-4</v>
      </c>
      <c r="U106">
        <f t="shared" si="27"/>
        <v>1.2857689060645828E-6</v>
      </c>
      <c r="V106">
        <f t="shared" si="27"/>
        <v>4.7970150418973128E-3</v>
      </c>
      <c r="X106" s="18">
        <f t="shared" si="22"/>
        <v>1</v>
      </c>
      <c r="Y106" s="1"/>
      <c r="Z106">
        <f t="shared" si="28"/>
        <v>1.6802440872537142E-2</v>
      </c>
      <c r="AA106">
        <f t="shared" si="28"/>
        <v>1.1314390760124016E-4</v>
      </c>
      <c r="AB106">
        <f t="shared" si="28"/>
        <v>0.18029887283724022</v>
      </c>
      <c r="AC106">
        <f t="shared" si="28"/>
        <v>0.77368942602513024</v>
      </c>
      <c r="AD106">
        <f t="shared" si="28"/>
        <v>6.5148551367836551E-4</v>
      </c>
      <c r="AE106">
        <f t="shared" si="28"/>
        <v>1.4642084142416916E-3</v>
      </c>
      <c r="AF106">
        <f t="shared" si="28"/>
        <v>2.1683002203134074E-3</v>
      </c>
      <c r="AG106">
        <f t="shared" si="28"/>
        <v>1.8836403709385066E-2</v>
      </c>
      <c r="AH106">
        <f t="shared" si="28"/>
        <v>5.9757184998727288E-3</v>
      </c>
      <c r="AK106" s="1">
        <f t="shared" si="24"/>
        <v>0.99999999999999989</v>
      </c>
      <c r="AL106">
        <f t="shared" si="29"/>
        <v>0.16245644843967239</v>
      </c>
      <c r="AM106">
        <f t="shared" si="29"/>
        <v>0.34503970062058315</v>
      </c>
      <c r="AN106">
        <f t="shared" si="29"/>
        <v>0.40742238835851252</v>
      </c>
      <c r="AO106">
        <f t="shared" si="29"/>
        <v>3.0144518377067252E-3</v>
      </c>
      <c r="AP106">
        <f t="shared" si="29"/>
        <v>3.5480019208142394E-3</v>
      </c>
      <c r="AQ106">
        <f t="shared" si="29"/>
        <v>3.6084384505175025E-3</v>
      </c>
      <c r="AR106">
        <f t="shared" si="29"/>
        <v>6.3030662176458127E-2</v>
      </c>
      <c r="AS106">
        <f t="shared" si="29"/>
        <v>1.0745079429813609E-2</v>
      </c>
      <c r="AT106">
        <f t="shared" si="29"/>
        <v>1.1283102535794194E-3</v>
      </c>
      <c r="AU106">
        <f t="shared" si="29"/>
        <v>6.5185123421360966E-6</v>
      </c>
    </row>
    <row r="107" spans="1:47" x14ac:dyDescent="0.25">
      <c r="A107" s="18">
        <f t="shared" si="20"/>
        <v>1</v>
      </c>
      <c r="B107" s="18"/>
      <c r="C107" s="2">
        <v>44743</v>
      </c>
      <c r="D107">
        <f t="shared" si="27"/>
        <v>1.1441384671826475E-2</v>
      </c>
      <c r="E107">
        <f t="shared" si="27"/>
        <v>6.9132558828467687E-5</v>
      </c>
      <c r="F107">
        <f t="shared" si="27"/>
        <v>2.4588044288414591E-2</v>
      </c>
      <c r="G107">
        <f t="shared" si="27"/>
        <v>4.8152673704471342E-2</v>
      </c>
      <c r="H107">
        <f t="shared" si="27"/>
        <v>0.14707743923106298</v>
      </c>
      <c r="I107">
        <f t="shared" si="27"/>
        <v>0.67387646635772414</v>
      </c>
      <c r="J107">
        <f t="shared" si="27"/>
        <v>5.4080042662752396E-2</v>
      </c>
      <c r="K107">
        <f t="shared" si="27"/>
        <v>6.7977554008732239E-4</v>
      </c>
      <c r="L107">
        <f t="shared" si="27"/>
        <v>6.7475910393892879E-4</v>
      </c>
      <c r="M107">
        <f t="shared" si="27"/>
        <v>6.0757747857337634E-4</v>
      </c>
      <c r="N107">
        <f t="shared" si="27"/>
        <v>4.1214100159035506E-4</v>
      </c>
      <c r="O107">
        <f t="shared" si="27"/>
        <v>1.4991105406242679E-2</v>
      </c>
      <c r="P107">
        <f t="shared" si="27"/>
        <v>1.2365057598201872E-3</v>
      </c>
      <c r="Q107">
        <f t="shared" si="27"/>
        <v>1.7880620666014266E-3</v>
      </c>
      <c r="R107">
        <f t="shared" si="27"/>
        <v>1.9853519606504552E-3</v>
      </c>
      <c r="S107">
        <f t="shared" si="27"/>
        <v>1.4199947822921409E-2</v>
      </c>
      <c r="T107">
        <f t="shared" si="27"/>
        <v>1.8539755569514001E-4</v>
      </c>
      <c r="U107">
        <f t="shared" si="27"/>
        <v>1.3417955336060184E-6</v>
      </c>
      <c r="V107">
        <f t="shared" si="27"/>
        <v>3.9528510332647489E-3</v>
      </c>
      <c r="X107" s="18">
        <f t="shared" si="22"/>
        <v>1</v>
      </c>
      <c r="Y107" s="1"/>
      <c r="Z107">
        <f t="shared" si="28"/>
        <v>1.3393465995284196E-2</v>
      </c>
      <c r="AA107">
        <f t="shared" si="28"/>
        <v>8.0927667620168722E-5</v>
      </c>
      <c r="AB107">
        <f t="shared" si="28"/>
        <v>0.1721711783596778</v>
      </c>
      <c r="AC107">
        <f t="shared" si="28"/>
        <v>0.78885045788287766</v>
      </c>
      <c r="AD107">
        <f t="shared" si="28"/>
        <v>4.8245877998100655E-4</v>
      </c>
      <c r="AE107">
        <f t="shared" si="28"/>
        <v>1.447473214313399E-3</v>
      </c>
      <c r="AF107">
        <f t="shared" si="28"/>
        <v>2.3240844300183635E-3</v>
      </c>
      <c r="AG107">
        <f t="shared" si="28"/>
        <v>1.6622683683507933E-2</v>
      </c>
      <c r="AH107">
        <f t="shared" si="28"/>
        <v>4.6272699867195193E-3</v>
      </c>
      <c r="AK107" s="1">
        <f t="shared" si="24"/>
        <v>1.0000000000000002</v>
      </c>
      <c r="AL107">
        <f t="shared" si="29"/>
        <v>0.16870154491519843</v>
      </c>
      <c r="AM107">
        <f t="shared" si="29"/>
        <v>0.33038131664539783</v>
      </c>
      <c r="AN107">
        <f t="shared" si="29"/>
        <v>0.37104971177333262</v>
      </c>
      <c r="AO107">
        <f t="shared" si="29"/>
        <v>4.6640221752947348E-3</v>
      </c>
      <c r="AP107">
        <f t="shared" si="29"/>
        <v>4.6296038003204708E-3</v>
      </c>
      <c r="AQ107">
        <f t="shared" si="29"/>
        <v>4.1686625454512112E-3</v>
      </c>
      <c r="AR107">
        <f t="shared" si="29"/>
        <v>0.10285578683504119</v>
      </c>
      <c r="AS107">
        <f t="shared" si="29"/>
        <v>1.2268110041678028E-2</v>
      </c>
      <c r="AT107">
        <f t="shared" si="29"/>
        <v>1.2720350468869422E-3</v>
      </c>
      <c r="AU107">
        <f t="shared" si="29"/>
        <v>9.2062213986781464E-6</v>
      </c>
    </row>
    <row r="108" spans="1:47" x14ac:dyDescent="0.25">
      <c r="A108" s="18">
        <f t="shared" si="20"/>
        <v>0.99999999999999989</v>
      </c>
      <c r="B108" s="18"/>
      <c r="C108" s="2">
        <v>44774</v>
      </c>
      <c r="D108">
        <f t="shared" si="27"/>
        <v>1.1734337922575954E-2</v>
      </c>
      <c r="E108">
        <f t="shared" si="27"/>
        <v>6.178250157728677E-5</v>
      </c>
      <c r="F108">
        <f t="shared" si="27"/>
        <v>2.3605453612319215E-2</v>
      </c>
      <c r="G108">
        <f t="shared" si="27"/>
        <v>5.8563881354529432E-2</v>
      </c>
      <c r="H108">
        <f t="shared" si="27"/>
        <v>0.14102234800928326</v>
      </c>
      <c r="I108">
        <f t="shared" si="27"/>
        <v>0.67120562020811492</v>
      </c>
      <c r="J108">
        <f t="shared" si="27"/>
        <v>5.6239663127778242E-2</v>
      </c>
      <c r="K108">
        <f t="shared" si="27"/>
        <v>5.8718937101180082E-4</v>
      </c>
      <c r="L108">
        <f t="shared" si="27"/>
        <v>6.5196626871907967E-4</v>
      </c>
      <c r="M108">
        <f t="shared" si="27"/>
        <v>6.0523651161109571E-4</v>
      </c>
      <c r="N108">
        <f t="shared" si="27"/>
        <v>3.4327319842192749E-4</v>
      </c>
      <c r="O108">
        <f t="shared" si="27"/>
        <v>1.3619210999503162E-2</v>
      </c>
      <c r="P108">
        <f t="shared" si="27"/>
        <v>1.1545107076342917E-3</v>
      </c>
      <c r="Q108">
        <f t="shared" si="27"/>
        <v>1.7916502357471433E-3</v>
      </c>
      <c r="R108">
        <f t="shared" si="27"/>
        <v>1.6611153414388528E-3</v>
      </c>
      <c r="S108">
        <f t="shared" si="27"/>
        <v>1.3948539570304251E-2</v>
      </c>
      <c r="T108">
        <f t="shared" si="27"/>
        <v>3.4235249856817143E-4</v>
      </c>
      <c r="U108">
        <f t="shared" si="27"/>
        <v>1.3027986080213489E-6</v>
      </c>
      <c r="V108">
        <f t="shared" si="27"/>
        <v>2.8605657622538297E-3</v>
      </c>
      <c r="X108" s="18">
        <f t="shared" si="22"/>
        <v>1</v>
      </c>
      <c r="Y108" s="1"/>
      <c r="Z108">
        <f t="shared" si="28"/>
        <v>1.3903374233975084E-2</v>
      </c>
      <c r="AA108">
        <f t="shared" si="28"/>
        <v>7.3202701865910383E-5</v>
      </c>
      <c r="AB108">
        <f t="shared" si="28"/>
        <v>0.16708965539118556</v>
      </c>
      <c r="AC108">
        <f t="shared" si="28"/>
        <v>0.79527477283116965</v>
      </c>
      <c r="AD108">
        <f t="shared" si="28"/>
        <v>4.0672560937344616E-4</v>
      </c>
      <c r="AE108">
        <f t="shared" si="28"/>
        <v>1.3679164969749961E-3</v>
      </c>
      <c r="AF108">
        <f t="shared" si="28"/>
        <v>1.9681645773459854E-3</v>
      </c>
      <c r="AG108">
        <f t="shared" si="28"/>
        <v>1.6526860479298144E-2</v>
      </c>
      <c r="AH108">
        <f t="shared" si="28"/>
        <v>3.3893276788112504E-3</v>
      </c>
      <c r="AK108" s="1">
        <f t="shared" si="24"/>
        <v>0.99999999999999978</v>
      </c>
      <c r="AL108">
        <f t="shared" si="29"/>
        <v>0.15130934130056667</v>
      </c>
      <c r="AM108">
        <f t="shared" si="29"/>
        <v>0.37539046939279619</v>
      </c>
      <c r="AN108">
        <f t="shared" si="29"/>
        <v>0.36049238970730518</v>
      </c>
      <c r="AO108">
        <f t="shared" si="29"/>
        <v>3.7638436611157535E-3</v>
      </c>
      <c r="AP108">
        <f t="shared" si="29"/>
        <v>4.179059139901021E-3</v>
      </c>
      <c r="AQ108">
        <f t="shared" si="29"/>
        <v>3.879524596601481E-3</v>
      </c>
      <c r="AR108">
        <f t="shared" si="29"/>
        <v>8.7298209948094799E-2</v>
      </c>
      <c r="AS108">
        <f t="shared" si="29"/>
        <v>1.148435533009317E-2</v>
      </c>
      <c r="AT108">
        <f t="shared" si="29"/>
        <v>2.1944560736557608E-3</v>
      </c>
      <c r="AU108">
        <f t="shared" si="29"/>
        <v>8.3508498698847091E-6</v>
      </c>
    </row>
    <row r="109" spans="1:47" x14ac:dyDescent="0.25">
      <c r="A109" s="18">
        <f t="shared" si="20"/>
        <v>0.99999999999999978</v>
      </c>
      <c r="B109" s="18"/>
      <c r="C109" s="2">
        <v>44805</v>
      </c>
      <c r="D109">
        <f t="shared" si="27"/>
        <v>9.5038999426088448E-3</v>
      </c>
      <c r="E109">
        <f t="shared" si="27"/>
        <v>6.971136293850905E-5</v>
      </c>
      <c r="F109">
        <f t="shared" si="27"/>
        <v>1.7953311646024237E-2</v>
      </c>
      <c r="G109">
        <f t="shared" si="27"/>
        <v>4.7794618499485512E-2</v>
      </c>
      <c r="H109">
        <f t="shared" si="27"/>
        <v>0.11558892751970712</v>
      </c>
      <c r="I109">
        <f t="shared" si="27"/>
        <v>0.72608213940877941</v>
      </c>
      <c r="J109">
        <f t="shared" si="27"/>
        <v>4.7913393495630223E-2</v>
      </c>
      <c r="K109">
        <f t="shared" si="27"/>
        <v>4.282334109861901E-4</v>
      </c>
      <c r="L109">
        <f t="shared" ref="L109:V109" si="30">L71/$A71</f>
        <v>4.8365979550252334E-4</v>
      </c>
      <c r="M109">
        <f t="shared" si="30"/>
        <v>5.3391616231794148E-4</v>
      </c>
      <c r="N109">
        <f t="shared" si="30"/>
        <v>2.5964277617739198E-4</v>
      </c>
      <c r="O109">
        <f t="shared" si="30"/>
        <v>1.1263443191969242E-2</v>
      </c>
      <c r="P109">
        <f t="shared" si="30"/>
        <v>9.4760483023019362E-4</v>
      </c>
      <c r="Q109">
        <f t="shared" si="30"/>
        <v>1.8900753467659896E-3</v>
      </c>
      <c r="R109">
        <f t="shared" si="30"/>
        <v>1.6916646647760364E-3</v>
      </c>
      <c r="S109">
        <f t="shared" si="30"/>
        <v>1.3896312188096106E-2</v>
      </c>
      <c r="T109">
        <f t="shared" si="30"/>
        <v>3.4031183790355984E-4</v>
      </c>
      <c r="U109">
        <f t="shared" si="30"/>
        <v>1.0782075377632968E-6</v>
      </c>
      <c r="V109">
        <f t="shared" si="30"/>
        <v>3.3580557125631226E-3</v>
      </c>
      <c r="X109" s="18">
        <f t="shared" si="22"/>
        <v>1</v>
      </c>
      <c r="Y109" s="1"/>
      <c r="Z109">
        <f t="shared" si="28"/>
        <v>1.0906497830216572E-2</v>
      </c>
      <c r="AA109">
        <f t="shared" si="28"/>
        <v>7.9999456351766127E-5</v>
      </c>
      <c r="AB109">
        <f t="shared" si="28"/>
        <v>0.13264769145335603</v>
      </c>
      <c r="AC109">
        <f t="shared" si="28"/>
        <v>0.83323828384572296</v>
      </c>
      <c r="AD109">
        <f t="shared" si="28"/>
        <v>2.9796119404775618E-4</v>
      </c>
      <c r="AE109">
        <f t="shared" si="28"/>
        <v>1.0874535808687556E-3</v>
      </c>
      <c r="AF109">
        <f t="shared" si="28"/>
        <v>1.941322731431164E-3</v>
      </c>
      <c r="AG109">
        <f t="shared" si="28"/>
        <v>1.594714797532671E-2</v>
      </c>
      <c r="AH109">
        <f t="shared" si="28"/>
        <v>3.8536419326782711E-3</v>
      </c>
      <c r="AK109" s="1">
        <f t="shared" si="24"/>
        <v>1</v>
      </c>
      <c r="AL109">
        <f t="shared" si="29"/>
        <v>0.13960362855425043</v>
      </c>
      <c r="AM109">
        <f t="shared" si="29"/>
        <v>0.37164743193057997</v>
      </c>
      <c r="AN109">
        <f t="shared" si="29"/>
        <v>0.37257101754922489</v>
      </c>
      <c r="AO109">
        <f t="shared" si="29"/>
        <v>3.3299114514660963E-3</v>
      </c>
      <c r="AP109">
        <f t="shared" si="29"/>
        <v>3.7609029336329401E-3</v>
      </c>
      <c r="AQ109">
        <f t="shared" si="29"/>
        <v>4.1516927390858795E-3</v>
      </c>
      <c r="AR109">
        <f t="shared" si="29"/>
        <v>8.7583704366976045E-2</v>
      </c>
      <c r="AS109">
        <f t="shared" si="29"/>
        <v>1.4697086635149979E-2</v>
      </c>
      <c r="AT109">
        <f t="shared" si="29"/>
        <v>2.6462397772626907E-3</v>
      </c>
      <c r="AU109">
        <f t="shared" si="29"/>
        <v>8.3840623710018007E-6</v>
      </c>
    </row>
    <row r="110" spans="1:47" x14ac:dyDescent="0.25">
      <c r="A110" s="18">
        <f t="shared" si="20"/>
        <v>1.0000000000000004</v>
      </c>
      <c r="B110" s="18"/>
      <c r="C110" s="2">
        <v>44835</v>
      </c>
      <c r="D110">
        <f t="shared" ref="D110:V116" si="31">D72/$A72</f>
        <v>8.1303580721872222E-3</v>
      </c>
      <c r="E110">
        <f t="shared" si="31"/>
        <v>6.0798276343987749E-5</v>
      </c>
      <c r="F110">
        <f t="shared" si="31"/>
        <v>1.1591229053957427E-2</v>
      </c>
      <c r="G110">
        <f t="shared" si="31"/>
        <v>3.6809761826351116E-2</v>
      </c>
      <c r="H110">
        <f t="shared" si="31"/>
        <v>9.348362333917834E-2</v>
      </c>
      <c r="I110">
        <f t="shared" si="31"/>
        <v>0.77967334268361244</v>
      </c>
      <c r="J110">
        <f t="shared" si="31"/>
        <v>4.0868296417892407E-2</v>
      </c>
      <c r="K110">
        <f t="shared" si="31"/>
        <v>3.7301238424697407E-4</v>
      </c>
      <c r="L110">
        <f t="shared" si="31"/>
        <v>5.6931691870703064E-4</v>
      </c>
      <c r="M110">
        <f t="shared" si="31"/>
        <v>3.8960826659948034E-4</v>
      </c>
      <c r="N110">
        <f t="shared" si="31"/>
        <v>2.1656519837943598E-4</v>
      </c>
      <c r="O110">
        <f t="shared" si="31"/>
        <v>8.9809119501416124E-3</v>
      </c>
      <c r="P110">
        <f t="shared" si="31"/>
        <v>8.5776941665322286E-4</v>
      </c>
      <c r="Q110">
        <f t="shared" si="31"/>
        <v>1.5796824415995976E-3</v>
      </c>
      <c r="R110">
        <f t="shared" si="31"/>
        <v>1.6301636980521953E-3</v>
      </c>
      <c r="S110">
        <f t="shared" si="31"/>
        <v>1.2036560466733853E-2</v>
      </c>
      <c r="T110">
        <f t="shared" si="31"/>
        <v>2.3090138085755618E-4</v>
      </c>
      <c r="U110">
        <f t="shared" si="31"/>
        <v>1.0014698564425573E-6</v>
      </c>
      <c r="V110">
        <f t="shared" si="31"/>
        <v>2.5170967386499063E-3</v>
      </c>
      <c r="X110" s="18">
        <f t="shared" si="22"/>
        <v>1</v>
      </c>
      <c r="Y110" s="1"/>
      <c r="Z110">
        <f t="shared" si="28"/>
        <v>9.047742345268112E-3</v>
      </c>
      <c r="AA110">
        <f t="shared" si="28"/>
        <v>6.7658414858575412E-5</v>
      </c>
      <c r="AB110">
        <f t="shared" si="28"/>
        <v>0.10403179416763837</v>
      </c>
      <c r="AC110">
        <f t="shared" si="28"/>
        <v>0.86764733550997442</v>
      </c>
      <c r="AD110">
        <f t="shared" si="28"/>
        <v>2.4100120787938294E-4</v>
      </c>
      <c r="AE110">
        <f t="shared" si="28"/>
        <v>9.5455533503230653E-4</v>
      </c>
      <c r="AF110">
        <f t="shared" si="28"/>
        <v>1.8141022805675596E-3</v>
      </c>
      <c r="AG110">
        <f t="shared" si="28"/>
        <v>1.3394698838516322E-2</v>
      </c>
      <c r="AH110">
        <f t="shared" si="28"/>
        <v>2.8011119002649739E-3</v>
      </c>
      <c r="AK110" s="1">
        <f t="shared" si="24"/>
        <v>1</v>
      </c>
      <c r="AL110">
        <f t="shared" si="29"/>
        <v>0.11431900134170409</v>
      </c>
      <c r="AM110">
        <f t="shared" si="29"/>
        <v>0.36303787907441487</v>
      </c>
      <c r="AN110">
        <f t="shared" si="29"/>
        <v>0.4030653532323305</v>
      </c>
      <c r="AO110">
        <f t="shared" si="29"/>
        <v>3.6788508842936964E-3</v>
      </c>
      <c r="AP110">
        <f t="shared" si="29"/>
        <v>5.6149129044519453E-3</v>
      </c>
      <c r="AQ110">
        <f t="shared" si="29"/>
        <v>3.8425284967445682E-3</v>
      </c>
      <c r="AR110">
        <f t="shared" si="29"/>
        <v>8.8574635226230616E-2</v>
      </c>
      <c r="AS110">
        <f t="shared" si="29"/>
        <v>1.5579686875313305E-2</v>
      </c>
      <c r="AT110">
        <f t="shared" si="29"/>
        <v>2.277274924443335E-3</v>
      </c>
      <c r="AU110">
        <f t="shared" si="29"/>
        <v>9.8770400730926159E-6</v>
      </c>
    </row>
    <row r="111" spans="1:47" x14ac:dyDescent="0.25">
      <c r="A111" s="18">
        <f t="shared" si="20"/>
        <v>1</v>
      </c>
      <c r="B111" s="18"/>
      <c r="C111" s="2">
        <v>44866</v>
      </c>
      <c r="D111">
        <f t="shared" si="31"/>
        <v>7.0344007692610322E-3</v>
      </c>
      <c r="E111">
        <f t="shared" si="31"/>
        <v>5.6451764548082334E-5</v>
      </c>
      <c r="F111">
        <f t="shared" si="31"/>
        <v>1.5824165715171441E-2</v>
      </c>
      <c r="G111">
        <f t="shared" si="31"/>
        <v>6.6368205930745452E-2</v>
      </c>
      <c r="H111">
        <f t="shared" si="31"/>
        <v>8.5550861907296619E-2</v>
      </c>
      <c r="I111">
        <f t="shared" si="31"/>
        <v>0.75778927406624319</v>
      </c>
      <c r="J111">
        <f t="shared" si="31"/>
        <v>4.0563362392021636E-2</v>
      </c>
      <c r="K111">
        <f t="shared" si="31"/>
        <v>3.2985282376992467E-4</v>
      </c>
      <c r="L111">
        <f t="shared" si="31"/>
        <v>4.7874661072970195E-4</v>
      </c>
      <c r="M111">
        <f t="shared" si="31"/>
        <v>3.9410695980293485E-4</v>
      </c>
      <c r="N111">
        <f t="shared" si="31"/>
        <v>2.2256600414152322E-4</v>
      </c>
      <c r="O111">
        <f t="shared" si="31"/>
        <v>8.4836320742132723E-3</v>
      </c>
      <c r="P111">
        <f t="shared" si="31"/>
        <v>7.2666084758866967E-4</v>
      </c>
      <c r="Q111">
        <f t="shared" si="31"/>
        <v>1.4667498260867847E-3</v>
      </c>
      <c r="R111">
        <f t="shared" si="31"/>
        <v>1.5770895831880003E-3</v>
      </c>
      <c r="S111">
        <f t="shared" si="31"/>
        <v>1.059798626401539E-2</v>
      </c>
      <c r="T111">
        <f t="shared" si="31"/>
        <v>1.9777689557379423E-4</v>
      </c>
      <c r="U111">
        <f t="shared" si="31"/>
        <v>9.6185386376016134E-7</v>
      </c>
      <c r="V111">
        <f t="shared" si="31"/>
        <v>2.3371477117387386E-3</v>
      </c>
      <c r="X111" s="18">
        <f t="shared" si="22"/>
        <v>1</v>
      </c>
      <c r="Y111" s="1"/>
      <c r="Z111">
        <f t="shared" si="28"/>
        <v>8.1238736511556695E-3</v>
      </c>
      <c r="AA111">
        <f t="shared" si="28"/>
        <v>6.5194892588069984E-5</v>
      </c>
      <c r="AB111">
        <f t="shared" si="28"/>
        <v>9.8800795644083672E-2</v>
      </c>
      <c r="AC111">
        <f t="shared" si="28"/>
        <v>0.87515404917167461</v>
      </c>
      <c r="AD111">
        <f t="shared" si="28"/>
        <v>2.5703654881157218E-4</v>
      </c>
      <c r="AE111">
        <f t="shared" si="28"/>
        <v>8.3920451886226335E-4</v>
      </c>
      <c r="AF111">
        <f t="shared" si="28"/>
        <v>1.8213458303881923E-3</v>
      </c>
      <c r="AG111">
        <f t="shared" si="28"/>
        <v>1.2239379613082357E-2</v>
      </c>
      <c r="AH111">
        <f t="shared" si="28"/>
        <v>2.6991201293536287E-3</v>
      </c>
      <c r="AK111" s="1">
        <f t="shared" si="24"/>
        <v>1</v>
      </c>
      <c r="AL111">
        <f t="shared" si="29"/>
        <v>0.11799607410277395</v>
      </c>
      <c r="AM111">
        <f t="shared" si="29"/>
        <v>0.49488787504065634</v>
      </c>
      <c r="AN111">
        <f t="shared" si="29"/>
        <v>0.30246886950114343</v>
      </c>
      <c r="AO111">
        <f t="shared" si="29"/>
        <v>2.4596139181763863E-3</v>
      </c>
      <c r="AP111">
        <f t="shared" si="29"/>
        <v>3.5698703851384534E-3</v>
      </c>
      <c r="AQ111">
        <f t="shared" si="29"/>
        <v>2.9387378058573521E-3</v>
      </c>
      <c r="AR111">
        <f t="shared" si="29"/>
        <v>6.3259908731225889E-2</v>
      </c>
      <c r="AS111">
        <f t="shared" si="29"/>
        <v>1.0937115060873968E-2</v>
      </c>
      <c r="AT111">
        <f t="shared" si="29"/>
        <v>1.4747631973777756E-3</v>
      </c>
      <c r="AU111">
        <f t="shared" si="29"/>
        <v>7.1722567765749556E-6</v>
      </c>
    </row>
    <row r="112" spans="1:47" x14ac:dyDescent="0.25">
      <c r="A112" s="18">
        <f t="shared" si="20"/>
        <v>1.0000000000000002</v>
      </c>
      <c r="B112" s="18"/>
      <c r="C112" s="2">
        <v>44896</v>
      </c>
      <c r="D112">
        <f t="shared" si="31"/>
        <v>7.522055813072864E-3</v>
      </c>
      <c r="E112">
        <f t="shared" si="31"/>
        <v>6.0390347264560013E-5</v>
      </c>
      <c r="F112">
        <f t="shared" si="31"/>
        <v>2.8691465262724963E-2</v>
      </c>
      <c r="G112">
        <f t="shared" si="31"/>
        <v>7.9649835318220133E-2</v>
      </c>
      <c r="H112">
        <f t="shared" si="31"/>
        <v>8.6409028193931883E-2</v>
      </c>
      <c r="I112">
        <f t="shared" si="31"/>
        <v>0.74310880276762925</v>
      </c>
      <c r="J112">
        <f t="shared" si="31"/>
        <v>2.8253601229241202E-2</v>
      </c>
      <c r="K112">
        <f t="shared" si="31"/>
        <v>3.1740199080731253E-4</v>
      </c>
      <c r="L112">
        <f t="shared" si="31"/>
        <v>3.9522241494633546E-4</v>
      </c>
      <c r="M112">
        <f t="shared" si="31"/>
        <v>3.4066431483354179E-4</v>
      </c>
      <c r="N112">
        <f t="shared" si="31"/>
        <v>2.0780141818166564E-4</v>
      </c>
      <c r="O112">
        <f t="shared" si="31"/>
        <v>8.3234522244608599E-3</v>
      </c>
      <c r="P112">
        <f t="shared" si="31"/>
        <v>5.7624924334573184E-4</v>
      </c>
      <c r="Q112">
        <f t="shared" si="31"/>
        <v>1.3818980928260133E-3</v>
      </c>
      <c r="R112">
        <f t="shared" si="31"/>
        <v>1.5642326696913634E-3</v>
      </c>
      <c r="S112">
        <f t="shared" si="31"/>
        <v>1.0102360215031253E-2</v>
      </c>
      <c r="T112">
        <f t="shared" si="31"/>
        <v>1.9234259341730075E-4</v>
      </c>
      <c r="U112">
        <f t="shared" si="31"/>
        <v>8.5231317333090688E-7</v>
      </c>
      <c r="V112">
        <f t="shared" si="31"/>
        <v>2.9023435772004167E-3</v>
      </c>
      <c r="X112" s="18">
        <f t="shared" si="22"/>
        <v>0.99999999999999989</v>
      </c>
      <c r="Y112" s="1"/>
      <c r="Z112">
        <f t="shared" si="28"/>
        <v>8.824009630289717E-3</v>
      </c>
      <c r="AA112">
        <f t="shared" si="28"/>
        <v>7.0843000780836658E-5</v>
      </c>
      <c r="AB112">
        <f t="shared" si="28"/>
        <v>0.10136512090246633</v>
      </c>
      <c r="AC112">
        <f t="shared" si="28"/>
        <v>0.87172967004294466</v>
      </c>
      <c r="AD112">
        <f t="shared" si="28"/>
        <v>2.4376869313255071E-4</v>
      </c>
      <c r="AE112">
        <f t="shared" si="28"/>
        <v>6.7598925069032114E-4</v>
      </c>
      <c r="AF112">
        <f t="shared" si="28"/>
        <v>1.8349776290388553E-3</v>
      </c>
      <c r="AG112">
        <f t="shared" si="28"/>
        <v>1.1850925603498704E-2</v>
      </c>
      <c r="AH112">
        <f t="shared" si="28"/>
        <v>3.4046952471579466E-3</v>
      </c>
      <c r="AK112" s="1">
        <f t="shared" si="24"/>
        <v>1</v>
      </c>
      <c r="AL112">
        <f t="shared" si="29"/>
        <v>0.19445679442502031</v>
      </c>
      <c r="AM112">
        <f t="shared" si="29"/>
        <v>0.53982783767352438</v>
      </c>
      <c r="AN112">
        <f t="shared" si="29"/>
        <v>0.19148916500750568</v>
      </c>
      <c r="AO112">
        <f t="shared" si="29"/>
        <v>2.1511962916963912E-3</v>
      </c>
      <c r="AP112">
        <f t="shared" si="29"/>
        <v>2.6786252703247431E-3</v>
      </c>
      <c r="AQ112">
        <f t="shared" si="29"/>
        <v>2.3088570078569379E-3</v>
      </c>
      <c r="AR112">
        <f t="shared" si="29"/>
        <v>5.6412310186933337E-2</v>
      </c>
      <c r="AS112">
        <f t="shared" si="29"/>
        <v>9.3658330410230899E-3</v>
      </c>
      <c r="AT112">
        <f t="shared" si="29"/>
        <v>1.3036045320388438E-3</v>
      </c>
      <c r="AU112">
        <f t="shared" si="29"/>
        <v>5.7765640762678831E-6</v>
      </c>
    </row>
    <row r="113" spans="1:47" x14ac:dyDescent="0.25">
      <c r="A113" s="18">
        <f t="shared" si="20"/>
        <v>0.99999999999999967</v>
      </c>
      <c r="B113" s="18"/>
      <c r="C113" s="2">
        <v>44927</v>
      </c>
      <c r="D113">
        <f t="shared" si="31"/>
        <v>6.0145531387512568E-3</v>
      </c>
      <c r="E113">
        <f t="shared" si="31"/>
        <v>5.0057532323580214E-5</v>
      </c>
      <c r="F113">
        <f t="shared" si="31"/>
        <v>3.0009808607309025E-2</v>
      </c>
      <c r="G113">
        <f t="shared" si="31"/>
        <v>6.6777179364554795E-2</v>
      </c>
      <c r="H113">
        <f t="shared" si="31"/>
        <v>0.10207503826972622</v>
      </c>
      <c r="I113">
        <f t="shared" si="31"/>
        <v>0.73781945042257102</v>
      </c>
      <c r="J113">
        <f t="shared" si="31"/>
        <v>3.3026214748335267E-2</v>
      </c>
      <c r="K113">
        <f t="shared" si="31"/>
        <v>3.139974120761828E-4</v>
      </c>
      <c r="L113">
        <f t="shared" si="31"/>
        <v>4.8631371593570128E-4</v>
      </c>
      <c r="M113">
        <f t="shared" si="31"/>
        <v>4.2650335854081808E-4</v>
      </c>
      <c r="N113">
        <f t="shared" si="31"/>
        <v>2.6367926475650584E-4</v>
      </c>
      <c r="O113">
        <f t="shared" si="31"/>
        <v>8.9366207030552331E-3</v>
      </c>
      <c r="P113">
        <f t="shared" si="31"/>
        <v>5.7921840894828479E-4</v>
      </c>
      <c r="Q113">
        <f t="shared" si="31"/>
        <v>1.1657911375895314E-3</v>
      </c>
      <c r="R113">
        <f t="shared" si="31"/>
        <v>1.1682359368785896E-3</v>
      </c>
      <c r="S113">
        <f t="shared" si="31"/>
        <v>8.0994348624165401E-3</v>
      </c>
      <c r="T113">
        <f t="shared" si="31"/>
        <v>1.4544721814023514E-4</v>
      </c>
      <c r="U113">
        <f t="shared" si="31"/>
        <v>9.4095267898911049E-7</v>
      </c>
      <c r="V113">
        <f t="shared" si="31"/>
        <v>2.6415149454122339E-3</v>
      </c>
      <c r="X113" s="18">
        <f t="shared" si="22"/>
        <v>0.99999999999999989</v>
      </c>
      <c r="Y113" s="1"/>
      <c r="Z113">
        <f t="shared" si="28"/>
        <v>7.004163051967236E-3</v>
      </c>
      <c r="AA113">
        <f t="shared" si="28"/>
        <v>5.8293793451506544E-5</v>
      </c>
      <c r="AB113">
        <f t="shared" si="28"/>
        <v>0.11887004654935947</v>
      </c>
      <c r="AC113">
        <f t="shared" si="28"/>
        <v>0.85921723766588665</v>
      </c>
      <c r="AD113">
        <f t="shared" si="28"/>
        <v>3.0706396986972983E-4</v>
      </c>
      <c r="AE113">
        <f t="shared" si="28"/>
        <v>6.7452063110662417E-4</v>
      </c>
      <c r="AF113">
        <f t="shared" si="28"/>
        <v>1.3604526880552593E-3</v>
      </c>
      <c r="AG113">
        <f t="shared" si="28"/>
        <v>9.4320826662330406E-3</v>
      </c>
      <c r="AH113">
        <f t="shared" si="28"/>
        <v>3.0761389840703824E-3</v>
      </c>
      <c r="AK113" s="1">
        <f t="shared" si="24"/>
        <v>1.0000000000000002</v>
      </c>
      <c r="AL113">
        <f t="shared" si="29"/>
        <v>0.21240045177078593</v>
      </c>
      <c r="AM113">
        <f t="shared" si="29"/>
        <v>0.47262890778836175</v>
      </c>
      <c r="AN113">
        <f t="shared" si="29"/>
        <v>0.23374967246931797</v>
      </c>
      <c r="AO113">
        <f t="shared" si="29"/>
        <v>2.22237979097259E-3</v>
      </c>
      <c r="AP113">
        <f t="shared" si="29"/>
        <v>3.4419830635612609E-3</v>
      </c>
      <c r="AQ113">
        <f t="shared" si="29"/>
        <v>3.01866323845077E-3</v>
      </c>
      <c r="AR113">
        <f t="shared" si="29"/>
        <v>6.3250729102310541E-2</v>
      </c>
      <c r="AS113">
        <f t="shared" si="29"/>
        <v>8.2511210762632875E-3</v>
      </c>
      <c r="AT113">
        <f t="shared" si="29"/>
        <v>1.0294319182784074E-3</v>
      </c>
      <c r="AU113">
        <f t="shared" si="29"/>
        <v>6.6597816976260846E-6</v>
      </c>
    </row>
    <row r="114" spans="1:47" x14ac:dyDescent="0.25">
      <c r="A114" s="18">
        <f t="shared" si="20"/>
        <v>0.99999999999999989</v>
      </c>
      <c r="B114" s="18"/>
      <c r="C114" s="2">
        <v>44958</v>
      </c>
      <c r="D114">
        <f t="shared" si="31"/>
        <v>6.6428529201952302E-3</v>
      </c>
      <c r="E114">
        <f t="shared" si="31"/>
        <v>5.3367027736857359E-5</v>
      </c>
      <c r="F114">
        <f t="shared" si="31"/>
        <v>3.6912333069850735E-2</v>
      </c>
      <c r="G114">
        <f t="shared" si="31"/>
        <v>6.3979528446804282E-2</v>
      </c>
      <c r="H114">
        <f t="shared" si="31"/>
        <v>0.11227986259442956</v>
      </c>
      <c r="I114">
        <f t="shared" si="31"/>
        <v>0.71606657772305715</v>
      </c>
      <c r="J114">
        <f t="shared" si="31"/>
        <v>3.9612449585588162E-2</v>
      </c>
      <c r="K114">
        <f t="shared" si="31"/>
        <v>4.212721019626647E-4</v>
      </c>
      <c r="L114">
        <f t="shared" si="31"/>
        <v>4.3801419388935148E-4</v>
      </c>
      <c r="M114">
        <f t="shared" si="31"/>
        <v>4.402034138282474E-4</v>
      </c>
      <c r="N114">
        <f t="shared" si="31"/>
        <v>2.5184564559719154E-4</v>
      </c>
      <c r="O114">
        <f t="shared" si="31"/>
        <v>9.9611955788193943E-3</v>
      </c>
      <c r="P114">
        <f t="shared" si="31"/>
        <v>4.3583296016090292E-4</v>
      </c>
      <c r="Q114">
        <f t="shared" si="31"/>
        <v>1.2309154248629365E-3</v>
      </c>
      <c r="R114">
        <f t="shared" si="31"/>
        <v>1.1759233277064624E-3</v>
      </c>
      <c r="S114">
        <f t="shared" si="31"/>
        <v>7.2533324298837904E-3</v>
      </c>
      <c r="T114">
        <f t="shared" si="31"/>
        <v>1.670361696026954E-4</v>
      </c>
      <c r="U114">
        <f t="shared" si="31"/>
        <v>9.45839087714735E-7</v>
      </c>
      <c r="V114">
        <f t="shared" si="31"/>
        <v>2.6765115469365845E-3</v>
      </c>
      <c r="X114" s="18">
        <f t="shared" si="22"/>
        <v>0.99999999999999989</v>
      </c>
      <c r="Y114" s="1"/>
      <c r="Z114">
        <f t="shared" ref="Z114:AH116" si="32">Z76/$X76</f>
        <v>7.8443194282235215E-3</v>
      </c>
      <c r="AA114">
        <f t="shared" si="32"/>
        <v>6.3019310758798266E-5</v>
      </c>
      <c r="AB114">
        <f t="shared" si="32"/>
        <v>0.13258747681588984</v>
      </c>
      <c r="AC114">
        <f t="shared" si="32"/>
        <v>0.84557870466435425</v>
      </c>
      <c r="AD114">
        <f t="shared" si="32"/>
        <v>2.9739597043697372E-4</v>
      </c>
      <c r="AE114">
        <f t="shared" si="32"/>
        <v>5.1466034216362893E-4</v>
      </c>
      <c r="AF114">
        <f t="shared" si="32"/>
        <v>1.388607924403354E-3</v>
      </c>
      <c r="AG114">
        <f t="shared" si="32"/>
        <v>8.5652139498866037E-3</v>
      </c>
      <c r="AH114">
        <f t="shared" si="32"/>
        <v>3.1606015938829782E-3</v>
      </c>
      <c r="AK114" s="1">
        <f t="shared" si="24"/>
        <v>0.99999999999999978</v>
      </c>
      <c r="AL114">
        <f t="shared" ref="AL114:AU116" si="33">AL76/$AK76</f>
        <v>0.24099892049098179</v>
      </c>
      <c r="AM114">
        <f t="shared" si="33"/>
        <v>0.41771939096951377</v>
      </c>
      <c r="AN114">
        <f t="shared" si="33"/>
        <v>0.25862785671295391</v>
      </c>
      <c r="AO114">
        <f t="shared" si="33"/>
        <v>2.7504661277802985E-3</v>
      </c>
      <c r="AP114">
        <f t="shared" si="33"/>
        <v>2.8597744739489632E-3</v>
      </c>
      <c r="AQ114">
        <f t="shared" si="33"/>
        <v>2.8740677899794847E-3</v>
      </c>
      <c r="AR114">
        <f t="shared" si="33"/>
        <v>6.5036186597909953E-2</v>
      </c>
      <c r="AS114">
        <f t="shared" si="33"/>
        <v>8.0365900482720545E-3</v>
      </c>
      <c r="AT114">
        <f t="shared" si="33"/>
        <v>1.0905714488710569E-3</v>
      </c>
      <c r="AU114">
        <f t="shared" si="33"/>
        <v>6.1753397886303788E-6</v>
      </c>
    </row>
    <row r="115" spans="1:47" x14ac:dyDescent="0.25">
      <c r="A115" s="18">
        <f t="shared" si="20"/>
        <v>1.0000000000000002</v>
      </c>
      <c r="B115" s="18"/>
      <c r="C115" s="2">
        <v>44986</v>
      </c>
      <c r="D115">
        <f t="shared" si="31"/>
        <v>5.8043151123695867E-3</v>
      </c>
      <c r="E115">
        <f t="shared" si="31"/>
        <v>5.1677007439269849E-5</v>
      </c>
      <c r="F115">
        <f t="shared" si="31"/>
        <v>3.2400257379884279E-2</v>
      </c>
      <c r="G115">
        <f t="shared" si="31"/>
        <v>6.5482477828954874E-2</v>
      </c>
      <c r="H115">
        <f t="shared" si="31"/>
        <v>0.12023161382559698</v>
      </c>
      <c r="I115">
        <f t="shared" si="31"/>
        <v>0.71576462041755617</v>
      </c>
      <c r="J115">
        <f t="shared" si="31"/>
        <v>3.7564489543570473E-2</v>
      </c>
      <c r="K115">
        <f t="shared" si="31"/>
        <v>4.6192221892215436E-4</v>
      </c>
      <c r="L115">
        <f t="shared" si="31"/>
        <v>3.4991815294421443E-4</v>
      </c>
      <c r="M115">
        <f t="shared" si="31"/>
        <v>3.3166205122894251E-4</v>
      </c>
      <c r="N115">
        <f t="shared" si="31"/>
        <v>1.9955222218415397E-4</v>
      </c>
      <c r="O115">
        <f t="shared" si="31"/>
        <v>9.1078165810799198E-3</v>
      </c>
      <c r="P115">
        <f t="shared" si="31"/>
        <v>1.8505917647313337E-4</v>
      </c>
      <c r="Q115">
        <f t="shared" si="31"/>
        <v>1.0915462544931005E-3</v>
      </c>
      <c r="R115">
        <f t="shared" si="31"/>
        <v>1.0642107673684168E-3</v>
      </c>
      <c r="S115">
        <f t="shared" si="31"/>
        <v>7.4040816998829145E-3</v>
      </c>
      <c r="T115">
        <f t="shared" si="31"/>
        <v>1.17849425234593E-4</v>
      </c>
      <c r="U115">
        <f t="shared" si="31"/>
        <v>8.281139306233076E-7</v>
      </c>
      <c r="V115">
        <f t="shared" si="31"/>
        <v>2.3861022208863346E-3</v>
      </c>
      <c r="X115" s="18">
        <f t="shared" si="22"/>
        <v>1</v>
      </c>
      <c r="Y115" s="1"/>
      <c r="Z115">
        <f t="shared" si="32"/>
        <v>6.8038621094507999E-3</v>
      </c>
      <c r="AA115">
        <f t="shared" si="32"/>
        <v>6.0576179280231174E-5</v>
      </c>
      <c r="AB115">
        <f t="shared" si="32"/>
        <v>0.14093640779818711</v>
      </c>
      <c r="AC115">
        <f t="shared" si="32"/>
        <v>0.8390247059064827</v>
      </c>
      <c r="AD115">
        <f t="shared" si="32"/>
        <v>2.3391662531932846E-4</v>
      </c>
      <c r="AE115">
        <f t="shared" si="32"/>
        <v>2.1692776743433763E-4</v>
      </c>
      <c r="AF115">
        <f t="shared" si="32"/>
        <v>1.2474759168634331E-3</v>
      </c>
      <c r="AG115">
        <f t="shared" si="32"/>
        <v>8.6791206124826516E-3</v>
      </c>
      <c r="AH115">
        <f t="shared" si="32"/>
        <v>2.7970070844994467E-3</v>
      </c>
      <c r="AK115" s="1">
        <f t="shared" si="24"/>
        <v>1</v>
      </c>
      <c r="AL115">
        <f t="shared" si="33"/>
        <v>0.22054679186389137</v>
      </c>
      <c r="AM115">
        <f t="shared" si="33"/>
        <v>0.44573566929257435</v>
      </c>
      <c r="AN115">
        <f t="shared" si="33"/>
        <v>0.25569943965885716</v>
      </c>
      <c r="AO115">
        <f t="shared" si="33"/>
        <v>3.1442794506064847E-3</v>
      </c>
      <c r="AP115">
        <f t="shared" si="33"/>
        <v>2.381873858036019E-3</v>
      </c>
      <c r="AQ115">
        <f t="shared" si="33"/>
        <v>2.2576055654099287E-3</v>
      </c>
      <c r="AR115">
        <f t="shared" si="33"/>
        <v>6.1996412691740964E-2</v>
      </c>
      <c r="AS115">
        <f t="shared" si="33"/>
        <v>7.4300960568591586E-3</v>
      </c>
      <c r="AT115">
        <f t="shared" si="33"/>
        <v>8.0219463548551111E-4</v>
      </c>
      <c r="AU115">
        <f t="shared" si="33"/>
        <v>5.6369265390514598E-6</v>
      </c>
    </row>
    <row r="116" spans="1:47" x14ac:dyDescent="0.25">
      <c r="A116" s="18">
        <f t="shared" si="20"/>
        <v>1.0000000000000002</v>
      </c>
      <c r="B116" s="18"/>
      <c r="C116" s="2">
        <v>45017</v>
      </c>
      <c r="D116">
        <f t="shared" si="31"/>
        <v>6.2264808526578336E-3</v>
      </c>
      <c r="E116">
        <f t="shared" si="31"/>
        <v>5.288912103600737E-5</v>
      </c>
      <c r="F116">
        <f t="shared" si="31"/>
        <v>3.0563887634440897E-2</v>
      </c>
      <c r="G116">
        <f t="shared" si="31"/>
        <v>6.1595419578231551E-2</v>
      </c>
      <c r="H116">
        <f t="shared" si="31"/>
        <v>0.12200188056640754</v>
      </c>
      <c r="I116">
        <f t="shared" si="31"/>
        <v>0.71951282074927281</v>
      </c>
      <c r="J116">
        <f t="shared" si="31"/>
        <v>3.7429249897645303E-2</v>
      </c>
      <c r="K116">
        <f t="shared" si="31"/>
        <v>4.8934482750339974E-4</v>
      </c>
      <c r="L116">
        <f t="shared" si="31"/>
        <v>3.5812568221005683E-4</v>
      </c>
      <c r="M116">
        <f t="shared" si="31"/>
        <v>2.9418252348101546E-4</v>
      </c>
      <c r="N116">
        <f t="shared" si="31"/>
        <v>2.314149007412967E-4</v>
      </c>
      <c r="O116">
        <f t="shared" si="31"/>
        <v>9.0173314623456617E-3</v>
      </c>
      <c r="P116">
        <f t="shared" si="31"/>
        <v>1.8845284547174313E-4</v>
      </c>
      <c r="Q116">
        <f t="shared" si="31"/>
        <v>1.1171490926236533E-3</v>
      </c>
      <c r="R116">
        <f t="shared" si="31"/>
        <v>1.1799772063811624E-3</v>
      </c>
      <c r="S116">
        <f t="shared" si="31"/>
        <v>7.2482813141822476E-3</v>
      </c>
      <c r="T116">
        <f t="shared" si="31"/>
        <v>1.3899818480900939E-4</v>
      </c>
      <c r="U116">
        <f t="shared" si="31"/>
        <v>8.4648627804187821E-7</v>
      </c>
      <c r="V116">
        <f t="shared" si="31"/>
        <v>2.3532670742809842E-3</v>
      </c>
      <c r="X116" s="18">
        <f t="shared" si="22"/>
        <v>0.99999999999999989</v>
      </c>
      <c r="Y116" s="1"/>
      <c r="Z116">
        <f t="shared" si="32"/>
        <v>7.2485608004189787E-3</v>
      </c>
      <c r="AA116">
        <f t="shared" si="32"/>
        <v>6.1570896720347684E-5</v>
      </c>
      <c r="AB116">
        <f t="shared" si="32"/>
        <v>0.14202855031242428</v>
      </c>
      <c r="AC116">
        <f t="shared" si="32"/>
        <v>0.83762121032714776</v>
      </c>
      <c r="AD116">
        <f t="shared" si="32"/>
        <v>2.6940177250046264E-4</v>
      </c>
      <c r="AE116">
        <f t="shared" si="32"/>
        <v>2.193874743597416E-4</v>
      </c>
      <c r="AF116">
        <f t="shared" si="32"/>
        <v>1.3736710552817969E-3</v>
      </c>
      <c r="AG116">
        <f t="shared" si="32"/>
        <v>8.4380903190224635E-3</v>
      </c>
      <c r="AH116">
        <f t="shared" si="32"/>
        <v>2.7395570421241259E-3</v>
      </c>
      <c r="AK116" s="1">
        <f t="shared" si="24"/>
        <v>0.99999999999999978</v>
      </c>
      <c r="AL116">
        <f t="shared" si="33"/>
        <v>0.21675818834006916</v>
      </c>
      <c r="AM116">
        <f t="shared" si="33"/>
        <v>0.43683289630926997</v>
      </c>
      <c r="AN116">
        <f t="shared" si="33"/>
        <v>0.26544713472899556</v>
      </c>
      <c r="AO116">
        <f t="shared" si="33"/>
        <v>3.470419062910578E-3</v>
      </c>
      <c r="AP116">
        <f t="shared" si="33"/>
        <v>2.5398167603007966E-3</v>
      </c>
      <c r="AQ116">
        <f t="shared" si="33"/>
        <v>2.0863337672789887E-3</v>
      </c>
      <c r="AR116">
        <f t="shared" si="33"/>
        <v>6.3950648386674303E-2</v>
      </c>
      <c r="AS116">
        <f t="shared" si="33"/>
        <v>7.9227883677332762E-3</v>
      </c>
      <c r="AT116">
        <f t="shared" si="33"/>
        <v>9.8577102108594861E-4</v>
      </c>
      <c r="AU116">
        <f t="shared" si="33"/>
        <v>6.003255681267722E-6</v>
      </c>
    </row>
    <row r="118" spans="1:47" x14ac:dyDescent="0.25">
      <c r="A118" s="44" t="s">
        <v>162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</row>
    <row r="119" spans="1:47" x14ac:dyDescent="0.25">
      <c r="A119" s="16" t="s">
        <v>163</v>
      </c>
      <c r="B119" s="16" t="s">
        <v>164</v>
      </c>
    </row>
    <row r="120" spans="1:47" x14ac:dyDescent="0.25">
      <c r="A120" s="18">
        <f>SUM(D120:V120)</f>
        <v>150334318097.96921</v>
      </c>
      <c r="C120" s="2">
        <v>43952</v>
      </c>
      <c r="D120" s="1">
        <f>IF(D6*D$1*D$2&gt;$A43*0.2,$A43*0.2,D6*D$1*D$2)</f>
        <v>1655878933.312628</v>
      </c>
      <c r="E120" s="1">
        <f t="shared" ref="E120:V120" si="34">IF(E6*E$1*E$2&gt;$A43*0.2,$A43*0.2,E6*E$1*E$2)</f>
        <v>12774660</v>
      </c>
      <c r="F120" s="1">
        <f t="shared" si="34"/>
        <v>15871487100</v>
      </c>
      <c r="G120" s="1">
        <f t="shared" si="34"/>
        <v>21964000000</v>
      </c>
      <c r="H120" s="1">
        <f t="shared" si="34"/>
        <v>34995479246.059998</v>
      </c>
      <c r="I120" s="1">
        <f t="shared" si="34"/>
        <v>56210179749.469879</v>
      </c>
      <c r="J120" s="1">
        <f t="shared" si="34"/>
        <v>13434687045.360001</v>
      </c>
      <c r="K120" s="1">
        <f t="shared" si="34"/>
        <v>249106000</v>
      </c>
      <c r="L120" s="1">
        <f t="shared" si="34"/>
        <v>152226500</v>
      </c>
      <c r="M120" s="1">
        <f t="shared" si="34"/>
        <v>516481799.99999994</v>
      </c>
      <c r="N120" s="1">
        <f t="shared" si="34"/>
        <v>120816900</v>
      </c>
      <c r="O120" s="1">
        <f t="shared" si="34"/>
        <v>2101887412</v>
      </c>
      <c r="P120" s="1">
        <f t="shared" si="34"/>
        <v>147186000</v>
      </c>
      <c r="Q120" s="1">
        <f t="shared" si="34"/>
        <v>211891479</v>
      </c>
      <c r="R120" s="1">
        <f t="shared" si="34"/>
        <v>16659514.486703999</v>
      </c>
      <c r="S120" s="1">
        <f t="shared" si="34"/>
        <v>1992920652</v>
      </c>
      <c r="T120" s="1">
        <f t="shared" si="34"/>
        <v>18370601.400000002</v>
      </c>
      <c r="U120" s="1">
        <f t="shared" si="34"/>
        <v>161224.88</v>
      </c>
      <c r="V120" s="1">
        <f t="shared" si="34"/>
        <v>662123280.00000012</v>
      </c>
      <c r="Z120" s="1">
        <f>IF(Z6*Z$1*Z$2&gt;$X43*0.2,$X43*0.2,Z6*Z$1*Z$2)</f>
        <v>1655878933.312628</v>
      </c>
      <c r="AA120" s="1">
        <f t="shared" ref="AA120:AH120" si="35">IF(AA6*AA$1*AA$2&gt;$X43*0.2,$X43*0.2,AA6*AA$1*AA$2)</f>
        <v>12774660</v>
      </c>
      <c r="AB120" s="1">
        <f t="shared" si="35"/>
        <v>34995479246.059998</v>
      </c>
      <c r="AC120" s="1">
        <f t="shared" si="35"/>
        <v>45306119916.941864</v>
      </c>
      <c r="AD120" s="1">
        <f t="shared" si="35"/>
        <v>120816900</v>
      </c>
      <c r="AE120" s="1">
        <f t="shared" si="35"/>
        <v>147186000</v>
      </c>
      <c r="AF120" s="1">
        <f t="shared" si="35"/>
        <v>16659514.486703999</v>
      </c>
      <c r="AG120" s="1">
        <f t="shared" si="35"/>
        <v>1992920652</v>
      </c>
      <c r="AH120" s="1">
        <f t="shared" si="35"/>
        <v>662123280.00000012</v>
      </c>
      <c r="AL120" s="1">
        <f>IF(AL6*AL$1*AL$2&gt;$AK43*0.2,$AK43*0.2,AL6*AL$1*AL$2)</f>
        <v>10904059832.528</v>
      </c>
      <c r="AM120" s="1">
        <f t="shared" ref="AM120:AU120" si="36">IF(AM6*AM$1*AM$2&gt;$AK43*0.2,$AK43*0.2,AM6*AM$1*AM$2)</f>
        <v>10904059832.528</v>
      </c>
      <c r="AN120" s="1">
        <f t="shared" si="36"/>
        <v>10904059832.528</v>
      </c>
      <c r="AO120" s="1">
        <f t="shared" si="36"/>
        <v>249106000</v>
      </c>
      <c r="AP120" s="1">
        <f t="shared" si="36"/>
        <v>152226500</v>
      </c>
      <c r="AQ120" s="1">
        <f t="shared" si="36"/>
        <v>516481799.99999994</v>
      </c>
      <c r="AR120" s="1">
        <f t="shared" si="36"/>
        <v>2101887412</v>
      </c>
      <c r="AS120" s="1">
        <f t="shared" si="36"/>
        <v>211891479</v>
      </c>
      <c r="AT120" s="1">
        <f t="shared" si="36"/>
        <v>18370601.400000002</v>
      </c>
      <c r="AU120" s="1">
        <f t="shared" si="36"/>
        <v>161224.88</v>
      </c>
    </row>
    <row r="121" spans="1:47" x14ac:dyDescent="0.25">
      <c r="A121" s="18">
        <f t="shared" ref="A121:A155" si="37">SUM(D121:V121)</f>
        <v>181810350425.17999</v>
      </c>
      <c r="C121" s="2">
        <v>43983</v>
      </c>
      <c r="D121" s="1">
        <f t="shared" ref="D121:V134" si="38">IF(D7*D$1*D$2&gt;$A44*0.2,$A44*0.2,D7*D$1*D$2)</f>
        <v>1786808895.4815335</v>
      </c>
      <c r="E121" s="1">
        <f t="shared" si="38"/>
        <v>9442140</v>
      </c>
      <c r="F121" s="1">
        <f t="shared" si="38"/>
        <v>22185642056.689999</v>
      </c>
      <c r="G121" s="1">
        <f t="shared" si="38"/>
        <v>22882000000</v>
      </c>
      <c r="H121" s="1">
        <f t="shared" si="38"/>
        <v>49939110186.839996</v>
      </c>
      <c r="I121" s="1">
        <f t="shared" si="38"/>
        <v>64077069738.888336</v>
      </c>
      <c r="J121" s="1">
        <f t="shared" si="38"/>
        <v>14295900277.32</v>
      </c>
      <c r="K121" s="1">
        <f t="shared" si="38"/>
        <v>315302000</v>
      </c>
      <c r="L121" s="1">
        <f t="shared" si="38"/>
        <v>342061900</v>
      </c>
      <c r="M121" s="1">
        <f t="shared" si="38"/>
        <v>530740500.00000006</v>
      </c>
      <c r="N121" s="1">
        <f t="shared" si="38"/>
        <v>129303400.00000001</v>
      </c>
      <c r="O121" s="1">
        <f t="shared" si="38"/>
        <v>2116741740</v>
      </c>
      <c r="P121" s="1">
        <f t="shared" si="38"/>
        <v>138235500</v>
      </c>
      <c r="Q121" s="1">
        <f t="shared" si="38"/>
        <v>234636892.00000003</v>
      </c>
      <c r="R121" s="1">
        <f t="shared" si="38"/>
        <v>21327624.260111999</v>
      </c>
      <c r="S121" s="1">
        <f t="shared" si="38"/>
        <v>2075959012.5</v>
      </c>
      <c r="T121" s="1">
        <f t="shared" si="38"/>
        <v>21178846.200000003</v>
      </c>
      <c r="U121" s="1">
        <f t="shared" si="38"/>
        <v>138035</v>
      </c>
      <c r="V121" s="1">
        <f t="shared" si="38"/>
        <v>708751680.00000012</v>
      </c>
      <c r="Z121" s="1">
        <f t="shared" ref="Z121:AH155" si="39">IF(Z7*Z$1*Z$2&gt;$X44*0.2,$X44*0.2,Z7*Z$1*Z$2)</f>
        <v>1786808895.4815335</v>
      </c>
      <c r="AA121" s="1">
        <f t="shared" si="39"/>
        <v>9442140</v>
      </c>
      <c r="AB121" s="1">
        <f t="shared" si="39"/>
        <v>49939110186.839996</v>
      </c>
      <c r="AC121" s="1">
        <f t="shared" si="39"/>
        <v>51492201289.446327</v>
      </c>
      <c r="AD121" s="1">
        <f t="shared" si="39"/>
        <v>129303400.00000001</v>
      </c>
      <c r="AE121" s="1">
        <f t="shared" si="39"/>
        <v>138235500</v>
      </c>
      <c r="AF121" s="1">
        <f t="shared" si="39"/>
        <v>21327624.260111999</v>
      </c>
      <c r="AG121" s="1">
        <f t="shared" si="39"/>
        <v>2075959012.5</v>
      </c>
      <c r="AH121" s="1">
        <f t="shared" si="39"/>
        <v>708751680.00000012</v>
      </c>
      <c r="AL121" s="1">
        <f t="shared" ref="AL121:AU121" si="40">IF(AL7*AL$1*AL$2&gt;$AK44*0.2,$AK44*0.2,AL7*AL$1*AL$2)</f>
        <v>12584868449.442001</v>
      </c>
      <c r="AM121" s="1">
        <f t="shared" si="40"/>
        <v>12584868449.442001</v>
      </c>
      <c r="AN121" s="1">
        <f t="shared" si="40"/>
        <v>12584868449.442001</v>
      </c>
      <c r="AO121" s="1">
        <f t="shared" si="40"/>
        <v>315302000</v>
      </c>
      <c r="AP121" s="1">
        <f t="shared" si="40"/>
        <v>342061900</v>
      </c>
      <c r="AQ121" s="1">
        <f t="shared" si="40"/>
        <v>530740500.00000006</v>
      </c>
      <c r="AR121" s="1">
        <f t="shared" si="40"/>
        <v>2116741740</v>
      </c>
      <c r="AS121" s="1">
        <f t="shared" si="40"/>
        <v>234636892.00000003</v>
      </c>
      <c r="AT121" s="1">
        <f t="shared" si="40"/>
        <v>21178846.200000003</v>
      </c>
      <c r="AU121" s="1">
        <f t="shared" si="40"/>
        <v>138035</v>
      </c>
    </row>
    <row r="122" spans="1:47" x14ac:dyDescent="0.25">
      <c r="A122" s="18">
        <f t="shared" si="37"/>
        <v>194197942438.94327</v>
      </c>
      <c r="C122" s="2">
        <v>44013</v>
      </c>
      <c r="D122" s="1">
        <f t="shared" si="38"/>
        <v>1802212420.4425814</v>
      </c>
      <c r="E122" s="1">
        <f t="shared" si="38"/>
        <v>10830690</v>
      </c>
      <c r="F122" s="1">
        <f t="shared" si="38"/>
        <v>20186159000</v>
      </c>
      <c r="G122" s="1">
        <f t="shared" si="38"/>
        <v>27437998300</v>
      </c>
      <c r="H122" s="1">
        <f t="shared" si="38"/>
        <v>49867545753.939995</v>
      </c>
      <c r="I122" s="1">
        <f t="shared" si="38"/>
        <v>68653442110.948868</v>
      </c>
      <c r="J122" s="1">
        <f t="shared" si="38"/>
        <v>19001905077.32</v>
      </c>
      <c r="K122" s="1">
        <f t="shared" si="38"/>
        <v>263912999.99999997</v>
      </c>
      <c r="L122" s="1">
        <f t="shared" si="38"/>
        <v>254307800</v>
      </c>
      <c r="M122" s="1">
        <f t="shared" si="38"/>
        <v>533381000</v>
      </c>
      <c r="N122" s="1">
        <f t="shared" si="38"/>
        <v>141647400</v>
      </c>
      <c r="O122" s="1">
        <f t="shared" si="38"/>
        <v>2716856502.0740318</v>
      </c>
      <c r="P122" s="1">
        <f t="shared" si="38"/>
        <v>192137400</v>
      </c>
      <c r="Q122" s="1">
        <f t="shared" si="38"/>
        <v>233439765</v>
      </c>
      <c r="R122" s="1">
        <f t="shared" si="38"/>
        <v>22768787.739888005</v>
      </c>
      <c r="S122" s="1">
        <f t="shared" si="38"/>
        <v>2214356280</v>
      </c>
      <c r="T122" s="1">
        <f t="shared" si="38"/>
        <v>21412865.429898001</v>
      </c>
      <c r="U122" s="1">
        <f t="shared" si="38"/>
        <v>156366.04800000001</v>
      </c>
      <c r="V122" s="1">
        <f t="shared" si="38"/>
        <v>643471920.00000012</v>
      </c>
      <c r="Z122" s="1">
        <f t="shared" si="39"/>
        <v>1802212420.4425814</v>
      </c>
      <c r="AA122" s="1">
        <f t="shared" si="39"/>
        <v>10830690</v>
      </c>
      <c r="AB122" s="1">
        <f t="shared" si="39"/>
        <v>49867545753.939995</v>
      </c>
      <c r="AC122" s="1">
        <f t="shared" si="39"/>
        <v>54523536175.774498</v>
      </c>
      <c r="AD122" s="1">
        <f t="shared" si="39"/>
        <v>141647400</v>
      </c>
      <c r="AE122" s="1">
        <f t="shared" si="39"/>
        <v>192137400</v>
      </c>
      <c r="AF122" s="1">
        <f t="shared" si="39"/>
        <v>22768787.739888005</v>
      </c>
      <c r="AG122" s="1">
        <f t="shared" si="39"/>
        <v>2214356280</v>
      </c>
      <c r="AH122" s="1">
        <f t="shared" si="39"/>
        <v>643471920.00000012</v>
      </c>
      <c r="AL122" s="1">
        <f t="shared" ref="AL122:AU122" si="41">IF(AL8*AL$1*AL$2&gt;$AK45*0.2,$AK45*0.2,AL8*AL$1*AL$2)</f>
        <v>14129905935.174387</v>
      </c>
      <c r="AM122" s="1">
        <f t="shared" si="41"/>
        <v>14129905935.174387</v>
      </c>
      <c r="AN122" s="1">
        <f t="shared" si="41"/>
        <v>14129905935.174387</v>
      </c>
      <c r="AO122" s="1">
        <f t="shared" si="41"/>
        <v>263912999.99999997</v>
      </c>
      <c r="AP122" s="1">
        <f t="shared" si="41"/>
        <v>254307800</v>
      </c>
      <c r="AQ122" s="1">
        <f t="shared" si="41"/>
        <v>533381000</v>
      </c>
      <c r="AR122" s="1">
        <f t="shared" si="41"/>
        <v>2716856502.0740318</v>
      </c>
      <c r="AS122" s="1">
        <f t="shared" si="41"/>
        <v>233439765</v>
      </c>
      <c r="AT122" s="1">
        <f t="shared" si="41"/>
        <v>21412865.429898001</v>
      </c>
      <c r="AU122" s="1">
        <f t="shared" si="41"/>
        <v>156366.04800000001</v>
      </c>
    </row>
    <row r="123" spans="1:47" x14ac:dyDescent="0.25">
      <c r="A123" s="18">
        <f t="shared" si="37"/>
        <v>205754342984.06192</v>
      </c>
      <c r="C123" s="2">
        <v>44044</v>
      </c>
      <c r="D123" s="1">
        <f t="shared" si="38"/>
        <v>1856124757.8062482</v>
      </c>
      <c r="E123" s="1">
        <f t="shared" si="38"/>
        <v>10136415</v>
      </c>
      <c r="F123" s="1">
        <f t="shared" si="38"/>
        <v>20712338500</v>
      </c>
      <c r="G123" s="1">
        <f t="shared" si="38"/>
        <v>26571000000</v>
      </c>
      <c r="H123" s="1">
        <f t="shared" si="38"/>
        <v>54575387973.68</v>
      </c>
      <c r="I123" s="1">
        <f t="shared" si="38"/>
        <v>73598981348.893661</v>
      </c>
      <c r="J123" s="1">
        <f t="shared" si="38"/>
        <v>21282525909.279999</v>
      </c>
      <c r="K123" s="1">
        <f t="shared" si="38"/>
        <v>235170000.00000003</v>
      </c>
      <c r="L123" s="1">
        <f t="shared" si="38"/>
        <v>157599200</v>
      </c>
      <c r="M123" s="1">
        <f t="shared" si="38"/>
        <v>525459499.99999994</v>
      </c>
      <c r="N123" s="1">
        <f t="shared" si="38"/>
        <v>180531000</v>
      </c>
      <c r="O123" s="1">
        <f t="shared" si="38"/>
        <v>2679720682.0740318</v>
      </c>
      <c r="P123" s="1">
        <f t="shared" si="38"/>
        <v>297554400</v>
      </c>
      <c r="Q123" s="1">
        <f t="shared" si="38"/>
        <v>234636892.00000003</v>
      </c>
      <c r="R123" s="1">
        <f t="shared" si="38"/>
        <v>29551644.260112002</v>
      </c>
      <c r="S123" s="1">
        <f t="shared" si="38"/>
        <v>2034439832.25</v>
      </c>
      <c r="T123" s="1">
        <f t="shared" si="38"/>
        <v>26970849.929898005</v>
      </c>
      <c r="U123" s="1">
        <f t="shared" si="38"/>
        <v>159678.88800000001</v>
      </c>
      <c r="V123" s="1">
        <f t="shared" si="38"/>
        <v>746054400.00000012</v>
      </c>
      <c r="Z123" s="1">
        <f t="shared" si="39"/>
        <v>1856124757.8062482</v>
      </c>
      <c r="AA123" s="1">
        <f t="shared" si="39"/>
        <v>10136415</v>
      </c>
      <c r="AB123" s="1">
        <f t="shared" si="39"/>
        <v>54575387973.68</v>
      </c>
      <c r="AC123" s="1">
        <f t="shared" si="39"/>
        <v>59113865106.459282</v>
      </c>
      <c r="AD123" s="1">
        <f t="shared" si="39"/>
        <v>180531000</v>
      </c>
      <c r="AE123" s="1">
        <f t="shared" si="39"/>
        <v>297554400</v>
      </c>
      <c r="AF123" s="1">
        <f t="shared" si="39"/>
        <v>29551644.260112002</v>
      </c>
      <c r="AG123" s="1">
        <f t="shared" si="39"/>
        <v>2034439832.25</v>
      </c>
      <c r="AH123" s="1">
        <f t="shared" si="39"/>
        <v>746054400.00000012</v>
      </c>
      <c r="AL123" s="1">
        <f t="shared" ref="AL123:AU123" si="42">IF(AL9*AL$1*AL$2&gt;$AK46*0.2,$AK46*0.2,AL9*AL$1*AL$2)</f>
        <v>14485116242.434387</v>
      </c>
      <c r="AM123" s="1">
        <f t="shared" si="42"/>
        <v>14485116242.434387</v>
      </c>
      <c r="AN123" s="1">
        <f t="shared" si="42"/>
        <v>14485116242.434387</v>
      </c>
      <c r="AO123" s="1">
        <f t="shared" si="42"/>
        <v>235170000.00000003</v>
      </c>
      <c r="AP123" s="1">
        <f t="shared" si="42"/>
        <v>157599200</v>
      </c>
      <c r="AQ123" s="1">
        <f t="shared" si="42"/>
        <v>525459499.99999994</v>
      </c>
      <c r="AR123" s="1">
        <f t="shared" si="42"/>
        <v>2679720682.0740318</v>
      </c>
      <c r="AS123" s="1">
        <f t="shared" si="42"/>
        <v>234636892.00000003</v>
      </c>
      <c r="AT123" s="1">
        <f t="shared" si="42"/>
        <v>26970849.929898005</v>
      </c>
      <c r="AU123" s="1">
        <f t="shared" si="42"/>
        <v>159678.88800000001</v>
      </c>
    </row>
    <row r="124" spans="1:47" x14ac:dyDescent="0.25">
      <c r="A124" s="18">
        <f t="shared" si="37"/>
        <v>195178779140.50858</v>
      </c>
      <c r="C124" s="2">
        <v>44075</v>
      </c>
      <c r="D124" s="1">
        <f t="shared" si="38"/>
        <v>1802212420.4425814</v>
      </c>
      <c r="E124" s="1">
        <f t="shared" si="38"/>
        <v>9719850</v>
      </c>
      <c r="F124" s="1">
        <f t="shared" si="38"/>
        <v>21602060200</v>
      </c>
      <c r="G124" s="1">
        <f t="shared" si="38"/>
        <v>25109000000</v>
      </c>
      <c r="H124" s="1">
        <f t="shared" si="38"/>
        <v>46917890753.940002</v>
      </c>
      <c r="I124" s="1">
        <f t="shared" si="38"/>
        <v>69644523199.1931</v>
      </c>
      <c r="J124" s="1">
        <f t="shared" si="38"/>
        <v>23161984368.040001</v>
      </c>
      <c r="K124" s="1">
        <f t="shared" si="38"/>
        <v>226024500.00000003</v>
      </c>
      <c r="L124" s="1">
        <f t="shared" si="38"/>
        <v>102081299.99999999</v>
      </c>
      <c r="M124" s="1">
        <f t="shared" si="38"/>
        <v>525987600.00000006</v>
      </c>
      <c r="N124" s="1">
        <f t="shared" si="38"/>
        <v>151676900</v>
      </c>
      <c r="O124" s="1">
        <f t="shared" si="38"/>
        <v>2819351498.9629841</v>
      </c>
      <c r="P124" s="1">
        <f t="shared" si="38"/>
        <v>287012700</v>
      </c>
      <c r="Q124" s="1">
        <f t="shared" si="38"/>
        <v>229848384</v>
      </c>
      <c r="R124" s="1">
        <f t="shared" si="38"/>
        <v>48537383.739888005</v>
      </c>
      <c r="S124" s="1">
        <f t="shared" si="38"/>
        <v>1868363111.25</v>
      </c>
      <c r="T124" s="1">
        <f t="shared" si="38"/>
        <v>24162606.299999997</v>
      </c>
      <c r="U124" s="1">
        <f t="shared" si="38"/>
        <v>207604.64</v>
      </c>
      <c r="V124" s="1">
        <f t="shared" si="38"/>
        <v>648134760.00000012</v>
      </c>
      <c r="Z124" s="1">
        <f t="shared" si="39"/>
        <v>1802212420.4425814</v>
      </c>
      <c r="AA124" s="1">
        <f t="shared" si="39"/>
        <v>9719850</v>
      </c>
      <c r="AB124" s="1">
        <f t="shared" si="39"/>
        <v>46917890753.940002</v>
      </c>
      <c r="AC124" s="1">
        <f t="shared" si="39"/>
        <v>54884381586.804504</v>
      </c>
      <c r="AD124" s="1">
        <f t="shared" si="39"/>
        <v>151676900</v>
      </c>
      <c r="AE124" s="1">
        <f t="shared" si="39"/>
        <v>287012700</v>
      </c>
      <c r="AF124" s="1">
        <f t="shared" si="39"/>
        <v>48537383.739888005</v>
      </c>
      <c r="AG124" s="1">
        <f t="shared" si="39"/>
        <v>1868363111.25</v>
      </c>
      <c r="AH124" s="1">
        <f t="shared" si="39"/>
        <v>648134760.00000012</v>
      </c>
      <c r="AL124" s="1">
        <f t="shared" ref="AL124:AU124" si="43">IF(AL10*AL$1*AL$2&gt;$AK47*0.2,$AK47*0.2,AL10*AL$1*AL$2)</f>
        <v>14760141612.388599</v>
      </c>
      <c r="AM124" s="1">
        <f t="shared" si="43"/>
        <v>14760141612.388599</v>
      </c>
      <c r="AN124" s="1">
        <f t="shared" si="43"/>
        <v>14760141612.388599</v>
      </c>
      <c r="AO124" s="1">
        <f t="shared" si="43"/>
        <v>226024500.00000003</v>
      </c>
      <c r="AP124" s="1">
        <f t="shared" si="43"/>
        <v>102081299.99999999</v>
      </c>
      <c r="AQ124" s="1">
        <f t="shared" si="43"/>
        <v>525987600.00000006</v>
      </c>
      <c r="AR124" s="1">
        <f t="shared" si="43"/>
        <v>2819351498.9629841</v>
      </c>
      <c r="AS124" s="1">
        <f t="shared" si="43"/>
        <v>229848384</v>
      </c>
      <c r="AT124" s="1">
        <f t="shared" si="43"/>
        <v>24162606.299999997</v>
      </c>
      <c r="AU124" s="1">
        <f t="shared" si="43"/>
        <v>207604.64</v>
      </c>
    </row>
    <row r="125" spans="1:47" x14ac:dyDescent="0.25">
      <c r="A125" s="18">
        <f t="shared" si="37"/>
        <v>196024248336.68448</v>
      </c>
      <c r="C125" s="2">
        <v>44105</v>
      </c>
      <c r="D125" s="1">
        <f t="shared" si="38"/>
        <v>1802212420.4425814</v>
      </c>
      <c r="E125" s="1">
        <f t="shared" si="38"/>
        <v>9719850</v>
      </c>
      <c r="F125" s="1">
        <f t="shared" si="38"/>
        <v>23630243956.689999</v>
      </c>
      <c r="G125" s="1">
        <f t="shared" si="38"/>
        <v>25296000000</v>
      </c>
      <c r="H125" s="1">
        <f t="shared" si="38"/>
        <v>46399523606.579994</v>
      </c>
      <c r="I125" s="1">
        <f t="shared" si="38"/>
        <v>67982508813.864067</v>
      </c>
      <c r="J125" s="1">
        <f t="shared" si="38"/>
        <v>24830431263.919998</v>
      </c>
      <c r="K125" s="1">
        <f t="shared" si="38"/>
        <v>175070999.99999997</v>
      </c>
      <c r="L125" s="1">
        <f t="shared" si="38"/>
        <v>84172300</v>
      </c>
      <c r="M125" s="1">
        <f t="shared" si="38"/>
        <v>455750300.00000006</v>
      </c>
      <c r="N125" s="1">
        <f t="shared" si="38"/>
        <v>156460200</v>
      </c>
      <c r="O125" s="1">
        <f t="shared" si="38"/>
        <v>2360352630.0740318</v>
      </c>
      <c r="P125" s="1">
        <f t="shared" si="38"/>
        <v>294769800</v>
      </c>
      <c r="Q125" s="1">
        <f t="shared" si="38"/>
        <v>217877114</v>
      </c>
      <c r="R125" s="1">
        <f t="shared" si="38"/>
        <v>40039229.739888005</v>
      </c>
      <c r="S125" s="1">
        <f t="shared" si="38"/>
        <v>1633087756.5</v>
      </c>
      <c r="T125" s="1">
        <f t="shared" si="38"/>
        <v>21705390.929898001</v>
      </c>
      <c r="U125" s="1">
        <f t="shared" si="38"/>
        <v>176463.94400000002</v>
      </c>
      <c r="V125" s="1">
        <f t="shared" si="38"/>
        <v>634146240.00000012</v>
      </c>
      <c r="Z125" s="1">
        <f t="shared" si="39"/>
        <v>1802212420.4425814</v>
      </c>
      <c r="AA125" s="1">
        <f t="shared" si="39"/>
        <v>9719850</v>
      </c>
      <c r="AB125" s="1">
        <f t="shared" si="39"/>
        <v>46399523606.579994</v>
      </c>
      <c r="AC125" s="1">
        <f t="shared" si="39"/>
        <v>52568152729.952499</v>
      </c>
      <c r="AD125" s="1">
        <f t="shared" si="39"/>
        <v>156460200</v>
      </c>
      <c r="AE125" s="1">
        <f t="shared" si="39"/>
        <v>294769800</v>
      </c>
      <c r="AF125" s="1">
        <f t="shared" si="39"/>
        <v>40039229.739888005</v>
      </c>
      <c r="AG125" s="1">
        <f t="shared" si="39"/>
        <v>1633087756.5</v>
      </c>
      <c r="AH125" s="1">
        <f t="shared" si="39"/>
        <v>634146240.00000012</v>
      </c>
      <c r="AL125" s="1">
        <f t="shared" ref="AL125:AU125" si="44">IF(AL11*AL$1*AL$2&gt;$AK48*0.2,$AK48*0.2,AL11*AL$1*AL$2)</f>
        <v>15414356083.911589</v>
      </c>
      <c r="AM125" s="1">
        <f t="shared" si="44"/>
        <v>15414356083.911589</v>
      </c>
      <c r="AN125" s="1">
        <f t="shared" si="44"/>
        <v>15414356083.911589</v>
      </c>
      <c r="AO125" s="1">
        <f t="shared" si="44"/>
        <v>175070999.99999997</v>
      </c>
      <c r="AP125" s="1">
        <f t="shared" si="44"/>
        <v>84172300</v>
      </c>
      <c r="AQ125" s="1">
        <f t="shared" si="44"/>
        <v>455750300.00000006</v>
      </c>
      <c r="AR125" s="1">
        <f t="shared" si="44"/>
        <v>2360352630.0740318</v>
      </c>
      <c r="AS125" s="1">
        <f t="shared" si="44"/>
        <v>217877114</v>
      </c>
      <c r="AT125" s="1">
        <f t="shared" si="44"/>
        <v>21705390.929898001</v>
      </c>
      <c r="AU125" s="1">
        <f t="shared" si="44"/>
        <v>176463.94400000002</v>
      </c>
    </row>
    <row r="126" spans="1:47" x14ac:dyDescent="0.25">
      <c r="A126" s="18">
        <f t="shared" si="37"/>
        <v>225146343506.14911</v>
      </c>
      <c r="C126" s="2">
        <v>44136</v>
      </c>
      <c r="D126" s="1">
        <f t="shared" si="38"/>
        <v>1848422995.3257246</v>
      </c>
      <c r="E126" s="1">
        <f t="shared" si="38"/>
        <v>9789277.5</v>
      </c>
      <c r="F126" s="1">
        <f t="shared" si="38"/>
        <v>21391589356.689999</v>
      </c>
      <c r="G126" s="1">
        <f t="shared" si="38"/>
        <v>28492000000.000004</v>
      </c>
      <c r="H126" s="1">
        <f t="shared" si="38"/>
        <v>56356784432.900002</v>
      </c>
      <c r="I126" s="1">
        <f t="shared" si="38"/>
        <v>73946598975.058182</v>
      </c>
      <c r="J126" s="1">
        <f t="shared" si="38"/>
        <v>36015168458.759995</v>
      </c>
      <c r="K126" s="1">
        <f t="shared" si="38"/>
        <v>217750000</v>
      </c>
      <c r="L126" s="1">
        <f t="shared" si="38"/>
        <v>96708600</v>
      </c>
      <c r="M126" s="1">
        <f t="shared" si="38"/>
        <v>517009899.99999994</v>
      </c>
      <c r="N126" s="1">
        <f t="shared" si="38"/>
        <v>153837100</v>
      </c>
      <c r="O126" s="1">
        <f t="shared" si="38"/>
        <v>3166942685.0370164</v>
      </c>
      <c r="P126" s="1">
        <f t="shared" si="38"/>
        <v>342108019.88999999</v>
      </c>
      <c r="Q126" s="1">
        <f t="shared" si="38"/>
        <v>221468495</v>
      </c>
      <c r="R126" s="1">
        <f t="shared" si="38"/>
        <v>40477842.260112002</v>
      </c>
      <c r="S126" s="1">
        <f t="shared" si="38"/>
        <v>1660767210</v>
      </c>
      <c r="T126" s="1">
        <f t="shared" si="38"/>
        <v>25274203.200000003</v>
      </c>
      <c r="U126" s="1">
        <f t="shared" si="38"/>
        <v>174034.52800000002</v>
      </c>
      <c r="V126" s="1">
        <f t="shared" si="38"/>
        <v>643471920.00000012</v>
      </c>
      <c r="Z126" s="1">
        <f t="shared" si="39"/>
        <v>1848422995.3257246</v>
      </c>
      <c r="AA126" s="1">
        <f t="shared" si="39"/>
        <v>9789277.5</v>
      </c>
      <c r="AB126" s="1">
        <f t="shared" si="39"/>
        <v>55917781828.415176</v>
      </c>
      <c r="AC126" s="1">
        <f t="shared" si="39"/>
        <v>55917781828.415176</v>
      </c>
      <c r="AD126" s="1">
        <f t="shared" si="39"/>
        <v>153837100</v>
      </c>
      <c r="AE126" s="1">
        <f t="shared" si="39"/>
        <v>342108019.88999999</v>
      </c>
      <c r="AF126" s="1">
        <f t="shared" si="39"/>
        <v>40477842.260112002</v>
      </c>
      <c r="AG126" s="1">
        <f t="shared" si="39"/>
        <v>1660767210</v>
      </c>
      <c r="AH126" s="1">
        <f t="shared" si="39"/>
        <v>643471920.00000012</v>
      </c>
      <c r="AL126" s="1">
        <f t="shared" ref="AL126:AU126" si="45">IF(AL12*AL$1*AL$2&gt;$AK49*0.2,$AK49*0.2,AL12*AL$1*AL$2)</f>
        <v>18028817146.643002</v>
      </c>
      <c r="AM126" s="1">
        <f t="shared" si="45"/>
        <v>18028817146.643002</v>
      </c>
      <c r="AN126" s="1">
        <f t="shared" si="45"/>
        <v>18028817146.643002</v>
      </c>
      <c r="AO126" s="1">
        <f t="shared" si="45"/>
        <v>217750000</v>
      </c>
      <c r="AP126" s="1">
        <f t="shared" si="45"/>
        <v>96708600</v>
      </c>
      <c r="AQ126" s="1">
        <f t="shared" si="45"/>
        <v>517009899.99999994</v>
      </c>
      <c r="AR126" s="1">
        <f t="shared" si="45"/>
        <v>3166942685.0370164</v>
      </c>
      <c r="AS126" s="1">
        <f t="shared" si="45"/>
        <v>221468495</v>
      </c>
      <c r="AT126" s="1">
        <f t="shared" si="45"/>
        <v>25274203.200000003</v>
      </c>
      <c r="AU126" s="1">
        <f t="shared" si="45"/>
        <v>174034.52800000002</v>
      </c>
    </row>
    <row r="127" spans="1:47" x14ac:dyDescent="0.25">
      <c r="A127" s="18">
        <f t="shared" si="37"/>
        <v>240934703716.80991</v>
      </c>
      <c r="C127" s="2">
        <v>44166</v>
      </c>
      <c r="D127" s="1">
        <f t="shared" si="38"/>
        <v>1902335332.6893914</v>
      </c>
      <c r="E127" s="1">
        <f t="shared" si="38"/>
        <v>10414125</v>
      </c>
      <c r="F127" s="1">
        <f t="shared" si="38"/>
        <v>16722941200</v>
      </c>
      <c r="G127" s="1">
        <f t="shared" si="38"/>
        <v>32707999999.999996</v>
      </c>
      <c r="H127" s="1">
        <f t="shared" si="38"/>
        <v>60861537973.68</v>
      </c>
      <c r="I127" s="1">
        <f t="shared" si="38"/>
        <v>80291466718.301666</v>
      </c>
      <c r="J127" s="1">
        <f t="shared" si="38"/>
        <v>40732212250.520004</v>
      </c>
      <c r="K127" s="1">
        <f t="shared" si="38"/>
        <v>285688000</v>
      </c>
      <c r="L127" s="1">
        <f t="shared" si="38"/>
        <v>114617600</v>
      </c>
      <c r="M127" s="1">
        <f t="shared" si="38"/>
        <v>736699500</v>
      </c>
      <c r="N127" s="1">
        <f t="shared" si="38"/>
        <v>152448400</v>
      </c>
      <c r="O127" s="1">
        <f t="shared" si="38"/>
        <v>3406097454.9629841</v>
      </c>
      <c r="P127" s="1">
        <f t="shared" si="38"/>
        <v>397601099.99999994</v>
      </c>
      <c r="Q127" s="1">
        <f t="shared" si="38"/>
        <v>217877114</v>
      </c>
      <c r="R127" s="1">
        <f t="shared" si="38"/>
        <v>49751405.739888005</v>
      </c>
      <c r="S127" s="1">
        <f t="shared" si="38"/>
        <v>1660767210</v>
      </c>
      <c r="T127" s="1">
        <f t="shared" si="38"/>
        <v>26619820.5</v>
      </c>
      <c r="U127" s="1">
        <f t="shared" si="38"/>
        <v>168071.416</v>
      </c>
      <c r="V127" s="1">
        <f t="shared" si="38"/>
        <v>657460440.00000012</v>
      </c>
      <c r="Z127" s="1">
        <f t="shared" si="39"/>
        <v>1902335332.6893914</v>
      </c>
      <c r="AA127" s="1">
        <f t="shared" si="39"/>
        <v>10414125</v>
      </c>
      <c r="AB127" s="1">
        <f t="shared" si="39"/>
        <v>60861537973.68</v>
      </c>
      <c r="AC127" s="1">
        <f t="shared" si="39"/>
        <v>61301282516.021851</v>
      </c>
      <c r="AD127" s="1">
        <f t="shared" si="39"/>
        <v>152448400</v>
      </c>
      <c r="AE127" s="1">
        <f t="shared" si="39"/>
        <v>397601099.99999994</v>
      </c>
      <c r="AF127" s="1">
        <f t="shared" si="39"/>
        <v>49751405.739888005</v>
      </c>
      <c r="AG127" s="1">
        <f t="shared" si="39"/>
        <v>1660767210</v>
      </c>
      <c r="AH127" s="1">
        <f t="shared" si="39"/>
        <v>657460440.00000012</v>
      </c>
      <c r="AL127" s="1">
        <f t="shared" ref="AL127:AU127" si="46">IF(AL13*AL$1*AL$2&gt;$AK50*0.2,$AK50*0.2,AL13*AL$1*AL$2)</f>
        <v>16722941200</v>
      </c>
      <c r="AM127" s="1">
        <f t="shared" si="46"/>
        <v>18990184202.279797</v>
      </c>
      <c r="AN127" s="1">
        <f t="shared" si="46"/>
        <v>18990184202.279797</v>
      </c>
      <c r="AO127" s="1">
        <f t="shared" si="46"/>
        <v>285688000</v>
      </c>
      <c r="AP127" s="1">
        <f t="shared" si="46"/>
        <v>114617600</v>
      </c>
      <c r="AQ127" s="1">
        <f t="shared" si="46"/>
        <v>736699500</v>
      </c>
      <c r="AR127" s="1">
        <f t="shared" si="46"/>
        <v>3406097454.9629841</v>
      </c>
      <c r="AS127" s="1">
        <f t="shared" si="46"/>
        <v>217877114</v>
      </c>
      <c r="AT127" s="1">
        <f t="shared" si="46"/>
        <v>26619820.5</v>
      </c>
      <c r="AU127" s="1">
        <f t="shared" si="46"/>
        <v>168071.416</v>
      </c>
    </row>
    <row r="128" spans="1:47" x14ac:dyDescent="0.25">
      <c r="A128" s="18">
        <f t="shared" si="37"/>
        <v>269308367614.55038</v>
      </c>
      <c r="C128" s="2">
        <v>44197</v>
      </c>
      <c r="D128" s="1">
        <f t="shared" si="38"/>
        <v>1848422995.3257246</v>
      </c>
      <c r="E128" s="1">
        <f t="shared" si="38"/>
        <v>10344697.5</v>
      </c>
      <c r="F128" s="1">
        <f t="shared" si="38"/>
        <v>20903676500</v>
      </c>
      <c r="G128" s="1">
        <f t="shared" si="38"/>
        <v>45220000000</v>
      </c>
      <c r="H128" s="1">
        <f t="shared" si="38"/>
        <v>60927300000</v>
      </c>
      <c r="I128" s="1">
        <f t="shared" si="38"/>
        <v>84401376799.133377</v>
      </c>
      <c r="J128" s="1">
        <f t="shared" si="38"/>
        <v>47726200277.32</v>
      </c>
      <c r="K128" s="1">
        <f t="shared" si="38"/>
        <v>331851000</v>
      </c>
      <c r="L128" s="1">
        <f t="shared" si="38"/>
        <v>223862500</v>
      </c>
      <c r="M128" s="1">
        <f t="shared" si="38"/>
        <v>919422100</v>
      </c>
      <c r="N128" s="1">
        <f t="shared" si="38"/>
        <v>141030200</v>
      </c>
      <c r="O128" s="1">
        <f t="shared" si="38"/>
        <v>3248641489.0370164</v>
      </c>
      <c r="P128" s="1">
        <f t="shared" si="38"/>
        <v>463039219.88999999</v>
      </c>
      <c r="Q128" s="1">
        <f t="shared" si="38"/>
        <v>217877114</v>
      </c>
      <c r="R128" s="1">
        <f t="shared" si="38"/>
        <v>57145188.520224005</v>
      </c>
      <c r="S128" s="1">
        <f t="shared" si="38"/>
        <v>1937561745</v>
      </c>
      <c r="T128" s="1">
        <f t="shared" si="38"/>
        <v>26327295</v>
      </c>
      <c r="U128" s="1">
        <f t="shared" si="38"/>
        <v>199653.82399999999</v>
      </c>
      <c r="V128" s="1">
        <f t="shared" si="38"/>
        <v>704088840.00000012</v>
      </c>
      <c r="Z128" s="1">
        <f t="shared" si="39"/>
        <v>1848422995.3257246</v>
      </c>
      <c r="AA128" s="1">
        <f t="shared" si="39"/>
        <v>10344697.5</v>
      </c>
      <c r="AB128" s="1">
        <f t="shared" si="39"/>
        <v>60637765213.29718</v>
      </c>
      <c r="AC128" s="1">
        <f t="shared" si="39"/>
        <v>60637765213.29718</v>
      </c>
      <c r="AD128" s="1">
        <f t="shared" si="39"/>
        <v>141030200</v>
      </c>
      <c r="AE128" s="1">
        <f t="shared" si="39"/>
        <v>463039219.88999999</v>
      </c>
      <c r="AF128" s="1">
        <f t="shared" si="39"/>
        <v>57145188.520224005</v>
      </c>
      <c r="AG128" s="1">
        <f t="shared" si="39"/>
        <v>1937561745</v>
      </c>
      <c r="AH128" s="1">
        <f t="shared" si="39"/>
        <v>704088840.00000012</v>
      </c>
      <c r="AL128" s="1">
        <f t="shared" ref="AL128:AU128" si="47">IF(AL14*AL$1*AL$2&gt;$AK51*0.2,$AK51*0.2,AL14*AL$1*AL$2)</f>
        <v>20903676500</v>
      </c>
      <c r="AM128" s="1">
        <f t="shared" si="47"/>
        <v>23763611585.836208</v>
      </c>
      <c r="AN128" s="1">
        <f t="shared" si="47"/>
        <v>23763611585.836208</v>
      </c>
      <c r="AO128" s="1">
        <f t="shared" si="47"/>
        <v>331851000</v>
      </c>
      <c r="AP128" s="1">
        <f t="shared" si="47"/>
        <v>223862500</v>
      </c>
      <c r="AQ128" s="1">
        <f t="shared" si="47"/>
        <v>919422100</v>
      </c>
      <c r="AR128" s="1">
        <f t="shared" si="47"/>
        <v>3248641489.0370164</v>
      </c>
      <c r="AS128" s="1">
        <f t="shared" si="47"/>
        <v>217877114</v>
      </c>
      <c r="AT128" s="1">
        <f t="shared" si="47"/>
        <v>26327295</v>
      </c>
      <c r="AU128" s="1">
        <f t="shared" si="47"/>
        <v>199653.82399999999</v>
      </c>
    </row>
    <row r="129" spans="1:47" x14ac:dyDescent="0.25">
      <c r="A129" s="18">
        <f t="shared" si="37"/>
        <v>271445633926.81332</v>
      </c>
      <c r="C129" s="2">
        <v>44228</v>
      </c>
      <c r="D129" s="1">
        <f t="shared" si="38"/>
        <v>1756001845.5594382</v>
      </c>
      <c r="E129" s="1">
        <f t="shared" si="38"/>
        <v>10414125</v>
      </c>
      <c r="F129" s="1">
        <f t="shared" si="38"/>
        <v>24232957700</v>
      </c>
      <c r="G129" s="1">
        <f t="shared" si="38"/>
        <v>43723998300</v>
      </c>
      <c r="H129" s="1">
        <f t="shared" si="38"/>
        <v>59453440567.099998</v>
      </c>
      <c r="I129" s="1">
        <f t="shared" si="38"/>
        <v>85237078456.402222</v>
      </c>
      <c r="J129" s="1">
        <f t="shared" si="38"/>
        <v>48517487749.479996</v>
      </c>
      <c r="K129" s="1">
        <f t="shared" si="38"/>
        <v>345787000</v>
      </c>
      <c r="L129" s="1">
        <f t="shared" si="38"/>
        <v>250725999.99999997</v>
      </c>
      <c r="M129" s="1">
        <f t="shared" si="38"/>
        <v>917309752.80999994</v>
      </c>
      <c r="N129" s="1">
        <f t="shared" si="38"/>
        <v>146893600</v>
      </c>
      <c r="O129" s="1">
        <f t="shared" si="38"/>
        <v>2850545454.0740318</v>
      </c>
      <c r="P129" s="1">
        <f t="shared" si="38"/>
        <v>508587300</v>
      </c>
      <c r="Q129" s="1">
        <f t="shared" si="38"/>
        <v>220271367.99999997</v>
      </c>
      <c r="R129" s="1">
        <f t="shared" si="38"/>
        <v>68917289.47977601</v>
      </c>
      <c r="S129" s="1">
        <f t="shared" si="38"/>
        <v>2006760378.75</v>
      </c>
      <c r="T129" s="1">
        <f t="shared" si="38"/>
        <v>32528834.429898005</v>
      </c>
      <c r="U129" s="1">
        <f t="shared" si="38"/>
        <v>218205.728</v>
      </c>
      <c r="V129" s="1">
        <f t="shared" si="38"/>
        <v>1165710000.0000002</v>
      </c>
      <c r="Z129" s="1">
        <f t="shared" si="39"/>
        <v>1756001845.5594382</v>
      </c>
      <c r="AA129" s="1">
        <f t="shared" si="39"/>
        <v>10414125</v>
      </c>
      <c r="AB129" s="1">
        <f t="shared" si="39"/>
        <v>59453440567.099998</v>
      </c>
      <c r="AC129" s="1">
        <f t="shared" si="39"/>
        <v>61018712383.497841</v>
      </c>
      <c r="AD129" s="1">
        <f t="shared" si="39"/>
        <v>146893600</v>
      </c>
      <c r="AE129" s="1">
        <f t="shared" si="39"/>
        <v>508587300</v>
      </c>
      <c r="AF129" s="1">
        <f t="shared" si="39"/>
        <v>68917289.47977601</v>
      </c>
      <c r="AG129" s="1">
        <f t="shared" si="39"/>
        <v>2006760378.75</v>
      </c>
      <c r="AH129" s="1">
        <f t="shared" si="39"/>
        <v>1165710000.0000002</v>
      </c>
      <c r="AL129" s="1">
        <f t="shared" ref="AL129:AU129" si="48">IF(AL15*AL$1*AL$2&gt;$AK52*0.2,$AK52*0.2,AL15*AL$1*AL$2)</f>
        <v>24218366072.904388</v>
      </c>
      <c r="AM129" s="1">
        <f t="shared" si="48"/>
        <v>24218366072.904388</v>
      </c>
      <c r="AN129" s="1">
        <f t="shared" si="48"/>
        <v>24218366072.904388</v>
      </c>
      <c r="AO129" s="1">
        <f t="shared" si="48"/>
        <v>345787000</v>
      </c>
      <c r="AP129" s="1">
        <f t="shared" si="48"/>
        <v>250725999.99999997</v>
      </c>
      <c r="AQ129" s="1">
        <f t="shared" si="48"/>
        <v>917309752.80999994</v>
      </c>
      <c r="AR129" s="1">
        <f t="shared" si="48"/>
        <v>2850545454.0740318</v>
      </c>
      <c r="AS129" s="1">
        <f t="shared" si="48"/>
        <v>220271367.99999997</v>
      </c>
      <c r="AT129" s="1">
        <f t="shared" si="48"/>
        <v>32528834.429898005</v>
      </c>
      <c r="AU129" s="1">
        <f t="shared" si="48"/>
        <v>218205.728</v>
      </c>
    </row>
    <row r="130" spans="1:47" x14ac:dyDescent="0.25">
      <c r="A130" s="18">
        <f t="shared" si="37"/>
        <v>229911918492.41281</v>
      </c>
      <c r="C130" s="2">
        <v>44256</v>
      </c>
      <c r="D130" s="1">
        <f t="shared" si="38"/>
        <v>1933142382.6114869</v>
      </c>
      <c r="E130" s="1">
        <f t="shared" si="38"/>
        <v>11649934.77771</v>
      </c>
      <c r="F130" s="1">
        <f t="shared" si="38"/>
        <v>15900188756.689999</v>
      </c>
      <c r="G130" s="1">
        <f t="shared" si="38"/>
        <v>34833000000</v>
      </c>
      <c r="H130" s="1">
        <f t="shared" si="38"/>
        <v>51826891321.040001</v>
      </c>
      <c r="I130" s="1">
        <f t="shared" si="38"/>
        <v>77038864577.993805</v>
      </c>
      <c r="J130" s="1">
        <f t="shared" si="38"/>
        <v>39965462250.520004</v>
      </c>
      <c r="K130" s="1">
        <f t="shared" si="38"/>
        <v>378014000</v>
      </c>
      <c r="L130" s="1">
        <f t="shared" si="38"/>
        <v>299080300</v>
      </c>
      <c r="M130" s="1">
        <f t="shared" si="38"/>
        <v>715575500</v>
      </c>
      <c r="N130" s="1">
        <f t="shared" si="38"/>
        <v>183462700</v>
      </c>
      <c r="O130" s="1">
        <f t="shared" si="38"/>
        <v>2887681274.0740318</v>
      </c>
      <c r="P130" s="1">
        <f t="shared" si="38"/>
        <v>478553380.11000001</v>
      </c>
      <c r="Q130" s="1">
        <f t="shared" si="38"/>
        <v>347166830</v>
      </c>
      <c r="R130" s="1">
        <f t="shared" si="38"/>
        <v>74305979.739887998</v>
      </c>
      <c r="S130" s="1">
        <f t="shared" si="38"/>
        <v>2006760378.75</v>
      </c>
      <c r="T130" s="1">
        <f t="shared" si="38"/>
        <v>29311053.929898005</v>
      </c>
      <c r="U130" s="1">
        <f t="shared" si="38"/>
        <v>297272.17600000004</v>
      </c>
      <c r="V130" s="1">
        <f t="shared" si="38"/>
        <v>1002510600.0000001</v>
      </c>
      <c r="Z130" s="1">
        <f t="shared" si="39"/>
        <v>1933142382.6114869</v>
      </c>
      <c r="AA130" s="1">
        <f t="shared" si="39"/>
        <v>11649934.77771</v>
      </c>
      <c r="AB130" s="1">
        <f t="shared" si="39"/>
        <v>51826891321.040001</v>
      </c>
      <c r="AC130" s="1">
        <f t="shared" si="39"/>
        <v>57967709130.515823</v>
      </c>
      <c r="AD130" s="1">
        <f t="shared" si="39"/>
        <v>183462700</v>
      </c>
      <c r="AE130" s="1">
        <f t="shared" si="39"/>
        <v>478553380.11000001</v>
      </c>
      <c r="AF130" s="1">
        <f t="shared" si="39"/>
        <v>74305979.739887998</v>
      </c>
      <c r="AG130" s="1">
        <f t="shared" si="39"/>
        <v>2006760378.75</v>
      </c>
      <c r="AH130" s="1">
        <f t="shared" si="39"/>
        <v>1002510600.0000001</v>
      </c>
      <c r="AL130" s="1">
        <f t="shared" ref="AL130:AU130" si="49">IF(AL16*AL$1*AL$2&gt;$AK53*0.2,$AK53*0.2,AL16*AL$1*AL$2)</f>
        <v>15900188756.689999</v>
      </c>
      <c r="AM130" s="1">
        <f t="shared" si="49"/>
        <v>19071155447.477989</v>
      </c>
      <c r="AN130" s="1">
        <f t="shared" si="49"/>
        <v>19071155447.477989</v>
      </c>
      <c r="AO130" s="1">
        <f t="shared" si="49"/>
        <v>378014000</v>
      </c>
      <c r="AP130" s="1">
        <f t="shared" si="49"/>
        <v>299080300</v>
      </c>
      <c r="AQ130" s="1">
        <f t="shared" si="49"/>
        <v>715575500</v>
      </c>
      <c r="AR130" s="1">
        <f t="shared" si="49"/>
        <v>2887681274.0740318</v>
      </c>
      <c r="AS130" s="1">
        <f t="shared" si="49"/>
        <v>347166830</v>
      </c>
      <c r="AT130" s="1">
        <f t="shared" si="49"/>
        <v>29311053.929898005</v>
      </c>
      <c r="AU130" s="1">
        <f t="shared" si="49"/>
        <v>297272.17600000004</v>
      </c>
    </row>
    <row r="131" spans="1:47" x14ac:dyDescent="0.25">
      <c r="A131" s="18">
        <f t="shared" si="37"/>
        <v>220081396910.71262</v>
      </c>
      <c r="C131" s="2">
        <v>44287</v>
      </c>
      <c r="D131" s="1">
        <f t="shared" si="38"/>
        <v>1885391486.039289</v>
      </c>
      <c r="E131" s="1">
        <f t="shared" si="38"/>
        <v>11663820</v>
      </c>
      <c r="F131" s="1">
        <f t="shared" si="38"/>
        <v>14072909900</v>
      </c>
      <c r="G131" s="1">
        <f t="shared" si="38"/>
        <v>29614000000.000004</v>
      </c>
      <c r="H131" s="1">
        <f t="shared" si="38"/>
        <v>48765049432.900002</v>
      </c>
      <c r="I131" s="1">
        <f t="shared" si="38"/>
        <v>74792541415.927109</v>
      </c>
      <c r="J131" s="1">
        <f t="shared" si="38"/>
        <v>42075559722.68</v>
      </c>
      <c r="K131" s="1">
        <f t="shared" si="38"/>
        <v>373659000</v>
      </c>
      <c r="L131" s="1">
        <f t="shared" si="38"/>
        <v>257889600</v>
      </c>
      <c r="M131" s="1">
        <f t="shared" si="38"/>
        <v>807464900</v>
      </c>
      <c r="N131" s="1">
        <f t="shared" si="38"/>
        <v>162632200</v>
      </c>
      <c r="O131" s="1">
        <f t="shared" si="38"/>
        <v>2918875452</v>
      </c>
      <c r="P131" s="1">
        <f t="shared" si="38"/>
        <v>606247200</v>
      </c>
      <c r="Q131" s="1">
        <f t="shared" si="38"/>
        <v>366320862</v>
      </c>
      <c r="R131" s="1">
        <f t="shared" si="38"/>
        <v>87652386.520224005</v>
      </c>
      <c r="S131" s="1">
        <f t="shared" si="38"/>
        <v>2145157646.25</v>
      </c>
      <c r="T131" s="1">
        <f t="shared" si="38"/>
        <v>23694565.5</v>
      </c>
      <c r="U131" s="1">
        <f t="shared" si="38"/>
        <v>268560.89600000001</v>
      </c>
      <c r="V131" s="1">
        <f t="shared" si="38"/>
        <v>1114418760</v>
      </c>
      <c r="Z131" s="1">
        <f t="shared" si="39"/>
        <v>1885391486.039289</v>
      </c>
      <c r="AA131" s="1">
        <f t="shared" si="39"/>
        <v>11663820</v>
      </c>
      <c r="AB131" s="1">
        <f t="shared" si="39"/>
        <v>48765049432.900002</v>
      </c>
      <c r="AC131" s="1">
        <f t="shared" si="39"/>
        <v>56690412903.311905</v>
      </c>
      <c r="AD131" s="1">
        <f t="shared" si="39"/>
        <v>162632200</v>
      </c>
      <c r="AE131" s="1">
        <f t="shared" si="39"/>
        <v>606247200</v>
      </c>
      <c r="AF131" s="1">
        <f t="shared" si="39"/>
        <v>87652386.520224005</v>
      </c>
      <c r="AG131" s="1">
        <f t="shared" si="39"/>
        <v>2145157646.25</v>
      </c>
      <c r="AH131" s="1">
        <f t="shared" si="39"/>
        <v>1114418760</v>
      </c>
      <c r="AL131" s="1">
        <f t="shared" ref="AL131:AU131" si="50">IF(AL17*AL$1*AL$2&gt;$AK54*0.2,$AK54*0.2,AL17*AL$1*AL$2)</f>
        <v>14072909900</v>
      </c>
      <c r="AM131" s="1">
        <f t="shared" si="50"/>
        <v>18102128512.6152</v>
      </c>
      <c r="AN131" s="1">
        <f t="shared" si="50"/>
        <v>18102128512.6152</v>
      </c>
      <c r="AO131" s="1">
        <f t="shared" si="50"/>
        <v>373659000</v>
      </c>
      <c r="AP131" s="1">
        <f t="shared" si="50"/>
        <v>257889600</v>
      </c>
      <c r="AQ131" s="1">
        <f t="shared" si="50"/>
        <v>807464900</v>
      </c>
      <c r="AR131" s="1">
        <f t="shared" si="50"/>
        <v>2918875452</v>
      </c>
      <c r="AS131" s="1">
        <f t="shared" si="50"/>
        <v>366320862</v>
      </c>
      <c r="AT131" s="1">
        <f t="shared" si="50"/>
        <v>23694565.5</v>
      </c>
      <c r="AU131" s="1">
        <f t="shared" si="50"/>
        <v>268560.89600000001</v>
      </c>
    </row>
    <row r="132" spans="1:47" x14ac:dyDescent="0.25">
      <c r="A132" s="18">
        <f t="shared" si="37"/>
        <v>213296283125.39224</v>
      </c>
      <c r="C132" s="2">
        <v>44317</v>
      </c>
      <c r="D132" s="1">
        <f t="shared" si="38"/>
        <v>1897714228.9905019</v>
      </c>
      <c r="E132" s="1">
        <f t="shared" si="38"/>
        <v>11663820</v>
      </c>
      <c r="F132" s="1">
        <f t="shared" si="38"/>
        <v>13642399400</v>
      </c>
      <c r="G132" s="1">
        <f t="shared" si="38"/>
        <v>26758000000</v>
      </c>
      <c r="H132" s="1">
        <f t="shared" si="38"/>
        <v>46724470753.940002</v>
      </c>
      <c r="I132" s="1">
        <f t="shared" si="38"/>
        <v>72870452622.448715</v>
      </c>
      <c r="J132" s="1">
        <f t="shared" si="38"/>
        <v>42534381695.879997</v>
      </c>
      <c r="K132" s="1">
        <f t="shared" si="38"/>
        <v>430274000.00000006</v>
      </c>
      <c r="L132" s="1">
        <f t="shared" si="38"/>
        <v>256098700</v>
      </c>
      <c r="M132" s="1">
        <f t="shared" si="38"/>
        <v>596753000</v>
      </c>
      <c r="N132" s="1">
        <f t="shared" si="38"/>
        <v>179142300</v>
      </c>
      <c r="O132" s="1">
        <f t="shared" si="38"/>
        <v>3021370226.0740318</v>
      </c>
      <c r="P132" s="1">
        <f t="shared" si="38"/>
        <v>775511139.77999997</v>
      </c>
      <c r="Q132" s="1">
        <f t="shared" si="38"/>
        <v>392657655.99999994</v>
      </c>
      <c r="R132" s="1">
        <f t="shared" si="38"/>
        <v>145525992</v>
      </c>
      <c r="S132" s="1">
        <f t="shared" si="38"/>
        <v>2138237782.875</v>
      </c>
      <c r="T132" s="1">
        <f t="shared" si="38"/>
        <v>35395585.5</v>
      </c>
      <c r="U132" s="1">
        <f t="shared" si="38"/>
        <v>294621.90400000004</v>
      </c>
      <c r="V132" s="1">
        <f t="shared" si="38"/>
        <v>885939600.00000012</v>
      </c>
      <c r="Z132" s="1">
        <f t="shared" si="39"/>
        <v>1897714228.9905019</v>
      </c>
      <c r="AA132" s="1">
        <f t="shared" si="39"/>
        <v>11663820</v>
      </c>
      <c r="AB132" s="1">
        <f t="shared" si="39"/>
        <v>46724470753.940002</v>
      </c>
      <c r="AC132" s="1">
        <f t="shared" si="39"/>
        <v>55336927645.377106</v>
      </c>
      <c r="AD132" s="1">
        <f t="shared" si="39"/>
        <v>179142300</v>
      </c>
      <c r="AE132" s="1">
        <f t="shared" si="39"/>
        <v>775511139.77999997</v>
      </c>
      <c r="AF132" s="1">
        <f t="shared" si="39"/>
        <v>145525992</v>
      </c>
      <c r="AG132" s="1">
        <f t="shared" si="39"/>
        <v>2138237782.875</v>
      </c>
      <c r="AH132" s="1">
        <f t="shared" si="39"/>
        <v>885939600.00000012</v>
      </c>
      <c r="AL132" s="1">
        <f t="shared" ref="AL132:AU132" si="51">IF(AL18*AL$1*AL$2&gt;$AK55*0.2,$AK55*0.2,AL18*AL$1*AL$2)</f>
        <v>13642399400</v>
      </c>
      <c r="AM132" s="1">
        <f t="shared" si="51"/>
        <v>17533524977.071609</v>
      </c>
      <c r="AN132" s="1">
        <f t="shared" si="51"/>
        <v>17533524977.071609</v>
      </c>
      <c r="AO132" s="1">
        <f t="shared" si="51"/>
        <v>430274000.00000006</v>
      </c>
      <c r="AP132" s="1">
        <f t="shared" si="51"/>
        <v>256098700</v>
      </c>
      <c r="AQ132" s="1">
        <f t="shared" si="51"/>
        <v>596753000</v>
      </c>
      <c r="AR132" s="1">
        <f t="shared" si="51"/>
        <v>3021370226.0740318</v>
      </c>
      <c r="AS132" s="1">
        <f t="shared" si="51"/>
        <v>392657655.99999994</v>
      </c>
      <c r="AT132" s="1">
        <f t="shared" si="51"/>
        <v>35395585.5</v>
      </c>
      <c r="AU132" s="1">
        <f t="shared" si="51"/>
        <v>294621.90400000004</v>
      </c>
    </row>
    <row r="133" spans="1:47" x14ac:dyDescent="0.25">
      <c r="A133" s="18">
        <f t="shared" si="37"/>
        <v>241102121873.16708</v>
      </c>
      <c r="C133" s="2">
        <v>44348</v>
      </c>
      <c r="D133" s="1">
        <f t="shared" si="38"/>
        <v>1873068604.4563506</v>
      </c>
      <c r="E133" s="1">
        <f t="shared" si="38"/>
        <v>11386110</v>
      </c>
      <c r="F133" s="1">
        <f t="shared" si="38"/>
        <v>14905230200</v>
      </c>
      <c r="G133" s="1">
        <f t="shared" si="38"/>
        <v>26316000000</v>
      </c>
      <c r="H133" s="1">
        <f t="shared" si="38"/>
        <v>53304617026.32</v>
      </c>
      <c r="I133" s="1">
        <f t="shared" si="38"/>
        <v>79390075861.811188</v>
      </c>
      <c r="J133" s="1">
        <f t="shared" si="38"/>
        <v>56340790000</v>
      </c>
      <c r="K133" s="1">
        <f t="shared" si="38"/>
        <v>411112000</v>
      </c>
      <c r="L133" s="1">
        <f t="shared" si="38"/>
        <v>231026100</v>
      </c>
      <c r="M133" s="1">
        <f t="shared" si="38"/>
        <v>720328400</v>
      </c>
      <c r="N133" s="1">
        <f t="shared" si="38"/>
        <v>169575700</v>
      </c>
      <c r="O133" s="1">
        <f t="shared" si="38"/>
        <v>2800040828</v>
      </c>
      <c r="P133" s="1">
        <f t="shared" si="38"/>
        <v>823446039.77999997</v>
      </c>
      <c r="Q133" s="1">
        <f t="shared" si="38"/>
        <v>356743846</v>
      </c>
      <c r="R133" s="1">
        <f t="shared" si="38"/>
        <v>225009190.95955202</v>
      </c>
      <c r="S133" s="1">
        <f t="shared" si="38"/>
        <v>2352753547.5</v>
      </c>
      <c r="T133" s="1">
        <f t="shared" si="38"/>
        <v>31300228.500000004</v>
      </c>
      <c r="U133" s="1">
        <f t="shared" si="38"/>
        <v>306989.84000000003</v>
      </c>
      <c r="V133" s="1">
        <f t="shared" si="38"/>
        <v>839311200.00000012</v>
      </c>
      <c r="Z133" s="1">
        <f t="shared" si="39"/>
        <v>1873068604.4563506</v>
      </c>
      <c r="AA133" s="1">
        <f t="shared" si="39"/>
        <v>11386110</v>
      </c>
      <c r="AB133" s="1">
        <f t="shared" si="39"/>
        <v>53304617026.32</v>
      </c>
      <c r="AC133" s="1">
        <f t="shared" si="39"/>
        <v>58967500143.343178</v>
      </c>
      <c r="AD133" s="1">
        <f t="shared" si="39"/>
        <v>169575700</v>
      </c>
      <c r="AE133" s="1">
        <f t="shared" si="39"/>
        <v>823446039.77999997</v>
      </c>
      <c r="AF133" s="1">
        <f t="shared" si="39"/>
        <v>225009190.95955202</v>
      </c>
      <c r="AG133" s="1">
        <f t="shared" si="39"/>
        <v>2352753547.5</v>
      </c>
      <c r="AH133" s="1">
        <f t="shared" si="39"/>
        <v>839311200.00000012</v>
      </c>
      <c r="AL133" s="1">
        <f t="shared" ref="AL133:AU133" si="52">IF(AL19*AL$1*AL$2&gt;$AK56*0.2,$AK56*0.2,AL19*AL$1*AL$2)</f>
        <v>14905230200</v>
      </c>
      <c r="AM133" s="1">
        <f t="shared" si="52"/>
        <v>20422575718.467999</v>
      </c>
      <c r="AN133" s="1">
        <f t="shared" si="52"/>
        <v>20422575718.467999</v>
      </c>
      <c r="AO133" s="1">
        <f t="shared" si="52"/>
        <v>411112000</v>
      </c>
      <c r="AP133" s="1">
        <f t="shared" si="52"/>
        <v>231026100</v>
      </c>
      <c r="AQ133" s="1">
        <f t="shared" si="52"/>
        <v>720328400</v>
      </c>
      <c r="AR133" s="1">
        <f t="shared" si="52"/>
        <v>2800040828</v>
      </c>
      <c r="AS133" s="1">
        <f t="shared" si="52"/>
        <v>356743846</v>
      </c>
      <c r="AT133" s="1">
        <f t="shared" si="52"/>
        <v>31300228.500000004</v>
      </c>
      <c r="AU133" s="1">
        <f t="shared" si="52"/>
        <v>306989.84000000003</v>
      </c>
    </row>
    <row r="134" spans="1:47" x14ac:dyDescent="0.25">
      <c r="A134" s="18">
        <f t="shared" si="37"/>
        <v>210031542463.98505</v>
      </c>
      <c r="C134" s="2">
        <v>44378</v>
      </c>
      <c r="D134" s="1">
        <f t="shared" si="38"/>
        <v>1857665079.4953032</v>
      </c>
      <c r="E134" s="1">
        <f t="shared" si="38"/>
        <v>12496950</v>
      </c>
      <c r="F134" s="1">
        <f t="shared" si="38"/>
        <v>10676660400</v>
      </c>
      <c r="G134" s="1">
        <f t="shared" si="38"/>
        <v>17969000000</v>
      </c>
      <c r="H134" s="1">
        <f t="shared" si="38"/>
        <v>44229351013.159996</v>
      </c>
      <c r="I134" s="1">
        <f t="shared" si="38"/>
        <v>73421890846.905853</v>
      </c>
      <c r="J134" s="1">
        <f t="shared" si="38"/>
        <v>52545070554.639999</v>
      </c>
      <c r="K134" s="1">
        <f t="shared" si="38"/>
        <v>308334000</v>
      </c>
      <c r="L134" s="1">
        <f t="shared" ref="L134:V134" si="53">IF(L20*L$1*L$2&gt;$A57*0.2,$A57*0.2,L20*L$1*L$2)</f>
        <v>288334900</v>
      </c>
      <c r="M134" s="1">
        <f t="shared" si="53"/>
        <v>580381900</v>
      </c>
      <c r="N134" s="1">
        <f t="shared" si="53"/>
        <v>183771300</v>
      </c>
      <c r="O134" s="1">
        <f t="shared" si="53"/>
        <v>3417980961.9259682</v>
      </c>
      <c r="P134" s="1">
        <f t="shared" si="53"/>
        <v>713653219.88999999</v>
      </c>
      <c r="Q134" s="1">
        <f t="shared" si="53"/>
        <v>328012798</v>
      </c>
      <c r="R134" s="1">
        <f t="shared" si="53"/>
        <v>208381002</v>
      </c>
      <c r="S134" s="1">
        <f t="shared" si="53"/>
        <v>2421952181.25</v>
      </c>
      <c r="T134" s="1">
        <f t="shared" si="53"/>
        <v>29018528.429898005</v>
      </c>
      <c r="U134" s="1">
        <f t="shared" si="53"/>
        <v>275628.288</v>
      </c>
      <c r="V134" s="1">
        <f t="shared" si="53"/>
        <v>839311200.00000012</v>
      </c>
      <c r="Z134" s="1">
        <f t="shared" si="39"/>
        <v>1857665079.4953032</v>
      </c>
      <c r="AA134" s="1">
        <f t="shared" si="39"/>
        <v>12496950</v>
      </c>
      <c r="AB134" s="1">
        <f t="shared" si="39"/>
        <v>44229351013.159996</v>
      </c>
      <c r="AC134" s="1">
        <f t="shared" si="39"/>
        <v>56193276912.649063</v>
      </c>
      <c r="AD134" s="1">
        <f t="shared" si="39"/>
        <v>183771300</v>
      </c>
      <c r="AE134" s="1">
        <f t="shared" si="39"/>
        <v>713653219.88999999</v>
      </c>
      <c r="AF134" s="1">
        <f t="shared" si="39"/>
        <v>208381002</v>
      </c>
      <c r="AG134" s="1">
        <f t="shared" si="39"/>
        <v>2421952181.25</v>
      </c>
      <c r="AH134" s="1">
        <f t="shared" si="39"/>
        <v>839311200.00000012</v>
      </c>
      <c r="AL134" s="1">
        <f t="shared" ref="AL134:AU134" si="54">IF(AL20*AL$1*AL$2&gt;$AK57*0.2,$AK57*0.2,AL20*AL$1*AL$2)</f>
        <v>10676660400</v>
      </c>
      <c r="AM134" s="1">
        <f t="shared" si="54"/>
        <v>17228613934.256771</v>
      </c>
      <c r="AN134" s="1">
        <f t="shared" si="54"/>
        <v>17228613934.256771</v>
      </c>
      <c r="AO134" s="1">
        <f t="shared" si="54"/>
        <v>308334000</v>
      </c>
      <c r="AP134" s="1">
        <f t="shared" si="54"/>
        <v>288334900</v>
      </c>
      <c r="AQ134" s="1">
        <f t="shared" si="54"/>
        <v>580381900</v>
      </c>
      <c r="AR134" s="1">
        <f t="shared" si="54"/>
        <v>3417980961.9259682</v>
      </c>
      <c r="AS134" s="1">
        <f t="shared" si="54"/>
        <v>328012798</v>
      </c>
      <c r="AT134" s="1">
        <f t="shared" si="54"/>
        <v>29018528.429898005</v>
      </c>
      <c r="AU134" s="1">
        <f t="shared" si="54"/>
        <v>275628.288</v>
      </c>
    </row>
    <row r="135" spans="1:47" x14ac:dyDescent="0.25">
      <c r="A135" s="18">
        <f t="shared" si="37"/>
        <v>198546607052.75067</v>
      </c>
      <c r="C135" s="2">
        <v>44409</v>
      </c>
      <c r="D135" s="1">
        <f t="shared" ref="D135:V148" si="55">IF(D21*D$1*D$2&gt;$A58*0.2,$A58*0.2,D21*D$1*D$2)</f>
        <v>1910037095.1699152</v>
      </c>
      <c r="E135" s="1">
        <f t="shared" si="55"/>
        <v>11691590.44458</v>
      </c>
      <c r="F135" s="1">
        <f t="shared" si="55"/>
        <v>8667611400</v>
      </c>
      <c r="G135" s="1">
        <f t="shared" si="55"/>
        <v>15028000000</v>
      </c>
      <c r="H135" s="1">
        <f t="shared" si="55"/>
        <v>45326042026.32</v>
      </c>
      <c r="I135" s="1">
        <f t="shared" si="55"/>
        <v>75339229073.908447</v>
      </c>
      <c r="J135" s="1">
        <f t="shared" si="55"/>
        <v>43232431263.919998</v>
      </c>
      <c r="K135" s="1">
        <f t="shared" si="55"/>
        <v>298753000</v>
      </c>
      <c r="L135" s="1">
        <f t="shared" si="55"/>
        <v>336689200</v>
      </c>
      <c r="M135" s="1">
        <f t="shared" si="55"/>
        <v>660125000</v>
      </c>
      <c r="N135" s="1">
        <f t="shared" si="55"/>
        <v>150751100</v>
      </c>
      <c r="O135" s="1">
        <f t="shared" si="55"/>
        <v>3713582000</v>
      </c>
      <c r="P135" s="1">
        <f t="shared" si="55"/>
        <v>482531400.00000006</v>
      </c>
      <c r="Q135" s="1">
        <f t="shared" si="55"/>
        <v>330407052</v>
      </c>
      <c r="R135" s="1">
        <f t="shared" si="55"/>
        <v>183755944.07575202</v>
      </c>
      <c r="S135" s="1">
        <f t="shared" si="55"/>
        <v>2103638466</v>
      </c>
      <c r="T135" s="1">
        <f t="shared" si="55"/>
        <v>20359774.799999997</v>
      </c>
      <c r="U135" s="1">
        <f t="shared" si="55"/>
        <v>254426.11200000002</v>
      </c>
      <c r="V135" s="1">
        <f t="shared" si="55"/>
        <v>750717240.00000012</v>
      </c>
      <c r="Z135" s="1">
        <f t="shared" si="39"/>
        <v>1910037095.1699152</v>
      </c>
      <c r="AA135" s="1">
        <f t="shared" si="39"/>
        <v>11691590.44458</v>
      </c>
      <c r="AB135" s="1">
        <f t="shared" si="39"/>
        <v>45326042026.32</v>
      </c>
      <c r="AC135" s="1">
        <f t="shared" si="39"/>
        <v>60881586450.542053</v>
      </c>
      <c r="AD135" s="1">
        <f t="shared" si="39"/>
        <v>150751100</v>
      </c>
      <c r="AE135" s="1">
        <f t="shared" si="39"/>
        <v>482531400.00000006</v>
      </c>
      <c r="AF135" s="1">
        <f t="shared" si="39"/>
        <v>183755944.07575202</v>
      </c>
      <c r="AG135" s="1">
        <f t="shared" si="39"/>
        <v>2103638466</v>
      </c>
      <c r="AH135" s="1">
        <f t="shared" si="39"/>
        <v>750717240.00000012</v>
      </c>
      <c r="AL135" s="1">
        <f t="shared" ref="AL135:AU135" si="56">IF(AL21*AL$1*AL$2&gt;$AK58*0.2,$AK58*0.2,AL21*AL$1*AL$2)</f>
        <v>8667611400</v>
      </c>
      <c r="AM135" s="1">
        <f t="shared" si="56"/>
        <v>14457642623.366402</v>
      </c>
      <c r="AN135" s="1">
        <f t="shared" si="56"/>
        <v>14457642623.366402</v>
      </c>
      <c r="AO135" s="1">
        <f t="shared" si="56"/>
        <v>298753000</v>
      </c>
      <c r="AP135" s="1">
        <f t="shared" si="56"/>
        <v>336689200</v>
      </c>
      <c r="AQ135" s="1">
        <f t="shared" si="56"/>
        <v>660125000</v>
      </c>
      <c r="AR135" s="1">
        <f t="shared" si="56"/>
        <v>3713582000</v>
      </c>
      <c r="AS135" s="1">
        <f t="shared" si="56"/>
        <v>330407052</v>
      </c>
      <c r="AT135" s="1">
        <f t="shared" si="56"/>
        <v>20359774.799999997</v>
      </c>
      <c r="AU135" s="1">
        <f t="shared" si="56"/>
        <v>254426.11200000002</v>
      </c>
    </row>
    <row r="136" spans="1:47" x14ac:dyDescent="0.25">
      <c r="A136" s="18">
        <f t="shared" si="37"/>
        <v>189449251402.82925</v>
      </c>
      <c r="C136" s="2">
        <v>44440</v>
      </c>
      <c r="D136" s="1">
        <f t="shared" si="55"/>
        <v>1879230045.2478197</v>
      </c>
      <c r="E136" s="1">
        <f t="shared" si="55"/>
        <v>13380067.800000001</v>
      </c>
      <c r="F136" s="1">
        <f t="shared" si="55"/>
        <v>7682220699.999999</v>
      </c>
      <c r="G136" s="1">
        <f t="shared" si="55"/>
        <v>12325000000</v>
      </c>
      <c r="H136" s="1">
        <f t="shared" si="55"/>
        <v>43585262026.32</v>
      </c>
      <c r="I136" s="1">
        <f t="shared" si="55"/>
        <v>76877363737.879883</v>
      </c>
      <c r="J136" s="1">
        <f t="shared" si="55"/>
        <v>38441778736.080002</v>
      </c>
      <c r="K136" s="1">
        <f t="shared" si="55"/>
        <v>260429000.00000003</v>
      </c>
      <c r="L136" s="1">
        <f t="shared" si="55"/>
        <v>449515899.99999994</v>
      </c>
      <c r="M136" s="1">
        <f t="shared" si="55"/>
        <v>556617400</v>
      </c>
      <c r="N136" s="1">
        <f t="shared" si="55"/>
        <v>146276400</v>
      </c>
      <c r="O136" s="1">
        <f t="shared" si="55"/>
        <v>3520475736</v>
      </c>
      <c r="P136" s="1">
        <f t="shared" si="55"/>
        <v>454884319.88999999</v>
      </c>
      <c r="Q136" s="1">
        <f t="shared" si="55"/>
        <v>320830036</v>
      </c>
      <c r="R136" s="1">
        <f t="shared" si="55"/>
        <v>192888511.04044801</v>
      </c>
      <c r="S136" s="1">
        <f t="shared" si="55"/>
        <v>2013680242.125</v>
      </c>
      <c r="T136" s="1">
        <f t="shared" si="55"/>
        <v>25098689.070102002</v>
      </c>
      <c r="U136" s="1">
        <f t="shared" si="55"/>
        <v>231015.37600000002</v>
      </c>
      <c r="V136" s="1">
        <f t="shared" si="55"/>
        <v>704088840.00000012</v>
      </c>
      <c r="Z136" s="1">
        <f t="shared" si="39"/>
        <v>1879230045.2478197</v>
      </c>
      <c r="AA136" s="1">
        <f t="shared" si="39"/>
        <v>13380067.800000001</v>
      </c>
      <c r="AB136" s="1">
        <f t="shared" si="39"/>
        <v>43585262026.32</v>
      </c>
      <c r="AC136" s="1">
        <f t="shared" si="39"/>
        <v>64160924295.374664</v>
      </c>
      <c r="AD136" s="1">
        <f t="shared" si="39"/>
        <v>146276400</v>
      </c>
      <c r="AE136" s="1">
        <f t="shared" si="39"/>
        <v>454884319.88999999</v>
      </c>
      <c r="AF136" s="1">
        <f t="shared" si="39"/>
        <v>192888511.04044801</v>
      </c>
      <c r="AG136" s="1">
        <f t="shared" si="39"/>
        <v>2013680242.125</v>
      </c>
      <c r="AH136" s="1">
        <f t="shared" si="39"/>
        <v>704088840.00000012</v>
      </c>
      <c r="AL136" s="1">
        <f t="shared" ref="AL136:AU136" si="57">IF(AL22*AL$1*AL$2&gt;$AK59*0.2,$AK59*0.2,AL22*AL$1*AL$2)</f>
        <v>7682220699.999999</v>
      </c>
      <c r="AM136" s="1">
        <f t="shared" si="57"/>
        <v>12325000000</v>
      </c>
      <c r="AN136" s="1">
        <f t="shared" si="57"/>
        <v>12716439442.50522</v>
      </c>
      <c r="AO136" s="1">
        <f t="shared" si="57"/>
        <v>260429000.00000003</v>
      </c>
      <c r="AP136" s="1">
        <f t="shared" si="57"/>
        <v>449515899.99999994</v>
      </c>
      <c r="AQ136" s="1">
        <f t="shared" si="57"/>
        <v>556617400</v>
      </c>
      <c r="AR136" s="1">
        <f t="shared" si="57"/>
        <v>3520475736</v>
      </c>
      <c r="AS136" s="1">
        <f t="shared" si="57"/>
        <v>320830036</v>
      </c>
      <c r="AT136" s="1">
        <f t="shared" si="57"/>
        <v>25098689.070102002</v>
      </c>
      <c r="AU136" s="1">
        <f t="shared" si="57"/>
        <v>231015.37600000002</v>
      </c>
    </row>
    <row r="137" spans="1:47" x14ac:dyDescent="0.25">
      <c r="A137" s="18">
        <f t="shared" si="37"/>
        <v>211887723825.77841</v>
      </c>
      <c r="C137" s="2">
        <v>44470</v>
      </c>
      <c r="D137" s="1">
        <f t="shared" si="55"/>
        <v>1910037095.1699152</v>
      </c>
      <c r="E137" s="1">
        <f t="shared" si="55"/>
        <v>16940310</v>
      </c>
      <c r="F137" s="1">
        <f t="shared" si="55"/>
        <v>7921393199.999999</v>
      </c>
      <c r="G137" s="1">
        <f t="shared" si="55"/>
        <v>13362000000</v>
      </c>
      <c r="H137" s="1">
        <f t="shared" si="55"/>
        <v>55975746839.479996</v>
      </c>
      <c r="I137" s="1">
        <f t="shared" si="55"/>
        <v>86552880239.179733</v>
      </c>
      <c r="J137" s="1">
        <f t="shared" si="55"/>
        <v>37405131263.919998</v>
      </c>
      <c r="K137" s="1">
        <f t="shared" si="55"/>
        <v>199459000</v>
      </c>
      <c r="L137" s="1">
        <f t="shared" si="55"/>
        <v>422652400</v>
      </c>
      <c r="M137" s="1">
        <f t="shared" si="55"/>
        <v>526515700.00000006</v>
      </c>
      <c r="N137" s="1">
        <f t="shared" si="55"/>
        <v>149671000</v>
      </c>
      <c r="O137" s="1">
        <f t="shared" si="55"/>
        <v>3689814986.0740323</v>
      </c>
      <c r="P137" s="1">
        <f t="shared" si="55"/>
        <v>388849480.11000001</v>
      </c>
      <c r="Q137" s="1">
        <f t="shared" si="55"/>
        <v>375897878</v>
      </c>
      <c r="R137" s="1">
        <f t="shared" si="55"/>
        <v>237251236.07575202</v>
      </c>
      <c r="S137" s="1">
        <f t="shared" si="55"/>
        <v>2041359695.625</v>
      </c>
      <c r="T137" s="1">
        <f t="shared" si="55"/>
        <v>21763897.200000003</v>
      </c>
      <c r="U137" s="1">
        <f t="shared" si="55"/>
        <v>259284.94400000002</v>
      </c>
      <c r="V137" s="1">
        <f t="shared" si="55"/>
        <v>690100320.00000012</v>
      </c>
      <c r="Z137" s="1">
        <f t="shared" si="39"/>
        <v>1910037095.1699152</v>
      </c>
      <c r="AA137" s="1">
        <f t="shared" si="39"/>
        <v>16940310</v>
      </c>
      <c r="AB137" s="1">
        <f t="shared" si="39"/>
        <v>55975746839.479996</v>
      </c>
      <c r="AC137" s="1">
        <f t="shared" si="39"/>
        <v>73767902717.15213</v>
      </c>
      <c r="AD137" s="1">
        <f t="shared" si="39"/>
        <v>149671000</v>
      </c>
      <c r="AE137" s="1">
        <f t="shared" si="39"/>
        <v>388849480.11000001</v>
      </c>
      <c r="AF137" s="1">
        <f t="shared" si="39"/>
        <v>237251236.07575202</v>
      </c>
      <c r="AG137" s="1">
        <f t="shared" si="39"/>
        <v>2041359695.625</v>
      </c>
      <c r="AH137" s="1">
        <f t="shared" si="39"/>
        <v>690100320.00000012</v>
      </c>
      <c r="AL137" s="1">
        <f t="shared" ref="AL137:AU137" si="58">IF(AL23*AL$1*AL$2&gt;$AK60*0.2,$AK60*0.2,AL23*AL$1*AL$2)</f>
        <v>7921393199.999999</v>
      </c>
      <c r="AM137" s="1">
        <f t="shared" si="58"/>
        <v>12784977522.027607</v>
      </c>
      <c r="AN137" s="1">
        <f t="shared" si="58"/>
        <v>12784977522.027607</v>
      </c>
      <c r="AO137" s="1">
        <f t="shared" si="58"/>
        <v>199459000</v>
      </c>
      <c r="AP137" s="1">
        <f t="shared" si="58"/>
        <v>422652400</v>
      </c>
      <c r="AQ137" s="1">
        <f t="shared" si="58"/>
        <v>526515700.00000006</v>
      </c>
      <c r="AR137" s="1">
        <f t="shared" si="58"/>
        <v>3689814986.0740323</v>
      </c>
      <c r="AS137" s="1">
        <f t="shared" si="58"/>
        <v>375897878</v>
      </c>
      <c r="AT137" s="1">
        <f t="shared" si="58"/>
        <v>21763897.200000003</v>
      </c>
      <c r="AU137" s="1">
        <f t="shared" si="58"/>
        <v>259284.94400000002</v>
      </c>
    </row>
    <row r="138" spans="1:47" x14ac:dyDescent="0.25">
      <c r="A138" s="18">
        <f t="shared" si="37"/>
        <v>179642311214.10611</v>
      </c>
      <c r="C138" s="2">
        <v>44501</v>
      </c>
      <c r="D138" s="1">
        <f t="shared" si="55"/>
        <v>1934682704.3005416</v>
      </c>
      <c r="E138" s="1">
        <f t="shared" si="55"/>
        <v>14371492.5</v>
      </c>
      <c r="F138" s="1">
        <f t="shared" si="55"/>
        <v>5969745600</v>
      </c>
      <c r="G138" s="1">
        <f t="shared" si="55"/>
        <v>12223000000</v>
      </c>
      <c r="H138" s="1">
        <f t="shared" si="55"/>
        <v>46130670000</v>
      </c>
      <c r="I138" s="1">
        <f t="shared" si="55"/>
        <v>77585414483.751022</v>
      </c>
      <c r="J138" s="1">
        <f t="shared" si="55"/>
        <v>27923194922.68</v>
      </c>
      <c r="K138" s="1">
        <f t="shared" si="55"/>
        <v>159393000</v>
      </c>
      <c r="L138" s="1">
        <f t="shared" si="55"/>
        <v>263262300</v>
      </c>
      <c r="M138" s="1">
        <f t="shared" si="55"/>
        <v>382872500</v>
      </c>
      <c r="N138" s="1">
        <f t="shared" si="55"/>
        <v>131617899.99999999</v>
      </c>
      <c r="O138" s="1">
        <f t="shared" si="55"/>
        <v>3331825814.9629841</v>
      </c>
      <c r="P138" s="1">
        <f t="shared" si="55"/>
        <v>261553500</v>
      </c>
      <c r="Q138" s="1">
        <f t="shared" si="55"/>
        <v>316041528</v>
      </c>
      <c r="R138" s="1">
        <f t="shared" si="55"/>
        <v>204292492.95955202</v>
      </c>
      <c r="S138" s="1">
        <f t="shared" si="55"/>
        <v>2075959012.5</v>
      </c>
      <c r="T138" s="1">
        <f t="shared" si="55"/>
        <v>20769310.5</v>
      </c>
      <c r="U138" s="1">
        <f t="shared" si="55"/>
        <v>230131.95200000002</v>
      </c>
      <c r="V138" s="1">
        <f t="shared" si="55"/>
        <v>713414520.00000012</v>
      </c>
      <c r="Z138" s="1">
        <f t="shared" si="39"/>
        <v>1934682704.3005416</v>
      </c>
      <c r="AA138" s="1">
        <f t="shared" si="39"/>
        <v>14371492.5</v>
      </c>
      <c r="AB138" s="1">
        <f t="shared" si="39"/>
        <v>46130670000</v>
      </c>
      <c r="AC138" s="1">
        <f t="shared" si="39"/>
        <v>67467347462.132019</v>
      </c>
      <c r="AD138" s="1">
        <f t="shared" si="39"/>
        <v>131617899.99999999</v>
      </c>
      <c r="AE138" s="1">
        <f t="shared" si="39"/>
        <v>261553500</v>
      </c>
      <c r="AF138" s="1">
        <f t="shared" si="39"/>
        <v>204292492.95955202</v>
      </c>
      <c r="AG138" s="1">
        <f t="shared" si="39"/>
        <v>2075959012.5</v>
      </c>
      <c r="AH138" s="1">
        <f t="shared" si="39"/>
        <v>713414520.00000012</v>
      </c>
      <c r="AL138" s="1">
        <f t="shared" ref="AL138:AU138" si="59">IF(AL24*AL$1*AL$2&gt;$AK61*0.2,$AK61*0.2,AL24*AL$1*AL$2)</f>
        <v>5969745600</v>
      </c>
      <c r="AM138" s="1">
        <f t="shared" si="59"/>
        <v>10118067021.618998</v>
      </c>
      <c r="AN138" s="1">
        <f t="shared" si="59"/>
        <v>10118067021.618998</v>
      </c>
      <c r="AO138" s="1">
        <f t="shared" si="59"/>
        <v>159393000</v>
      </c>
      <c r="AP138" s="1">
        <f t="shared" si="59"/>
        <v>263262300</v>
      </c>
      <c r="AQ138" s="1">
        <f t="shared" si="59"/>
        <v>382872500</v>
      </c>
      <c r="AR138" s="1">
        <f t="shared" si="59"/>
        <v>3331825814.9629841</v>
      </c>
      <c r="AS138" s="1">
        <f t="shared" si="59"/>
        <v>316041528</v>
      </c>
      <c r="AT138" s="1">
        <f t="shared" si="59"/>
        <v>20769310.5</v>
      </c>
      <c r="AU138" s="1">
        <f t="shared" si="59"/>
        <v>230131.95200000002</v>
      </c>
    </row>
    <row r="139" spans="1:47" x14ac:dyDescent="0.25">
      <c r="A139" s="18">
        <f t="shared" si="37"/>
        <v>172576387007.02206</v>
      </c>
      <c r="C139" s="2">
        <v>44531</v>
      </c>
      <c r="D139" s="1">
        <f t="shared" si="55"/>
        <v>1925440620.1309628</v>
      </c>
      <c r="E139" s="1">
        <f t="shared" si="55"/>
        <v>14718630</v>
      </c>
      <c r="F139" s="1">
        <f t="shared" si="55"/>
        <v>4362506400</v>
      </c>
      <c r="G139" s="1">
        <f t="shared" si="55"/>
        <v>11645000000</v>
      </c>
      <c r="H139" s="1">
        <f t="shared" si="55"/>
        <v>45266082406.580002</v>
      </c>
      <c r="I139" s="1">
        <f t="shared" si="55"/>
        <v>73478840316.287033</v>
      </c>
      <c r="J139" s="1">
        <f t="shared" si="55"/>
        <v>27995575631.959999</v>
      </c>
      <c r="K139" s="1">
        <f t="shared" si="55"/>
        <v>111488000</v>
      </c>
      <c r="L139" s="1">
        <f t="shared" si="55"/>
        <v>207744400</v>
      </c>
      <c r="M139" s="1">
        <f t="shared" si="55"/>
        <v>313163300</v>
      </c>
      <c r="N139" s="1">
        <f t="shared" si="55"/>
        <v>132235100</v>
      </c>
      <c r="O139" s="1">
        <f t="shared" si="55"/>
        <v>3484825437.9259682</v>
      </c>
      <c r="P139" s="1">
        <f t="shared" si="55"/>
        <v>275277600</v>
      </c>
      <c r="Q139" s="1">
        <f t="shared" si="55"/>
        <v>318435782</v>
      </c>
      <c r="R139" s="1">
        <f t="shared" si="55"/>
        <v>289211370</v>
      </c>
      <c r="S139" s="1">
        <f t="shared" si="55"/>
        <v>2075959012.5</v>
      </c>
      <c r="T139" s="1">
        <f t="shared" si="55"/>
        <v>22173434.070102002</v>
      </c>
      <c r="U139" s="1">
        <f t="shared" si="55"/>
        <v>249125.568</v>
      </c>
      <c r="V139" s="1">
        <f t="shared" si="55"/>
        <v>657460440.00000012</v>
      </c>
      <c r="Z139" s="1">
        <f t="shared" si="39"/>
        <v>1925440620.1309628</v>
      </c>
      <c r="AA139" s="1">
        <f t="shared" si="39"/>
        <v>14718630</v>
      </c>
      <c r="AB139" s="1">
        <f t="shared" si="39"/>
        <v>45266082406.580002</v>
      </c>
      <c r="AC139" s="1">
        <f t="shared" si="39"/>
        <v>63786608013.982208</v>
      </c>
      <c r="AD139" s="1">
        <f t="shared" si="39"/>
        <v>132235100</v>
      </c>
      <c r="AE139" s="1">
        <f t="shared" si="39"/>
        <v>275277600</v>
      </c>
      <c r="AF139" s="1">
        <f t="shared" si="39"/>
        <v>289211370</v>
      </c>
      <c r="AG139" s="1">
        <f t="shared" si="39"/>
        <v>2075959012.5</v>
      </c>
      <c r="AH139" s="1">
        <f t="shared" si="39"/>
        <v>657460440.00000012</v>
      </c>
      <c r="AL139" s="1">
        <f t="shared" ref="AL139:AU139" si="60">IF(AL25*AL$1*AL$2&gt;$AK62*0.2,$AK62*0.2,AL25*AL$1*AL$2)</f>
        <v>4362506400</v>
      </c>
      <c r="AM139" s="1">
        <f t="shared" si="60"/>
        <v>9692232302.3048153</v>
      </c>
      <c r="AN139" s="1">
        <f t="shared" si="60"/>
        <v>9692232302.3048153</v>
      </c>
      <c r="AO139" s="1">
        <f t="shared" si="60"/>
        <v>111488000</v>
      </c>
      <c r="AP139" s="1">
        <f t="shared" si="60"/>
        <v>207744400</v>
      </c>
      <c r="AQ139" s="1">
        <f t="shared" si="60"/>
        <v>313163300</v>
      </c>
      <c r="AR139" s="1">
        <f t="shared" si="60"/>
        <v>3484825437.9259682</v>
      </c>
      <c r="AS139" s="1">
        <f t="shared" si="60"/>
        <v>318435782</v>
      </c>
      <c r="AT139" s="1">
        <f t="shared" si="60"/>
        <v>22173434.070102002</v>
      </c>
      <c r="AU139" s="1">
        <f t="shared" si="60"/>
        <v>249125.568</v>
      </c>
    </row>
    <row r="140" spans="1:47" x14ac:dyDescent="0.25">
      <c r="A140" s="18">
        <f t="shared" si="37"/>
        <v>135314563976.40048</v>
      </c>
      <c r="C140" s="2">
        <v>44562</v>
      </c>
      <c r="D140" s="1">
        <f t="shared" si="55"/>
        <v>1820696604.1852636</v>
      </c>
      <c r="E140" s="1">
        <f t="shared" si="55"/>
        <v>13474489.200000001</v>
      </c>
      <c r="F140" s="1">
        <f t="shared" si="55"/>
        <v>3903295200</v>
      </c>
      <c r="G140" s="1">
        <f t="shared" si="55"/>
        <v>10506000000</v>
      </c>
      <c r="H140" s="1">
        <f t="shared" si="55"/>
        <v>37960608232.900002</v>
      </c>
      <c r="I140" s="1">
        <f t="shared" si="55"/>
        <v>54256894942.775085</v>
      </c>
      <c r="J140" s="1">
        <f t="shared" si="55"/>
        <v>20125654368.040001</v>
      </c>
      <c r="K140" s="1">
        <f t="shared" si="55"/>
        <v>81699800</v>
      </c>
      <c r="L140" s="1">
        <f t="shared" si="55"/>
        <v>152226500</v>
      </c>
      <c r="M140" s="1">
        <f t="shared" si="55"/>
        <v>233948299.99999997</v>
      </c>
      <c r="N140" s="1">
        <f t="shared" si="55"/>
        <v>113256200</v>
      </c>
      <c r="O140" s="1">
        <f t="shared" si="55"/>
        <v>2657439190.0740318</v>
      </c>
      <c r="P140" s="1">
        <f t="shared" si="55"/>
        <v>202281300</v>
      </c>
      <c r="Q140" s="1">
        <f t="shared" si="55"/>
        <v>294493242</v>
      </c>
      <c r="R140" s="1">
        <f t="shared" si="55"/>
        <v>365577270</v>
      </c>
      <c r="S140" s="1">
        <f t="shared" si="55"/>
        <v>1937561745</v>
      </c>
      <c r="T140" s="1">
        <f t="shared" si="55"/>
        <v>22465959.570102002</v>
      </c>
      <c r="U140" s="1">
        <f t="shared" si="55"/>
        <v>204512.65600000002</v>
      </c>
      <c r="V140" s="1">
        <f t="shared" si="55"/>
        <v>666786120.00000012</v>
      </c>
      <c r="Z140" s="1">
        <f t="shared" si="39"/>
        <v>1820696604.1852636</v>
      </c>
      <c r="AA140" s="1">
        <f t="shared" si="39"/>
        <v>13474489.200000001</v>
      </c>
      <c r="AB140" s="1">
        <f t="shared" si="39"/>
        <v>37960608232.900002</v>
      </c>
      <c r="AC140" s="1">
        <f t="shared" si="39"/>
        <v>46661409528.30706</v>
      </c>
      <c r="AD140" s="1">
        <f t="shared" si="39"/>
        <v>113256200</v>
      </c>
      <c r="AE140" s="1">
        <f t="shared" si="39"/>
        <v>202281300</v>
      </c>
      <c r="AF140" s="1">
        <f t="shared" si="39"/>
        <v>365577270</v>
      </c>
      <c r="AG140" s="1">
        <f t="shared" si="39"/>
        <v>1937561745</v>
      </c>
      <c r="AH140" s="1">
        <f t="shared" si="39"/>
        <v>666786120.00000012</v>
      </c>
      <c r="AL140" s="1">
        <f t="shared" ref="AL140:AU140" si="61">IF(AL26*AL$1*AL$2&gt;$AK63*0.2,$AK63*0.2,AL26*AL$1*AL$2)</f>
        <v>3903295200</v>
      </c>
      <c r="AM140" s="1">
        <f t="shared" si="61"/>
        <v>7595485414.4680252</v>
      </c>
      <c r="AN140" s="1">
        <f t="shared" si="61"/>
        <v>7595485414.4680252</v>
      </c>
      <c r="AO140" s="1">
        <f t="shared" si="61"/>
        <v>81699800</v>
      </c>
      <c r="AP140" s="1">
        <f t="shared" si="61"/>
        <v>152226500</v>
      </c>
      <c r="AQ140" s="1">
        <f t="shared" si="61"/>
        <v>233948299.99999997</v>
      </c>
      <c r="AR140" s="1">
        <f t="shared" si="61"/>
        <v>2657439190.0740318</v>
      </c>
      <c r="AS140" s="1">
        <f t="shared" si="61"/>
        <v>294493242</v>
      </c>
      <c r="AT140" s="1">
        <f t="shared" si="61"/>
        <v>22465959.570102002</v>
      </c>
      <c r="AU140" s="1">
        <f t="shared" si="61"/>
        <v>204512.65600000002</v>
      </c>
    </row>
    <row r="141" spans="1:47" x14ac:dyDescent="0.25">
      <c r="A141" s="18">
        <f t="shared" si="37"/>
        <v>117147841837.39645</v>
      </c>
      <c r="C141" s="2">
        <v>44593</v>
      </c>
      <c r="D141" s="1">
        <f t="shared" si="55"/>
        <v>1660500037.0115175</v>
      </c>
      <c r="E141" s="1">
        <f t="shared" si="55"/>
        <v>15121309.77771</v>
      </c>
      <c r="F141" s="1">
        <f t="shared" si="55"/>
        <v>3960696599.9999995</v>
      </c>
      <c r="G141" s="1">
        <f t="shared" si="55"/>
        <v>9163000000</v>
      </c>
      <c r="H141" s="1">
        <f t="shared" si="55"/>
        <v>30210270186.84</v>
      </c>
      <c r="I141" s="1">
        <f t="shared" si="55"/>
        <v>48807886489.757751</v>
      </c>
      <c r="J141" s="1">
        <f t="shared" si="55"/>
        <v>17117540277.32</v>
      </c>
      <c r="K141" s="1">
        <f t="shared" si="55"/>
        <v>74470500</v>
      </c>
      <c r="L141" s="1">
        <f t="shared" si="55"/>
        <v>141481100</v>
      </c>
      <c r="M141" s="1">
        <f t="shared" si="55"/>
        <v>193284600</v>
      </c>
      <c r="N141" s="1">
        <f t="shared" si="55"/>
        <v>104769700</v>
      </c>
      <c r="O141" s="1">
        <f t="shared" si="55"/>
        <v>2404915614.0740318</v>
      </c>
      <c r="P141" s="1">
        <f t="shared" si="55"/>
        <v>192933000</v>
      </c>
      <c r="Q141" s="1">
        <f t="shared" si="55"/>
        <v>280127718</v>
      </c>
      <c r="R141" s="1">
        <f t="shared" si="55"/>
        <v>305400937.04044801</v>
      </c>
      <c r="S141" s="1">
        <f t="shared" si="55"/>
        <v>1806084340.875</v>
      </c>
      <c r="T141" s="1">
        <f t="shared" si="55"/>
        <v>28374973.5</v>
      </c>
      <c r="U141" s="1">
        <f t="shared" si="55"/>
        <v>209813.2</v>
      </c>
      <c r="V141" s="1">
        <f t="shared" si="55"/>
        <v>680774640.00000012</v>
      </c>
      <c r="Z141" s="1">
        <f t="shared" si="39"/>
        <v>1660500037.0115175</v>
      </c>
      <c r="AA141" s="1">
        <f t="shared" si="39"/>
        <v>15121309.77771</v>
      </c>
      <c r="AB141" s="1">
        <f t="shared" si="39"/>
        <v>30210270186.84</v>
      </c>
      <c r="AC141" s="1">
        <f t="shared" si="39"/>
        <v>42135066250.53894</v>
      </c>
      <c r="AD141" s="1">
        <f t="shared" si="39"/>
        <v>104769700</v>
      </c>
      <c r="AE141" s="1">
        <f t="shared" si="39"/>
        <v>192933000</v>
      </c>
      <c r="AF141" s="1">
        <f t="shared" si="39"/>
        <v>305400937.04044801</v>
      </c>
      <c r="AG141" s="1">
        <f t="shared" si="39"/>
        <v>1806084340.875</v>
      </c>
      <c r="AH141" s="1">
        <f t="shared" si="39"/>
        <v>680774640.00000012</v>
      </c>
      <c r="AL141" s="1">
        <f t="shared" ref="AL141:AU141" si="62">IF(AL27*AL$1*AL$2&gt;$AK64*0.2,$AK64*0.2,AL27*AL$1*AL$2)</f>
        <v>3960696599.9999995</v>
      </c>
      <c r="AM141" s="1">
        <f t="shared" si="62"/>
        <v>6672820239.2188072</v>
      </c>
      <c r="AN141" s="1">
        <f t="shared" si="62"/>
        <v>6672820239.2188072</v>
      </c>
      <c r="AO141" s="1">
        <f t="shared" si="62"/>
        <v>74470500</v>
      </c>
      <c r="AP141" s="1">
        <f t="shared" si="62"/>
        <v>141481100</v>
      </c>
      <c r="AQ141" s="1">
        <f t="shared" si="62"/>
        <v>193284600</v>
      </c>
      <c r="AR141" s="1">
        <f t="shared" si="62"/>
        <v>2404915614.0740318</v>
      </c>
      <c r="AS141" s="1">
        <f t="shared" si="62"/>
        <v>280127718</v>
      </c>
      <c r="AT141" s="1">
        <f t="shared" si="62"/>
        <v>28374973.5</v>
      </c>
      <c r="AU141" s="1">
        <f t="shared" si="62"/>
        <v>209813.2</v>
      </c>
    </row>
    <row r="142" spans="1:47" x14ac:dyDescent="0.25">
      <c r="A142" s="18">
        <f t="shared" si="37"/>
        <v>112036640286.34879</v>
      </c>
      <c r="C142" s="2">
        <v>44621</v>
      </c>
      <c r="D142" s="1">
        <f t="shared" si="55"/>
        <v>1860745861.5051377</v>
      </c>
      <c r="E142" s="1">
        <f t="shared" si="55"/>
        <v>13868837.12229</v>
      </c>
      <c r="F142" s="1">
        <f t="shared" si="55"/>
        <v>4343372600</v>
      </c>
      <c r="G142" s="1">
        <f t="shared" si="55"/>
        <v>8279000000</v>
      </c>
      <c r="H142" s="1">
        <f t="shared" si="55"/>
        <v>29210289173.68</v>
      </c>
      <c r="I142" s="1">
        <f t="shared" si="55"/>
        <v>46476715834.158134</v>
      </c>
      <c r="J142" s="1">
        <f t="shared" si="55"/>
        <v>15368123231.960001</v>
      </c>
      <c r="K142" s="1">
        <f t="shared" si="55"/>
        <v>71073600</v>
      </c>
      <c r="L142" s="1">
        <f t="shared" si="55"/>
        <v>145062900</v>
      </c>
      <c r="M142" s="1">
        <f t="shared" si="55"/>
        <v>153149000</v>
      </c>
      <c r="N142" s="1">
        <f t="shared" si="55"/>
        <v>75915600</v>
      </c>
      <c r="O142" s="1">
        <f t="shared" si="55"/>
        <v>2846089333.9259682</v>
      </c>
      <c r="P142" s="1">
        <f t="shared" si="55"/>
        <v>158921100</v>
      </c>
      <c r="Q142" s="1">
        <f t="shared" si="55"/>
        <v>275339210</v>
      </c>
      <c r="R142" s="1">
        <f t="shared" si="55"/>
        <v>342268039.92424804</v>
      </c>
      <c r="S142" s="1">
        <f t="shared" si="55"/>
        <v>1764565160.625</v>
      </c>
      <c r="T142" s="1">
        <f t="shared" si="55"/>
        <v>36390172.200000003</v>
      </c>
      <c r="U142" s="1">
        <f t="shared" si="55"/>
        <v>255751.24800000002</v>
      </c>
      <c r="V142" s="1">
        <f t="shared" si="55"/>
        <v>615494880.00000012</v>
      </c>
      <c r="Z142" s="1">
        <f t="shared" si="39"/>
        <v>1860745861.5051377</v>
      </c>
      <c r="AA142" s="1">
        <f t="shared" si="39"/>
        <v>13868837.12229</v>
      </c>
      <c r="AB142" s="1">
        <f t="shared" si="39"/>
        <v>29210289173.68</v>
      </c>
      <c r="AC142" s="1">
        <f t="shared" si="39"/>
        <v>40173144674.291344</v>
      </c>
      <c r="AD142" s="1">
        <f t="shared" si="39"/>
        <v>75915600</v>
      </c>
      <c r="AE142" s="1">
        <f t="shared" si="39"/>
        <v>158921100</v>
      </c>
      <c r="AF142" s="1">
        <f t="shared" si="39"/>
        <v>342268039.92424804</v>
      </c>
      <c r="AG142" s="1">
        <f t="shared" si="39"/>
        <v>1764565160.625</v>
      </c>
      <c r="AH142" s="1">
        <f t="shared" si="39"/>
        <v>615494880.00000012</v>
      </c>
      <c r="AL142" s="1">
        <f t="shared" ref="AL142:AU142" si="63">IF(AL28*AL$1*AL$2&gt;$AK65*0.2,$AK65*0.2,AL28*AL$1*AL$2)</f>
        <v>4343372600</v>
      </c>
      <c r="AM142" s="1">
        <f t="shared" si="63"/>
        <v>6303571159.8667946</v>
      </c>
      <c r="AN142" s="1">
        <f t="shared" si="63"/>
        <v>6303571159.8667946</v>
      </c>
      <c r="AO142" s="1">
        <f t="shared" si="63"/>
        <v>71073600</v>
      </c>
      <c r="AP142" s="1">
        <f t="shared" si="63"/>
        <v>145062900</v>
      </c>
      <c r="AQ142" s="1">
        <f t="shared" si="63"/>
        <v>153149000</v>
      </c>
      <c r="AR142" s="1">
        <f t="shared" si="63"/>
        <v>2846089333.9259682</v>
      </c>
      <c r="AS142" s="1">
        <f t="shared" si="63"/>
        <v>275339210</v>
      </c>
      <c r="AT142" s="1">
        <f t="shared" si="63"/>
        <v>36390172.200000003</v>
      </c>
      <c r="AU142" s="1">
        <f t="shared" si="63"/>
        <v>255751.24800000002</v>
      </c>
    </row>
    <row r="143" spans="1:47" x14ac:dyDescent="0.25">
      <c r="A143" s="18">
        <f t="shared" si="37"/>
        <v>76775728914.731354</v>
      </c>
      <c r="C143" s="2">
        <v>44652</v>
      </c>
      <c r="D143" s="1">
        <f t="shared" si="55"/>
        <v>1799131761.6609468</v>
      </c>
      <c r="E143" s="1">
        <f t="shared" si="55"/>
        <v>13885500</v>
      </c>
      <c r="F143" s="1">
        <f t="shared" si="55"/>
        <v>3405816400</v>
      </c>
      <c r="G143" s="1">
        <f t="shared" si="55"/>
        <v>7225000000</v>
      </c>
      <c r="H143" s="1">
        <f t="shared" si="55"/>
        <v>19661143386.84</v>
      </c>
      <c r="I143" s="1">
        <f t="shared" si="55"/>
        <v>26925425893.346893</v>
      </c>
      <c r="J143" s="1">
        <f t="shared" si="55"/>
        <v>11396972245.360001</v>
      </c>
      <c r="K143" s="1">
        <f t="shared" si="55"/>
        <v>59228000.000000007</v>
      </c>
      <c r="L143" s="1">
        <f t="shared" si="55"/>
        <v>125362999.99999999</v>
      </c>
      <c r="M143" s="1">
        <f t="shared" si="55"/>
        <v>107204299.99999999</v>
      </c>
      <c r="N143" s="1">
        <f t="shared" si="55"/>
        <v>76224200</v>
      </c>
      <c r="O143" s="1">
        <f t="shared" si="55"/>
        <v>2426454567.9259682</v>
      </c>
      <c r="P143" s="1">
        <f t="shared" si="55"/>
        <v>173241900.00000003</v>
      </c>
      <c r="Q143" s="1">
        <f t="shared" si="55"/>
        <v>270550702</v>
      </c>
      <c r="R143" s="1">
        <f t="shared" si="55"/>
        <v>291780400.95955199</v>
      </c>
      <c r="S143" s="1">
        <f t="shared" si="55"/>
        <v>2145157646.25</v>
      </c>
      <c r="T143" s="1">
        <f t="shared" si="55"/>
        <v>34108473.300000004</v>
      </c>
      <c r="U143" s="1">
        <f t="shared" si="55"/>
        <v>231457.08800000002</v>
      </c>
      <c r="V143" s="1">
        <f t="shared" si="55"/>
        <v>638809080.00000012</v>
      </c>
      <c r="Z143" s="1">
        <f t="shared" si="39"/>
        <v>1799131761.6609468</v>
      </c>
      <c r="AA143" s="1">
        <f t="shared" si="39"/>
        <v>13885500</v>
      </c>
      <c r="AB143" s="1">
        <f t="shared" si="39"/>
        <v>19661143386.84</v>
      </c>
      <c r="AC143" s="1">
        <f t="shared" si="39"/>
        <v>21915240064.212101</v>
      </c>
      <c r="AD143" s="1">
        <f t="shared" si="39"/>
        <v>76224200</v>
      </c>
      <c r="AE143" s="1">
        <f t="shared" si="39"/>
        <v>173241900.00000003</v>
      </c>
      <c r="AF143" s="1">
        <f t="shared" si="39"/>
        <v>291780400.95955199</v>
      </c>
      <c r="AG143" s="1">
        <f t="shared" si="39"/>
        <v>2145157646.25</v>
      </c>
      <c r="AH143" s="1">
        <f t="shared" si="39"/>
        <v>638809080.00000012</v>
      </c>
      <c r="AL143" s="1">
        <f t="shared" ref="AL143:AU143" si="64">IF(AL29*AL$1*AL$2&gt;$AK66*0.2,$AK66*0.2,AL29*AL$1*AL$2)</f>
        <v>3405816400</v>
      </c>
      <c r="AM143" s="1">
        <f t="shared" si="64"/>
        <v>5010185829.1347942</v>
      </c>
      <c r="AN143" s="1">
        <f t="shared" si="64"/>
        <v>5010185829.1347942</v>
      </c>
      <c r="AO143" s="1">
        <f t="shared" si="64"/>
        <v>59228000.000000007</v>
      </c>
      <c r="AP143" s="1">
        <f t="shared" si="64"/>
        <v>125362999.99999999</v>
      </c>
      <c r="AQ143" s="1">
        <f t="shared" si="64"/>
        <v>107204299.99999999</v>
      </c>
      <c r="AR143" s="1">
        <f t="shared" si="64"/>
        <v>2426454567.9259682</v>
      </c>
      <c r="AS143" s="1">
        <f t="shared" si="64"/>
        <v>270550702</v>
      </c>
      <c r="AT143" s="1">
        <f t="shared" si="64"/>
        <v>34108473.300000004</v>
      </c>
      <c r="AU143" s="1">
        <f t="shared" si="64"/>
        <v>231457.08800000002</v>
      </c>
    </row>
    <row r="144" spans="1:47" x14ac:dyDescent="0.25">
      <c r="A144" s="18">
        <f t="shared" si="37"/>
        <v>80395149224.184067</v>
      </c>
      <c r="C144" s="2">
        <v>44682</v>
      </c>
      <c r="D144" s="1">
        <f t="shared" si="55"/>
        <v>1722114136.8557081</v>
      </c>
      <c r="E144" s="1">
        <f t="shared" si="55"/>
        <v>11108400</v>
      </c>
      <c r="F144" s="1">
        <f t="shared" si="55"/>
        <v>3922428999.9999995</v>
      </c>
      <c r="G144" s="1">
        <f t="shared" si="55"/>
        <v>7105999999.999999</v>
      </c>
      <c r="H144" s="1">
        <f t="shared" si="55"/>
        <v>21811972819.740002</v>
      </c>
      <c r="I144" s="1">
        <f t="shared" si="55"/>
        <v>28054175685.814014</v>
      </c>
      <c r="J144" s="1">
        <f t="shared" si="55"/>
        <v>11642332245.360001</v>
      </c>
      <c r="K144" s="1">
        <f t="shared" si="55"/>
        <v>73164000</v>
      </c>
      <c r="L144" s="1">
        <f t="shared" si="55"/>
        <v>125362999.99999999</v>
      </c>
      <c r="M144" s="1">
        <f t="shared" si="55"/>
        <v>79743100</v>
      </c>
      <c r="N144" s="1">
        <f t="shared" si="55"/>
        <v>80236000</v>
      </c>
      <c r="O144" s="1">
        <f t="shared" si="55"/>
        <v>2306134422</v>
      </c>
      <c r="P144" s="1">
        <f t="shared" si="55"/>
        <v>132069600</v>
      </c>
      <c r="Q144" s="1">
        <f t="shared" si="55"/>
        <v>265762194</v>
      </c>
      <c r="R144" s="1">
        <f t="shared" si="55"/>
        <v>250746445.92424801</v>
      </c>
      <c r="S144" s="1">
        <f t="shared" si="55"/>
        <v>2186676826.5</v>
      </c>
      <c r="T144" s="1">
        <f t="shared" si="55"/>
        <v>32704352.070101999</v>
      </c>
      <c r="U144" s="1">
        <f t="shared" si="55"/>
        <v>236315.92</v>
      </c>
      <c r="V144" s="1">
        <f t="shared" si="55"/>
        <v>592180680.00000012</v>
      </c>
      <c r="Z144" s="1">
        <f t="shared" si="39"/>
        <v>1722114136.8557081</v>
      </c>
      <c r="AA144" s="1">
        <f t="shared" si="39"/>
        <v>11108400</v>
      </c>
      <c r="AB144" s="1">
        <f t="shared" si="39"/>
        <v>21811972819.740002</v>
      </c>
      <c r="AC144" s="1">
        <f t="shared" si="39"/>
        <v>22943401959.943996</v>
      </c>
      <c r="AD144" s="1">
        <f t="shared" si="39"/>
        <v>80236000</v>
      </c>
      <c r="AE144" s="1">
        <f t="shared" si="39"/>
        <v>132069600</v>
      </c>
      <c r="AF144" s="1">
        <f t="shared" si="39"/>
        <v>250746445.92424801</v>
      </c>
      <c r="AG144" s="1">
        <f t="shared" si="39"/>
        <v>2186676826.5</v>
      </c>
      <c r="AH144" s="1">
        <f t="shared" si="39"/>
        <v>592180680.00000012</v>
      </c>
      <c r="AL144" s="1">
        <f t="shared" ref="AL144:AU144" si="65">IF(AL30*AL$1*AL$2&gt;$AK67*0.2,$AK67*0.2,AL30*AL$1*AL$2)</f>
        <v>3922428999.9999995</v>
      </c>
      <c r="AM144" s="1">
        <f t="shared" si="65"/>
        <v>5110773725.8700209</v>
      </c>
      <c r="AN144" s="1">
        <f t="shared" si="65"/>
        <v>5110773725.8700209</v>
      </c>
      <c r="AO144" s="1">
        <f t="shared" si="65"/>
        <v>73164000</v>
      </c>
      <c r="AP144" s="1">
        <f t="shared" si="65"/>
        <v>125362999.99999999</v>
      </c>
      <c r="AQ144" s="1">
        <f t="shared" si="65"/>
        <v>79743100</v>
      </c>
      <c r="AR144" s="1">
        <f t="shared" si="65"/>
        <v>2306134422</v>
      </c>
      <c r="AS144" s="1">
        <f t="shared" si="65"/>
        <v>265762194</v>
      </c>
      <c r="AT144" s="1">
        <f t="shared" si="65"/>
        <v>32704352.070101999</v>
      </c>
      <c r="AU144" s="1">
        <f t="shared" si="65"/>
        <v>236315.92</v>
      </c>
    </row>
    <row r="145" spans="1:47" x14ac:dyDescent="0.25">
      <c r="A145" s="18">
        <f t="shared" si="37"/>
        <v>72591810045.547134</v>
      </c>
      <c r="C145" s="2">
        <v>44713</v>
      </c>
      <c r="D145" s="1">
        <f t="shared" si="55"/>
        <v>1691307086.9336126</v>
      </c>
      <c r="E145" s="1">
        <f t="shared" si="55"/>
        <v>11388886.544580001</v>
      </c>
      <c r="F145" s="1">
        <f t="shared" si="55"/>
        <v>4018098000</v>
      </c>
      <c r="G145" s="1">
        <f t="shared" si="55"/>
        <v>8533999999.999999</v>
      </c>
      <c r="H145" s="1">
        <f t="shared" si="55"/>
        <v>18148598986.84</v>
      </c>
      <c r="I145" s="1">
        <f t="shared" si="55"/>
        <v>25078360386.46619</v>
      </c>
      <c r="J145" s="1">
        <f t="shared" si="55"/>
        <v>10076935077.32</v>
      </c>
      <c r="K145" s="1">
        <f t="shared" si="55"/>
        <v>74557600</v>
      </c>
      <c r="L145" s="1">
        <f t="shared" si="55"/>
        <v>87754100</v>
      </c>
      <c r="M145" s="1">
        <f t="shared" si="55"/>
        <v>89248900</v>
      </c>
      <c r="N145" s="1">
        <f t="shared" si="55"/>
        <v>65577500</v>
      </c>
      <c r="O145" s="1">
        <f t="shared" si="55"/>
        <v>1558961679.0370159</v>
      </c>
      <c r="P145" s="1">
        <f t="shared" si="55"/>
        <v>147384900</v>
      </c>
      <c r="Q145" s="1">
        <f t="shared" si="55"/>
        <v>265762194</v>
      </c>
      <c r="R145" s="1">
        <f t="shared" si="55"/>
        <v>218257666.07575202</v>
      </c>
      <c r="S145" s="1">
        <f t="shared" si="55"/>
        <v>1896042564.75</v>
      </c>
      <c r="T145" s="1">
        <f t="shared" si="55"/>
        <v>27906932.700000003</v>
      </c>
      <c r="U145" s="1">
        <f t="shared" si="55"/>
        <v>161224.88</v>
      </c>
      <c r="V145" s="1">
        <f t="shared" si="55"/>
        <v>601506360.00000012</v>
      </c>
      <c r="Z145" s="1">
        <f t="shared" si="39"/>
        <v>1691307086.9336126</v>
      </c>
      <c r="AA145" s="1">
        <f t="shared" si="39"/>
        <v>11388886.544580001</v>
      </c>
      <c r="AB145" s="1">
        <f t="shared" si="39"/>
        <v>18148598986.84</v>
      </c>
      <c r="AC145" s="1">
        <f t="shared" si="39"/>
        <v>20131683244.878788</v>
      </c>
      <c r="AD145" s="1">
        <f t="shared" si="39"/>
        <v>65577500</v>
      </c>
      <c r="AE145" s="1">
        <f t="shared" si="39"/>
        <v>147384900</v>
      </c>
      <c r="AF145" s="1">
        <f t="shared" si="39"/>
        <v>218257666.07575202</v>
      </c>
      <c r="AG145" s="1">
        <f t="shared" si="39"/>
        <v>1896042564.75</v>
      </c>
      <c r="AH145" s="1">
        <f t="shared" si="39"/>
        <v>601506360.00000012</v>
      </c>
      <c r="AL145" s="1">
        <f t="shared" ref="AL145:AU145" si="66">IF(AL31*AL$1*AL$2&gt;$AK68*0.2,$AK68*0.2,AL31*AL$1*AL$2)</f>
        <v>4018098000</v>
      </c>
      <c r="AM145" s="1">
        <f t="shared" si="66"/>
        <v>4946677141.5874043</v>
      </c>
      <c r="AN145" s="1">
        <f t="shared" si="66"/>
        <v>4946677141.5874043</v>
      </c>
      <c r="AO145" s="1">
        <f t="shared" si="66"/>
        <v>74557600</v>
      </c>
      <c r="AP145" s="1">
        <f t="shared" si="66"/>
        <v>87754100</v>
      </c>
      <c r="AQ145" s="1">
        <f t="shared" si="66"/>
        <v>89248900</v>
      </c>
      <c r="AR145" s="1">
        <f t="shared" si="66"/>
        <v>1558961679.0370159</v>
      </c>
      <c r="AS145" s="1">
        <f t="shared" si="66"/>
        <v>265762194</v>
      </c>
      <c r="AT145" s="1">
        <f t="shared" si="66"/>
        <v>27906932.700000003</v>
      </c>
      <c r="AU145" s="1">
        <f t="shared" si="66"/>
        <v>161224.88</v>
      </c>
    </row>
    <row r="146" spans="1:47" x14ac:dyDescent="0.25">
      <c r="A146" s="18">
        <f t="shared" si="37"/>
        <v>78198484956.155548</v>
      </c>
      <c r="C146" s="2">
        <v>44743</v>
      </c>
      <c r="D146" s="1">
        <f t="shared" si="55"/>
        <v>1700549186.5067163</v>
      </c>
      <c r="E146" s="1">
        <f t="shared" si="55"/>
        <v>10275270</v>
      </c>
      <c r="F146" s="1">
        <f t="shared" si="55"/>
        <v>3654555800</v>
      </c>
      <c r="G146" s="1">
        <f t="shared" si="55"/>
        <v>7157000000</v>
      </c>
      <c r="H146" s="1">
        <f t="shared" si="55"/>
        <v>21860327819.740002</v>
      </c>
      <c r="I146" s="1">
        <f t="shared" si="55"/>
        <v>29726282880.675922</v>
      </c>
      <c r="J146" s="1">
        <f t="shared" si="55"/>
        <v>8037993231.96</v>
      </c>
      <c r="K146" s="1">
        <f t="shared" si="55"/>
        <v>101036000</v>
      </c>
      <c r="L146" s="1">
        <f t="shared" si="55"/>
        <v>100290400.00000001</v>
      </c>
      <c r="M146" s="1">
        <f t="shared" si="55"/>
        <v>90305100</v>
      </c>
      <c r="N146" s="1">
        <f t="shared" si="55"/>
        <v>61257100</v>
      </c>
      <c r="O146" s="1">
        <f t="shared" si="55"/>
        <v>2228149200</v>
      </c>
      <c r="P146" s="1">
        <f t="shared" si="55"/>
        <v>183783600</v>
      </c>
      <c r="Q146" s="1">
        <f t="shared" si="55"/>
        <v>265762194</v>
      </c>
      <c r="R146" s="1">
        <f t="shared" si="55"/>
        <v>295085670</v>
      </c>
      <c r="S146" s="1">
        <f t="shared" si="55"/>
        <v>2110558329.375</v>
      </c>
      <c r="T146" s="1">
        <f t="shared" si="55"/>
        <v>27555900.929898005</v>
      </c>
      <c r="U146" s="1">
        <f t="shared" si="55"/>
        <v>199432.96799999999</v>
      </c>
      <c r="V146" s="1">
        <f t="shared" si="55"/>
        <v>587517840.00000012</v>
      </c>
      <c r="Z146" s="1">
        <f t="shared" si="39"/>
        <v>1700549186.5067163</v>
      </c>
      <c r="AA146" s="1">
        <f t="shared" si="39"/>
        <v>10275270</v>
      </c>
      <c r="AB146" s="1">
        <f t="shared" si="39"/>
        <v>21860327819.740002</v>
      </c>
      <c r="AC146" s="1">
        <f t="shared" si="39"/>
        <v>25393713428.704346</v>
      </c>
      <c r="AD146" s="1">
        <f t="shared" si="39"/>
        <v>61257100</v>
      </c>
      <c r="AE146" s="1">
        <f t="shared" si="39"/>
        <v>183783600</v>
      </c>
      <c r="AF146" s="1">
        <f t="shared" si="39"/>
        <v>295085670</v>
      </c>
      <c r="AG146" s="1">
        <f t="shared" si="39"/>
        <v>2110558329.375</v>
      </c>
      <c r="AH146" s="1">
        <f t="shared" si="39"/>
        <v>587517840.00000012</v>
      </c>
      <c r="AL146" s="1">
        <f t="shared" ref="AL146:AU146" si="67">IF(AL32*AL$1*AL$2&gt;$AK69*0.2,$AK69*0.2,AL32*AL$1*AL$2)</f>
        <v>3654555800</v>
      </c>
      <c r="AM146" s="1">
        <f t="shared" si="67"/>
        <v>4332569451.9715796</v>
      </c>
      <c r="AN146" s="1">
        <f t="shared" si="67"/>
        <v>4332569451.9715796</v>
      </c>
      <c r="AO146" s="1">
        <f t="shared" si="67"/>
        <v>101036000</v>
      </c>
      <c r="AP146" s="1">
        <f t="shared" si="67"/>
        <v>100290400.00000001</v>
      </c>
      <c r="AQ146" s="1">
        <f t="shared" si="67"/>
        <v>90305100</v>
      </c>
      <c r="AR146" s="1">
        <f t="shared" si="67"/>
        <v>2228149200</v>
      </c>
      <c r="AS146" s="1">
        <f t="shared" si="67"/>
        <v>265762194</v>
      </c>
      <c r="AT146" s="1">
        <f t="shared" si="67"/>
        <v>27555900.929898005</v>
      </c>
      <c r="AU146" s="1">
        <f t="shared" si="67"/>
        <v>199432.96799999999</v>
      </c>
    </row>
    <row r="147" spans="1:47" x14ac:dyDescent="0.25">
      <c r="A147" s="18">
        <f t="shared" si="37"/>
        <v>78438052106.613419</v>
      </c>
      <c r="C147" s="2">
        <v>44774</v>
      </c>
      <c r="D147" s="1">
        <f t="shared" si="55"/>
        <v>1740598320.5983903</v>
      </c>
      <c r="E147" s="1">
        <f t="shared" si="55"/>
        <v>9164430</v>
      </c>
      <c r="F147" s="1">
        <f t="shared" si="55"/>
        <v>3501485400</v>
      </c>
      <c r="G147" s="1">
        <f t="shared" si="55"/>
        <v>8687000000</v>
      </c>
      <c r="H147" s="1">
        <f t="shared" si="55"/>
        <v>20918373386.84</v>
      </c>
      <c r="I147" s="1">
        <f t="shared" si="55"/>
        <v>29666749535.985573</v>
      </c>
      <c r="J147" s="1">
        <f t="shared" si="55"/>
        <v>8342240000</v>
      </c>
      <c r="K147" s="1">
        <f t="shared" si="55"/>
        <v>87100000</v>
      </c>
      <c r="L147" s="1">
        <f t="shared" si="55"/>
        <v>96708600</v>
      </c>
      <c r="M147" s="1">
        <f t="shared" si="55"/>
        <v>89777000</v>
      </c>
      <c r="N147" s="1">
        <f t="shared" si="55"/>
        <v>50919000</v>
      </c>
      <c r="O147" s="1">
        <f t="shared" si="55"/>
        <v>2020188608</v>
      </c>
      <c r="P147" s="1">
        <f t="shared" si="55"/>
        <v>171252900</v>
      </c>
      <c r="Q147" s="1">
        <f t="shared" si="55"/>
        <v>265762194</v>
      </c>
      <c r="R147" s="1">
        <f t="shared" si="55"/>
        <v>246399463.92424801</v>
      </c>
      <c r="S147" s="1">
        <f t="shared" si="55"/>
        <v>2069039149.125</v>
      </c>
      <c r="T147" s="1">
        <f t="shared" si="55"/>
        <v>50782429.140204005</v>
      </c>
      <c r="U147" s="1">
        <f t="shared" si="55"/>
        <v>193249</v>
      </c>
      <c r="V147" s="1">
        <f t="shared" si="55"/>
        <v>424318440.00000006</v>
      </c>
      <c r="Z147" s="1">
        <f t="shared" si="39"/>
        <v>1740598320.5983903</v>
      </c>
      <c r="AA147" s="1">
        <f t="shared" si="39"/>
        <v>9164430</v>
      </c>
      <c r="AB147" s="1">
        <f t="shared" si="39"/>
        <v>20918373386.84</v>
      </c>
      <c r="AC147" s="1">
        <f t="shared" si="39"/>
        <v>25038502039.957531</v>
      </c>
      <c r="AD147" s="1">
        <f t="shared" si="39"/>
        <v>50919000</v>
      </c>
      <c r="AE147" s="1">
        <f t="shared" si="39"/>
        <v>171252900</v>
      </c>
      <c r="AF147" s="1">
        <f t="shared" si="39"/>
        <v>246399463.92424801</v>
      </c>
      <c r="AG147" s="1">
        <f t="shared" si="39"/>
        <v>2069039149.125</v>
      </c>
      <c r="AH147" s="1">
        <f t="shared" si="39"/>
        <v>424318440.00000006</v>
      </c>
      <c r="AL147" s="1">
        <f t="shared" ref="AL147:AU147" si="68">IF(AL33*AL$1*AL$2&gt;$AK70*0.2,$AK70*0.2,AL33*AL$1*AL$2)</f>
        <v>3501485400</v>
      </c>
      <c r="AM147" s="1">
        <f t="shared" si="68"/>
        <v>4628247496.0280409</v>
      </c>
      <c r="AN147" s="1">
        <f t="shared" si="68"/>
        <v>4628247496.0280409</v>
      </c>
      <c r="AO147" s="1">
        <f t="shared" si="68"/>
        <v>87100000</v>
      </c>
      <c r="AP147" s="1">
        <f t="shared" si="68"/>
        <v>96708600</v>
      </c>
      <c r="AQ147" s="1">
        <f t="shared" si="68"/>
        <v>89777000</v>
      </c>
      <c r="AR147" s="1">
        <f t="shared" si="68"/>
        <v>2020188608</v>
      </c>
      <c r="AS147" s="1">
        <f t="shared" si="68"/>
        <v>265762194</v>
      </c>
      <c r="AT147" s="1">
        <f t="shared" si="68"/>
        <v>50782429.140204005</v>
      </c>
      <c r="AU147" s="1">
        <f t="shared" si="68"/>
        <v>193249</v>
      </c>
    </row>
    <row r="148" spans="1:47" x14ac:dyDescent="0.25">
      <c r="A148" s="18">
        <f t="shared" si="37"/>
        <v>68438271430.826767</v>
      </c>
      <c r="C148" s="2">
        <v>44805</v>
      </c>
      <c r="D148" s="1">
        <f t="shared" si="55"/>
        <v>1372454043.2223003</v>
      </c>
      <c r="E148" s="1">
        <f t="shared" si="55"/>
        <v>10066987.5</v>
      </c>
      <c r="F148" s="1">
        <f t="shared" si="55"/>
        <v>2592629900</v>
      </c>
      <c r="G148" s="1">
        <f t="shared" si="55"/>
        <v>6901999999.999999</v>
      </c>
      <c r="H148" s="1">
        <f t="shared" si="55"/>
        <v>16692146580.26</v>
      </c>
      <c r="I148" s="1">
        <f t="shared" si="55"/>
        <v>28881912720.254463</v>
      </c>
      <c r="J148" s="1">
        <f t="shared" si="55"/>
        <v>6919152245.3599997</v>
      </c>
      <c r="K148" s="1">
        <f t="shared" si="55"/>
        <v>61841000</v>
      </c>
      <c r="L148" s="1">
        <f t="shared" ref="L148:V148" si="69">IF(L34*L$1*L$2&gt;$A71*0.2,$A71*0.2,L34*L$1*L$2)</f>
        <v>69845100</v>
      </c>
      <c r="M148" s="1">
        <f t="shared" si="69"/>
        <v>77102600</v>
      </c>
      <c r="N148" s="1">
        <f t="shared" si="69"/>
        <v>37494900</v>
      </c>
      <c r="O148" s="1">
        <f t="shared" si="69"/>
        <v>1626548916</v>
      </c>
      <c r="P148" s="1">
        <f t="shared" si="69"/>
        <v>136843200</v>
      </c>
      <c r="Q148" s="1">
        <f t="shared" si="69"/>
        <v>272944956</v>
      </c>
      <c r="R148" s="1">
        <f t="shared" si="69"/>
        <v>244292556.00000003</v>
      </c>
      <c r="S148" s="1">
        <f t="shared" si="69"/>
        <v>2006760378.75</v>
      </c>
      <c r="T148" s="1">
        <f t="shared" si="69"/>
        <v>49144284</v>
      </c>
      <c r="U148" s="1">
        <f t="shared" si="69"/>
        <v>155703.48000000001</v>
      </c>
      <c r="V148" s="1">
        <f t="shared" si="69"/>
        <v>484935360.00000006</v>
      </c>
      <c r="Z148" s="1">
        <f t="shared" si="39"/>
        <v>1372454043.2223003</v>
      </c>
      <c r="AA148" s="1">
        <f t="shared" si="39"/>
        <v>10066987.5</v>
      </c>
      <c r="AB148" s="1">
        <f t="shared" si="39"/>
        <v>16692146580.26</v>
      </c>
      <c r="AC148" s="1">
        <f t="shared" si="39"/>
        <v>25167639779.286461</v>
      </c>
      <c r="AD148" s="1">
        <f t="shared" si="39"/>
        <v>37494900</v>
      </c>
      <c r="AE148" s="1">
        <f t="shared" ref="AE148:AH148" si="70">IF(AE34*AE$1*AE$2&gt;$X71*0.2,$X71*0.2,AE34*AE$1*AE$2)</f>
        <v>136843200</v>
      </c>
      <c r="AF148" s="1">
        <f t="shared" si="70"/>
        <v>244292556.00000003</v>
      </c>
      <c r="AG148" s="1">
        <f t="shared" si="70"/>
        <v>2006760378.75</v>
      </c>
      <c r="AH148" s="1">
        <f t="shared" si="70"/>
        <v>484935360.00000006</v>
      </c>
      <c r="AL148" s="1">
        <f t="shared" ref="AL148:AU148" si="71">IF(AL34*AL$1*AL$2&gt;$AK71*0.2,$AK71*0.2,AL34*AL$1*AL$2)</f>
        <v>2592629900</v>
      </c>
      <c r="AM148" s="1">
        <f t="shared" si="71"/>
        <v>3714272940.9680004</v>
      </c>
      <c r="AN148" s="1">
        <f t="shared" si="71"/>
        <v>3714272940.9680004</v>
      </c>
      <c r="AO148" s="1">
        <f t="shared" si="71"/>
        <v>61841000</v>
      </c>
      <c r="AP148" s="1">
        <f t="shared" si="71"/>
        <v>69845100</v>
      </c>
      <c r="AQ148" s="1">
        <f t="shared" si="71"/>
        <v>77102600</v>
      </c>
      <c r="AR148" s="1">
        <f t="shared" si="71"/>
        <v>1626548916</v>
      </c>
      <c r="AS148" s="1">
        <f t="shared" si="71"/>
        <v>272944956</v>
      </c>
      <c r="AT148" s="1">
        <f t="shared" si="71"/>
        <v>49144284</v>
      </c>
      <c r="AU148" s="1">
        <f t="shared" si="71"/>
        <v>155703.48000000001</v>
      </c>
    </row>
    <row r="149" spans="1:47" x14ac:dyDescent="0.25">
      <c r="A149" s="18">
        <f t="shared" si="37"/>
        <v>70077733947.847641</v>
      </c>
      <c r="C149" s="2">
        <v>44835</v>
      </c>
      <c r="D149" s="1">
        <f t="shared" ref="D149:V155" si="72">IF(D35*D$1*D$2&gt;$A72*0.2,$A72*0.2,D35*D$1*D$2)</f>
        <v>1355510196.5721979</v>
      </c>
      <c r="E149" s="1">
        <f t="shared" si="72"/>
        <v>10136415</v>
      </c>
      <c r="F149" s="1">
        <f t="shared" si="72"/>
        <v>1932513800</v>
      </c>
      <c r="G149" s="1">
        <f t="shared" si="72"/>
        <v>6137000000</v>
      </c>
      <c r="H149" s="1">
        <f t="shared" si="72"/>
        <v>15585783986.839998</v>
      </c>
      <c r="I149" s="1">
        <f t="shared" si="72"/>
        <v>33344415695.766266</v>
      </c>
      <c r="J149" s="1">
        <f t="shared" si="72"/>
        <v>6813647322.6799994</v>
      </c>
      <c r="K149" s="1">
        <f t="shared" si="72"/>
        <v>62189400</v>
      </c>
      <c r="L149" s="1">
        <f t="shared" si="72"/>
        <v>94917700</v>
      </c>
      <c r="M149" s="1">
        <f t="shared" si="72"/>
        <v>64956300</v>
      </c>
      <c r="N149" s="1">
        <f t="shared" si="72"/>
        <v>36106200</v>
      </c>
      <c r="O149" s="1">
        <f t="shared" si="72"/>
        <v>1497316306.9629841</v>
      </c>
      <c r="P149" s="1">
        <f t="shared" si="72"/>
        <v>143009100</v>
      </c>
      <c r="Q149" s="1">
        <f t="shared" si="72"/>
        <v>263367940</v>
      </c>
      <c r="R149" s="1">
        <f t="shared" si="72"/>
        <v>271784280</v>
      </c>
      <c r="S149" s="1">
        <f t="shared" si="72"/>
        <v>2006760378.75</v>
      </c>
      <c r="T149" s="1">
        <f t="shared" si="72"/>
        <v>38496358.140204005</v>
      </c>
      <c r="U149" s="1">
        <f t="shared" si="72"/>
        <v>166967.136</v>
      </c>
      <c r="V149" s="1">
        <f t="shared" si="72"/>
        <v>419655600.00000006</v>
      </c>
      <c r="Z149" s="1">
        <f t="shared" si="39"/>
        <v>1355510196.5721979</v>
      </c>
      <c r="AA149" s="1">
        <f t="shared" ref="AA149:AH149" si="73">IF(AA35*AA$1*AA$2&gt;$X72*0.2,$X72*0.2,AA35*AA$1*AA$2)</f>
        <v>10136415</v>
      </c>
      <c r="AB149" s="1">
        <f t="shared" si="73"/>
        <v>15585783986.839998</v>
      </c>
      <c r="AC149" s="1">
        <f t="shared" si="73"/>
        <v>29963501276.782436</v>
      </c>
      <c r="AD149" s="1">
        <f t="shared" si="73"/>
        <v>36106200</v>
      </c>
      <c r="AE149" s="1">
        <f t="shared" si="73"/>
        <v>143009100</v>
      </c>
      <c r="AF149" s="1">
        <f t="shared" si="73"/>
        <v>271784280</v>
      </c>
      <c r="AG149" s="1">
        <f t="shared" si="73"/>
        <v>2006760378.75</v>
      </c>
      <c r="AH149" s="1">
        <f t="shared" si="73"/>
        <v>419655600.00000006</v>
      </c>
      <c r="AL149" s="1">
        <f t="shared" ref="AL149:AU149" si="74">IF(AL35*AL$1*AL$2&gt;$AK72*0.2,$AK72*0.2,AL35*AL$1*AL$2)</f>
        <v>1932513800</v>
      </c>
      <c r="AM149" s="1">
        <f t="shared" si="74"/>
        <v>3380914418.9838376</v>
      </c>
      <c r="AN149" s="1">
        <f t="shared" si="74"/>
        <v>3380914418.9838376</v>
      </c>
      <c r="AO149" s="1">
        <f t="shared" si="74"/>
        <v>62189400</v>
      </c>
      <c r="AP149" s="1">
        <f t="shared" si="74"/>
        <v>94917700</v>
      </c>
      <c r="AQ149" s="1">
        <f t="shared" si="74"/>
        <v>64956300</v>
      </c>
      <c r="AR149" s="1">
        <f t="shared" si="74"/>
        <v>1497316306.9629841</v>
      </c>
      <c r="AS149" s="1">
        <f t="shared" si="74"/>
        <v>263367940</v>
      </c>
      <c r="AT149" s="1">
        <f t="shared" si="74"/>
        <v>38496358.140204005</v>
      </c>
      <c r="AU149" s="1">
        <f t="shared" si="74"/>
        <v>166967.136</v>
      </c>
    </row>
    <row r="150" spans="1:47" x14ac:dyDescent="0.25">
      <c r="A150" s="18">
        <f t="shared" si="37"/>
        <v>79402857845.089066</v>
      </c>
      <c r="C150" s="2">
        <v>44866</v>
      </c>
      <c r="D150" s="1">
        <f t="shared" si="72"/>
        <v>1263089046.8059115</v>
      </c>
      <c r="E150" s="1">
        <f t="shared" si="72"/>
        <v>10136415</v>
      </c>
      <c r="F150" s="1">
        <f t="shared" si="72"/>
        <v>2841369300</v>
      </c>
      <c r="G150" s="1">
        <f t="shared" si="72"/>
        <v>11917000000</v>
      </c>
      <c r="H150" s="1">
        <f t="shared" si="72"/>
        <v>15361416013.160002</v>
      </c>
      <c r="I150" s="1">
        <f t="shared" si="72"/>
        <v>35911773816.623184</v>
      </c>
      <c r="J150" s="1">
        <f t="shared" si="72"/>
        <v>7283511477.3199997</v>
      </c>
      <c r="K150" s="1">
        <f t="shared" si="72"/>
        <v>59228000.000000007</v>
      </c>
      <c r="L150" s="1">
        <f t="shared" si="72"/>
        <v>85963200</v>
      </c>
      <c r="M150" s="1">
        <f t="shared" si="72"/>
        <v>70765400</v>
      </c>
      <c r="N150" s="1">
        <f t="shared" si="72"/>
        <v>39963700</v>
      </c>
      <c r="O150" s="1">
        <f t="shared" si="72"/>
        <v>1523311380.9629841</v>
      </c>
      <c r="P150" s="1">
        <f t="shared" si="72"/>
        <v>130478399.99999999</v>
      </c>
      <c r="Q150" s="1">
        <f t="shared" si="72"/>
        <v>263367940</v>
      </c>
      <c r="R150" s="1">
        <f t="shared" si="72"/>
        <v>283180422</v>
      </c>
      <c r="S150" s="1">
        <f t="shared" si="72"/>
        <v>1902962428.125</v>
      </c>
      <c r="T150" s="1">
        <f t="shared" si="72"/>
        <v>35512595.700000003</v>
      </c>
      <c r="U150" s="1">
        <f t="shared" si="72"/>
        <v>172709.39200000002</v>
      </c>
      <c r="V150" s="1">
        <f t="shared" si="72"/>
        <v>419655600.00000006</v>
      </c>
      <c r="Z150" s="1">
        <f t="shared" si="39"/>
        <v>1263089046.8059115</v>
      </c>
      <c r="AA150" s="1">
        <f t="shared" ref="AA150:AH150" si="75">IF(AA36*AA$1*AA$2&gt;$X73*0.2,$X73*0.2,AA36*AA$1*AA$2)</f>
        <v>10136415</v>
      </c>
      <c r="AB150" s="1">
        <f t="shared" si="75"/>
        <v>15361416013.160002</v>
      </c>
      <c r="AC150" s="1">
        <f t="shared" si="75"/>
        <v>31095733415.948181</v>
      </c>
      <c r="AD150" s="1">
        <f t="shared" si="75"/>
        <v>39963700</v>
      </c>
      <c r="AE150" s="1">
        <f t="shared" si="75"/>
        <v>130478399.99999999</v>
      </c>
      <c r="AF150" s="1">
        <f t="shared" si="75"/>
        <v>283180422</v>
      </c>
      <c r="AG150" s="1">
        <f t="shared" si="75"/>
        <v>1902962428.125</v>
      </c>
      <c r="AH150" s="1">
        <f t="shared" si="75"/>
        <v>419655600.00000006</v>
      </c>
      <c r="AL150" s="1">
        <f t="shared" ref="AL150:AU150" si="76">IF(AL36*AL$1*AL$2&gt;$AK73*0.2,$AK73*0.2,AL36*AL$1*AL$2)</f>
        <v>2841369300</v>
      </c>
      <c r="AM150" s="1">
        <f t="shared" si="76"/>
        <v>4816040400.6749964</v>
      </c>
      <c r="AN150" s="1">
        <f t="shared" si="76"/>
        <v>4816040400.6749964</v>
      </c>
      <c r="AO150" s="1">
        <f t="shared" si="76"/>
        <v>59228000.000000007</v>
      </c>
      <c r="AP150" s="1">
        <f t="shared" si="76"/>
        <v>85963200</v>
      </c>
      <c r="AQ150" s="1">
        <f t="shared" si="76"/>
        <v>70765400</v>
      </c>
      <c r="AR150" s="1">
        <f t="shared" si="76"/>
        <v>1523311380.9629841</v>
      </c>
      <c r="AS150" s="1">
        <f t="shared" si="76"/>
        <v>263367940</v>
      </c>
      <c r="AT150" s="1">
        <f t="shared" si="76"/>
        <v>35512595.700000003</v>
      </c>
      <c r="AU150" s="1">
        <f t="shared" si="76"/>
        <v>172709.39200000002</v>
      </c>
    </row>
    <row r="151" spans="1:47" x14ac:dyDescent="0.25">
      <c r="A151" s="18">
        <f t="shared" si="37"/>
        <v>80743424848.885956</v>
      </c>
      <c r="C151" s="2">
        <v>44896</v>
      </c>
      <c r="D151" s="1">
        <f t="shared" si="72"/>
        <v>1329324250.3489916</v>
      </c>
      <c r="E151" s="1">
        <f t="shared" si="72"/>
        <v>10672395.300000001</v>
      </c>
      <c r="F151" s="1">
        <f t="shared" si="72"/>
        <v>5070457000</v>
      </c>
      <c r="G151" s="1">
        <f t="shared" si="72"/>
        <v>14075999999.999998</v>
      </c>
      <c r="H151" s="1">
        <f t="shared" si="72"/>
        <v>15270508419.74</v>
      </c>
      <c r="I151" s="1">
        <f t="shared" si="72"/>
        <v>35344705845.939323</v>
      </c>
      <c r="J151" s="1">
        <f t="shared" si="72"/>
        <v>4993076122.6800003</v>
      </c>
      <c r="K151" s="1">
        <f t="shared" si="72"/>
        <v>56092400</v>
      </c>
      <c r="L151" s="1">
        <f t="shared" si="72"/>
        <v>69845100</v>
      </c>
      <c r="M151" s="1">
        <f t="shared" si="72"/>
        <v>60203399.999999993</v>
      </c>
      <c r="N151" s="1">
        <f t="shared" si="72"/>
        <v>36723400</v>
      </c>
      <c r="O151" s="1">
        <f t="shared" si="72"/>
        <v>1470949852.481492</v>
      </c>
      <c r="P151" s="1">
        <f t="shared" si="72"/>
        <v>101836800</v>
      </c>
      <c r="Q151" s="1">
        <f t="shared" si="72"/>
        <v>244213907.99999997</v>
      </c>
      <c r="R151" s="1">
        <f t="shared" si="72"/>
        <v>276436717.92424804</v>
      </c>
      <c r="S151" s="1">
        <f t="shared" si="72"/>
        <v>1785324750.75</v>
      </c>
      <c r="T151" s="1">
        <f t="shared" si="72"/>
        <v>33991461.929898001</v>
      </c>
      <c r="U151" s="1">
        <f t="shared" si="72"/>
        <v>150623.79200000002</v>
      </c>
      <c r="V151" s="1">
        <f t="shared" si="72"/>
        <v>512912400.00000012</v>
      </c>
      <c r="Z151" s="1">
        <f t="shared" si="39"/>
        <v>1329324250.3489916</v>
      </c>
      <c r="AA151" s="1">
        <f t="shared" ref="AA151:AH151" si="77">IF(AA37*AA$1*AA$2&gt;$X74*0.2,$X74*0.2,AA37*AA$1*AA$2)</f>
        <v>10672395.300000001</v>
      </c>
      <c r="AB151" s="1">
        <f t="shared" si="77"/>
        <v>15270508419.74</v>
      </c>
      <c r="AC151" s="1">
        <f t="shared" si="77"/>
        <v>30129709872.162647</v>
      </c>
      <c r="AD151" s="1">
        <f t="shared" si="77"/>
        <v>36723400</v>
      </c>
      <c r="AE151" s="1">
        <f t="shared" si="77"/>
        <v>101836800</v>
      </c>
      <c r="AF151" s="1">
        <f t="shared" si="77"/>
        <v>276436717.92424804</v>
      </c>
      <c r="AG151" s="1">
        <f t="shared" si="77"/>
        <v>1785324750.75</v>
      </c>
      <c r="AH151" s="1">
        <f t="shared" si="77"/>
        <v>512912400.00000012</v>
      </c>
      <c r="AL151" s="1">
        <f t="shared" ref="AL151:AU151" si="78">IF(AL37*AL$1*AL$2&gt;$AK74*0.2,$AK74*0.2,AL37*AL$1*AL$2)</f>
        <v>5070457000</v>
      </c>
      <c r="AM151" s="1">
        <f t="shared" si="78"/>
        <v>5214995973.7766781</v>
      </c>
      <c r="AN151" s="1">
        <f t="shared" si="78"/>
        <v>4993076122.6800003</v>
      </c>
      <c r="AO151" s="1">
        <f t="shared" si="78"/>
        <v>56092400</v>
      </c>
      <c r="AP151" s="1">
        <f t="shared" si="78"/>
        <v>69845100</v>
      </c>
      <c r="AQ151" s="1">
        <f t="shared" si="78"/>
        <v>60203399.999999993</v>
      </c>
      <c r="AR151" s="1">
        <f t="shared" si="78"/>
        <v>1470949852.481492</v>
      </c>
      <c r="AS151" s="1">
        <f t="shared" si="78"/>
        <v>244213907.99999997</v>
      </c>
      <c r="AT151" s="1">
        <f t="shared" si="78"/>
        <v>33991461.929898001</v>
      </c>
      <c r="AU151" s="1">
        <f t="shared" si="78"/>
        <v>150623.79200000002</v>
      </c>
    </row>
    <row r="152" spans="1:47" x14ac:dyDescent="0.25">
      <c r="A152" s="18">
        <f t="shared" si="37"/>
        <v>98717574497.043457</v>
      </c>
      <c r="C152" s="2">
        <v>44927</v>
      </c>
      <c r="D152" s="1">
        <f t="shared" si="72"/>
        <v>1284654012.5584283</v>
      </c>
      <c r="E152" s="1">
        <f t="shared" si="72"/>
        <v>10691835</v>
      </c>
      <c r="F152" s="1">
        <f t="shared" si="72"/>
        <v>6409823000</v>
      </c>
      <c r="G152" s="1">
        <f t="shared" si="72"/>
        <v>14263000000.000002</v>
      </c>
      <c r="H152" s="1">
        <f t="shared" si="72"/>
        <v>21802302593.419998</v>
      </c>
      <c r="I152" s="1">
        <f t="shared" si="72"/>
        <v>42718186469.465576</v>
      </c>
      <c r="J152" s="1">
        <f t="shared" si="72"/>
        <v>7054100000</v>
      </c>
      <c r="K152" s="1">
        <f t="shared" si="72"/>
        <v>67067000</v>
      </c>
      <c r="L152" s="1">
        <f t="shared" si="72"/>
        <v>103872200</v>
      </c>
      <c r="M152" s="1">
        <f t="shared" si="72"/>
        <v>91097250</v>
      </c>
      <c r="N152" s="1">
        <f t="shared" si="72"/>
        <v>56319500</v>
      </c>
      <c r="O152" s="1">
        <f t="shared" si="72"/>
        <v>1908781148</v>
      </c>
      <c r="P152" s="1">
        <f t="shared" si="72"/>
        <v>123715800</v>
      </c>
      <c r="Q152" s="1">
        <f t="shared" si="72"/>
        <v>249002416</v>
      </c>
      <c r="R152" s="1">
        <f t="shared" si="72"/>
        <v>249524602.95955202</v>
      </c>
      <c r="S152" s="1">
        <f t="shared" si="72"/>
        <v>1729965843.75</v>
      </c>
      <c r="T152" s="1">
        <f t="shared" si="72"/>
        <v>31066206.929898005</v>
      </c>
      <c r="U152" s="1">
        <f t="shared" si="72"/>
        <v>200978.96000000002</v>
      </c>
      <c r="V152" s="1">
        <f t="shared" si="72"/>
        <v>564203640</v>
      </c>
      <c r="Z152" s="1">
        <f t="shared" si="39"/>
        <v>1284654012.5584283</v>
      </c>
      <c r="AA152" s="1">
        <f t="shared" ref="AA152:AH152" si="79">IF(AA38*AA$1*AA$2&gt;$X75*0.2,$X75*0.2,AA38*AA$1*AA$2)</f>
        <v>10691835</v>
      </c>
      <c r="AB152" s="1">
        <f t="shared" si="79"/>
        <v>21802302593.419998</v>
      </c>
      <c r="AC152" s="1">
        <f t="shared" si="79"/>
        <v>36682584429.487602</v>
      </c>
      <c r="AD152" s="1">
        <f t="shared" si="79"/>
        <v>56319500</v>
      </c>
      <c r="AE152" s="1">
        <f t="shared" si="79"/>
        <v>123715800</v>
      </c>
      <c r="AF152" s="1">
        <f t="shared" si="79"/>
        <v>249524602.95955202</v>
      </c>
      <c r="AG152" s="1">
        <f t="shared" si="79"/>
        <v>1729965843.75</v>
      </c>
      <c r="AH152" s="1">
        <f t="shared" si="79"/>
        <v>564203640</v>
      </c>
      <c r="AL152" s="1">
        <f t="shared" ref="AL152:AU152" si="80">IF(AL38*AL$1*AL$2&gt;$AK75*0.2,$AK75*0.2,AL38*AL$1*AL$2)</f>
        <v>6035602039.9779797</v>
      </c>
      <c r="AM152" s="1">
        <f t="shared" si="80"/>
        <v>6035602039.9779797</v>
      </c>
      <c r="AN152" s="1">
        <f t="shared" si="80"/>
        <v>6035602039.9779797</v>
      </c>
      <c r="AO152" s="1">
        <f t="shared" si="80"/>
        <v>67067000</v>
      </c>
      <c r="AP152" s="1">
        <f t="shared" si="80"/>
        <v>103872200</v>
      </c>
      <c r="AQ152" s="1">
        <f t="shared" si="80"/>
        <v>91097250</v>
      </c>
      <c r="AR152" s="1">
        <f t="shared" si="80"/>
        <v>1908781148</v>
      </c>
      <c r="AS152" s="1">
        <f t="shared" si="80"/>
        <v>249002416</v>
      </c>
      <c r="AT152" s="1">
        <f t="shared" si="80"/>
        <v>31066206.929898005</v>
      </c>
      <c r="AU152" s="1">
        <f t="shared" si="80"/>
        <v>200978.96000000002</v>
      </c>
    </row>
    <row r="153" spans="1:47" x14ac:dyDescent="0.25">
      <c r="A153" s="18">
        <f t="shared" si="37"/>
        <v>96953803151.321747</v>
      </c>
      <c r="C153" s="2">
        <v>44958</v>
      </c>
      <c r="D153" s="1">
        <f t="shared" si="72"/>
        <v>1330864587.4415715</v>
      </c>
      <c r="E153" s="1">
        <f t="shared" si="72"/>
        <v>10691835</v>
      </c>
      <c r="F153" s="1">
        <f t="shared" si="72"/>
        <v>7395213700</v>
      </c>
      <c r="G153" s="1">
        <f t="shared" si="72"/>
        <v>12818000000</v>
      </c>
      <c r="H153" s="1">
        <f t="shared" si="72"/>
        <v>22494746580.260002</v>
      </c>
      <c r="I153" s="1">
        <f t="shared" si="72"/>
        <v>40069066813.011963</v>
      </c>
      <c r="J153" s="1">
        <f t="shared" si="72"/>
        <v>7936169445.3600006</v>
      </c>
      <c r="K153" s="1">
        <f t="shared" si="72"/>
        <v>84399900</v>
      </c>
      <c r="L153" s="1">
        <f t="shared" si="72"/>
        <v>87754100</v>
      </c>
      <c r="M153" s="1">
        <f t="shared" si="72"/>
        <v>88192700</v>
      </c>
      <c r="N153" s="1">
        <f t="shared" si="72"/>
        <v>50456100</v>
      </c>
      <c r="O153" s="1">
        <f t="shared" si="72"/>
        <v>1995679055.9259684</v>
      </c>
      <c r="P153" s="1">
        <f t="shared" si="72"/>
        <v>87317100</v>
      </c>
      <c r="Q153" s="1">
        <f t="shared" si="72"/>
        <v>246608162.00000003</v>
      </c>
      <c r="R153" s="1">
        <f t="shared" si="72"/>
        <v>235590751.92424801</v>
      </c>
      <c r="S153" s="1">
        <f t="shared" si="72"/>
        <v>1453171308.75</v>
      </c>
      <c r="T153" s="1">
        <f t="shared" si="72"/>
        <v>33464917.200000003</v>
      </c>
      <c r="U153" s="1">
        <f t="shared" si="72"/>
        <v>189494.448</v>
      </c>
      <c r="V153" s="1">
        <f t="shared" si="72"/>
        <v>536226600</v>
      </c>
      <c r="Z153" s="1">
        <f t="shared" si="39"/>
        <v>1330864587.4415715</v>
      </c>
      <c r="AA153" s="1">
        <f t="shared" ref="AA153:AH153" si="81">IF(AA39*AA$1*AA$2&gt;$X76*0.2,$X76*0.2,AA39*AA$1*AA$2)</f>
        <v>10691835</v>
      </c>
      <c r="AB153" s="1">
        <f t="shared" si="81"/>
        <v>22494746580.260002</v>
      </c>
      <c r="AC153" s="1">
        <f t="shared" si="81"/>
        <v>33931932518.025166</v>
      </c>
      <c r="AD153" s="1">
        <f t="shared" si="81"/>
        <v>50456100</v>
      </c>
      <c r="AE153" s="1">
        <f t="shared" si="81"/>
        <v>87317100</v>
      </c>
      <c r="AF153" s="1">
        <f t="shared" si="81"/>
        <v>235590751.92424801</v>
      </c>
      <c r="AG153" s="1">
        <f t="shared" si="81"/>
        <v>1453171308.75</v>
      </c>
      <c r="AH153" s="1">
        <f t="shared" si="81"/>
        <v>536226600</v>
      </c>
      <c r="AL153" s="1">
        <f t="shared" ref="AL153:AU153" si="82">IF(AL39*AL$1*AL$2&gt;$AK76*0.2,$AK76*0.2,AL39*AL$1*AL$2)</f>
        <v>6137134294.9867945</v>
      </c>
      <c r="AM153" s="1">
        <f t="shared" si="82"/>
        <v>6137134294.9867945</v>
      </c>
      <c r="AN153" s="1">
        <f t="shared" si="82"/>
        <v>6137134294.9867945</v>
      </c>
      <c r="AO153" s="1">
        <f t="shared" si="82"/>
        <v>84399900</v>
      </c>
      <c r="AP153" s="1">
        <f t="shared" si="82"/>
        <v>87754100</v>
      </c>
      <c r="AQ153" s="1">
        <f t="shared" si="82"/>
        <v>88192700</v>
      </c>
      <c r="AR153" s="1">
        <f t="shared" si="82"/>
        <v>1995679055.9259684</v>
      </c>
      <c r="AS153" s="1">
        <f t="shared" si="82"/>
        <v>246608162.00000003</v>
      </c>
      <c r="AT153" s="1">
        <f t="shared" si="82"/>
        <v>33464917.200000003</v>
      </c>
      <c r="AU153" s="1">
        <f t="shared" si="82"/>
        <v>189494.448</v>
      </c>
    </row>
    <row r="154" spans="1:47" x14ac:dyDescent="0.25">
      <c r="A154" s="18">
        <f t="shared" si="37"/>
        <v>104090398362.85115</v>
      </c>
      <c r="C154" s="2">
        <v>44986</v>
      </c>
      <c r="D154" s="1">
        <f t="shared" si="72"/>
        <v>1247685521.8448639</v>
      </c>
      <c r="E154" s="1">
        <f t="shared" si="72"/>
        <v>11108400</v>
      </c>
      <c r="F154" s="1">
        <f t="shared" si="72"/>
        <v>6964703200</v>
      </c>
      <c r="G154" s="1">
        <f t="shared" si="72"/>
        <v>14075999999.999998</v>
      </c>
      <c r="H154" s="1">
        <f t="shared" si="72"/>
        <v>25844779432.899998</v>
      </c>
      <c r="I154" s="1">
        <f t="shared" si="72"/>
        <v>42991653543.616852</v>
      </c>
      <c r="J154" s="1">
        <f t="shared" si="72"/>
        <v>8074797599.999999</v>
      </c>
      <c r="K154" s="1">
        <f t="shared" si="72"/>
        <v>99293999.999999985</v>
      </c>
      <c r="L154" s="1">
        <f t="shared" si="72"/>
        <v>75217800</v>
      </c>
      <c r="M154" s="1">
        <f t="shared" si="72"/>
        <v>71293500</v>
      </c>
      <c r="N154" s="1">
        <f t="shared" si="72"/>
        <v>42895400</v>
      </c>
      <c r="O154" s="1">
        <f t="shared" si="72"/>
        <v>1957800474.9629841</v>
      </c>
      <c r="P154" s="1">
        <f t="shared" si="72"/>
        <v>39780000</v>
      </c>
      <c r="Q154" s="1">
        <f t="shared" si="72"/>
        <v>234636892.00000003</v>
      </c>
      <c r="R154" s="1">
        <f t="shared" si="72"/>
        <v>228760903.04044801</v>
      </c>
      <c r="S154" s="1">
        <f t="shared" si="72"/>
        <v>1591568576.25</v>
      </c>
      <c r="T154" s="1">
        <f t="shared" si="72"/>
        <v>25332708.299999997</v>
      </c>
      <c r="U154" s="1">
        <f t="shared" si="72"/>
        <v>178009.93600000002</v>
      </c>
      <c r="V154" s="1">
        <f t="shared" si="72"/>
        <v>512912400.00000012</v>
      </c>
      <c r="Z154" s="1">
        <f t="shared" si="39"/>
        <v>1247685521.8448639</v>
      </c>
      <c r="AA154" s="1">
        <f t="shared" ref="AA154:AH154" si="83">IF(AA40*AA$1*AA$2&gt;$X77*0.2,$X77*0.2,AA40*AA$1*AA$2)</f>
        <v>11108400</v>
      </c>
      <c r="AB154" s="1">
        <f t="shared" si="83"/>
        <v>25844779432.899998</v>
      </c>
      <c r="AC154" s="1">
        <f t="shared" si="83"/>
        <v>36675802706.577065</v>
      </c>
      <c r="AD154" s="1">
        <f t="shared" si="83"/>
        <v>42895400</v>
      </c>
      <c r="AE154" s="1">
        <f t="shared" si="83"/>
        <v>39780000</v>
      </c>
      <c r="AF154" s="1">
        <f t="shared" si="83"/>
        <v>228760903.04044801</v>
      </c>
      <c r="AG154" s="1">
        <f t="shared" si="83"/>
        <v>1591568576.25</v>
      </c>
      <c r="AH154" s="1">
        <f t="shared" si="83"/>
        <v>512912400.00000012</v>
      </c>
      <c r="AL154" s="1">
        <f t="shared" ref="AL154:AU154" si="84">IF(AL40*AL$1*AL$2&gt;$AK77*0.2,$AK77*0.2,AL40*AL$1*AL$2)</f>
        <v>6315850837.0397968</v>
      </c>
      <c r="AM154" s="1">
        <f t="shared" si="84"/>
        <v>6315850837.0397968</v>
      </c>
      <c r="AN154" s="1">
        <f t="shared" si="84"/>
        <v>6315850837.0397968</v>
      </c>
      <c r="AO154" s="1">
        <f t="shared" si="84"/>
        <v>99293999.999999985</v>
      </c>
      <c r="AP154" s="1">
        <f t="shared" si="84"/>
        <v>75217800</v>
      </c>
      <c r="AQ154" s="1">
        <f t="shared" si="84"/>
        <v>71293500</v>
      </c>
      <c r="AR154" s="1">
        <f t="shared" si="84"/>
        <v>1957800474.9629841</v>
      </c>
      <c r="AS154" s="1">
        <f t="shared" si="84"/>
        <v>234636892.00000003</v>
      </c>
      <c r="AT154" s="1">
        <f t="shared" si="84"/>
        <v>25332708.299999997</v>
      </c>
      <c r="AU154" s="1">
        <f t="shared" si="84"/>
        <v>178009.93600000002</v>
      </c>
    </row>
    <row r="155" spans="1:47" x14ac:dyDescent="0.25">
      <c r="A155" s="18">
        <f t="shared" si="37"/>
        <v>100917611740.13466</v>
      </c>
      <c r="C155" s="2">
        <v>45017</v>
      </c>
      <c r="D155" s="1">
        <f t="shared" si="72"/>
        <v>1307759300</v>
      </c>
      <c r="E155" s="1">
        <f t="shared" si="72"/>
        <v>11108400</v>
      </c>
      <c r="F155" s="1">
        <f t="shared" si="72"/>
        <v>6419389900</v>
      </c>
      <c r="G155" s="1">
        <f t="shared" si="72"/>
        <v>12937000000</v>
      </c>
      <c r="H155" s="1">
        <f t="shared" si="72"/>
        <v>25624280826.32</v>
      </c>
      <c r="I155" s="1">
        <f t="shared" si="72"/>
        <v>42006370241.764107</v>
      </c>
      <c r="J155" s="1">
        <f t="shared" si="72"/>
        <v>7861334645.3599987</v>
      </c>
      <c r="K155" s="1">
        <f t="shared" si="72"/>
        <v>102778000</v>
      </c>
      <c r="L155" s="1">
        <f t="shared" si="72"/>
        <v>75217800</v>
      </c>
      <c r="M155" s="1">
        <f t="shared" si="72"/>
        <v>61787699.999999993</v>
      </c>
      <c r="N155" s="1">
        <f t="shared" si="72"/>
        <v>48604500</v>
      </c>
      <c r="O155" s="1">
        <f t="shared" si="72"/>
        <v>1893926820</v>
      </c>
      <c r="P155" s="1">
        <f t="shared" si="72"/>
        <v>39581100</v>
      </c>
      <c r="Q155" s="1">
        <f t="shared" si="72"/>
        <v>234636892.00000003</v>
      </c>
      <c r="R155" s="1">
        <f t="shared" si="72"/>
        <v>247832797.04044801</v>
      </c>
      <c r="S155" s="1">
        <f t="shared" si="72"/>
        <v>1522369942.5</v>
      </c>
      <c r="T155" s="1">
        <f t="shared" si="72"/>
        <v>29194046.070101999</v>
      </c>
      <c r="U155" s="1">
        <f t="shared" si="72"/>
        <v>177789.08000000005</v>
      </c>
      <c r="V155" s="1">
        <f t="shared" si="72"/>
        <v>494261040.00000006</v>
      </c>
      <c r="Z155" s="1">
        <f t="shared" si="39"/>
        <v>1307759300</v>
      </c>
      <c r="AA155" s="1">
        <f t="shared" ref="AA155:AH155" si="85">IF(AA41*AA$1*AA$2&gt;$X78*0.2,$X78*0.2,AA41*AA$1*AA$2)</f>
        <v>11108400</v>
      </c>
      <c r="AB155" s="1">
        <f t="shared" si="85"/>
        <v>25624280826.32</v>
      </c>
      <c r="AC155" s="1">
        <f t="shared" si="85"/>
        <v>36083281523.262093</v>
      </c>
      <c r="AD155" s="1">
        <f t="shared" si="85"/>
        <v>48604500</v>
      </c>
      <c r="AE155" s="1">
        <f t="shared" si="85"/>
        <v>39581100</v>
      </c>
      <c r="AF155" s="1">
        <f t="shared" si="85"/>
        <v>247832797.04044801</v>
      </c>
      <c r="AG155" s="1">
        <f t="shared" si="85"/>
        <v>1522369942.5</v>
      </c>
      <c r="AH155" s="1">
        <f t="shared" si="85"/>
        <v>494261040.00000006</v>
      </c>
      <c r="AL155" s="1">
        <f t="shared" ref="AL155:AU155" si="86">IF(AL41*AL$1*AL$2&gt;$AK78*0.2,$AK78*0.2,AL41*AL$1*AL$2)</f>
        <v>5923088718.5020218</v>
      </c>
      <c r="AM155" s="1">
        <f t="shared" si="86"/>
        <v>5923088718.5020218</v>
      </c>
      <c r="AN155" s="1">
        <f t="shared" si="86"/>
        <v>5923088718.5020218</v>
      </c>
      <c r="AO155" s="1">
        <f t="shared" si="86"/>
        <v>102778000</v>
      </c>
      <c r="AP155" s="1">
        <f t="shared" si="86"/>
        <v>75217800</v>
      </c>
      <c r="AQ155" s="1">
        <f t="shared" si="86"/>
        <v>61787699.999999993</v>
      </c>
      <c r="AR155" s="1">
        <f t="shared" si="86"/>
        <v>1893926820</v>
      </c>
      <c r="AS155" s="1">
        <f t="shared" si="86"/>
        <v>234636892.00000003</v>
      </c>
      <c r="AT155" s="1">
        <f t="shared" si="86"/>
        <v>29194046.070101999</v>
      </c>
      <c r="AU155" s="1">
        <f t="shared" si="86"/>
        <v>177789.08000000005</v>
      </c>
    </row>
    <row r="157" spans="1:47" x14ac:dyDescent="0.25">
      <c r="A157" s="16" t="s">
        <v>165</v>
      </c>
      <c r="B157" s="16" t="s">
        <v>166</v>
      </c>
      <c r="W157" s="16" t="s">
        <v>165</v>
      </c>
      <c r="X157" s="16" t="s">
        <v>166</v>
      </c>
      <c r="AI157" s="16" t="s">
        <v>165</v>
      </c>
      <c r="AJ157" s="16" t="s">
        <v>166</v>
      </c>
    </row>
    <row r="158" spans="1:47" x14ac:dyDescent="0.25">
      <c r="A158" s="19">
        <f>SUM(D158:V158)-SUMIFS(D158:V158,D158:V158,0.2)</f>
        <v>0.33490068442411297</v>
      </c>
      <c r="B158" s="18">
        <f>1-SUM(D158:V158)</f>
        <v>0.46509931557588702</v>
      </c>
      <c r="C158" s="2">
        <v>43952</v>
      </c>
      <c r="D158" s="1">
        <f>D120/$A43</f>
        <v>5.8917403953978459E-3</v>
      </c>
      <c r="E158" s="1">
        <f t="shared" ref="E158:V158" si="87">E120/$A43</f>
        <v>4.5453190354263114E-5</v>
      </c>
      <c r="F158" s="1">
        <f t="shared" si="87"/>
        <v>5.6471931492621447E-2</v>
      </c>
      <c r="G158" s="1">
        <f t="shared" si="87"/>
        <v>7.8149545501879122E-2</v>
      </c>
      <c r="H158" s="1">
        <f t="shared" si="87"/>
        <v>0.12451651783372938</v>
      </c>
      <c r="I158" s="1">
        <f t="shared" si="87"/>
        <v>0.2</v>
      </c>
      <c r="J158" s="1">
        <f t="shared" si="87"/>
        <v>4.7801615669043312E-2</v>
      </c>
      <c r="K158" s="1">
        <f t="shared" si="87"/>
        <v>8.8633767445779913E-4</v>
      </c>
      <c r="L158" s="1">
        <f t="shared" si="87"/>
        <v>5.4163320835648346E-4</v>
      </c>
      <c r="M158" s="1">
        <f t="shared" si="87"/>
        <v>1.83768065607323E-3</v>
      </c>
      <c r="N158" s="1">
        <f t="shared" si="87"/>
        <v>4.2987551556847477E-4</v>
      </c>
      <c r="O158" s="1">
        <f t="shared" si="87"/>
        <v>7.4786717330140653E-3</v>
      </c>
      <c r="P158" s="1">
        <f t="shared" si="87"/>
        <v>5.2369873448550265E-4</v>
      </c>
      <c r="Q158" s="1">
        <f t="shared" si="87"/>
        <v>7.5392564102945566E-4</v>
      </c>
      <c r="R158" s="1">
        <f t="shared" si="87"/>
        <v>5.9275791541517414E-5</v>
      </c>
      <c r="S158" s="1">
        <f t="shared" si="87"/>
        <v>7.0909598968816514E-3</v>
      </c>
      <c r="T158" s="1">
        <f t="shared" si="87"/>
        <v>6.5363966035612104E-5</v>
      </c>
      <c r="U158" s="1">
        <f t="shared" si="87"/>
        <v>5.7365011362206342E-7</v>
      </c>
      <c r="V158" s="1">
        <f t="shared" si="87"/>
        <v>2.3558838735300244E-3</v>
      </c>
      <c r="W158" s="19">
        <f t="shared" ref="W158:W193" si="88">SUM(Z158:AH158)-SUMIFS(Z158:AH158,Z158:AH158,0.2)</f>
        <v>0.17482776833886315</v>
      </c>
      <c r="X158" s="18">
        <f>1-SUM(Z158:AH158)</f>
        <v>0.62517223166113678</v>
      </c>
      <c r="Z158" s="1">
        <f>Z120/$X43</f>
        <v>7.3097362402619924E-3</v>
      </c>
      <c r="AA158" s="1">
        <f t="shared" ref="AA158:AH158" si="89">AA120/$X43</f>
        <v>5.6392646394877075E-5</v>
      </c>
      <c r="AB158" s="1">
        <f t="shared" si="89"/>
        <v>0.15448455665687547</v>
      </c>
      <c r="AC158" s="1">
        <f t="shared" si="89"/>
        <v>0.2</v>
      </c>
      <c r="AD158" s="1">
        <f t="shared" si="89"/>
        <v>5.3333589467157827E-4</v>
      </c>
      <c r="AE158" s="1">
        <f t="shared" si="89"/>
        <v>6.4974003631222883E-4</v>
      </c>
      <c r="AF158" s="1">
        <f t="shared" si="89"/>
        <v>7.3542004997317401E-5</v>
      </c>
      <c r="AG158" s="1">
        <f t="shared" si="89"/>
        <v>8.7975781446460316E-3</v>
      </c>
      <c r="AH158" s="1">
        <f t="shared" si="89"/>
        <v>2.9228867147036547E-3</v>
      </c>
      <c r="AI158" s="19">
        <f>SUM(AL158:AU158)-SUMIFS(AL158:AU158,AL158:AU158,0.2)</f>
        <v>5.9613117814789063E-2</v>
      </c>
      <c r="AJ158" s="18">
        <f>1-SUM(AL158:AU158)</f>
        <v>0.34038688218521085</v>
      </c>
      <c r="AL158" s="1">
        <f>AL120/$AK43</f>
        <v>0.2</v>
      </c>
      <c r="AM158" s="1">
        <f t="shared" ref="AM158:AU158" si="90">AM120/$AK43</f>
        <v>0.2</v>
      </c>
      <c r="AN158" s="1">
        <f t="shared" si="90"/>
        <v>0.2</v>
      </c>
      <c r="AO158" s="1">
        <f t="shared" si="90"/>
        <v>4.5690504972632235E-3</v>
      </c>
      <c r="AP158" s="1">
        <f t="shared" si="90"/>
        <v>2.7921068361325707E-3</v>
      </c>
      <c r="AQ158" s="1">
        <f t="shared" si="90"/>
        <v>9.4732018703580188E-3</v>
      </c>
      <c r="AR158" s="1">
        <f t="shared" si="90"/>
        <v>3.8552382218773974E-2</v>
      </c>
      <c r="AS158" s="1">
        <f t="shared" si="90"/>
        <v>3.8864694848409508E-3</v>
      </c>
      <c r="AT158" s="1">
        <f t="shared" si="90"/>
        <v>3.3694975416768155E-4</v>
      </c>
      <c r="AU158" s="1">
        <f t="shared" si="90"/>
        <v>2.9571532525720116E-6</v>
      </c>
    </row>
    <row r="159" spans="1:47" x14ac:dyDescent="0.25">
      <c r="A159" s="19">
        <f t="shared" ref="A159:A193" si="91">SUM(D159:V159)-SUMIFS(D159:V159,D159:V159,0.2)</f>
        <v>0.36747398458153718</v>
      </c>
      <c r="B159" s="18">
        <f t="shared" ref="B159:B193" si="92">1-SUM(D159:V159)</f>
        <v>0.43252601541846281</v>
      </c>
      <c r="C159" s="2">
        <v>43983</v>
      </c>
      <c r="D159" s="1">
        <f t="shared" ref="D159:V159" si="93">D121/$A44</f>
        <v>5.5770618187214651E-3</v>
      </c>
      <c r="E159" s="1">
        <f t="shared" si="93"/>
        <v>2.9471197851201276E-5</v>
      </c>
      <c r="F159" s="1">
        <f t="shared" si="93"/>
        <v>6.9246743482795525E-2</v>
      </c>
      <c r="G159" s="1">
        <f t="shared" si="93"/>
        <v>7.1420244693595689E-2</v>
      </c>
      <c r="H159" s="1">
        <f t="shared" si="93"/>
        <v>0.15587201596558647</v>
      </c>
      <c r="I159" s="1">
        <f t="shared" si="93"/>
        <v>0.2</v>
      </c>
      <c r="J159" s="1">
        <f t="shared" si="93"/>
        <v>4.4620955157828719E-2</v>
      </c>
      <c r="K159" s="1">
        <f t="shared" si="93"/>
        <v>9.8413364183113825E-4</v>
      </c>
      <c r="L159" s="1">
        <f t="shared" si="93"/>
        <v>1.0676577483767265E-3</v>
      </c>
      <c r="M159" s="1">
        <f t="shared" si="93"/>
        <v>1.6565691975702003E-3</v>
      </c>
      <c r="N159" s="1">
        <f t="shared" si="93"/>
        <v>4.0358711947005864E-4</v>
      </c>
      <c r="O159" s="1">
        <f t="shared" si="93"/>
        <v>6.6068618575276421E-3</v>
      </c>
      <c r="P159" s="1">
        <f t="shared" si="93"/>
        <v>4.3146635938036654E-4</v>
      </c>
      <c r="Q159" s="1">
        <f t="shared" si="93"/>
        <v>7.3235837080608279E-4</v>
      </c>
      <c r="R159" s="1">
        <f t="shared" si="93"/>
        <v>6.6568662852472106E-5</v>
      </c>
      <c r="S159" s="1">
        <f t="shared" si="93"/>
        <v>6.4795691218698217E-3</v>
      </c>
      <c r="T159" s="1">
        <f t="shared" si="93"/>
        <v>6.6104290618478694E-5</v>
      </c>
      <c r="U159" s="1">
        <f t="shared" si="93"/>
        <v>4.3084055048861466E-7</v>
      </c>
      <c r="V159" s="1">
        <f t="shared" si="93"/>
        <v>2.2121850543045641E-3</v>
      </c>
      <c r="W159" s="19">
        <f t="shared" si="88"/>
        <v>0.21288248343080685</v>
      </c>
      <c r="X159" s="18">
        <f t="shared" ref="X159:X195" si="94">1-SUM(Z159:AH159)</f>
        <v>0.58711751656919309</v>
      </c>
      <c r="Z159" s="1">
        <f t="shared" ref="Z159:AH159" si="95">Z121/$X44</f>
        <v>6.9401146221641612E-3</v>
      </c>
      <c r="AA159" s="1">
        <f t="shared" si="95"/>
        <v>3.6674058453722509E-5</v>
      </c>
      <c r="AB159" s="1">
        <f t="shared" si="95"/>
        <v>0.19396766475810134</v>
      </c>
      <c r="AC159" s="1">
        <f t="shared" si="95"/>
        <v>0.2</v>
      </c>
      <c r="AD159" s="1">
        <f t="shared" si="95"/>
        <v>5.0222517881169562E-4</v>
      </c>
      <c r="AE159" s="1">
        <f t="shared" si="95"/>
        <v>5.3691819941025637E-4</v>
      </c>
      <c r="AF159" s="1">
        <f t="shared" si="95"/>
        <v>8.2838269586595596E-5</v>
      </c>
      <c r="AG159" s="1">
        <f t="shared" si="95"/>
        <v>8.0631977678743433E-3</v>
      </c>
      <c r="AH159" s="1">
        <f t="shared" si="95"/>
        <v>2.7528505764047168E-3</v>
      </c>
      <c r="AI159" s="19">
        <f t="shared" ref="AI159:AI193" si="96">SUM(AL159:AU159)-SUMIFS(AL159:AU159,AL159:AU159,0.2)</f>
        <v>5.6588591728312987E-2</v>
      </c>
      <c r="AJ159" s="18">
        <f t="shared" ref="AJ159:AJ193" si="97">1-SUM(AL159:AU159)</f>
        <v>0.34341140827168692</v>
      </c>
      <c r="AL159" s="1">
        <f t="shared" ref="AL159:AU159" si="98">AL121/$AK44</f>
        <v>0.2</v>
      </c>
      <c r="AM159" s="1">
        <f t="shared" si="98"/>
        <v>0.2</v>
      </c>
      <c r="AN159" s="1">
        <f t="shared" si="98"/>
        <v>0.2</v>
      </c>
      <c r="AO159" s="1">
        <f t="shared" si="98"/>
        <v>5.0108112177204393E-3</v>
      </c>
      <c r="AP159" s="1">
        <f t="shared" si="98"/>
        <v>5.4360822502704294E-3</v>
      </c>
      <c r="AQ159" s="1">
        <f t="shared" si="98"/>
        <v>8.4345816109588738E-3</v>
      </c>
      <c r="AR159" s="1">
        <f t="shared" si="98"/>
        <v>3.3639473443901662E-2</v>
      </c>
      <c r="AS159" s="1">
        <f t="shared" si="98"/>
        <v>3.7288731772226603E-3</v>
      </c>
      <c r="AT159" s="1">
        <f t="shared" si="98"/>
        <v>3.3657636208249837E-4</v>
      </c>
      <c r="AU159" s="1">
        <f t="shared" si="98"/>
        <v>2.19366615637719E-6</v>
      </c>
    </row>
    <row r="160" spans="1:47" x14ac:dyDescent="0.25">
      <c r="A160" s="19">
        <f t="shared" si="91"/>
        <v>0.36573403013094535</v>
      </c>
      <c r="B160" s="18">
        <f t="shared" si="92"/>
        <v>0.43426596986905464</v>
      </c>
      <c r="C160" s="2">
        <v>44013</v>
      </c>
      <c r="D160" s="1">
        <f t="shared" ref="D160:V160" si="99">D122/$A45</f>
        <v>5.2501735237982022E-3</v>
      </c>
      <c r="E160" s="1">
        <f t="shared" si="99"/>
        <v>3.1551775605065311E-5</v>
      </c>
      <c r="F160" s="1">
        <f t="shared" si="99"/>
        <v>5.8805963340855437E-2</v>
      </c>
      <c r="G160" s="1">
        <f t="shared" si="99"/>
        <v>7.9931894035722886E-2</v>
      </c>
      <c r="H160" s="1">
        <f t="shared" si="99"/>
        <v>0.1452732571612374</v>
      </c>
      <c r="I160" s="1">
        <f t="shared" si="99"/>
        <v>0.2</v>
      </c>
      <c r="J160" s="1">
        <f t="shared" si="99"/>
        <v>5.5356015643357154E-2</v>
      </c>
      <c r="K160" s="1">
        <f t="shared" si="99"/>
        <v>7.6882670958725626E-4</v>
      </c>
      <c r="L160" s="1">
        <f t="shared" si="99"/>
        <v>7.4084500989482927E-4</v>
      </c>
      <c r="M160" s="1">
        <f t="shared" si="99"/>
        <v>1.5538361474666288E-3</v>
      </c>
      <c r="N160" s="1">
        <f t="shared" si="99"/>
        <v>4.1264471421866272E-4</v>
      </c>
      <c r="O160" s="1">
        <f t="shared" si="99"/>
        <v>7.91469857456935E-3</v>
      </c>
      <c r="P160" s="1">
        <f t="shared" si="99"/>
        <v>5.5973129414106355E-4</v>
      </c>
      <c r="Q160" s="1">
        <f t="shared" si="99"/>
        <v>6.8005261738441215E-4</v>
      </c>
      <c r="R160" s="1">
        <f t="shared" si="99"/>
        <v>6.6329631959580459E-5</v>
      </c>
      <c r="S160" s="1">
        <f t="shared" si="99"/>
        <v>6.4508237661891508E-3</v>
      </c>
      <c r="T160" s="1">
        <f t="shared" si="99"/>
        <v>6.2379582935676503E-5</v>
      </c>
      <c r="U160" s="1">
        <f t="shared" si="99"/>
        <v>4.5552282068334262E-7</v>
      </c>
      <c r="V160" s="1">
        <f t="shared" si="99"/>
        <v>1.8745510792018368E-3</v>
      </c>
      <c r="W160" s="19">
        <f t="shared" si="88"/>
        <v>0.20136247390539935</v>
      </c>
      <c r="X160" s="18">
        <f t="shared" si="94"/>
        <v>0.59863752609460064</v>
      </c>
      <c r="Z160" s="1">
        <f t="shared" ref="Z160:AH160" si="100">Z122/$X45</f>
        <v>6.6107686582636861E-3</v>
      </c>
      <c r="AA160" s="1">
        <f t="shared" si="100"/>
        <v>3.9728494370151339E-5</v>
      </c>
      <c r="AB160" s="1">
        <f t="shared" si="100"/>
        <v>0.18292117221882165</v>
      </c>
      <c r="AC160" s="1">
        <f t="shared" si="100"/>
        <v>0.2</v>
      </c>
      <c r="AD160" s="1">
        <f t="shared" si="100"/>
        <v>5.1958258739254616E-4</v>
      </c>
      <c r="AE160" s="1">
        <f t="shared" si="100"/>
        <v>7.0478700934063451E-4</v>
      </c>
      <c r="AF160" s="1">
        <f t="shared" si="100"/>
        <v>8.3519116098726076E-5</v>
      </c>
      <c r="AG160" s="1">
        <f t="shared" si="100"/>
        <v>8.1225703074771106E-3</v>
      </c>
      <c r="AH160" s="1">
        <f t="shared" si="100"/>
        <v>2.3603455136349096E-3</v>
      </c>
      <c r="AI160" s="19">
        <f t="shared" si="96"/>
        <v>5.6949668554212907E-2</v>
      </c>
      <c r="AJ160" s="18">
        <f t="shared" si="97"/>
        <v>0.343050331445787</v>
      </c>
      <c r="AL160" s="1">
        <f t="shared" ref="AL160:AU160" si="101">AL122/$AK45</f>
        <v>0.2</v>
      </c>
      <c r="AM160" s="1">
        <f t="shared" si="101"/>
        <v>0.2</v>
      </c>
      <c r="AN160" s="1">
        <f t="shared" si="101"/>
        <v>0.2</v>
      </c>
      <c r="AO160" s="1">
        <f t="shared" si="101"/>
        <v>3.7355238061850954E-3</v>
      </c>
      <c r="AP160" s="1">
        <f t="shared" si="101"/>
        <v>3.599568194816315E-3</v>
      </c>
      <c r="AQ160" s="1">
        <f t="shared" si="101"/>
        <v>7.5496751704797133E-3</v>
      </c>
      <c r="AR160" s="1">
        <f t="shared" si="101"/>
        <v>3.8455408189389355E-2</v>
      </c>
      <c r="AS160" s="1">
        <f t="shared" si="101"/>
        <v>3.3041941831882262E-3</v>
      </c>
      <c r="AT160" s="1">
        <f t="shared" si="101"/>
        <v>3.0308574633315465E-4</v>
      </c>
      <c r="AU160" s="1">
        <f t="shared" si="101"/>
        <v>2.2132638209678242E-6</v>
      </c>
    </row>
    <row r="161" spans="1:47" x14ac:dyDescent="0.25">
      <c r="A161" s="19">
        <f t="shared" si="91"/>
        <v>0.35912280092217574</v>
      </c>
      <c r="B161" s="18">
        <f t="shared" si="92"/>
        <v>0.4408771990778243</v>
      </c>
      <c r="C161" s="2">
        <v>44044</v>
      </c>
      <c r="D161" s="1">
        <f t="shared" ref="D161:V161" si="102">D123/$A46</f>
        <v>5.0438870859023091E-3</v>
      </c>
      <c r="E161" s="1">
        <f t="shared" si="102"/>
        <v>2.7544987211028487E-5</v>
      </c>
      <c r="F161" s="1">
        <f t="shared" si="102"/>
        <v>5.6284307528153978E-2</v>
      </c>
      <c r="G161" s="1">
        <f t="shared" si="102"/>
        <v>7.2204803688901642E-2</v>
      </c>
      <c r="H161" s="1">
        <f t="shared" si="102"/>
        <v>0.14830473730327076</v>
      </c>
      <c r="I161" s="1">
        <f t="shared" si="102"/>
        <v>0.19999999999999998</v>
      </c>
      <c r="J161" s="1">
        <f t="shared" si="102"/>
        <v>5.7833751280852247E-2</v>
      </c>
      <c r="K161" s="1">
        <f t="shared" si="102"/>
        <v>6.3905775783820707E-4</v>
      </c>
      <c r="L161" s="1">
        <f t="shared" si="102"/>
        <v>4.2826462299228279E-4</v>
      </c>
      <c r="M161" s="1">
        <f t="shared" si="102"/>
        <v>1.4278988387327689E-3</v>
      </c>
      <c r="N161" s="1">
        <f t="shared" si="102"/>
        <v>4.9058015937530018E-4</v>
      </c>
      <c r="O161" s="1">
        <f t="shared" si="102"/>
        <v>7.2819504644253156E-3</v>
      </c>
      <c r="P161" s="1">
        <f t="shared" si="102"/>
        <v>8.0858293021598407E-4</v>
      </c>
      <c r="Q161" s="1">
        <f t="shared" si="102"/>
        <v>6.3760907474442129E-4</v>
      </c>
      <c r="R161" s="1">
        <f t="shared" si="102"/>
        <v>8.0304492585361629E-5</v>
      </c>
      <c r="S161" s="1">
        <f t="shared" si="102"/>
        <v>5.5284456250985371E-3</v>
      </c>
      <c r="T161" s="1">
        <f t="shared" si="102"/>
        <v>7.3291367449893185E-5</v>
      </c>
      <c r="U161" s="1">
        <f t="shared" si="102"/>
        <v>4.339160272967563E-7</v>
      </c>
      <c r="V161" s="1">
        <f t="shared" si="102"/>
        <v>2.0273497983983027E-3</v>
      </c>
      <c r="W161" s="19">
        <f t="shared" si="88"/>
        <v>0.20208382691751881</v>
      </c>
      <c r="X161" s="18">
        <f t="shared" si="94"/>
        <v>0.59791617308248113</v>
      </c>
      <c r="Z161" s="1">
        <f t="shared" ref="Z161:AH161" si="103">Z123/$X46</f>
        <v>6.2798287828532886E-3</v>
      </c>
      <c r="AA161" s="1">
        <f t="shared" si="103"/>
        <v>3.4294543189639651E-5</v>
      </c>
      <c r="AB161" s="1">
        <f t="shared" si="103"/>
        <v>0.18464496569592989</v>
      </c>
      <c r="AC161" s="1">
        <f t="shared" si="103"/>
        <v>0.2</v>
      </c>
      <c r="AD161" s="1">
        <f t="shared" si="103"/>
        <v>6.1079071610316228E-4</v>
      </c>
      <c r="AE161" s="1">
        <f t="shared" si="103"/>
        <v>1.0067161044676361E-3</v>
      </c>
      <c r="AF161" s="1">
        <f t="shared" si="103"/>
        <v>9.9982108112510961E-5</v>
      </c>
      <c r="AG161" s="1">
        <f t="shared" si="103"/>
        <v>6.8831223557659065E-3</v>
      </c>
      <c r="AH161" s="1">
        <f t="shared" si="103"/>
        <v>2.5241266110967932E-3</v>
      </c>
      <c r="AI161" s="19">
        <f t="shared" si="96"/>
        <v>5.3292175751891158E-2</v>
      </c>
      <c r="AJ161" s="18">
        <f t="shared" si="97"/>
        <v>0.34670782424810875</v>
      </c>
      <c r="AL161" s="1">
        <f t="shared" ref="AL161:AU161" si="104">AL123/$AK46</f>
        <v>0.2</v>
      </c>
      <c r="AM161" s="1">
        <f t="shared" si="104"/>
        <v>0.2</v>
      </c>
      <c r="AN161" s="1">
        <f t="shared" si="104"/>
        <v>0.2</v>
      </c>
      <c r="AO161" s="1">
        <f t="shared" si="104"/>
        <v>3.2470571318035492E-3</v>
      </c>
      <c r="AP161" s="1">
        <f t="shared" si="104"/>
        <v>2.1760156751564137E-3</v>
      </c>
      <c r="AQ161" s="1">
        <f t="shared" si="104"/>
        <v>7.2551644212651561E-3</v>
      </c>
      <c r="AR161" s="1">
        <f t="shared" si="104"/>
        <v>3.69996434577963E-2</v>
      </c>
      <c r="AS161" s="1">
        <f t="shared" si="104"/>
        <v>3.2396963624306634E-3</v>
      </c>
      <c r="AT161" s="1">
        <f t="shared" si="104"/>
        <v>3.7239397293735833E-4</v>
      </c>
      <c r="AU161" s="1">
        <f t="shared" si="104"/>
        <v>2.204730501674789E-6</v>
      </c>
    </row>
    <row r="162" spans="1:47" x14ac:dyDescent="0.25">
      <c r="A162" s="19">
        <f t="shared" si="91"/>
        <v>0.36050000825555184</v>
      </c>
      <c r="B162" s="18">
        <f t="shared" si="92"/>
        <v>0.43949999174444809</v>
      </c>
      <c r="C162" s="2">
        <v>44075</v>
      </c>
      <c r="D162" s="1">
        <f t="shared" ref="D162:V162" si="105">D124/$A47</f>
        <v>5.1754605750921759E-3</v>
      </c>
      <c r="E162" s="1">
        <f t="shared" si="105"/>
        <v>2.7912747631855753E-5</v>
      </c>
      <c r="F162" s="1">
        <f t="shared" si="105"/>
        <v>6.2035201643107191E-2</v>
      </c>
      <c r="G162" s="1">
        <f t="shared" si="105"/>
        <v>7.2106172450013745E-2</v>
      </c>
      <c r="H162" s="1">
        <f t="shared" si="105"/>
        <v>0.13473533480801717</v>
      </c>
      <c r="I162" s="1">
        <f t="shared" si="105"/>
        <v>0.20000000000000004</v>
      </c>
      <c r="J162" s="1">
        <f t="shared" si="105"/>
        <v>6.6514876702633119E-2</v>
      </c>
      <c r="K162" s="1">
        <f t="shared" si="105"/>
        <v>6.4908047213860101E-4</v>
      </c>
      <c r="L162" s="1">
        <f t="shared" si="105"/>
        <v>2.9314954087066735E-4</v>
      </c>
      <c r="M162" s="1">
        <f t="shared" si="105"/>
        <v>1.5104923570101896E-3</v>
      </c>
      <c r="N162" s="1">
        <f t="shared" si="105"/>
        <v>4.3557452340130986E-4</v>
      </c>
      <c r="O162" s="1">
        <f t="shared" si="105"/>
        <v>8.0964054873324184E-3</v>
      </c>
      <c r="P162" s="1">
        <f t="shared" si="105"/>
        <v>8.2422188225513005E-4</v>
      </c>
      <c r="Q162" s="1">
        <f t="shared" si="105"/>
        <v>6.600616198996766E-4</v>
      </c>
      <c r="R162" s="1">
        <f t="shared" si="105"/>
        <v>1.3938607520095811E-4</v>
      </c>
      <c r="S162" s="1">
        <f t="shared" si="105"/>
        <v>5.3654272451725167E-3</v>
      </c>
      <c r="T162" s="1">
        <f t="shared" si="105"/>
        <v>6.9388388892810879E-5</v>
      </c>
      <c r="U162" s="1">
        <f t="shared" si="105"/>
        <v>5.9618367809403091E-7</v>
      </c>
      <c r="V162" s="1">
        <f t="shared" si="105"/>
        <v>1.8612655532043601E-3</v>
      </c>
      <c r="W162" s="19">
        <f t="shared" si="88"/>
        <v>0.18851828656409764</v>
      </c>
      <c r="X162" s="18">
        <f t="shared" si="94"/>
        <v>0.6114817134359023</v>
      </c>
      <c r="Z162" s="1">
        <f t="shared" ref="Z162:AH162" si="106">Z124/$X47</f>
        <v>6.5673051907935709E-3</v>
      </c>
      <c r="AA162" s="1">
        <f t="shared" si="106"/>
        <v>3.5419366016276228E-5</v>
      </c>
      <c r="AB162" s="1">
        <f t="shared" si="106"/>
        <v>0.17096991675030615</v>
      </c>
      <c r="AC162" s="1">
        <f t="shared" si="106"/>
        <v>0.2</v>
      </c>
      <c r="AD162" s="1">
        <f t="shared" si="106"/>
        <v>5.5271425354446087E-4</v>
      </c>
      <c r="AE162" s="1">
        <f t="shared" si="106"/>
        <v>1.0458811476123278E-3</v>
      </c>
      <c r="AF162" s="1">
        <f t="shared" si="106"/>
        <v>1.7687138794894445E-4</v>
      </c>
      <c r="AG162" s="1">
        <f t="shared" si="106"/>
        <v>6.8083598912197585E-3</v>
      </c>
      <c r="AH162" s="1">
        <f t="shared" si="106"/>
        <v>2.3618185766561576E-3</v>
      </c>
      <c r="AI162" s="19">
        <f t="shared" si="96"/>
        <v>5.3219861936912527E-2</v>
      </c>
      <c r="AJ162" s="18">
        <f t="shared" si="97"/>
        <v>0.34678013806308738</v>
      </c>
      <c r="AL162" s="1">
        <f t="shared" ref="AL162:AU162" si="107">AL124/$AK47</f>
        <v>0.2</v>
      </c>
      <c r="AM162" s="1">
        <f t="shared" si="107"/>
        <v>0.2</v>
      </c>
      <c r="AN162" s="1">
        <f t="shared" si="107"/>
        <v>0.2</v>
      </c>
      <c r="AO162" s="1">
        <f t="shared" si="107"/>
        <v>3.0626332176961141E-3</v>
      </c>
      <c r="AP162" s="1">
        <f t="shared" si="107"/>
        <v>1.3832021762490449E-3</v>
      </c>
      <c r="AQ162" s="1">
        <f t="shared" si="107"/>
        <v>7.1271348719110393E-3</v>
      </c>
      <c r="AR162" s="1">
        <f t="shared" si="107"/>
        <v>3.820222831191028E-2</v>
      </c>
      <c r="AS162" s="1">
        <f t="shared" si="107"/>
        <v>3.1144468669200552E-3</v>
      </c>
      <c r="AT162" s="1">
        <f t="shared" si="107"/>
        <v>3.2740344821244327E-4</v>
      </c>
      <c r="AU162" s="1">
        <f t="shared" si="107"/>
        <v>2.8130440134226308E-6</v>
      </c>
    </row>
    <row r="163" spans="1:47" x14ac:dyDescent="0.25">
      <c r="A163" s="19">
        <f t="shared" si="91"/>
        <v>0.37669024505523413</v>
      </c>
      <c r="B163" s="18">
        <f t="shared" si="92"/>
        <v>0.42330975494476586</v>
      </c>
      <c r="C163" s="2">
        <v>44105</v>
      </c>
      <c r="D163" s="1">
        <f t="shared" ref="D163:V163" si="108">D125/$A48</f>
        <v>5.3019885611372023E-3</v>
      </c>
      <c r="E163" s="1">
        <f t="shared" si="108"/>
        <v>2.8595149457084393E-5</v>
      </c>
      <c r="F163" s="1">
        <f t="shared" si="108"/>
        <v>6.9518599324980918E-2</v>
      </c>
      <c r="G163" s="1">
        <f t="shared" si="108"/>
        <v>7.441914233927549E-2</v>
      </c>
      <c r="H163" s="1">
        <f t="shared" si="108"/>
        <v>0.13650429916795737</v>
      </c>
      <c r="I163" s="1">
        <f t="shared" si="108"/>
        <v>0.2</v>
      </c>
      <c r="J163" s="1">
        <f t="shared" si="108"/>
        <v>7.3049470215656956E-2</v>
      </c>
      <c r="K163" s="1">
        <f t="shared" si="108"/>
        <v>5.1504718803286275E-4</v>
      </c>
      <c r="L163" s="1">
        <f t="shared" si="108"/>
        <v>2.4762928426329056E-4</v>
      </c>
      <c r="M163" s="1">
        <f t="shared" si="108"/>
        <v>1.3407869404991899E-3</v>
      </c>
      <c r="N163" s="1">
        <f t="shared" si="108"/>
        <v>4.6029545755184656E-4</v>
      </c>
      <c r="O163" s="1">
        <f t="shared" si="108"/>
        <v>6.9439997765798006E-3</v>
      </c>
      <c r="P163" s="1">
        <f t="shared" si="108"/>
        <v>8.6719306228335571E-4</v>
      </c>
      <c r="Q163" s="1">
        <f t="shared" si="108"/>
        <v>6.4097991616210274E-4</v>
      </c>
      <c r="R163" s="1">
        <f t="shared" si="108"/>
        <v>1.1779273945160016E-4</v>
      </c>
      <c r="S163" s="1">
        <f t="shared" si="108"/>
        <v>4.8044350965963621E-3</v>
      </c>
      <c r="T163" s="1">
        <f t="shared" si="108"/>
        <v>6.3855810291812873E-5</v>
      </c>
      <c r="U163" s="1">
        <f t="shared" si="108"/>
        <v>5.1914513623837527E-7</v>
      </c>
      <c r="V163" s="1">
        <f t="shared" si="108"/>
        <v>1.8656158799207924E-3</v>
      </c>
      <c r="W163" s="19">
        <f t="shared" si="88"/>
        <v>0.19391953666357614</v>
      </c>
      <c r="X163" s="18">
        <f t="shared" si="94"/>
        <v>0.60608046333642385</v>
      </c>
      <c r="Z163" s="1">
        <f t="shared" ref="Z163:AH163" si="109">Z125/$X48</f>
        <v>6.8566701580735192E-3</v>
      </c>
      <c r="AA163" s="1">
        <f t="shared" si="109"/>
        <v>3.6979994522279585E-5</v>
      </c>
      <c r="AB163" s="1">
        <f t="shared" si="109"/>
        <v>0.17653092679493104</v>
      </c>
      <c r="AC163" s="1">
        <f t="shared" si="109"/>
        <v>0.2</v>
      </c>
      <c r="AD163" s="1">
        <f t="shared" si="109"/>
        <v>5.9526611408146921E-4</v>
      </c>
      <c r="AE163" s="1">
        <f t="shared" si="109"/>
        <v>1.1214767295105838E-3</v>
      </c>
      <c r="AF163" s="1">
        <f t="shared" si="109"/>
        <v>1.5233264880192105E-4</v>
      </c>
      <c r="AG163" s="1">
        <f t="shared" si="109"/>
        <v>6.2132210157329441E-3</v>
      </c>
      <c r="AH163" s="1">
        <f t="shared" si="109"/>
        <v>2.4126632079223649E-3</v>
      </c>
      <c r="AI163" s="19">
        <f t="shared" si="96"/>
        <v>4.3013216781828567E-2</v>
      </c>
      <c r="AJ163" s="18">
        <f t="shared" si="97"/>
        <v>0.35698678321817134</v>
      </c>
      <c r="AL163" s="1">
        <f t="shared" ref="AL163:AU163" si="110">AL125/$AK48</f>
        <v>0.2</v>
      </c>
      <c r="AM163" s="1">
        <f t="shared" si="110"/>
        <v>0.2</v>
      </c>
      <c r="AN163" s="1">
        <f t="shared" si="110"/>
        <v>0.2</v>
      </c>
      <c r="AO163" s="1">
        <f t="shared" si="110"/>
        <v>2.2715317986292879E-3</v>
      </c>
      <c r="AP163" s="1">
        <f t="shared" si="110"/>
        <v>1.0921286564523195E-3</v>
      </c>
      <c r="AQ163" s="1">
        <f t="shared" si="110"/>
        <v>5.9133225873207887E-3</v>
      </c>
      <c r="AR163" s="1">
        <f t="shared" si="110"/>
        <v>3.0625380875138865E-2</v>
      </c>
      <c r="AS163" s="1">
        <f t="shared" si="110"/>
        <v>2.8269376004282747E-3</v>
      </c>
      <c r="AT163" s="1">
        <f t="shared" si="110"/>
        <v>2.8162565872670543E-4</v>
      </c>
      <c r="AU163" s="1">
        <f t="shared" si="110"/>
        <v>2.2896051322465629E-6</v>
      </c>
    </row>
    <row r="164" spans="1:47" x14ac:dyDescent="0.25">
      <c r="A164" s="19">
        <f t="shared" si="91"/>
        <v>0.40894306601467861</v>
      </c>
      <c r="B164" s="18">
        <f t="shared" si="92"/>
        <v>0.39105693398532138</v>
      </c>
      <c r="C164" s="2">
        <v>44136</v>
      </c>
      <c r="D164" s="1">
        <f t="shared" ref="D164:V164" si="111">D126/$A49</f>
        <v>4.9993455302770277E-3</v>
      </c>
      <c r="E164" s="1">
        <f t="shared" si="111"/>
        <v>2.6476613220039707E-5</v>
      </c>
      <c r="F164" s="1">
        <f t="shared" si="111"/>
        <v>5.7856857930424291E-2</v>
      </c>
      <c r="G164" s="1">
        <f t="shared" si="111"/>
        <v>7.7061015367617419E-2</v>
      </c>
      <c r="H164" s="1">
        <f t="shared" si="111"/>
        <v>0.15242562934343706</v>
      </c>
      <c r="I164" s="1">
        <f t="shared" si="111"/>
        <v>0.2</v>
      </c>
      <c r="J164" s="1">
        <f t="shared" si="111"/>
        <v>9.7408586623186633E-2</v>
      </c>
      <c r="K164" s="1">
        <f t="shared" si="111"/>
        <v>5.8893851243502356E-4</v>
      </c>
      <c r="L164" s="1">
        <f t="shared" si="111"/>
        <v>2.6156334798472429E-4</v>
      </c>
      <c r="M164" s="1">
        <f t="shared" si="111"/>
        <v>1.3983331408504258E-3</v>
      </c>
      <c r="N164" s="1">
        <f t="shared" si="111"/>
        <v>4.1607620129193091E-4</v>
      </c>
      <c r="O164" s="1">
        <f t="shared" si="111"/>
        <v>8.5654857124807336E-3</v>
      </c>
      <c r="P164" s="1">
        <f t="shared" si="111"/>
        <v>9.2528398772035835E-4</v>
      </c>
      <c r="Q164" s="1">
        <f t="shared" si="111"/>
        <v>5.9899575658564153E-4</v>
      </c>
      <c r="R164" s="1">
        <f t="shared" si="111"/>
        <v>1.0947857730080319E-4</v>
      </c>
      <c r="S164" s="1">
        <f t="shared" si="111"/>
        <v>4.4918014703020179E-3</v>
      </c>
      <c r="T164" s="1">
        <f t="shared" si="111"/>
        <v>6.8357986845412228E-5</v>
      </c>
      <c r="U164" s="1">
        <f t="shared" si="111"/>
        <v>4.7070326536234887E-7</v>
      </c>
      <c r="V164" s="1">
        <f t="shared" si="111"/>
        <v>1.740369209453541E-3</v>
      </c>
      <c r="W164" s="19">
        <f t="shared" si="88"/>
        <v>1.6806368962897777E-2</v>
      </c>
      <c r="X164" s="18">
        <f t="shared" si="94"/>
        <v>0.5831936310371022</v>
      </c>
      <c r="Z164" s="1">
        <f t="shared" ref="Z164:AH164" si="112">Z126/$X49</f>
        <v>6.6112171652217798E-3</v>
      </c>
      <c r="AA164" s="1">
        <f t="shared" si="112"/>
        <v>3.5013110963659443E-5</v>
      </c>
      <c r="AB164" s="1">
        <f t="shared" si="112"/>
        <v>0.2</v>
      </c>
      <c r="AC164" s="1">
        <f t="shared" si="112"/>
        <v>0.2</v>
      </c>
      <c r="AD164" s="1">
        <f t="shared" si="112"/>
        <v>5.502260460618849E-4</v>
      </c>
      <c r="AE164" s="1">
        <f t="shared" si="112"/>
        <v>1.2236108397137972E-3</v>
      </c>
      <c r="AF164" s="1">
        <f t="shared" si="112"/>
        <v>1.447762802334294E-4</v>
      </c>
      <c r="AG164" s="1">
        <f t="shared" si="112"/>
        <v>5.9400325109322015E-3</v>
      </c>
      <c r="AH164" s="1">
        <f t="shared" si="112"/>
        <v>2.3014930097710476E-3</v>
      </c>
      <c r="AI164" s="19">
        <f t="shared" si="96"/>
        <v>4.7094913473627265E-2</v>
      </c>
      <c r="AJ164" s="18">
        <f t="shared" si="97"/>
        <v>0.35290508652637276</v>
      </c>
      <c r="AL164" s="1">
        <f t="shared" ref="AL164:AU164" si="113">AL126/$AK49</f>
        <v>0.19999999999999998</v>
      </c>
      <c r="AM164" s="1">
        <f t="shared" si="113"/>
        <v>0.19999999999999998</v>
      </c>
      <c r="AN164" s="1">
        <f t="shared" si="113"/>
        <v>0.19999999999999998</v>
      </c>
      <c r="AO164" s="1">
        <f t="shared" si="113"/>
        <v>2.415577219834918E-3</v>
      </c>
      <c r="AP164" s="1">
        <f t="shared" si="113"/>
        <v>1.072822462099321E-3</v>
      </c>
      <c r="AQ164" s="1">
        <f t="shared" si="113"/>
        <v>5.7353723851624738E-3</v>
      </c>
      <c r="AR164" s="1">
        <f t="shared" si="113"/>
        <v>3.5132007377718696E-2</v>
      </c>
      <c r="AS164" s="1">
        <f t="shared" si="113"/>
        <v>2.4568277907376507E-3</v>
      </c>
      <c r="AT164" s="1">
        <f t="shared" si="113"/>
        <v>2.8037561193753751E-4</v>
      </c>
      <c r="AU164" s="1">
        <f t="shared" si="113"/>
        <v>1.9306261368611811E-6</v>
      </c>
    </row>
    <row r="165" spans="1:47" x14ac:dyDescent="0.25">
      <c r="A165" s="19">
        <f t="shared" si="91"/>
        <v>0.40015021163361369</v>
      </c>
      <c r="B165" s="18">
        <f t="shared" si="92"/>
        <v>0.39984978836638629</v>
      </c>
      <c r="C165" s="2">
        <v>44166</v>
      </c>
      <c r="D165" s="1">
        <f t="shared" ref="D165:V165" si="114">D127/$A50</f>
        <v>4.7385741236080133E-3</v>
      </c>
      <c r="E165" s="1">
        <f t="shared" si="114"/>
        <v>2.5940801496471357E-5</v>
      </c>
      <c r="F165" s="1">
        <f t="shared" si="114"/>
        <v>4.1655587781629519E-2</v>
      </c>
      <c r="G165" s="1">
        <f t="shared" si="114"/>
        <v>8.1473166045787346E-2</v>
      </c>
      <c r="H165" s="1">
        <f t="shared" si="114"/>
        <v>0.15160151000157829</v>
      </c>
      <c r="I165" s="1">
        <f t="shared" si="114"/>
        <v>0.2</v>
      </c>
      <c r="J165" s="1">
        <f t="shared" si="114"/>
        <v>0.10146087477372111</v>
      </c>
      <c r="K165" s="1">
        <f t="shared" si="114"/>
        <v>7.1162730406288668E-4</v>
      </c>
      <c r="L165" s="1">
        <f t="shared" si="114"/>
        <v>2.8550381425246536E-4</v>
      </c>
      <c r="M165" s="1">
        <f t="shared" si="114"/>
        <v>1.835063002609408E-3</v>
      </c>
      <c r="N165" s="1">
        <f t="shared" si="114"/>
        <v>3.7973748950148611E-4</v>
      </c>
      <c r="O165" s="1">
        <f t="shared" si="114"/>
        <v>8.4843323809567356E-3</v>
      </c>
      <c r="P165" s="1">
        <f t="shared" si="114"/>
        <v>9.9039441238497308E-4</v>
      </c>
      <c r="Q165" s="1">
        <f t="shared" si="114"/>
        <v>5.4271549121006908E-4</v>
      </c>
      <c r="R165" s="1">
        <f t="shared" si="114"/>
        <v>1.2392700687468612E-4</v>
      </c>
      <c r="S165" s="1">
        <f t="shared" si="114"/>
        <v>4.1368461129915922E-3</v>
      </c>
      <c r="T165" s="1">
        <f t="shared" si="114"/>
        <v>6.6307969172849275E-5</v>
      </c>
      <c r="U165" s="1">
        <f t="shared" si="114"/>
        <v>4.1865324640206068E-7</v>
      </c>
      <c r="V165" s="1">
        <f t="shared" si="114"/>
        <v>1.6376844685293023E-3</v>
      </c>
      <c r="W165" s="19">
        <f t="shared" si="88"/>
        <v>0.21432607374874996</v>
      </c>
      <c r="X165" s="18">
        <f t="shared" si="94"/>
        <v>0.58567392625125003</v>
      </c>
      <c r="Z165" s="1">
        <f t="shared" ref="Z165:AH165" si="115">Z127/$X50</f>
        <v>6.2065107110677248E-3</v>
      </c>
      <c r="AA165" s="1">
        <f t="shared" si="115"/>
        <v>3.397685846875435E-5</v>
      </c>
      <c r="AB165" s="1">
        <f t="shared" si="115"/>
        <v>0.19856530067792003</v>
      </c>
      <c r="AC165" s="1">
        <f t="shared" si="115"/>
        <v>0.2</v>
      </c>
      <c r="AD165" s="1">
        <f t="shared" si="115"/>
        <v>4.9737425953577956E-4</v>
      </c>
      <c r="AE165" s="1">
        <f t="shared" si="115"/>
        <v>1.2972032025466416E-3</v>
      </c>
      <c r="AF165" s="1">
        <f t="shared" si="115"/>
        <v>1.6231766676948352E-4</v>
      </c>
      <c r="AG165" s="1">
        <f t="shared" si="115"/>
        <v>5.418376718516249E-3</v>
      </c>
      <c r="AH165" s="1">
        <f t="shared" si="115"/>
        <v>2.1450136539253144E-3</v>
      </c>
      <c r="AI165" s="19">
        <f t="shared" si="96"/>
        <v>0.22654555144648475</v>
      </c>
      <c r="AJ165" s="18">
        <f t="shared" si="97"/>
        <v>0.37345444855351528</v>
      </c>
      <c r="AL165" s="1">
        <f t="shared" ref="AL165:AU165" si="116">AL127/$AK50</f>
        <v>0.17612194828518185</v>
      </c>
      <c r="AM165" s="1">
        <f t="shared" si="116"/>
        <v>0.19999999999999998</v>
      </c>
      <c r="AN165" s="1">
        <f t="shared" si="116"/>
        <v>0.19999999999999998</v>
      </c>
      <c r="AO165" s="1">
        <f t="shared" si="116"/>
        <v>3.0087965125235885E-3</v>
      </c>
      <c r="AP165" s="1">
        <f t="shared" si="116"/>
        <v>1.2071246785088057E-3</v>
      </c>
      <c r="AQ165" s="1">
        <f t="shared" si="116"/>
        <v>7.7587399063939379E-3</v>
      </c>
      <c r="AR165" s="1">
        <f t="shared" si="116"/>
        <v>3.5872189744784858E-2</v>
      </c>
      <c r="AS165" s="1">
        <f t="shared" si="116"/>
        <v>2.2946287585124481E-3</v>
      </c>
      <c r="AT165" s="1">
        <f t="shared" si="116"/>
        <v>2.8035347331495874E-4</v>
      </c>
      <c r="AU165" s="1">
        <f t="shared" si="116"/>
        <v>1.7700872641332546E-6</v>
      </c>
    </row>
    <row r="166" spans="1:47" x14ac:dyDescent="0.25">
      <c r="A166" s="19">
        <f t="shared" si="91"/>
        <v>0.43816107705322566</v>
      </c>
      <c r="B166" s="18">
        <f t="shared" si="92"/>
        <v>0.36183892294677433</v>
      </c>
      <c r="C166" s="2">
        <v>44197</v>
      </c>
      <c r="D166" s="1">
        <f t="shared" ref="D166:V166" si="117">D128/$A51</f>
        <v>4.3800778267510535E-3</v>
      </c>
      <c r="E166" s="1">
        <f t="shared" si="117"/>
        <v>2.4513101307859753E-5</v>
      </c>
      <c r="F166" s="1">
        <f t="shared" si="117"/>
        <v>4.9533970398963061E-2</v>
      </c>
      <c r="G166" s="1">
        <f t="shared" si="117"/>
        <v>0.10715465011339557</v>
      </c>
      <c r="H166" s="1">
        <f t="shared" si="117"/>
        <v>0.14437513299101917</v>
      </c>
      <c r="I166" s="1">
        <f t="shared" si="117"/>
        <v>0.2</v>
      </c>
      <c r="J166" s="1">
        <f t="shared" si="117"/>
        <v>0.11309341645196964</v>
      </c>
      <c r="K166" s="1">
        <f t="shared" si="117"/>
        <v>7.8636394946440596E-4</v>
      </c>
      <c r="L166" s="1">
        <f t="shared" si="117"/>
        <v>5.3047120435670096E-4</v>
      </c>
      <c r="M166" s="1">
        <f t="shared" si="117"/>
        <v>2.1786898149496552E-3</v>
      </c>
      <c r="N166" s="1">
        <f t="shared" si="117"/>
        <v>3.3418933517076959E-4</v>
      </c>
      <c r="O166" s="1">
        <f t="shared" si="117"/>
        <v>7.6980770035741247E-3</v>
      </c>
      <c r="P166" s="1">
        <f t="shared" si="117"/>
        <v>1.0972314373306632E-3</v>
      </c>
      <c r="Q166" s="1">
        <f t="shared" si="117"/>
        <v>5.1628805657643522E-4</v>
      </c>
      <c r="R166" s="1">
        <f t="shared" si="117"/>
        <v>1.3541292971138065E-4</v>
      </c>
      <c r="S166" s="1">
        <f t="shared" si="117"/>
        <v>4.5913036457004685E-3</v>
      </c>
      <c r="T166" s="1">
        <f t="shared" si="117"/>
        <v>6.2385937287862646E-5</v>
      </c>
      <c r="U166" s="1">
        <f t="shared" si="117"/>
        <v>4.7310560934368556E-7</v>
      </c>
      <c r="V166" s="1">
        <f t="shared" si="117"/>
        <v>1.668429750087275E-3</v>
      </c>
      <c r="W166" s="19">
        <f t="shared" si="88"/>
        <v>1.70244825747769E-2</v>
      </c>
      <c r="X166" s="18">
        <f t="shared" si="94"/>
        <v>0.58297551742522313</v>
      </c>
      <c r="Z166" s="1">
        <f t="shared" ref="Z166:AH166" si="118">Z128/$X51</f>
        <v>6.0966065910370527E-3</v>
      </c>
      <c r="AA166" s="1">
        <f t="shared" si="118"/>
        <v>3.4119652871809745E-5</v>
      </c>
      <c r="AB166" s="1">
        <f t="shared" si="118"/>
        <v>0.2</v>
      </c>
      <c r="AC166" s="1">
        <f t="shared" si="118"/>
        <v>0.2</v>
      </c>
      <c r="AD166" s="1">
        <f t="shared" si="118"/>
        <v>4.6515632462349935E-4</v>
      </c>
      <c r="AE166" s="1">
        <f t="shared" si="118"/>
        <v>1.5272304916292023E-3</v>
      </c>
      <c r="AF166" s="1">
        <f t="shared" si="118"/>
        <v>1.8848052305098047E-4</v>
      </c>
      <c r="AG166" s="1">
        <f t="shared" si="118"/>
        <v>6.3906106637818981E-3</v>
      </c>
      <c r="AH166" s="1">
        <f t="shared" si="118"/>
        <v>2.3222783277824406E-3</v>
      </c>
      <c r="AI166" s="19">
        <f t="shared" si="96"/>
        <v>0.21774348194852144</v>
      </c>
      <c r="AJ166" s="18">
        <f t="shared" si="97"/>
        <v>0.38225651805147853</v>
      </c>
      <c r="AL166" s="1">
        <f t="shared" ref="AL166:AU166" si="119">AL128/$AK51</f>
        <v>0.17593013102822461</v>
      </c>
      <c r="AM166" s="1">
        <f t="shared" si="119"/>
        <v>0.2</v>
      </c>
      <c r="AN166" s="1">
        <f t="shared" si="119"/>
        <v>0.2</v>
      </c>
      <c r="AO166" s="1">
        <f t="shared" si="119"/>
        <v>2.7929340521437637E-3</v>
      </c>
      <c r="AP166" s="1">
        <f t="shared" si="119"/>
        <v>1.8840780930237766E-3</v>
      </c>
      <c r="AQ166" s="1">
        <f t="shared" si="119"/>
        <v>7.7380670583591087E-3</v>
      </c>
      <c r="AR166" s="1">
        <f t="shared" si="119"/>
        <v>2.7341311124385655E-2</v>
      </c>
      <c r="AS166" s="1">
        <f t="shared" si="119"/>
        <v>1.8337037130320797E-3</v>
      </c>
      <c r="AT166" s="1">
        <f t="shared" si="119"/>
        <v>2.2157654702361675E-4</v>
      </c>
      <c r="AU166" s="1">
        <f t="shared" si="119"/>
        <v>1.6803323289377394E-6</v>
      </c>
    </row>
    <row r="167" spans="1:47" x14ac:dyDescent="0.25">
      <c r="A167" s="19">
        <f t="shared" si="91"/>
        <v>0.4369191409244621</v>
      </c>
      <c r="B167" s="18">
        <f t="shared" si="92"/>
        <v>0.36308085907553789</v>
      </c>
      <c r="C167" s="2">
        <v>44228</v>
      </c>
      <c r="D167" s="1">
        <f t="shared" ref="D167:V167" si="120">D129/$A52</f>
        <v>4.1202769436956077E-3</v>
      </c>
      <c r="E167" s="1">
        <f t="shared" si="120"/>
        <v>2.4435668581312779E-5</v>
      </c>
      <c r="F167" s="1">
        <f t="shared" si="120"/>
        <v>5.6860132090038436E-2</v>
      </c>
      <c r="G167" s="1">
        <f t="shared" si="120"/>
        <v>0.10259384552314124</v>
      </c>
      <c r="H167" s="1">
        <f t="shared" si="120"/>
        <v>0.1395013570238913</v>
      </c>
      <c r="I167" s="1">
        <f t="shared" si="120"/>
        <v>0.2</v>
      </c>
      <c r="J167" s="1">
        <f t="shared" si="120"/>
        <v>0.11384127337094532</v>
      </c>
      <c r="K167" s="1">
        <f t="shared" si="120"/>
        <v>8.113534772941943E-4</v>
      </c>
      <c r="L167" s="1">
        <f t="shared" si="120"/>
        <v>5.8830266015802836E-4</v>
      </c>
      <c r="M167" s="1">
        <f t="shared" si="120"/>
        <v>2.1523725810926129E-3</v>
      </c>
      <c r="N167" s="1">
        <f t="shared" si="120"/>
        <v>3.4467065896711692E-4</v>
      </c>
      <c r="O167" s="1">
        <f t="shared" si="120"/>
        <v>6.6885104597573762E-3</v>
      </c>
      <c r="P167" s="1">
        <f t="shared" si="120"/>
        <v>1.1933475647224032E-3</v>
      </c>
      <c r="Q167" s="1">
        <f t="shared" si="120"/>
        <v>5.1684401199336325E-4</v>
      </c>
      <c r="R167" s="1">
        <f t="shared" si="120"/>
        <v>1.6170730092544505E-4</v>
      </c>
      <c r="S167" s="1">
        <f t="shared" si="120"/>
        <v>4.7086559396247599E-3</v>
      </c>
      <c r="T167" s="1">
        <f t="shared" si="120"/>
        <v>7.6325549910855118E-5</v>
      </c>
      <c r="U167" s="1">
        <f t="shared" si="120"/>
        <v>5.1199720110446938E-7</v>
      </c>
      <c r="V167" s="1">
        <f t="shared" si="120"/>
        <v>2.7352181025215392E-3</v>
      </c>
      <c r="W167" s="19">
        <f t="shared" si="88"/>
        <v>0.21343198688505799</v>
      </c>
      <c r="X167" s="18">
        <f t="shared" si="94"/>
        <v>0.586568013114942</v>
      </c>
      <c r="Z167" s="1">
        <f t="shared" ref="Z167:AH167" si="121">Z129/$X52</f>
        <v>5.7556175047519973E-3</v>
      </c>
      <c r="AA167" s="1">
        <f t="shared" si="121"/>
        <v>3.4134201110466044E-5</v>
      </c>
      <c r="AB167" s="1">
        <f t="shared" si="121"/>
        <v>0.19486953508110683</v>
      </c>
      <c r="AC167" s="1">
        <f t="shared" si="121"/>
        <v>0.2</v>
      </c>
      <c r="AD167" s="1">
        <f t="shared" si="121"/>
        <v>4.8147066452921915E-4</v>
      </c>
      <c r="AE167" s="1">
        <f t="shared" si="121"/>
        <v>1.6669879783879037E-3</v>
      </c>
      <c r="AF167" s="1">
        <f t="shared" si="121"/>
        <v>2.258890323566195E-4</v>
      </c>
      <c r="AG167" s="1">
        <f t="shared" si="121"/>
        <v>6.5775245014600371E-3</v>
      </c>
      <c r="AH167" s="1">
        <f t="shared" si="121"/>
        <v>3.8208279213550228E-3</v>
      </c>
      <c r="AI167" s="19">
        <f t="shared" si="96"/>
        <v>3.8131281038053744E-2</v>
      </c>
      <c r="AJ167" s="18">
        <f t="shared" si="97"/>
        <v>0.36186871896194617</v>
      </c>
      <c r="AL167" s="1">
        <f t="shared" ref="AL167:AU167" si="122">AL129/$AK52</f>
        <v>0.20000000000000004</v>
      </c>
      <c r="AM167" s="1">
        <f t="shared" si="122"/>
        <v>0.20000000000000004</v>
      </c>
      <c r="AN167" s="1">
        <f t="shared" si="122"/>
        <v>0.20000000000000004</v>
      </c>
      <c r="AO167" s="1">
        <f t="shared" si="122"/>
        <v>2.8555766227918076E-3</v>
      </c>
      <c r="AP167" s="1">
        <f t="shared" si="122"/>
        <v>2.0705443071199862E-3</v>
      </c>
      <c r="AQ167" s="1">
        <f t="shared" si="122"/>
        <v>7.575323207590706E-3</v>
      </c>
      <c r="AR167" s="1">
        <f t="shared" si="122"/>
        <v>2.3540361438860524E-2</v>
      </c>
      <c r="AS167" s="1">
        <f t="shared" si="122"/>
        <v>1.819044004347102E-3</v>
      </c>
      <c r="AT167" s="1">
        <f t="shared" si="122"/>
        <v>2.6862947179819377E-4</v>
      </c>
      <c r="AU167" s="1">
        <f t="shared" si="122"/>
        <v>1.8019855455412372E-6</v>
      </c>
    </row>
    <row r="168" spans="1:47" x14ac:dyDescent="0.25">
      <c r="A168" s="19">
        <f t="shared" si="91"/>
        <v>0.39687255193033383</v>
      </c>
      <c r="B168" s="18">
        <f t="shared" si="92"/>
        <v>0.40312744806966616</v>
      </c>
      <c r="C168" s="2">
        <v>44256</v>
      </c>
      <c r="D168" s="1">
        <f t="shared" ref="D168:V168" si="123">D130/$A53</f>
        <v>5.0186159757180278E-3</v>
      </c>
      <c r="E168" s="1">
        <f t="shared" si="123"/>
        <v>3.0244305498338853E-5</v>
      </c>
      <c r="F168" s="1">
        <f t="shared" si="123"/>
        <v>4.1278356953438011E-2</v>
      </c>
      <c r="G168" s="1">
        <f t="shared" si="123"/>
        <v>9.0429681669919285E-2</v>
      </c>
      <c r="H168" s="1">
        <f t="shared" si="123"/>
        <v>0.13454739138469698</v>
      </c>
      <c r="I168" s="1">
        <f t="shared" si="123"/>
        <v>0.2</v>
      </c>
      <c r="J168" s="1">
        <f t="shared" si="123"/>
        <v>0.10375402718989751</v>
      </c>
      <c r="K168" s="1">
        <f t="shared" si="123"/>
        <v>9.8135921932572187E-4</v>
      </c>
      <c r="L168" s="1">
        <f t="shared" si="123"/>
        <v>7.7644005175391039E-4</v>
      </c>
      <c r="M168" s="1">
        <f t="shared" si="123"/>
        <v>1.8577000165301103E-3</v>
      </c>
      <c r="N168" s="1">
        <f t="shared" si="123"/>
        <v>4.7628609534934981E-4</v>
      </c>
      <c r="O168" s="1">
        <f t="shared" si="123"/>
        <v>7.4966870030919426E-3</v>
      </c>
      <c r="P168" s="1">
        <f t="shared" si="123"/>
        <v>1.2423687257890846E-3</v>
      </c>
      <c r="Q168" s="1">
        <f t="shared" si="123"/>
        <v>9.0127712006588532E-4</v>
      </c>
      <c r="R168" s="1">
        <f t="shared" si="123"/>
        <v>1.9290517882610006E-4</v>
      </c>
      <c r="S168" s="1">
        <f t="shared" si="123"/>
        <v>5.2097350856420395E-3</v>
      </c>
      <c r="T168" s="1">
        <f t="shared" si="123"/>
        <v>7.6094200220782398E-5</v>
      </c>
      <c r="U168" s="1">
        <f t="shared" si="123"/>
        <v>7.7174599503356658E-7</v>
      </c>
      <c r="V168" s="1">
        <f t="shared" si="123"/>
        <v>2.6026100085757699E-3</v>
      </c>
      <c r="W168" s="19">
        <f t="shared" si="88"/>
        <v>0.19844591942568379</v>
      </c>
      <c r="X168" s="18">
        <f t="shared" si="94"/>
        <v>0.60155408057431625</v>
      </c>
      <c r="Z168" s="1">
        <f t="shared" ref="Z168:AH168" si="124">Z130/$X53</f>
        <v>6.6697215108465508E-3</v>
      </c>
      <c r="AA168" s="1">
        <f t="shared" si="124"/>
        <v>4.0194566776754505E-5</v>
      </c>
      <c r="AB168" s="1">
        <f t="shared" si="124"/>
        <v>0.17881297052588499</v>
      </c>
      <c r="AC168" s="1">
        <f t="shared" si="124"/>
        <v>0.2</v>
      </c>
      <c r="AD168" s="1">
        <f t="shared" si="124"/>
        <v>6.3298240607345343E-4</v>
      </c>
      <c r="AE168" s="1">
        <f t="shared" si="124"/>
        <v>1.65110330315978E-3</v>
      </c>
      <c r="AF168" s="1">
        <f t="shared" si="124"/>
        <v>2.5637024769285306E-4</v>
      </c>
      <c r="AG168" s="1">
        <f t="shared" si="124"/>
        <v>6.923718079773435E-3</v>
      </c>
      <c r="AH168" s="1">
        <f t="shared" si="124"/>
        <v>3.4588587854759659E-3</v>
      </c>
      <c r="AI168" s="19">
        <f t="shared" si="96"/>
        <v>0.21558541687193333</v>
      </c>
      <c r="AJ168" s="18">
        <f t="shared" si="97"/>
        <v>0.38441458312806664</v>
      </c>
      <c r="AL168" s="1">
        <f t="shared" ref="AL168:AU168" si="125">AL130/$AK53</f>
        <v>0.16674594049090691</v>
      </c>
      <c r="AM168" s="1">
        <f t="shared" si="125"/>
        <v>0.2</v>
      </c>
      <c r="AN168" s="1">
        <f t="shared" si="125"/>
        <v>0.2</v>
      </c>
      <c r="AO168" s="1">
        <f t="shared" si="125"/>
        <v>3.9642485327231643E-3</v>
      </c>
      <c r="AP168" s="1">
        <f t="shared" si="125"/>
        <v>3.1364675394070164E-3</v>
      </c>
      <c r="AQ168" s="1">
        <f t="shared" si="125"/>
        <v>7.5042700162630087E-3</v>
      </c>
      <c r="AR168" s="1">
        <f t="shared" si="125"/>
        <v>3.0283233567328562E-2</v>
      </c>
      <c r="AS168" s="1">
        <f t="shared" si="125"/>
        <v>3.6407529785607209E-3</v>
      </c>
      <c r="AT168" s="1">
        <f t="shared" si="125"/>
        <v>3.07386241076171E-4</v>
      </c>
      <c r="AU168" s="1">
        <f t="shared" si="125"/>
        <v>3.1175056678520437E-6</v>
      </c>
    </row>
    <row r="169" spans="1:47" x14ac:dyDescent="0.25">
      <c r="A169" s="19">
        <f t="shared" si="91"/>
        <v>0.38851161558162056</v>
      </c>
      <c r="B169" s="18">
        <f t="shared" si="92"/>
        <v>0.41148838441837943</v>
      </c>
      <c r="C169" s="2">
        <v>44287</v>
      </c>
      <c r="D169" s="1">
        <f t="shared" ref="D169:V169" si="126">D131/$A54</f>
        <v>5.0416564281576728E-3</v>
      </c>
      <c r="E169" s="1">
        <f t="shared" si="126"/>
        <v>3.1189794541508076E-5</v>
      </c>
      <c r="F169" s="1">
        <f t="shared" si="126"/>
        <v>3.7631853747927782E-2</v>
      </c>
      <c r="G169" s="1">
        <f t="shared" si="126"/>
        <v>7.918971448052356E-2</v>
      </c>
      <c r="H169" s="1">
        <f t="shared" si="126"/>
        <v>0.13040083545687745</v>
      </c>
      <c r="I169" s="1">
        <f t="shared" si="126"/>
        <v>0.2</v>
      </c>
      <c r="J169" s="1">
        <f t="shared" si="126"/>
        <v>0.11251271564284615</v>
      </c>
      <c r="K169" s="1">
        <f t="shared" si="126"/>
        <v>9.9918786800425301E-4</v>
      </c>
      <c r="L169" s="1">
        <f t="shared" si="126"/>
        <v>6.8961314889904863E-4</v>
      </c>
      <c r="M169" s="1">
        <f t="shared" si="126"/>
        <v>2.1592123618573819E-3</v>
      </c>
      <c r="N169" s="1">
        <f t="shared" si="126"/>
        <v>4.3488881891468235E-4</v>
      </c>
      <c r="O169" s="1">
        <f t="shared" si="126"/>
        <v>7.8052581092756517E-3</v>
      </c>
      <c r="P169" s="1">
        <f t="shared" si="126"/>
        <v>1.6211434683803896E-3</v>
      </c>
      <c r="Q169" s="1">
        <f t="shared" si="126"/>
        <v>9.7956522151817615E-4</v>
      </c>
      <c r="R169" s="1">
        <f t="shared" si="126"/>
        <v>2.3438804153687548E-4</v>
      </c>
      <c r="S169" s="1">
        <f t="shared" si="126"/>
        <v>5.7362876180944641E-3</v>
      </c>
      <c r="T169" s="1">
        <f t="shared" si="126"/>
        <v>6.3360771144899838E-5</v>
      </c>
      <c r="U169" s="1">
        <f t="shared" si="126"/>
        <v>7.1814887130659765E-7</v>
      </c>
      <c r="V169" s="1">
        <f t="shared" si="126"/>
        <v>2.9800264542493111E-3</v>
      </c>
      <c r="W169" s="19">
        <f t="shared" si="88"/>
        <v>0.19325388589120446</v>
      </c>
      <c r="X169" s="18">
        <f t="shared" si="94"/>
        <v>0.60674611410879553</v>
      </c>
      <c r="Z169" s="1">
        <f t="shared" ref="Z169:AH169" si="127">Z131/$X54</f>
        <v>6.6515355577138257E-3</v>
      </c>
      <c r="AA169" s="1">
        <f t="shared" si="127"/>
        <v>4.1149179914752708E-5</v>
      </c>
      <c r="AB169" s="1">
        <f t="shared" si="127"/>
        <v>0.17203984566516045</v>
      </c>
      <c r="AC169" s="1">
        <f t="shared" si="127"/>
        <v>0.2</v>
      </c>
      <c r="AD169" s="1">
        <f t="shared" si="127"/>
        <v>5.737555670210999E-4</v>
      </c>
      <c r="AE169" s="1">
        <f t="shared" si="127"/>
        <v>2.1387997333305099E-3</v>
      </c>
      <c r="AF169" s="1">
        <f t="shared" si="127"/>
        <v>3.0923178022964541E-4</v>
      </c>
      <c r="AG169" s="1">
        <f t="shared" si="127"/>
        <v>7.5679732652809027E-3</v>
      </c>
      <c r="AH169" s="1">
        <f t="shared" si="127"/>
        <v>3.9315951425532647E-3</v>
      </c>
      <c r="AI169" s="19">
        <f t="shared" si="96"/>
        <v>0.20794331260304294</v>
      </c>
      <c r="AJ169" s="18">
        <f t="shared" si="97"/>
        <v>0.39205668739695698</v>
      </c>
      <c r="AL169" s="1">
        <f t="shared" ref="AL169:AU169" si="128">AL131/$AK54</f>
        <v>0.15548348240034562</v>
      </c>
      <c r="AM169" s="1">
        <f t="shared" si="128"/>
        <v>0.20000000000000004</v>
      </c>
      <c r="AN169" s="1">
        <f t="shared" si="128"/>
        <v>0.20000000000000004</v>
      </c>
      <c r="AO169" s="1">
        <f t="shared" si="128"/>
        <v>4.128343246923705E-3</v>
      </c>
      <c r="AP169" s="1">
        <f t="shared" si="128"/>
        <v>2.8492737726425843E-3</v>
      </c>
      <c r="AQ169" s="1">
        <f t="shared" si="128"/>
        <v>8.9212149768717591E-3</v>
      </c>
      <c r="AR169" s="1">
        <f t="shared" si="128"/>
        <v>3.2248975030376832E-2</v>
      </c>
      <c r="AS169" s="1">
        <f t="shared" si="128"/>
        <v>4.047268383325359E-3</v>
      </c>
      <c r="AT169" s="1">
        <f t="shared" si="128"/>
        <v>2.617876177764122E-4</v>
      </c>
      <c r="AU169" s="1">
        <f t="shared" si="128"/>
        <v>2.9671747807208697E-6</v>
      </c>
    </row>
    <row r="170" spans="1:47" x14ac:dyDescent="0.25">
      <c r="A170" s="19">
        <f t="shared" si="91"/>
        <v>0.38541226367978809</v>
      </c>
      <c r="B170" s="18">
        <f t="shared" si="92"/>
        <v>0.41458773632021195</v>
      </c>
      <c r="C170" s="2">
        <v>44317</v>
      </c>
      <c r="D170" s="1">
        <f t="shared" ref="D170:V170" si="129">D132/$A55</f>
        <v>5.2084601115977855E-3</v>
      </c>
      <c r="E170" s="1">
        <f t="shared" si="129"/>
        <v>3.2012481273944509E-5</v>
      </c>
      <c r="F170" s="1">
        <f t="shared" si="129"/>
        <v>3.7442883662828455E-2</v>
      </c>
      <c r="G170" s="1">
        <f t="shared" si="129"/>
        <v>7.3439917105048533E-2</v>
      </c>
      <c r="H170" s="1">
        <f t="shared" si="129"/>
        <v>0.12823982580710883</v>
      </c>
      <c r="I170" s="1">
        <f t="shared" si="129"/>
        <v>0.19999999999999998</v>
      </c>
      <c r="J170" s="1">
        <f t="shared" si="129"/>
        <v>0.11673972142387026</v>
      </c>
      <c r="K170" s="1">
        <f t="shared" si="129"/>
        <v>1.1809285780872134E-3</v>
      </c>
      <c r="L170" s="1">
        <f t="shared" si="129"/>
        <v>7.0288763355671915E-4</v>
      </c>
      <c r="M170" s="1">
        <f t="shared" si="129"/>
        <v>1.637846283436319E-3</v>
      </c>
      <c r="N170" s="1">
        <f t="shared" si="129"/>
        <v>4.9167335608071361E-4</v>
      </c>
      <c r="O170" s="1">
        <f t="shared" si="129"/>
        <v>8.2924425946086632E-3</v>
      </c>
      <c r="P170" s="1">
        <f t="shared" si="129"/>
        <v>2.1284652746649561E-3</v>
      </c>
      <c r="Q170" s="1">
        <f t="shared" si="129"/>
        <v>1.0776868864378001E-3</v>
      </c>
      <c r="R170" s="1">
        <f t="shared" si="129"/>
        <v>3.9941014982846084E-4</v>
      </c>
      <c r="S170" s="1">
        <f t="shared" si="129"/>
        <v>5.8686002513350308E-3</v>
      </c>
      <c r="T170" s="1">
        <f t="shared" si="129"/>
        <v>9.7146605314472599E-5</v>
      </c>
      <c r="U170" s="1">
        <f t="shared" si="129"/>
        <v>8.0861829012226501E-7</v>
      </c>
      <c r="V170" s="1">
        <f t="shared" si="129"/>
        <v>2.4315468564197569E-3</v>
      </c>
      <c r="W170" s="19">
        <f t="shared" si="88"/>
        <v>0.19067992338021666</v>
      </c>
      <c r="X170" s="18">
        <f t="shared" si="94"/>
        <v>0.60932007661978327</v>
      </c>
      <c r="Z170" s="1">
        <f t="shared" ref="Z170:AH170" si="130">Z132/$X55</f>
        <v>6.8587625288916406E-3</v>
      </c>
      <c r="AA170" s="1">
        <f t="shared" si="130"/>
        <v>4.2155647218966652E-5</v>
      </c>
      <c r="AB170" s="1">
        <f t="shared" si="130"/>
        <v>0.16887265969433851</v>
      </c>
      <c r="AC170" s="1">
        <f t="shared" si="130"/>
        <v>0.2</v>
      </c>
      <c r="AD170" s="1">
        <f t="shared" si="130"/>
        <v>6.4746023179321091E-4</v>
      </c>
      <c r="AE170" s="1">
        <f t="shared" si="130"/>
        <v>2.8028702451636271E-3</v>
      </c>
      <c r="AF170" s="1">
        <f t="shared" si="130"/>
        <v>5.2596339620657412E-4</v>
      </c>
      <c r="AG170" s="1">
        <f t="shared" si="130"/>
        <v>7.7280683039642169E-3</v>
      </c>
      <c r="AH170" s="1">
        <f t="shared" si="130"/>
        <v>3.2019833326399441E-3</v>
      </c>
      <c r="AI170" s="19">
        <f t="shared" si="96"/>
        <v>0.20960124348648801</v>
      </c>
      <c r="AJ170" s="18">
        <f t="shared" si="97"/>
        <v>0.39039875651351197</v>
      </c>
      <c r="AL170" s="1">
        <f t="shared" ref="AL170:AU170" si="131">AL132/$AK55</f>
        <v>0.15561502228262725</v>
      </c>
      <c r="AM170" s="1">
        <f t="shared" si="131"/>
        <v>0.2</v>
      </c>
      <c r="AN170" s="1">
        <f t="shared" si="131"/>
        <v>0.2</v>
      </c>
      <c r="AO170" s="1">
        <f t="shared" si="131"/>
        <v>4.9080147952298746E-3</v>
      </c>
      <c r="AP170" s="1">
        <f t="shared" si="131"/>
        <v>2.9212460168151853E-3</v>
      </c>
      <c r="AQ170" s="1">
        <f t="shared" si="131"/>
        <v>6.8069940389096553E-3</v>
      </c>
      <c r="AR170" s="1">
        <f t="shared" si="131"/>
        <v>3.4463922457407092E-2</v>
      </c>
      <c r="AS170" s="1">
        <f t="shared" si="131"/>
        <v>4.4789357133089196E-3</v>
      </c>
      <c r="AT170" s="1">
        <f t="shared" si="131"/>
        <v>4.0374751279376398E-4</v>
      </c>
      <c r="AU170" s="1">
        <f t="shared" si="131"/>
        <v>3.3606693963167558E-6</v>
      </c>
    </row>
    <row r="171" spans="1:47" x14ac:dyDescent="0.25">
      <c r="A171" s="19">
        <f t="shared" si="91"/>
        <v>0.40738604732620948</v>
      </c>
      <c r="B171" s="18">
        <f t="shared" si="92"/>
        <v>0.39261395267379051</v>
      </c>
      <c r="C171" s="2">
        <v>44348</v>
      </c>
      <c r="D171" s="1">
        <f t="shared" ref="D171:V171" si="132">D133/$A56</f>
        <v>4.7186467178005264E-3</v>
      </c>
      <c r="E171" s="1">
        <f t="shared" si="132"/>
        <v>2.8683963017793344E-5</v>
      </c>
      <c r="F171" s="1">
        <f t="shared" si="132"/>
        <v>3.7549353715052504E-2</v>
      </c>
      <c r="G171" s="1">
        <f t="shared" si="132"/>
        <v>6.6295439862802105E-2</v>
      </c>
      <c r="H171" s="1">
        <f t="shared" si="132"/>
        <v>0.13428534095143999</v>
      </c>
      <c r="I171" s="1">
        <f t="shared" si="132"/>
        <v>0.2</v>
      </c>
      <c r="J171" s="1">
        <f t="shared" si="132"/>
        <v>0.14193408782747233</v>
      </c>
      <c r="K171" s="1">
        <f t="shared" si="132"/>
        <v>1.0356760477609173E-3</v>
      </c>
      <c r="L171" s="1">
        <f t="shared" si="132"/>
        <v>5.8200246691319743E-4</v>
      </c>
      <c r="M171" s="1">
        <f t="shared" si="132"/>
        <v>1.8146560314511498E-3</v>
      </c>
      <c r="N171" s="1">
        <f t="shared" si="132"/>
        <v>4.271962160488893E-4</v>
      </c>
      <c r="O171" s="1">
        <f t="shared" si="132"/>
        <v>7.0538812253406521E-3</v>
      </c>
      <c r="P171" s="1">
        <f t="shared" si="132"/>
        <v>2.0744306661535771E-3</v>
      </c>
      <c r="Q171" s="1">
        <f t="shared" si="132"/>
        <v>8.9871143748737397E-4</v>
      </c>
      <c r="R171" s="1">
        <f t="shared" si="132"/>
        <v>5.6684463018075453E-4</v>
      </c>
      <c r="S171" s="1">
        <f t="shared" si="132"/>
        <v>5.9270721735932728E-3</v>
      </c>
      <c r="T171" s="1">
        <f t="shared" si="132"/>
        <v>7.8851741002193139E-5</v>
      </c>
      <c r="U171" s="1">
        <f t="shared" si="132"/>
        <v>7.7337081912947418E-7</v>
      </c>
      <c r="V171" s="1">
        <f t="shared" si="132"/>
        <v>2.1143982818732435E-3</v>
      </c>
      <c r="W171" s="19">
        <f t="shared" si="88"/>
        <v>0.20214242514652042</v>
      </c>
      <c r="X171" s="18">
        <f t="shared" si="94"/>
        <v>0.59785757485347957</v>
      </c>
      <c r="Z171" s="1">
        <f t="shared" ref="Z171:AH171" si="133">Z133/$X56</f>
        <v>6.3528845547229824E-3</v>
      </c>
      <c r="AA171" s="1">
        <f t="shared" si="133"/>
        <v>3.8618255725006765E-5</v>
      </c>
      <c r="AB171" s="1">
        <f t="shared" si="133"/>
        <v>0.18079320607705138</v>
      </c>
      <c r="AC171" s="1">
        <f t="shared" si="133"/>
        <v>0.2</v>
      </c>
      <c r="AD171" s="1">
        <f t="shared" si="133"/>
        <v>5.751496997084193E-4</v>
      </c>
      <c r="AE171" s="1">
        <f t="shared" si="133"/>
        <v>2.7928809523154207E-3</v>
      </c>
      <c r="AF171" s="1">
        <f t="shared" si="133"/>
        <v>7.6316340496911247E-4</v>
      </c>
      <c r="AG171" s="1">
        <f t="shared" si="133"/>
        <v>7.9798314046914936E-3</v>
      </c>
      <c r="AH171" s="1">
        <f t="shared" si="133"/>
        <v>2.8466907973366063E-3</v>
      </c>
      <c r="AI171" s="19">
        <f t="shared" si="96"/>
        <v>0.19053511036559384</v>
      </c>
      <c r="AJ171" s="18">
        <f t="shared" si="97"/>
        <v>0.40946488963440619</v>
      </c>
      <c r="AL171" s="1">
        <f t="shared" ref="AL171:AU171" si="134">AL133/$AK56</f>
        <v>0.14596817174751664</v>
      </c>
      <c r="AM171" s="1">
        <f t="shared" si="134"/>
        <v>0.19999999999999998</v>
      </c>
      <c r="AN171" s="1">
        <f t="shared" si="134"/>
        <v>0.19999999999999998</v>
      </c>
      <c r="AO171" s="1">
        <f t="shared" si="134"/>
        <v>4.0260543593258332E-3</v>
      </c>
      <c r="AP171" s="1">
        <f t="shared" si="134"/>
        <v>2.2624580090657678E-3</v>
      </c>
      <c r="AQ171" s="1">
        <f t="shared" si="134"/>
        <v>7.0542365461630958E-3</v>
      </c>
      <c r="AR171" s="1">
        <f t="shared" si="134"/>
        <v>2.7421035099582877E-2</v>
      </c>
      <c r="AS171" s="1">
        <f t="shared" si="134"/>
        <v>3.4936224589672978E-3</v>
      </c>
      <c r="AT171" s="1">
        <f t="shared" si="134"/>
        <v>3.0652576767479351E-4</v>
      </c>
      <c r="AU171" s="1">
        <f t="shared" si="134"/>
        <v>3.006377297672508E-6</v>
      </c>
    </row>
    <row r="172" spans="1:47" x14ac:dyDescent="0.25">
      <c r="A172" s="19">
        <f t="shared" si="91"/>
        <v>0.37212240121118106</v>
      </c>
      <c r="B172" s="18">
        <f t="shared" si="92"/>
        <v>0.42787759878881892</v>
      </c>
      <c r="C172" s="2">
        <v>44378</v>
      </c>
      <c r="D172" s="1">
        <f t="shared" ref="D172:V172" si="135">D134/$A57</f>
        <v>5.0602485391414813E-3</v>
      </c>
      <c r="E172" s="1">
        <f t="shared" si="135"/>
        <v>3.4041482331360163E-5</v>
      </c>
      <c r="F172" s="1">
        <f t="shared" si="135"/>
        <v>2.9083043971891761E-2</v>
      </c>
      <c r="G172" s="1">
        <f t="shared" si="135"/>
        <v>4.8947254811150788E-2</v>
      </c>
      <c r="H172" s="1">
        <f t="shared" si="135"/>
        <v>0.12048001080599768</v>
      </c>
      <c r="I172" s="1">
        <f t="shared" si="135"/>
        <v>0.2</v>
      </c>
      <c r="J172" s="1">
        <f t="shared" si="135"/>
        <v>0.14313189145238245</v>
      </c>
      <c r="K172" s="1">
        <f t="shared" si="135"/>
        <v>8.3989664783468002E-4</v>
      </c>
      <c r="L172" s="1">
        <f t="shared" si="135"/>
        <v>7.8541943465121485E-4</v>
      </c>
      <c r="M172" s="1">
        <f t="shared" si="135"/>
        <v>1.5809505674817649E-3</v>
      </c>
      <c r="N172" s="1">
        <f t="shared" si="135"/>
        <v>5.0058994090246723E-4</v>
      </c>
      <c r="O172" s="1">
        <f t="shared" si="135"/>
        <v>9.310522849521545E-3</v>
      </c>
      <c r="P172" s="1">
        <f t="shared" si="135"/>
        <v>1.9439794090240999E-3</v>
      </c>
      <c r="Q172" s="1">
        <f t="shared" si="135"/>
        <v>8.9350136373891312E-4</v>
      </c>
      <c r="R172" s="1">
        <f t="shared" si="135"/>
        <v>5.6762635665295348E-4</v>
      </c>
      <c r="S172" s="1">
        <f t="shared" si="135"/>
        <v>6.5973571459773056E-3</v>
      </c>
      <c r="T172" s="1">
        <f t="shared" si="135"/>
        <v>7.9045985046627016E-5</v>
      </c>
      <c r="U172" s="1">
        <f t="shared" si="135"/>
        <v>7.5080683654612131E-7</v>
      </c>
      <c r="V172" s="1">
        <f t="shared" si="135"/>
        <v>2.2862696406173266E-3</v>
      </c>
      <c r="W172" s="19">
        <f t="shared" si="88"/>
        <v>0.17961786433720262</v>
      </c>
      <c r="X172" s="18">
        <f t="shared" si="94"/>
        <v>0.62038213566279743</v>
      </c>
      <c r="Z172" s="1">
        <f t="shared" ref="Z172:AH172" si="136">Z134/$X57</f>
        <v>6.6116986997679225E-3</v>
      </c>
      <c r="AA172" s="1">
        <f t="shared" si="136"/>
        <v>4.4478452535972132E-5</v>
      </c>
      <c r="AB172" s="1">
        <f t="shared" si="136"/>
        <v>0.15741865733124386</v>
      </c>
      <c r="AC172" s="1">
        <f t="shared" si="136"/>
        <v>0.2</v>
      </c>
      <c r="AD172" s="1">
        <f t="shared" si="136"/>
        <v>6.540686363091711E-4</v>
      </c>
      <c r="AE172" s="1">
        <f t="shared" si="136"/>
        <v>2.5399950282285716E-3</v>
      </c>
      <c r="AF172" s="1">
        <f t="shared" si="136"/>
        <v>7.416581251309571E-4</v>
      </c>
      <c r="AG172" s="1">
        <f t="shared" si="136"/>
        <v>8.6200781101086511E-3</v>
      </c>
      <c r="AH172" s="1">
        <f t="shared" si="136"/>
        <v>2.9872299538775317E-3</v>
      </c>
      <c r="AI172" s="19">
        <f t="shared" si="96"/>
        <v>0.18143071957248663</v>
      </c>
      <c r="AJ172" s="18">
        <f t="shared" si="97"/>
        <v>0.4185692804275134</v>
      </c>
      <c r="AL172" s="1">
        <f t="shared" ref="AL172:AU172" si="137">AL134/$AK57</f>
        <v>0.1239410255606332</v>
      </c>
      <c r="AM172" s="1">
        <f t="shared" si="137"/>
        <v>0.19999999999999998</v>
      </c>
      <c r="AN172" s="1">
        <f t="shared" si="137"/>
        <v>0.19999999999999998</v>
      </c>
      <c r="AO172" s="1">
        <f t="shared" si="137"/>
        <v>3.5793245025581484E-3</v>
      </c>
      <c r="AP172" s="1">
        <f t="shared" si="137"/>
        <v>3.3471630521209254E-3</v>
      </c>
      <c r="AQ172" s="1">
        <f t="shared" si="137"/>
        <v>6.7374183694021835E-3</v>
      </c>
      <c r="AR172" s="1">
        <f t="shared" si="137"/>
        <v>3.9677956392415004E-2</v>
      </c>
      <c r="AS172" s="1">
        <f t="shared" si="137"/>
        <v>3.8077676968289462E-3</v>
      </c>
      <c r="AT172" s="1">
        <f t="shared" si="137"/>
        <v>3.3686434138730778E-4</v>
      </c>
      <c r="AU172" s="1">
        <f t="shared" si="137"/>
        <v>3.1996571407517629E-6</v>
      </c>
    </row>
    <row r="173" spans="1:47" x14ac:dyDescent="0.25">
      <c r="A173" s="19">
        <f t="shared" si="91"/>
        <v>0.32707363612116275</v>
      </c>
      <c r="B173" s="18">
        <f t="shared" si="92"/>
        <v>0.47292636387883724</v>
      </c>
      <c r="C173" s="2">
        <v>44409</v>
      </c>
      <c r="D173" s="1">
        <f t="shared" ref="D173:V173" si="138">D135/$A58</f>
        <v>5.0704981153872758E-3</v>
      </c>
      <c r="E173" s="1">
        <f t="shared" si="138"/>
        <v>3.103719161530163E-5</v>
      </c>
      <c r="F173" s="1">
        <f t="shared" si="138"/>
        <v>2.3009556924180885E-2</v>
      </c>
      <c r="G173" s="1">
        <f t="shared" si="138"/>
        <v>3.9894222929351721E-2</v>
      </c>
      <c r="H173" s="1">
        <f t="shared" si="138"/>
        <v>0.12032520795203454</v>
      </c>
      <c r="I173" s="1">
        <f t="shared" si="138"/>
        <v>0.2</v>
      </c>
      <c r="J173" s="1">
        <f t="shared" si="138"/>
        <v>0.11476738425743274</v>
      </c>
      <c r="K173" s="1">
        <f t="shared" si="138"/>
        <v>7.9308748887494101E-4</v>
      </c>
      <c r="L173" s="1">
        <f t="shared" si="138"/>
        <v>8.9379518250632729E-4</v>
      </c>
      <c r="M173" s="1">
        <f t="shared" si="138"/>
        <v>1.7524071008276753E-3</v>
      </c>
      <c r="N173" s="1">
        <f t="shared" si="138"/>
        <v>4.001928393828183E-4</v>
      </c>
      <c r="O173" s="1">
        <f t="shared" si="138"/>
        <v>9.8582957262728123E-3</v>
      </c>
      <c r="P173" s="1">
        <f t="shared" si="138"/>
        <v>1.2809565638815669E-3</v>
      </c>
      <c r="Q173" s="1">
        <f t="shared" si="138"/>
        <v>8.7711821865304139E-4</v>
      </c>
      <c r="R173" s="1">
        <f t="shared" si="138"/>
        <v>4.8780946217404433E-4</v>
      </c>
      <c r="S173" s="1">
        <f t="shared" si="138"/>
        <v>5.5844438332022543E-3</v>
      </c>
      <c r="T173" s="1">
        <f t="shared" si="138"/>
        <v>5.4048269541029892E-5</v>
      </c>
      <c r="U173" s="1">
        <f t="shared" si="138"/>
        <v>6.7541469464840358E-7</v>
      </c>
      <c r="V173" s="1">
        <f t="shared" si="138"/>
        <v>1.9928986511490313E-3</v>
      </c>
      <c r="W173" s="19">
        <f t="shared" si="88"/>
        <v>0.16727279241770443</v>
      </c>
      <c r="X173" s="18">
        <f t="shared" si="94"/>
        <v>0.63272720758229561</v>
      </c>
      <c r="Z173" s="1">
        <f t="shared" ref="Z173:AH173" si="139">Z135/$X58</f>
        <v>6.2745969890963945E-3</v>
      </c>
      <c r="AA173" s="1">
        <f t="shared" si="139"/>
        <v>3.8407640556731599E-5</v>
      </c>
      <c r="AB173" s="1">
        <f t="shared" si="139"/>
        <v>0.14889901748253948</v>
      </c>
      <c r="AC173" s="1">
        <f t="shared" si="139"/>
        <v>0.2</v>
      </c>
      <c r="AD173" s="1">
        <f t="shared" si="139"/>
        <v>4.9522723959391111E-4</v>
      </c>
      <c r="AE173" s="1">
        <f t="shared" si="139"/>
        <v>1.5851472608782648E-3</v>
      </c>
      <c r="AF173" s="1">
        <f t="shared" si="139"/>
        <v>6.0365031461533461E-4</v>
      </c>
      <c r="AG173" s="1">
        <f t="shared" si="139"/>
        <v>6.9105901755990478E-3</v>
      </c>
      <c r="AH173" s="1">
        <f t="shared" si="139"/>
        <v>2.4661553148252963E-3</v>
      </c>
      <c r="AI173" s="19">
        <f t="shared" si="96"/>
        <v>0.19405351506255031</v>
      </c>
      <c r="AJ173" s="18">
        <f t="shared" si="97"/>
        <v>0.40594648493744967</v>
      </c>
      <c r="AL173" s="1">
        <f t="shared" ref="AL173:AU173" si="140">AL135/$AK58</f>
        <v>0.11990352266684794</v>
      </c>
      <c r="AM173" s="1">
        <f t="shared" si="140"/>
        <v>0.2</v>
      </c>
      <c r="AN173" s="1">
        <f t="shared" si="140"/>
        <v>0.2</v>
      </c>
      <c r="AO173" s="1">
        <f t="shared" si="140"/>
        <v>4.1328037742080614E-3</v>
      </c>
      <c r="AP173" s="1">
        <f t="shared" si="140"/>
        <v>4.6575947237185661E-3</v>
      </c>
      <c r="AQ173" s="1">
        <f t="shared" si="140"/>
        <v>9.131848354490487E-3</v>
      </c>
      <c r="AR173" s="1">
        <f t="shared" si="140"/>
        <v>5.1371888166582835E-2</v>
      </c>
      <c r="AS173" s="1">
        <f t="shared" si="140"/>
        <v>4.5706905421219511E-3</v>
      </c>
      <c r="AT173" s="1">
        <f t="shared" si="140"/>
        <v>2.8164722742689166E-4</v>
      </c>
      <c r="AU173" s="1">
        <f t="shared" si="140"/>
        <v>3.5196071535036739E-6</v>
      </c>
    </row>
    <row r="174" spans="1:47" x14ac:dyDescent="0.25">
      <c r="A174" s="19">
        <f t="shared" si="91"/>
        <v>0.29286094681595243</v>
      </c>
      <c r="B174" s="18">
        <f t="shared" si="92"/>
        <v>0.50713905318404762</v>
      </c>
      <c r="C174" s="2">
        <v>44440</v>
      </c>
      <c r="D174" s="1">
        <f t="shared" ref="D174:V174" si="141">D136/$A59</f>
        <v>4.8889034531808852E-3</v>
      </c>
      <c r="E174" s="1">
        <f t="shared" si="141"/>
        <v>3.4808862191530176E-5</v>
      </c>
      <c r="F174" s="1">
        <f t="shared" si="141"/>
        <v>1.998565072078487E-2</v>
      </c>
      <c r="G174" s="1">
        <f t="shared" si="141"/>
        <v>3.2064054750948978E-2</v>
      </c>
      <c r="H174" s="1">
        <f t="shared" si="141"/>
        <v>0.11338906514777945</v>
      </c>
      <c r="I174" s="1">
        <f t="shared" si="141"/>
        <v>0.2</v>
      </c>
      <c r="J174" s="1">
        <f t="shared" si="141"/>
        <v>0.10000805664239637</v>
      </c>
      <c r="K174" s="1">
        <f t="shared" si="141"/>
        <v>6.7751802959309469E-4</v>
      </c>
      <c r="L174" s="1">
        <f t="shared" si="141"/>
        <v>1.1694363025575743E-3</v>
      </c>
      <c r="M174" s="1">
        <f t="shared" si="141"/>
        <v>1.4480657840917539E-3</v>
      </c>
      <c r="N174" s="1">
        <f t="shared" si="141"/>
        <v>3.8054478688614302E-4</v>
      </c>
      <c r="O174" s="1">
        <f t="shared" si="141"/>
        <v>9.1586796550500119E-3</v>
      </c>
      <c r="P174" s="1">
        <f t="shared" si="141"/>
        <v>1.1834024939798092E-3</v>
      </c>
      <c r="Q174" s="1">
        <f t="shared" si="141"/>
        <v>8.3465410466960902E-4</v>
      </c>
      <c r="R174" s="1">
        <f t="shared" si="141"/>
        <v>5.0180833905314002E-4</v>
      </c>
      <c r="S174" s="1">
        <f t="shared" si="141"/>
        <v>5.2386818283489001E-3</v>
      </c>
      <c r="T174" s="1">
        <f t="shared" si="141"/>
        <v>6.5295394768421515E-5</v>
      </c>
      <c r="U174" s="1">
        <f t="shared" si="141"/>
        <v>6.0099713301217559E-7</v>
      </c>
      <c r="V174" s="1">
        <f t="shared" si="141"/>
        <v>1.8317195225389174E-3</v>
      </c>
      <c r="W174" s="19">
        <f t="shared" si="88"/>
        <v>0.15270880521262975</v>
      </c>
      <c r="X174" s="18">
        <f t="shared" si="94"/>
        <v>0.64729119478737029</v>
      </c>
      <c r="Z174" s="1">
        <f t="shared" ref="Z174:AH174" si="142">Z136/$X59</f>
        <v>5.8578646298687838E-3</v>
      </c>
      <c r="AA174" s="1">
        <f t="shared" si="142"/>
        <v>4.1707839925755451E-5</v>
      </c>
      <c r="AB174" s="1">
        <f t="shared" si="142"/>
        <v>0.13586232587818892</v>
      </c>
      <c r="AC174" s="1">
        <f t="shared" si="142"/>
        <v>0.2</v>
      </c>
      <c r="AD174" s="1">
        <f t="shared" si="142"/>
        <v>4.5596724675160276E-4</v>
      </c>
      <c r="AE174" s="1">
        <f t="shared" si="142"/>
        <v>1.4179481511078932E-3</v>
      </c>
      <c r="AF174" s="1">
        <f t="shared" si="142"/>
        <v>6.0126475158760542E-4</v>
      </c>
      <c r="AG174" s="1">
        <f t="shared" si="142"/>
        <v>6.2769676847381876E-3</v>
      </c>
      <c r="AH174" s="1">
        <f t="shared" si="142"/>
        <v>2.1947590304610301E-3</v>
      </c>
      <c r="AI174" s="19">
        <f t="shared" si="96"/>
        <v>0.39540027835800057</v>
      </c>
      <c r="AJ174" s="18">
        <f t="shared" si="97"/>
        <v>0.40459972164199942</v>
      </c>
      <c r="AL174" s="1">
        <f t="shared" ref="AL174:AU174" si="143">AL136/$AK59</f>
        <v>0.12082345431256271</v>
      </c>
      <c r="AM174" s="1">
        <f t="shared" si="143"/>
        <v>0.19384356848825438</v>
      </c>
      <c r="AN174" s="1">
        <f t="shared" si="143"/>
        <v>0.2</v>
      </c>
      <c r="AO174" s="1">
        <f t="shared" si="143"/>
        <v>4.0959421255843901E-3</v>
      </c>
      <c r="AP174" s="1">
        <f t="shared" si="143"/>
        <v>7.0698390383942631E-3</v>
      </c>
      <c r="AQ174" s="1">
        <f t="shared" si="143"/>
        <v>8.7542963974567203E-3</v>
      </c>
      <c r="AR174" s="1">
        <f t="shared" si="143"/>
        <v>5.5368890826982049E-2</v>
      </c>
      <c r="AS174" s="1">
        <f t="shared" si="143"/>
        <v>5.0459098625927077E-3</v>
      </c>
      <c r="AT174" s="1">
        <f t="shared" si="143"/>
        <v>3.9474397190472366E-4</v>
      </c>
      <c r="AU174" s="1">
        <f t="shared" si="143"/>
        <v>3.6333342685189324E-6</v>
      </c>
    </row>
    <row r="175" spans="1:47" x14ac:dyDescent="0.25">
      <c r="A175" s="19">
        <f t="shared" si="91"/>
        <v>0.28961449518548449</v>
      </c>
      <c r="B175" s="18">
        <f t="shared" si="92"/>
        <v>0.5103855048145155</v>
      </c>
      <c r="C175" s="2">
        <v>44470</v>
      </c>
      <c r="D175" s="1">
        <f t="shared" ref="D175:V175" si="144">D137/$A60</f>
        <v>4.413572581043473E-3</v>
      </c>
      <c r="E175" s="1">
        <f t="shared" si="144"/>
        <v>3.9144416576749953E-5</v>
      </c>
      <c r="F175" s="1">
        <f t="shared" si="144"/>
        <v>1.8304170070620567E-2</v>
      </c>
      <c r="G175" s="1">
        <f t="shared" si="144"/>
        <v>3.0875922241005792E-2</v>
      </c>
      <c r="H175" s="1">
        <f t="shared" si="144"/>
        <v>0.12934461957775858</v>
      </c>
      <c r="I175" s="1">
        <f t="shared" si="144"/>
        <v>0.2</v>
      </c>
      <c r="J175" s="1">
        <f t="shared" si="144"/>
        <v>8.6433013345263321E-2</v>
      </c>
      <c r="K175" s="1">
        <f t="shared" si="144"/>
        <v>4.6089511856524281E-4</v>
      </c>
      <c r="L175" s="1">
        <f t="shared" si="144"/>
        <v>9.766339348431729E-4</v>
      </c>
      <c r="M175" s="1">
        <f t="shared" si="144"/>
        <v>1.2166335737066858E-3</v>
      </c>
      <c r="N175" s="1">
        <f t="shared" si="144"/>
        <v>3.4584868715264018E-4</v>
      </c>
      <c r="O175" s="1">
        <f t="shared" si="144"/>
        <v>8.5261518181200188E-3</v>
      </c>
      <c r="P175" s="1">
        <f t="shared" si="144"/>
        <v>8.9852464536236255E-4</v>
      </c>
      <c r="Q175" s="1">
        <f t="shared" si="144"/>
        <v>8.6859704024001513E-4</v>
      </c>
      <c r="R175" s="1">
        <f t="shared" si="144"/>
        <v>5.4822262510533057E-4</v>
      </c>
      <c r="S175" s="1">
        <f t="shared" si="144"/>
        <v>4.7170231423470108E-3</v>
      </c>
      <c r="T175" s="1">
        <f t="shared" si="144"/>
        <v>5.0290405448918107E-5</v>
      </c>
      <c r="U175" s="1">
        <f t="shared" si="144"/>
        <v>5.9913648923870249E-7</v>
      </c>
      <c r="V175" s="1">
        <f t="shared" si="144"/>
        <v>1.5946328258354451E-3</v>
      </c>
      <c r="W175" s="19">
        <f t="shared" si="88"/>
        <v>0.16649505737454556</v>
      </c>
      <c r="X175" s="18">
        <f t="shared" si="94"/>
        <v>0.63350494262545443</v>
      </c>
      <c r="Z175" s="1">
        <f t="shared" ref="Z175:AH175" si="145">Z137/$X60</f>
        <v>5.1785045387383729E-3</v>
      </c>
      <c r="AA175" s="1">
        <f t="shared" si="145"/>
        <v>4.5928674602432826E-5</v>
      </c>
      <c r="AB175" s="1">
        <f t="shared" si="145"/>
        <v>0.15176179551723873</v>
      </c>
      <c r="AC175" s="1">
        <f t="shared" si="145"/>
        <v>0.2</v>
      </c>
      <c r="AD175" s="1">
        <f t="shared" si="145"/>
        <v>4.0578895288343147E-4</v>
      </c>
      <c r="AE175" s="1">
        <f t="shared" si="145"/>
        <v>1.0542511466022384E-3</v>
      </c>
      <c r="AF175" s="1">
        <f t="shared" si="145"/>
        <v>6.4323703761903924E-4</v>
      </c>
      <c r="AG175" s="1">
        <f t="shared" si="145"/>
        <v>5.5345471958235673E-3</v>
      </c>
      <c r="AH175" s="1">
        <f t="shared" si="145"/>
        <v>1.8710043110376829E-3</v>
      </c>
      <c r="AI175" s="19">
        <f t="shared" si="96"/>
        <v>0.20583151317314652</v>
      </c>
      <c r="AJ175" s="18">
        <f t="shared" si="97"/>
        <v>0.39416848682685346</v>
      </c>
      <c r="AL175" s="1">
        <f t="shared" ref="AL175:AU175" si="146">AL137/$AK60</f>
        <v>0.12391720183085191</v>
      </c>
      <c r="AM175" s="1">
        <f t="shared" si="146"/>
        <v>0.2</v>
      </c>
      <c r="AN175" s="1">
        <f t="shared" si="146"/>
        <v>0.2</v>
      </c>
      <c r="AO175" s="1">
        <f t="shared" si="146"/>
        <v>3.1202088491175889E-3</v>
      </c>
      <c r="AP175" s="1">
        <f t="shared" si="146"/>
        <v>6.6117034507381812E-3</v>
      </c>
      <c r="AQ175" s="1">
        <f t="shared" si="146"/>
        <v>8.2364743949350089E-3</v>
      </c>
      <c r="AR175" s="1">
        <f t="shared" si="146"/>
        <v>5.7721102437868876E-2</v>
      </c>
      <c r="AS175" s="1">
        <f t="shared" si="146"/>
        <v>5.8803056532927764E-3</v>
      </c>
      <c r="AT175" s="1">
        <f t="shared" si="146"/>
        <v>3.4046046874157355E-4</v>
      </c>
      <c r="AU175" s="1">
        <f t="shared" si="146"/>
        <v>4.0560876005181944E-6</v>
      </c>
    </row>
    <row r="176" spans="1:47" x14ac:dyDescent="0.25">
      <c r="A176" s="19">
        <f t="shared" si="91"/>
        <v>0.26308268740828655</v>
      </c>
      <c r="B176" s="18">
        <f t="shared" si="92"/>
        <v>0.53691731259171349</v>
      </c>
      <c r="C176" s="2">
        <v>44501</v>
      </c>
      <c r="D176" s="1">
        <f t="shared" ref="D176:V176" si="147">D138/$A61</f>
        <v>4.9872330184063882E-3</v>
      </c>
      <c r="E176" s="1">
        <f t="shared" si="147"/>
        <v>3.7046892371786888E-5</v>
      </c>
      <c r="F176" s="1">
        <f t="shared" si="147"/>
        <v>1.5388834717768413E-2</v>
      </c>
      <c r="G176" s="1">
        <f t="shared" si="147"/>
        <v>3.1508499584183843E-2</v>
      </c>
      <c r="H176" s="1">
        <f t="shared" si="147"/>
        <v>0.11891583052549472</v>
      </c>
      <c r="I176" s="1">
        <f t="shared" si="147"/>
        <v>0.19999999999999998</v>
      </c>
      <c r="J176" s="1">
        <f t="shared" si="147"/>
        <v>7.19805265164319E-2</v>
      </c>
      <c r="K176" s="1">
        <f t="shared" si="147"/>
        <v>4.1088392982261432E-4</v>
      </c>
      <c r="L176" s="1">
        <f t="shared" si="147"/>
        <v>6.7863863782060716E-4</v>
      </c>
      <c r="M176" s="1">
        <f t="shared" si="147"/>
        <v>9.8697030246628703E-4</v>
      </c>
      <c r="N176" s="1">
        <f t="shared" si="147"/>
        <v>3.3928516300590276E-4</v>
      </c>
      <c r="O176" s="1">
        <f t="shared" si="147"/>
        <v>8.5887942653468195E-3</v>
      </c>
      <c r="P176" s="1">
        <f t="shared" si="147"/>
        <v>6.7423368616475728E-4</v>
      </c>
      <c r="Q176" s="1">
        <f t="shared" si="147"/>
        <v>8.1469314845560221E-4</v>
      </c>
      <c r="R176" s="1">
        <f t="shared" si="147"/>
        <v>5.2662602711837719E-4</v>
      </c>
      <c r="S176" s="1">
        <f t="shared" si="147"/>
        <v>5.3514156657235492E-3</v>
      </c>
      <c r="T176" s="1">
        <f t="shared" si="147"/>
        <v>5.3539213879819607E-5</v>
      </c>
      <c r="U176" s="1">
        <f t="shared" si="147"/>
        <v>5.9323509072236083E-7</v>
      </c>
      <c r="V176" s="1">
        <f t="shared" si="147"/>
        <v>1.839042878734412E-3</v>
      </c>
      <c r="W176" s="19">
        <f t="shared" si="88"/>
        <v>0.15256731903132009</v>
      </c>
      <c r="X176" s="18">
        <f t="shared" si="94"/>
        <v>0.6474326809686799</v>
      </c>
      <c r="Z176" s="1">
        <f t="shared" ref="Z176:AH176" si="148">Z138/$X61</f>
        <v>5.7351675353368168E-3</v>
      </c>
      <c r="AA176" s="1">
        <f t="shared" si="148"/>
        <v>4.2602808738157114E-5</v>
      </c>
      <c r="AB176" s="1">
        <f t="shared" si="148"/>
        <v>0.13674961810494227</v>
      </c>
      <c r="AC176" s="1">
        <f t="shared" si="148"/>
        <v>0.2</v>
      </c>
      <c r="AD176" s="1">
        <f t="shared" si="148"/>
        <v>3.9016770319560674E-4</v>
      </c>
      <c r="AE176" s="1">
        <f t="shared" si="148"/>
        <v>7.7534840137832416E-4</v>
      </c>
      <c r="AF176" s="1">
        <f t="shared" si="148"/>
        <v>6.0560404594005128E-4</v>
      </c>
      <c r="AG176" s="1">
        <f t="shared" si="148"/>
        <v>6.1539665944779923E-3</v>
      </c>
      <c r="AH176" s="1">
        <f t="shared" si="148"/>
        <v>2.1148438373108547E-3</v>
      </c>
      <c r="AI176" s="19">
        <f t="shared" si="96"/>
        <v>0.20644536477371167</v>
      </c>
      <c r="AJ176" s="18">
        <f t="shared" si="97"/>
        <v>0.39355463522628831</v>
      </c>
      <c r="AL176" s="1">
        <f t="shared" ref="AL176:AU176" si="149">AL138/$AK61</f>
        <v>0.11800170106097553</v>
      </c>
      <c r="AM176" s="1">
        <f t="shared" si="149"/>
        <v>0.2</v>
      </c>
      <c r="AN176" s="1">
        <f t="shared" si="149"/>
        <v>0.2</v>
      </c>
      <c r="AO176" s="1">
        <f t="shared" si="149"/>
        <v>3.1506610829801648E-3</v>
      </c>
      <c r="AP176" s="1">
        <f t="shared" si="149"/>
        <v>5.203806209970633E-3</v>
      </c>
      <c r="AQ176" s="1">
        <f t="shared" si="149"/>
        <v>7.5680957475756346E-3</v>
      </c>
      <c r="AR176" s="1">
        <f t="shared" si="149"/>
        <v>6.5858939416866144E-2</v>
      </c>
      <c r="AS176" s="1">
        <f t="shared" si="149"/>
        <v>6.2470732270249385E-3</v>
      </c>
      <c r="AT176" s="1">
        <f t="shared" si="149"/>
        <v>4.105390971540865E-4</v>
      </c>
      <c r="AU176" s="1">
        <f t="shared" si="149"/>
        <v>4.5489311645847642E-6</v>
      </c>
    </row>
    <row r="177" spans="1:47" x14ac:dyDescent="0.25">
      <c r="A177" s="19">
        <f t="shared" si="91"/>
        <v>0.2697308402369259</v>
      </c>
      <c r="B177" s="18">
        <f t="shared" si="92"/>
        <v>0.53026915976307409</v>
      </c>
      <c r="C177" s="2">
        <v>44531</v>
      </c>
      <c r="D177" s="1">
        <f t="shared" ref="D177:V177" si="150">D139/$A62</f>
        <v>5.2408029627113682E-3</v>
      </c>
      <c r="E177" s="1">
        <f t="shared" si="150"/>
        <v>4.0062227266092349E-5</v>
      </c>
      <c r="F177" s="1">
        <f t="shared" si="150"/>
        <v>1.1874184135791332E-2</v>
      </c>
      <c r="G177" s="1">
        <f t="shared" si="150"/>
        <v>3.1696199749137351E-2</v>
      </c>
      <c r="H177" s="1">
        <f t="shared" si="150"/>
        <v>0.12320848345383183</v>
      </c>
      <c r="I177" s="1">
        <f t="shared" si="150"/>
        <v>0.2</v>
      </c>
      <c r="J177" s="1">
        <f t="shared" si="150"/>
        <v>7.6200374179706848E-2</v>
      </c>
      <c r="K177" s="1">
        <f t="shared" si="150"/>
        <v>3.034560684956483E-4</v>
      </c>
      <c r="L177" s="1">
        <f t="shared" si="150"/>
        <v>5.654536710317466E-4</v>
      </c>
      <c r="M177" s="1">
        <f t="shared" si="150"/>
        <v>8.5239042601107978E-4</v>
      </c>
      <c r="N177" s="1">
        <f t="shared" si="150"/>
        <v>3.5992701961761717E-4</v>
      </c>
      <c r="O177" s="1">
        <f t="shared" si="150"/>
        <v>9.4852488768893527E-3</v>
      </c>
      <c r="P177" s="1">
        <f t="shared" si="150"/>
        <v>7.4927039897493611E-4</v>
      </c>
      <c r="Q177" s="1">
        <f t="shared" si="150"/>
        <v>8.667414472773512E-4</v>
      </c>
      <c r="R177" s="1">
        <f t="shared" si="150"/>
        <v>7.87196337762273E-4</v>
      </c>
      <c r="S177" s="1">
        <f t="shared" si="150"/>
        <v>5.6504947643814443E-3</v>
      </c>
      <c r="T177" s="1">
        <f t="shared" si="150"/>
        <v>6.0353249927890134E-5</v>
      </c>
      <c r="U177" s="1">
        <f t="shared" si="150"/>
        <v>6.7808791463677969E-7</v>
      </c>
      <c r="V177" s="1">
        <f t="shared" si="150"/>
        <v>1.7895231801971433E-3</v>
      </c>
      <c r="W177" s="19">
        <f t="shared" si="88"/>
        <v>0.15876807610811144</v>
      </c>
      <c r="X177" s="18">
        <f t="shared" si="94"/>
        <v>0.64123192389188854</v>
      </c>
      <c r="Z177" s="1">
        <f t="shared" ref="Z177:AH177" si="151">Z139/$X62</f>
        <v>6.0371312414320604E-3</v>
      </c>
      <c r="AA177" s="1">
        <f t="shared" si="151"/>
        <v>4.6149593020446031E-5</v>
      </c>
      <c r="AB177" s="1">
        <f t="shared" si="151"/>
        <v>0.14192973671419415</v>
      </c>
      <c r="AC177" s="1">
        <f t="shared" si="151"/>
        <v>0.2</v>
      </c>
      <c r="AD177" s="1">
        <f t="shared" si="151"/>
        <v>4.1461712455697188E-4</v>
      </c>
      <c r="AE177" s="1">
        <f t="shared" si="151"/>
        <v>8.6312035886798805E-4</v>
      </c>
      <c r="AF177" s="1">
        <f t="shared" si="151"/>
        <v>9.0680905915738316E-4</v>
      </c>
      <c r="AG177" s="1">
        <f t="shared" si="151"/>
        <v>6.5090747952766008E-3</v>
      </c>
      <c r="AH177" s="1">
        <f t="shared" si="151"/>
        <v>2.0614372216057734E-3</v>
      </c>
      <c r="AI177" s="19">
        <f t="shared" si="96"/>
        <v>0.18201350534007588</v>
      </c>
      <c r="AJ177" s="18">
        <f t="shared" si="97"/>
        <v>0.4179864946599241</v>
      </c>
      <c r="AL177" s="1">
        <f t="shared" ref="AL177:AU177" si="152">AL139/$AK62</f>
        <v>9.0020673544165777E-2</v>
      </c>
      <c r="AM177" s="1">
        <f t="shared" si="152"/>
        <v>0.2</v>
      </c>
      <c r="AN177" s="1">
        <f t="shared" si="152"/>
        <v>0.2</v>
      </c>
      <c r="AO177" s="1">
        <f t="shared" si="152"/>
        <v>2.3005639262997884E-3</v>
      </c>
      <c r="AP177" s="1">
        <f t="shared" si="152"/>
        <v>4.2868225506852197E-3</v>
      </c>
      <c r="AQ177" s="1">
        <f t="shared" si="152"/>
        <v>6.4621501060293353E-3</v>
      </c>
      <c r="AR177" s="1">
        <f t="shared" si="152"/>
        <v>7.1909655675447978E-2</v>
      </c>
      <c r="AS177" s="1">
        <f t="shared" si="152"/>
        <v>6.5709481999162555E-3</v>
      </c>
      <c r="AT177" s="1">
        <f t="shared" si="152"/>
        <v>4.5755061122150687E-4</v>
      </c>
      <c r="AU177" s="1">
        <f t="shared" si="152"/>
        <v>5.1407263100938653E-6</v>
      </c>
    </row>
    <row r="178" spans="1:47" x14ac:dyDescent="0.25">
      <c r="A178" s="19">
        <f t="shared" si="91"/>
        <v>0.2987921410508918</v>
      </c>
      <c r="B178" s="18">
        <f t="shared" si="92"/>
        <v>0.50120785894910824</v>
      </c>
      <c r="C178" s="2">
        <v>44562</v>
      </c>
      <c r="D178" s="1">
        <f t="shared" ref="D178:V178" si="153">D140/$A63</f>
        <v>6.7113925561186573E-3</v>
      </c>
      <c r="E178" s="1">
        <f t="shared" si="153"/>
        <v>4.9669223475510668E-5</v>
      </c>
      <c r="F178" s="1">
        <f t="shared" si="153"/>
        <v>1.4388199708504579E-2</v>
      </c>
      <c r="G178" s="1">
        <f t="shared" si="153"/>
        <v>3.8726875214959169E-2</v>
      </c>
      <c r="H178" s="1">
        <f t="shared" si="153"/>
        <v>0.13992915839705597</v>
      </c>
      <c r="I178" s="1">
        <f t="shared" si="153"/>
        <v>0.2</v>
      </c>
      <c r="J178" s="1">
        <f t="shared" si="153"/>
        <v>7.4186532013181331E-2</v>
      </c>
      <c r="K178" s="1">
        <f t="shared" si="153"/>
        <v>3.0115914331687807E-4</v>
      </c>
      <c r="L178" s="1">
        <f t="shared" si="153"/>
        <v>5.6113236911383801E-4</v>
      </c>
      <c r="M178" s="1">
        <f t="shared" si="153"/>
        <v>8.6237260811458509E-4</v>
      </c>
      <c r="N178" s="1">
        <f t="shared" si="153"/>
        <v>4.174813177917817E-4</v>
      </c>
      <c r="O178" s="1">
        <f t="shared" si="153"/>
        <v>9.7957658390766412E-3</v>
      </c>
      <c r="P178" s="1">
        <f t="shared" si="153"/>
        <v>7.456427435198668E-4</v>
      </c>
      <c r="Q178" s="1">
        <f t="shared" si="153"/>
        <v>1.0855514024921734E-3</v>
      </c>
      <c r="R178" s="1">
        <f t="shared" si="153"/>
        <v>1.3475790326209248E-3</v>
      </c>
      <c r="S178" s="1">
        <f t="shared" si="153"/>
        <v>7.1421770340656327E-3</v>
      </c>
      <c r="T178" s="1">
        <f t="shared" si="153"/>
        <v>8.2813288868804305E-5</v>
      </c>
      <c r="U178" s="1">
        <f t="shared" si="153"/>
        <v>7.5386789537329822E-7</v>
      </c>
      <c r="V178" s="1">
        <f t="shared" si="153"/>
        <v>2.4578852907202356E-3</v>
      </c>
      <c r="W178" s="19">
        <f t="shared" si="88"/>
        <v>0.18465040982163528</v>
      </c>
      <c r="X178" s="18">
        <f t="shared" si="94"/>
        <v>0.61534959017836477</v>
      </c>
      <c r="Z178" s="1">
        <f t="shared" ref="Z178:AH178" si="154">Z140/$X63</f>
        <v>7.8038645749899235E-3</v>
      </c>
      <c r="AA178" s="1">
        <f t="shared" si="154"/>
        <v>5.7754317052191612E-5</v>
      </c>
      <c r="AB178" s="1">
        <f t="shared" si="154"/>
        <v>0.16270665038470933</v>
      </c>
      <c r="AC178" s="1">
        <f t="shared" si="154"/>
        <v>0.2</v>
      </c>
      <c r="AD178" s="1">
        <f t="shared" si="154"/>
        <v>4.8543840036076639E-4</v>
      </c>
      <c r="AE178" s="1">
        <f t="shared" si="154"/>
        <v>8.6701752923810168E-4</v>
      </c>
      <c r="AF178" s="1">
        <f t="shared" si="154"/>
        <v>1.5669362485855609E-3</v>
      </c>
      <c r="AG178" s="1">
        <f t="shared" si="154"/>
        <v>8.3047716071439365E-3</v>
      </c>
      <c r="AH178" s="1">
        <f t="shared" si="154"/>
        <v>2.8579767595554332E-3</v>
      </c>
      <c r="AI178" s="19">
        <f t="shared" si="96"/>
        <v>0.1934247070057632</v>
      </c>
      <c r="AJ178" s="18">
        <f t="shared" si="97"/>
        <v>0.40657529299423678</v>
      </c>
      <c r="AL178" s="1">
        <f t="shared" ref="AL178:AU178" si="155">AL140/$AK63</f>
        <v>0.10277934817872018</v>
      </c>
      <c r="AM178" s="1">
        <f t="shared" si="155"/>
        <v>0.2</v>
      </c>
      <c r="AN178" s="1">
        <f t="shared" si="155"/>
        <v>0.2</v>
      </c>
      <c r="AO178" s="1">
        <f t="shared" si="155"/>
        <v>2.1512726453105069E-3</v>
      </c>
      <c r="AP178" s="1">
        <f t="shared" si="155"/>
        <v>4.0083415790657983E-3</v>
      </c>
      <c r="AQ178" s="1">
        <f t="shared" si="155"/>
        <v>6.1601935158580069E-3</v>
      </c>
      <c r="AR178" s="1">
        <f t="shared" si="155"/>
        <v>6.9974176634243573E-2</v>
      </c>
      <c r="AS178" s="1">
        <f t="shared" si="155"/>
        <v>7.7544284777123964E-3</v>
      </c>
      <c r="AT178" s="1">
        <f t="shared" si="155"/>
        <v>5.9156086396554503E-4</v>
      </c>
      <c r="AU178" s="1">
        <f t="shared" si="155"/>
        <v>5.38511088732895E-6</v>
      </c>
    </row>
    <row r="179" spans="1:47" x14ac:dyDescent="0.25">
      <c r="A179" s="19">
        <f t="shared" si="91"/>
        <v>0.28003652795734046</v>
      </c>
      <c r="B179" s="18">
        <f t="shared" si="92"/>
        <v>0.51996347204265947</v>
      </c>
      <c r="C179" s="2">
        <v>44593</v>
      </c>
      <c r="D179" s="1">
        <f t="shared" ref="D179:V179" si="156">D141/$A64</f>
        <v>6.8042284000966553E-3</v>
      </c>
      <c r="E179" s="1">
        <f t="shared" si="156"/>
        <v>6.1962567385019556E-5</v>
      </c>
      <c r="F179" s="1">
        <f t="shared" si="156"/>
        <v>1.6229740252453443E-2</v>
      </c>
      <c r="G179" s="1">
        <f t="shared" si="156"/>
        <v>3.7547210743996633E-2</v>
      </c>
      <c r="H179" s="1">
        <f t="shared" si="156"/>
        <v>0.12379257681309178</v>
      </c>
      <c r="I179" s="1">
        <f t="shared" si="156"/>
        <v>0.20000000000000004</v>
      </c>
      <c r="J179" s="1">
        <f t="shared" si="156"/>
        <v>7.0142517975704963E-2</v>
      </c>
      <c r="K179" s="1">
        <f t="shared" si="156"/>
        <v>3.0515765117437535E-4</v>
      </c>
      <c r="L179" s="1">
        <f t="shared" si="156"/>
        <v>5.797468818064457E-4</v>
      </c>
      <c r="M179" s="1">
        <f t="shared" si="156"/>
        <v>7.9202200259402935E-4</v>
      </c>
      <c r="N179" s="1">
        <f t="shared" si="156"/>
        <v>4.2931463554352327E-4</v>
      </c>
      <c r="O179" s="1">
        <f t="shared" si="156"/>
        <v>9.8546189439229232E-3</v>
      </c>
      <c r="P179" s="1">
        <f t="shared" si="156"/>
        <v>7.9058125182489378E-4</v>
      </c>
      <c r="Q179" s="1">
        <f t="shared" si="156"/>
        <v>1.1478789111623768E-3</v>
      </c>
      <c r="R179" s="1">
        <f t="shared" si="156"/>
        <v>1.2514409412279547E-3</v>
      </c>
      <c r="S179" s="1">
        <f t="shared" si="156"/>
        <v>7.4007889739458555E-3</v>
      </c>
      <c r="T179" s="1">
        <f t="shared" si="156"/>
        <v>1.1627208445485317E-4</v>
      </c>
      <c r="U179" s="1">
        <f t="shared" si="156"/>
        <v>8.5975122091807422E-7</v>
      </c>
      <c r="V179" s="1">
        <f t="shared" si="156"/>
        <v>2.7896091757337602E-3</v>
      </c>
      <c r="W179" s="19">
        <f t="shared" si="88"/>
        <v>0.16601779593071039</v>
      </c>
      <c r="X179" s="18">
        <f t="shared" si="94"/>
        <v>0.63398220406928951</v>
      </c>
      <c r="Z179" s="1">
        <f t="shared" ref="Z179:AH179" si="157">Z141/$X64</f>
        <v>7.8817962555845205E-3</v>
      </c>
      <c r="AA179" s="1">
        <f t="shared" si="157"/>
        <v>7.1775417120729406E-5</v>
      </c>
      <c r="AB179" s="1">
        <f t="shared" si="157"/>
        <v>0.14339728342757069</v>
      </c>
      <c r="AC179" s="1">
        <f t="shared" si="157"/>
        <v>0.20000000000000004</v>
      </c>
      <c r="AD179" s="1">
        <f t="shared" si="157"/>
        <v>4.9730407151625132E-4</v>
      </c>
      <c r="AE179" s="1">
        <f t="shared" si="157"/>
        <v>9.1578353693715748E-4</v>
      </c>
      <c r="AF179" s="1">
        <f t="shared" si="157"/>
        <v>1.4496283699876311E-3</v>
      </c>
      <c r="AG179" s="1">
        <f t="shared" si="157"/>
        <v>8.5728325672296719E-3</v>
      </c>
      <c r="AH179" s="1">
        <f t="shared" si="157"/>
        <v>3.2313922847637274E-3</v>
      </c>
      <c r="AI179" s="19">
        <f t="shared" si="96"/>
        <v>0.21231085702387542</v>
      </c>
      <c r="AJ179" s="18">
        <f t="shared" si="97"/>
        <v>0.38768914297612456</v>
      </c>
      <c r="AL179" s="1">
        <f t="shared" ref="AL179:AU179" si="158">AL141/$AK64</f>
        <v>0.11871132318899938</v>
      </c>
      <c r="AM179" s="1">
        <f t="shared" si="158"/>
        <v>0.2</v>
      </c>
      <c r="AN179" s="1">
        <f t="shared" si="158"/>
        <v>0.2</v>
      </c>
      <c r="AO179" s="1">
        <f t="shared" si="158"/>
        <v>2.2320547333886617E-3</v>
      </c>
      <c r="AP179" s="1">
        <f t="shared" si="158"/>
        <v>4.2405188489406491E-3</v>
      </c>
      <c r="AQ179" s="1">
        <f t="shared" si="158"/>
        <v>5.7931906771289858E-3</v>
      </c>
      <c r="AR179" s="1">
        <f t="shared" si="158"/>
        <v>7.2080935132626256E-2</v>
      </c>
      <c r="AS179" s="1">
        <f t="shared" si="158"/>
        <v>8.3960816553570114E-3</v>
      </c>
      <c r="AT179" s="1">
        <f t="shared" si="158"/>
        <v>8.5046419603000982E-4</v>
      </c>
      <c r="AU179" s="1">
        <f t="shared" si="158"/>
        <v>6.2885914044812646E-6</v>
      </c>
    </row>
    <row r="180" spans="1:47" x14ac:dyDescent="0.25">
      <c r="A180" s="19">
        <f t="shared" si="91"/>
        <v>0.28211943669224265</v>
      </c>
      <c r="B180" s="18">
        <f t="shared" si="92"/>
        <v>0.51788056330775734</v>
      </c>
      <c r="C180" s="2">
        <v>44621</v>
      </c>
      <c r="D180" s="1">
        <f t="shared" ref="D180:V180" si="159">D142/$A65</f>
        <v>8.0072174985203227E-3</v>
      </c>
      <c r="E180" s="1">
        <f t="shared" si="159"/>
        <v>5.96807966026596E-5</v>
      </c>
      <c r="F180" s="1">
        <f t="shared" si="159"/>
        <v>1.8690531471708818E-2</v>
      </c>
      <c r="G180" s="1">
        <f t="shared" si="159"/>
        <v>3.5626441547814088E-2</v>
      </c>
      <c r="H180" s="1">
        <f t="shared" si="159"/>
        <v>0.12569859401387332</v>
      </c>
      <c r="I180" s="1">
        <f t="shared" si="159"/>
        <v>0.2</v>
      </c>
      <c r="J180" s="1">
        <f t="shared" si="159"/>
        <v>6.6132569636795105E-2</v>
      </c>
      <c r="K180" s="1">
        <f t="shared" si="159"/>
        <v>3.0584605097146021E-4</v>
      </c>
      <c r="L180" s="1">
        <f t="shared" si="159"/>
        <v>6.2423902978697905E-4</v>
      </c>
      <c r="M180" s="1">
        <f t="shared" si="159"/>
        <v>6.5903537825899019E-4</v>
      </c>
      <c r="N180" s="1">
        <f t="shared" si="159"/>
        <v>3.2668229085242603E-4</v>
      </c>
      <c r="O180" s="1">
        <f t="shared" si="159"/>
        <v>1.2247377134312192E-2</v>
      </c>
      <c r="P180" s="1">
        <f t="shared" si="159"/>
        <v>6.8387405240540131E-4</v>
      </c>
      <c r="Q180" s="1">
        <f t="shared" si="159"/>
        <v>1.1848479612134688E-3</v>
      </c>
      <c r="R180" s="1">
        <f t="shared" si="159"/>
        <v>1.4728581130627034E-3</v>
      </c>
      <c r="S180" s="1">
        <f t="shared" si="159"/>
        <v>7.5933298166826592E-3</v>
      </c>
      <c r="T180" s="1">
        <f t="shared" si="159"/>
        <v>1.5659528237687998E-4</v>
      </c>
      <c r="U180" s="1">
        <f t="shared" si="159"/>
        <v>1.1005564546023077E-6</v>
      </c>
      <c r="V180" s="1">
        <f t="shared" si="159"/>
        <v>2.6486160605506521E-3</v>
      </c>
      <c r="W180" s="19">
        <f t="shared" si="88"/>
        <v>0.16947674337598861</v>
      </c>
      <c r="X180" s="18">
        <f t="shared" si="94"/>
        <v>0.63052325662401132</v>
      </c>
      <c r="Z180" s="1">
        <f t="shared" ref="Z180:AH180" si="160">Z142/$X65</f>
        <v>9.2636305999510924E-3</v>
      </c>
      <c r="AA180" s="1">
        <f t="shared" si="160"/>
        <v>6.9045314897468372E-5</v>
      </c>
      <c r="AB180" s="1">
        <f t="shared" si="160"/>
        <v>0.145421969878166</v>
      </c>
      <c r="AC180" s="1">
        <f t="shared" si="160"/>
        <v>0.2</v>
      </c>
      <c r="AD180" s="1">
        <f t="shared" si="160"/>
        <v>3.7794203374166981E-4</v>
      </c>
      <c r="AE180" s="1">
        <f t="shared" si="160"/>
        <v>7.9118078153190229E-4</v>
      </c>
      <c r="AF180" s="1">
        <f t="shared" si="160"/>
        <v>1.7039643906357237E-3</v>
      </c>
      <c r="AG180" s="1">
        <f t="shared" si="160"/>
        <v>8.784799770749474E-3</v>
      </c>
      <c r="AH180" s="1">
        <f t="shared" si="160"/>
        <v>3.0642106063152375E-3</v>
      </c>
      <c r="AI180" s="19">
        <f t="shared" si="96"/>
        <v>0.24972297028975843</v>
      </c>
      <c r="AJ180" s="18">
        <f t="shared" si="97"/>
        <v>0.35027702971024155</v>
      </c>
      <c r="AL180" s="1">
        <f t="shared" ref="AL180:AU180" si="161">AL142/$AK65</f>
        <v>0.13780672859388435</v>
      </c>
      <c r="AM180" s="1">
        <f t="shared" si="161"/>
        <v>0.2</v>
      </c>
      <c r="AN180" s="1">
        <f t="shared" si="161"/>
        <v>0.2</v>
      </c>
      <c r="AO180" s="1">
        <f t="shared" si="161"/>
        <v>2.2550264983921247E-3</v>
      </c>
      <c r="AP180" s="1">
        <f t="shared" si="161"/>
        <v>4.6025624624840581E-3</v>
      </c>
      <c r="AQ180" s="1">
        <f t="shared" si="161"/>
        <v>4.8591186207291529E-3</v>
      </c>
      <c r="AR180" s="1">
        <f t="shared" si="161"/>
        <v>9.0300855237306826E-2</v>
      </c>
      <c r="AS180" s="1">
        <f t="shared" si="161"/>
        <v>8.7359753072357941E-3</v>
      </c>
      <c r="AT180" s="1">
        <f t="shared" si="161"/>
        <v>1.1545890821915935E-3</v>
      </c>
      <c r="AU180" s="1">
        <f t="shared" si="161"/>
        <v>8.1144875345677711E-6</v>
      </c>
    </row>
    <row r="181" spans="1:47" x14ac:dyDescent="0.25">
      <c r="A181" s="19">
        <f t="shared" si="91"/>
        <v>0.37028423036905195</v>
      </c>
      <c r="B181" s="18">
        <f t="shared" si="92"/>
        <v>0.42971576963094804</v>
      </c>
      <c r="C181" s="2">
        <v>44652</v>
      </c>
      <c r="D181" s="1">
        <f t="shared" ref="D181:V181" si="162">D143/$A66</f>
        <v>1.336381284208768E-2</v>
      </c>
      <c r="E181" s="1">
        <f t="shared" si="162"/>
        <v>1.0314042983016303E-4</v>
      </c>
      <c r="F181" s="1">
        <f t="shared" si="162"/>
        <v>2.5298143201081594E-2</v>
      </c>
      <c r="G181" s="1">
        <f t="shared" si="162"/>
        <v>5.3666746283744043E-2</v>
      </c>
      <c r="H181" s="1">
        <f t="shared" si="162"/>
        <v>0.14604146626849196</v>
      </c>
      <c r="I181" s="1">
        <f t="shared" si="162"/>
        <v>0.2</v>
      </c>
      <c r="J181" s="1">
        <f t="shared" si="162"/>
        <v>8.4655836386796926E-2</v>
      </c>
      <c r="K181" s="1">
        <f t="shared" si="162"/>
        <v>4.3994104482956298E-4</v>
      </c>
      <c r="L181" s="1">
        <f t="shared" si="162"/>
        <v>9.311867563140489E-4</v>
      </c>
      <c r="M181" s="1">
        <f t="shared" si="162"/>
        <v>7.9630532437735373E-4</v>
      </c>
      <c r="N181" s="1">
        <f t="shared" si="162"/>
        <v>5.6618751585901209E-4</v>
      </c>
      <c r="O181" s="1">
        <f t="shared" si="162"/>
        <v>1.8023518569676777E-2</v>
      </c>
      <c r="P181" s="1">
        <f t="shared" si="162"/>
        <v>1.2868275561264718E-3</v>
      </c>
      <c r="Q181" s="1">
        <f t="shared" si="162"/>
        <v>2.0096298797401858E-3</v>
      </c>
      <c r="R181" s="1">
        <f t="shared" si="162"/>
        <v>2.1673224565903646E-3</v>
      </c>
      <c r="S181" s="1">
        <f t="shared" si="162"/>
        <v>1.5934066593762258E-2</v>
      </c>
      <c r="T181" s="1">
        <f t="shared" si="162"/>
        <v>2.5335512563556513E-4</v>
      </c>
      <c r="U181" s="1">
        <f t="shared" si="162"/>
        <v>1.7192455110408607E-6</v>
      </c>
      <c r="V181" s="1">
        <f t="shared" si="162"/>
        <v>4.7450248885968103E-3</v>
      </c>
      <c r="W181" s="19">
        <f t="shared" si="88"/>
        <v>0.22632080509314828</v>
      </c>
      <c r="X181" s="18">
        <f t="shared" si="94"/>
        <v>0.57367919490685171</v>
      </c>
      <c r="Z181" s="1">
        <f t="shared" ref="Z181:AH181" si="163">Z143/$X66</f>
        <v>1.6419001173516277E-2</v>
      </c>
      <c r="AA181" s="1">
        <f t="shared" si="163"/>
        <v>1.2672003554891665E-4</v>
      </c>
      <c r="AB181" s="1">
        <f t="shared" si="163"/>
        <v>0.17942895746733734</v>
      </c>
      <c r="AC181" s="1">
        <f t="shared" si="163"/>
        <v>0.2</v>
      </c>
      <c r="AD181" s="1">
        <f t="shared" si="163"/>
        <v>6.9562733309479197E-4</v>
      </c>
      <c r="AE181" s="1">
        <f t="shared" si="163"/>
        <v>1.581017588604074E-3</v>
      </c>
      <c r="AF181" s="1">
        <f t="shared" si="163"/>
        <v>2.6628081655015365E-3</v>
      </c>
      <c r="AG181" s="1">
        <f t="shared" si="163"/>
        <v>1.9576857382941227E-2</v>
      </c>
      <c r="AH181" s="1">
        <f t="shared" si="163"/>
        <v>5.8298159466040663E-3</v>
      </c>
      <c r="AI181" s="19">
        <f t="shared" si="96"/>
        <v>0.25663546700918194</v>
      </c>
      <c r="AJ181" s="18">
        <f t="shared" si="97"/>
        <v>0.34336453299081804</v>
      </c>
      <c r="AL181" s="1">
        <f t="shared" ref="AL181:AU181" si="164">AL143/$AK66</f>
        <v>0.13595569171086608</v>
      </c>
      <c r="AM181" s="1">
        <f t="shared" si="164"/>
        <v>0.2</v>
      </c>
      <c r="AN181" s="1">
        <f t="shared" si="164"/>
        <v>0.2</v>
      </c>
      <c r="AO181" s="1">
        <f t="shared" si="164"/>
        <v>2.3643035216611139E-3</v>
      </c>
      <c r="AP181" s="1">
        <f t="shared" si="164"/>
        <v>5.0043253593908656E-3</v>
      </c>
      <c r="AQ181" s="1">
        <f t="shared" si="164"/>
        <v>4.2794540424666459E-3</v>
      </c>
      <c r="AR181" s="1">
        <f t="shared" si="164"/>
        <v>9.6860861080874966E-2</v>
      </c>
      <c r="AS181" s="1">
        <f t="shared" si="164"/>
        <v>1.0800026634809322E-2</v>
      </c>
      <c r="AT181" s="1">
        <f t="shared" si="164"/>
        <v>1.3615651979076463E-3</v>
      </c>
      <c r="AU181" s="1">
        <f t="shared" si="164"/>
        <v>9.2394612053729046E-6</v>
      </c>
    </row>
    <row r="182" spans="1:47" x14ac:dyDescent="0.25">
      <c r="A182" s="19">
        <f t="shared" si="91"/>
        <v>0.37314212418536313</v>
      </c>
      <c r="B182" s="18">
        <f t="shared" si="92"/>
        <v>0.42685787581463686</v>
      </c>
      <c r="C182" s="2">
        <v>44682</v>
      </c>
      <c r="D182" s="1">
        <f t="shared" ref="D182:V182" si="165">D144/$A67</f>
        <v>1.2277061041765125E-2</v>
      </c>
      <c r="E182" s="1">
        <f t="shared" si="165"/>
        <v>7.9192489021284048E-5</v>
      </c>
      <c r="F182" s="1">
        <f t="shared" si="165"/>
        <v>2.7963245428618534E-2</v>
      </c>
      <c r="G182" s="1">
        <f t="shared" si="165"/>
        <v>5.0659125255234264E-2</v>
      </c>
      <c r="H182" s="1">
        <f t="shared" si="165"/>
        <v>0.15549893936658798</v>
      </c>
      <c r="I182" s="1">
        <f t="shared" si="165"/>
        <v>0.2</v>
      </c>
      <c r="J182" s="1">
        <f t="shared" si="165"/>
        <v>8.2998925904973986E-2</v>
      </c>
      <c r="K182" s="1">
        <f t="shared" si="165"/>
        <v>5.2159080216351817E-4</v>
      </c>
      <c r="L182" s="1">
        <f t="shared" si="165"/>
        <v>8.937207879780374E-4</v>
      </c>
      <c r="M182" s="1">
        <f t="shared" si="165"/>
        <v>5.6849362385880554E-4</v>
      </c>
      <c r="N182" s="1">
        <f t="shared" si="165"/>
        <v>5.7200753925963654E-4</v>
      </c>
      <c r="O182" s="1">
        <f t="shared" si="165"/>
        <v>1.644057874183863E-2</v>
      </c>
      <c r="P182" s="1">
        <f t="shared" si="165"/>
        <v>9.4153256527000964E-4</v>
      </c>
      <c r="Q182" s="1">
        <f t="shared" si="165"/>
        <v>1.8946355578316734E-3</v>
      </c>
      <c r="R182" s="1">
        <f t="shared" si="165"/>
        <v>1.7875873362484249E-3</v>
      </c>
      <c r="S182" s="1">
        <f t="shared" si="165"/>
        <v>1.5588957957554416E-2</v>
      </c>
      <c r="T182" s="1">
        <f t="shared" si="165"/>
        <v>2.331514027456484E-4</v>
      </c>
      <c r="U182" s="1">
        <f t="shared" si="165"/>
        <v>1.6847112005468509E-6</v>
      </c>
      <c r="V182" s="1">
        <f t="shared" si="165"/>
        <v>4.2216936732127515E-3</v>
      </c>
      <c r="W182" s="19">
        <f t="shared" si="88"/>
        <v>0.2335059548343052</v>
      </c>
      <c r="X182" s="18">
        <f t="shared" si="94"/>
        <v>0.56649404516569479</v>
      </c>
      <c r="Z182" s="1">
        <f t="shared" ref="Z182:AH182" si="166">Z144/$X67</f>
        <v>1.5011846454699971E-2</v>
      </c>
      <c r="AA182" s="1">
        <f t="shared" si="166"/>
        <v>9.6833067906788455E-5</v>
      </c>
      <c r="AB182" s="1">
        <f t="shared" si="166"/>
        <v>0.19013721555173629</v>
      </c>
      <c r="AC182" s="1">
        <f t="shared" si="166"/>
        <v>0.2</v>
      </c>
      <c r="AD182" s="1">
        <f t="shared" si="166"/>
        <v>6.9942548310909564E-4</v>
      </c>
      <c r="AE182" s="1">
        <f t="shared" si="166"/>
        <v>1.1512643175635004E-3</v>
      </c>
      <c r="AF182" s="1">
        <f t="shared" si="166"/>
        <v>2.1857826172597822E-3</v>
      </c>
      <c r="AG182" s="1">
        <f t="shared" si="166"/>
        <v>1.9061487309664324E-2</v>
      </c>
      <c r="AH182" s="1">
        <f t="shared" si="166"/>
        <v>5.1621000323654326E-3</v>
      </c>
      <c r="AI182" s="19">
        <f t="shared" si="96"/>
        <v>0.26632117753683482</v>
      </c>
      <c r="AJ182" s="18">
        <f t="shared" si="97"/>
        <v>0.33367882246316516</v>
      </c>
      <c r="AL182" s="1">
        <f t="shared" ref="AL182:AU182" si="167">AL144/$AK67</f>
        <v>0.15349648450077974</v>
      </c>
      <c r="AM182" s="1">
        <f t="shared" si="167"/>
        <v>0.2</v>
      </c>
      <c r="AN182" s="1">
        <f t="shared" si="167"/>
        <v>0.2</v>
      </c>
      <c r="AO182" s="1">
        <f t="shared" si="167"/>
        <v>2.8631281259686408E-3</v>
      </c>
      <c r="AP182" s="1">
        <f t="shared" si="167"/>
        <v>4.9058325304221573E-3</v>
      </c>
      <c r="AQ182" s="1">
        <f t="shared" si="167"/>
        <v>3.1205881644241693E-3</v>
      </c>
      <c r="AR182" s="1">
        <f t="shared" si="167"/>
        <v>9.0245999752509909E-2</v>
      </c>
      <c r="AS182" s="1">
        <f t="shared" si="167"/>
        <v>1.0400076710684686E-2</v>
      </c>
      <c r="AT182" s="1">
        <f t="shared" si="167"/>
        <v>1.2798199969040755E-3</v>
      </c>
      <c r="AU182" s="1">
        <f t="shared" si="167"/>
        <v>9.247755141410465E-6</v>
      </c>
    </row>
    <row r="183" spans="1:47" x14ac:dyDescent="0.25">
      <c r="A183" s="19">
        <f t="shared" si="91"/>
        <v>0.37891990486524868</v>
      </c>
      <c r="B183" s="18">
        <f t="shared" si="92"/>
        <v>0.42108009513475131</v>
      </c>
      <c r="C183" s="2">
        <v>44713</v>
      </c>
      <c r="D183" s="1">
        <f t="shared" ref="D183:V183" si="168">D145/$A68</f>
        <v>1.3488179138268903E-2</v>
      </c>
      <c r="E183" s="1">
        <f t="shared" si="168"/>
        <v>9.0826404669789635E-5</v>
      </c>
      <c r="F183" s="1">
        <f t="shared" si="168"/>
        <v>3.2044343713701559E-2</v>
      </c>
      <c r="G183" s="1">
        <f t="shared" si="168"/>
        <v>6.8058675834369656E-2</v>
      </c>
      <c r="H183" s="1">
        <f t="shared" si="168"/>
        <v>0.14473513186000858</v>
      </c>
      <c r="I183" s="1">
        <f t="shared" si="168"/>
        <v>0.2</v>
      </c>
      <c r="J183" s="1">
        <f t="shared" si="168"/>
        <v>8.0363587746814E-2</v>
      </c>
      <c r="K183" s="1">
        <f t="shared" si="168"/>
        <v>5.9459708570290602E-4</v>
      </c>
      <c r="L183" s="1">
        <f t="shared" si="168"/>
        <v>6.9983921315172951E-4</v>
      </c>
      <c r="M183" s="1">
        <f t="shared" si="168"/>
        <v>7.1176024767683095E-4</v>
      </c>
      <c r="N183" s="1">
        <f t="shared" si="168"/>
        <v>5.2298076101808962E-4</v>
      </c>
      <c r="O183" s="1">
        <f t="shared" si="168"/>
        <v>1.2432724109653728E-2</v>
      </c>
      <c r="P183" s="1">
        <f t="shared" si="168"/>
        <v>1.1753950236677983E-3</v>
      </c>
      <c r="Q183" s="1">
        <f t="shared" si="168"/>
        <v>2.119454301672939E-3</v>
      </c>
      <c r="R183" s="1">
        <f t="shared" si="168"/>
        <v>1.7406055476699915E-3</v>
      </c>
      <c r="S183" s="1">
        <f t="shared" si="168"/>
        <v>1.5120945193635705E-2</v>
      </c>
      <c r="T183" s="1">
        <f t="shared" si="168"/>
        <v>2.2255787276316742E-4</v>
      </c>
      <c r="U183" s="1">
        <f t="shared" si="168"/>
        <v>1.2857689060645828E-6</v>
      </c>
      <c r="V183" s="1">
        <f t="shared" si="168"/>
        <v>4.7970150418973128E-3</v>
      </c>
      <c r="W183" s="19">
        <f t="shared" si="88"/>
        <v>0.22631057397486987</v>
      </c>
      <c r="X183" s="18">
        <f t="shared" si="94"/>
        <v>0.57368942602513018</v>
      </c>
      <c r="Z183" s="1">
        <f t="shared" ref="Z183:AH183" si="169">Z145/$X68</f>
        <v>1.6802440872537142E-2</v>
      </c>
      <c r="AA183" s="1">
        <f t="shared" si="169"/>
        <v>1.1314390760124016E-4</v>
      </c>
      <c r="AB183" s="1">
        <f t="shared" si="169"/>
        <v>0.18029887283724022</v>
      </c>
      <c r="AC183" s="1">
        <f t="shared" si="169"/>
        <v>0.2</v>
      </c>
      <c r="AD183" s="1">
        <f t="shared" si="169"/>
        <v>6.5148551367836551E-4</v>
      </c>
      <c r="AE183" s="1">
        <f t="shared" si="169"/>
        <v>1.4642084142416916E-3</v>
      </c>
      <c r="AF183" s="1">
        <f t="shared" si="169"/>
        <v>2.1683002203134074E-3</v>
      </c>
      <c r="AG183" s="1">
        <f t="shared" si="169"/>
        <v>1.8836403709385066E-2</v>
      </c>
      <c r="AH183" s="1">
        <f t="shared" si="169"/>
        <v>5.9757184998727288E-3</v>
      </c>
      <c r="AI183" s="19">
        <f t="shared" si="96"/>
        <v>0.24753791102090417</v>
      </c>
      <c r="AJ183" s="18">
        <f t="shared" si="97"/>
        <v>0.35246208897909581</v>
      </c>
      <c r="AL183" s="1">
        <f t="shared" ref="AL183:AU183" si="170">AL145/$AK68</f>
        <v>0.16245644843967239</v>
      </c>
      <c r="AM183" s="1">
        <f t="shared" si="170"/>
        <v>0.2</v>
      </c>
      <c r="AN183" s="1">
        <f t="shared" si="170"/>
        <v>0.2</v>
      </c>
      <c r="AO183" s="1">
        <f t="shared" si="170"/>
        <v>3.0144518377067252E-3</v>
      </c>
      <c r="AP183" s="1">
        <f t="shared" si="170"/>
        <v>3.5480019208142394E-3</v>
      </c>
      <c r="AQ183" s="1">
        <f t="shared" si="170"/>
        <v>3.6084384505175025E-3</v>
      </c>
      <c r="AR183" s="1">
        <f t="shared" si="170"/>
        <v>6.3030662176458127E-2</v>
      </c>
      <c r="AS183" s="1">
        <f t="shared" si="170"/>
        <v>1.0745079429813609E-2</v>
      </c>
      <c r="AT183" s="1">
        <f t="shared" si="170"/>
        <v>1.1283102535794194E-3</v>
      </c>
      <c r="AU183" s="1">
        <f t="shared" si="170"/>
        <v>6.5185123421360966E-6</v>
      </c>
    </row>
    <row r="184" spans="1:47" x14ac:dyDescent="0.25">
      <c r="A184" s="19">
        <f t="shared" si="91"/>
        <v>0.32612353364227581</v>
      </c>
      <c r="B184" s="18">
        <f t="shared" si="92"/>
        <v>0.47387646635772418</v>
      </c>
      <c r="C184" s="2">
        <v>44743</v>
      </c>
      <c r="D184" s="1">
        <f t="shared" ref="D184:V184" si="171">D146/$A69</f>
        <v>1.1441384671826475E-2</v>
      </c>
      <c r="E184" s="1">
        <f t="shared" si="171"/>
        <v>6.9132558828467687E-5</v>
      </c>
      <c r="F184" s="1">
        <f t="shared" si="171"/>
        <v>2.4588044288414591E-2</v>
      </c>
      <c r="G184" s="1">
        <f t="shared" si="171"/>
        <v>4.8152673704471342E-2</v>
      </c>
      <c r="H184" s="1">
        <f t="shared" si="171"/>
        <v>0.14707743923106298</v>
      </c>
      <c r="I184" s="1">
        <f t="shared" si="171"/>
        <v>0.2</v>
      </c>
      <c r="J184" s="1">
        <f t="shared" si="171"/>
        <v>5.4080042662752396E-2</v>
      </c>
      <c r="K184" s="1">
        <f t="shared" si="171"/>
        <v>6.7977554008732239E-4</v>
      </c>
      <c r="L184" s="1">
        <f t="shared" si="171"/>
        <v>6.7475910393892879E-4</v>
      </c>
      <c r="M184" s="1">
        <f t="shared" si="171"/>
        <v>6.0757747857337634E-4</v>
      </c>
      <c r="N184" s="1">
        <f t="shared" si="171"/>
        <v>4.1214100159035506E-4</v>
      </c>
      <c r="O184" s="1">
        <f t="shared" si="171"/>
        <v>1.4991105406242679E-2</v>
      </c>
      <c r="P184" s="1">
        <f t="shared" si="171"/>
        <v>1.2365057598201872E-3</v>
      </c>
      <c r="Q184" s="1">
        <f t="shared" si="171"/>
        <v>1.7880620666014266E-3</v>
      </c>
      <c r="R184" s="1">
        <f t="shared" si="171"/>
        <v>1.9853519606504552E-3</v>
      </c>
      <c r="S184" s="1">
        <f t="shared" si="171"/>
        <v>1.4199947822921409E-2</v>
      </c>
      <c r="T184" s="1">
        <f t="shared" si="171"/>
        <v>1.8539755569514001E-4</v>
      </c>
      <c r="U184" s="1">
        <f t="shared" si="171"/>
        <v>1.3417955336060184E-6</v>
      </c>
      <c r="V184" s="1">
        <f t="shared" si="171"/>
        <v>3.9528510332647489E-3</v>
      </c>
      <c r="W184" s="19">
        <f t="shared" si="88"/>
        <v>0.21114954211712239</v>
      </c>
      <c r="X184" s="18">
        <f t="shared" si="94"/>
        <v>0.5888504578828776</v>
      </c>
      <c r="Z184" s="1">
        <f t="shared" ref="Z184:AH184" si="172">Z146/$X69</f>
        <v>1.3393465995284196E-2</v>
      </c>
      <c r="AA184" s="1">
        <f t="shared" si="172"/>
        <v>8.0927667620168722E-5</v>
      </c>
      <c r="AB184" s="1">
        <f t="shared" si="172"/>
        <v>0.1721711783596778</v>
      </c>
      <c r="AC184" s="1">
        <f t="shared" si="172"/>
        <v>0.2</v>
      </c>
      <c r="AD184" s="1">
        <f t="shared" si="172"/>
        <v>4.8245877998100655E-4</v>
      </c>
      <c r="AE184" s="1">
        <f t="shared" si="172"/>
        <v>1.447473214313399E-3</v>
      </c>
      <c r="AF184" s="1">
        <f t="shared" si="172"/>
        <v>2.3240844300183635E-3</v>
      </c>
      <c r="AG184" s="1">
        <f t="shared" si="172"/>
        <v>1.6622683683507933E-2</v>
      </c>
      <c r="AH184" s="1">
        <f t="shared" si="172"/>
        <v>4.6272699867195193E-3</v>
      </c>
      <c r="AI184" s="19">
        <f t="shared" si="96"/>
        <v>0.29856897158126966</v>
      </c>
      <c r="AJ184" s="18">
        <f t="shared" si="97"/>
        <v>0.30143102841873026</v>
      </c>
      <c r="AL184" s="1">
        <f t="shared" ref="AL184:AU184" si="173">AL146/$AK69</f>
        <v>0.16870154491519843</v>
      </c>
      <c r="AM184" s="1">
        <f t="shared" si="173"/>
        <v>0.20000000000000004</v>
      </c>
      <c r="AN184" s="1">
        <f t="shared" si="173"/>
        <v>0.20000000000000004</v>
      </c>
      <c r="AO184" s="1">
        <f t="shared" si="173"/>
        <v>4.6640221752947348E-3</v>
      </c>
      <c r="AP184" s="1">
        <f t="shared" si="173"/>
        <v>4.6296038003204708E-3</v>
      </c>
      <c r="AQ184" s="1">
        <f t="shared" si="173"/>
        <v>4.1686625454512112E-3</v>
      </c>
      <c r="AR184" s="1">
        <f t="shared" si="173"/>
        <v>0.10285578683504119</v>
      </c>
      <c r="AS184" s="1">
        <f t="shared" si="173"/>
        <v>1.2268110041678028E-2</v>
      </c>
      <c r="AT184" s="1">
        <f t="shared" si="173"/>
        <v>1.2720350468869422E-3</v>
      </c>
      <c r="AU184" s="1">
        <f t="shared" si="173"/>
        <v>9.2062213986781464E-6</v>
      </c>
    </row>
    <row r="185" spans="1:47" x14ac:dyDescent="0.25">
      <c r="A185" s="19">
        <f t="shared" si="91"/>
        <v>0.32879437979188503</v>
      </c>
      <c r="B185" s="18">
        <f t="shared" si="92"/>
        <v>0.47120562020811496</v>
      </c>
      <c r="C185" s="2">
        <v>44774</v>
      </c>
      <c r="D185" s="1">
        <f t="shared" ref="D185:V185" si="174">D147/$A70</f>
        <v>1.1734337922575954E-2</v>
      </c>
      <c r="E185" s="1">
        <f t="shared" si="174"/>
        <v>6.178250157728677E-5</v>
      </c>
      <c r="F185" s="1">
        <f t="shared" si="174"/>
        <v>2.3605453612319215E-2</v>
      </c>
      <c r="G185" s="1">
        <f t="shared" si="174"/>
        <v>5.8563881354529432E-2</v>
      </c>
      <c r="H185" s="1">
        <f t="shared" si="174"/>
        <v>0.14102234800928326</v>
      </c>
      <c r="I185" s="1">
        <f t="shared" si="174"/>
        <v>0.2</v>
      </c>
      <c r="J185" s="1">
        <f t="shared" si="174"/>
        <v>5.6239663127778242E-2</v>
      </c>
      <c r="K185" s="1">
        <f t="shared" si="174"/>
        <v>5.8718937101180082E-4</v>
      </c>
      <c r="L185" s="1">
        <f t="shared" si="174"/>
        <v>6.5196626871907967E-4</v>
      </c>
      <c r="M185" s="1">
        <f t="shared" si="174"/>
        <v>6.0523651161109571E-4</v>
      </c>
      <c r="N185" s="1">
        <f t="shared" si="174"/>
        <v>3.4327319842192749E-4</v>
      </c>
      <c r="O185" s="1">
        <f t="shared" si="174"/>
        <v>1.3619210999503162E-2</v>
      </c>
      <c r="P185" s="1">
        <f t="shared" si="174"/>
        <v>1.1545107076342917E-3</v>
      </c>
      <c r="Q185" s="1">
        <f t="shared" si="174"/>
        <v>1.7916502357471433E-3</v>
      </c>
      <c r="R185" s="1">
        <f t="shared" si="174"/>
        <v>1.6611153414388528E-3</v>
      </c>
      <c r="S185" s="1">
        <f t="shared" si="174"/>
        <v>1.3948539570304251E-2</v>
      </c>
      <c r="T185" s="1">
        <f t="shared" si="174"/>
        <v>3.4235249856817143E-4</v>
      </c>
      <c r="U185" s="1">
        <f t="shared" si="174"/>
        <v>1.3027986080213489E-6</v>
      </c>
      <c r="V185" s="1">
        <f t="shared" si="174"/>
        <v>2.8605657622538297E-3</v>
      </c>
      <c r="W185" s="19">
        <f t="shared" si="88"/>
        <v>0.20472522716883035</v>
      </c>
      <c r="X185" s="18">
        <f t="shared" si="94"/>
        <v>0.59527477283116959</v>
      </c>
      <c r="Z185" s="1">
        <f t="shared" ref="Z185:AH185" si="175">Z147/$X70</f>
        <v>1.3903374233975084E-2</v>
      </c>
      <c r="AA185" s="1">
        <f t="shared" si="175"/>
        <v>7.3202701865910383E-5</v>
      </c>
      <c r="AB185" s="1">
        <f t="shared" si="175"/>
        <v>0.16708965539118556</v>
      </c>
      <c r="AC185" s="1">
        <f t="shared" si="175"/>
        <v>0.2</v>
      </c>
      <c r="AD185" s="1">
        <f t="shared" si="175"/>
        <v>4.0672560937344616E-4</v>
      </c>
      <c r="AE185" s="1">
        <f t="shared" si="175"/>
        <v>1.3679164969749961E-3</v>
      </c>
      <c r="AF185" s="1">
        <f t="shared" si="175"/>
        <v>1.9681645773459854E-3</v>
      </c>
      <c r="AG185" s="1">
        <f t="shared" si="175"/>
        <v>1.6526860479298144E-2</v>
      </c>
      <c r="AH185" s="1">
        <f t="shared" si="175"/>
        <v>3.3893276788112504E-3</v>
      </c>
      <c r="AI185" s="19">
        <f t="shared" si="96"/>
        <v>0.26411714089989841</v>
      </c>
      <c r="AJ185" s="18">
        <f t="shared" si="97"/>
        <v>0.33588285910010163</v>
      </c>
      <c r="AL185" s="1">
        <f t="shared" ref="AL185:AU185" si="176">AL147/$AK70</f>
        <v>0.15130934130056667</v>
      </c>
      <c r="AM185" s="1">
        <f t="shared" si="176"/>
        <v>0.19999999999999998</v>
      </c>
      <c r="AN185" s="1">
        <f t="shared" si="176"/>
        <v>0.19999999999999998</v>
      </c>
      <c r="AO185" s="1">
        <f t="shared" si="176"/>
        <v>3.7638436611157535E-3</v>
      </c>
      <c r="AP185" s="1">
        <f t="shared" si="176"/>
        <v>4.179059139901021E-3</v>
      </c>
      <c r="AQ185" s="1">
        <f t="shared" si="176"/>
        <v>3.879524596601481E-3</v>
      </c>
      <c r="AR185" s="1">
        <f t="shared" si="176"/>
        <v>8.7298209948094799E-2</v>
      </c>
      <c r="AS185" s="1">
        <f t="shared" si="176"/>
        <v>1.148435533009317E-2</v>
      </c>
      <c r="AT185" s="1">
        <f t="shared" si="176"/>
        <v>2.1944560736557608E-3</v>
      </c>
      <c r="AU185" s="1">
        <f t="shared" si="176"/>
        <v>8.3508498698847091E-6</v>
      </c>
    </row>
    <row r="186" spans="1:47" x14ac:dyDescent="0.25">
      <c r="A186" s="19">
        <f t="shared" si="91"/>
        <v>0.27391786059122059</v>
      </c>
      <c r="B186" s="18">
        <f t="shared" si="92"/>
        <v>0.52608213940877935</v>
      </c>
      <c r="C186" s="2">
        <v>44805</v>
      </c>
      <c r="D186" s="1">
        <f t="shared" ref="D186:V186" si="177">D148/$A71</f>
        <v>9.5038999426088448E-3</v>
      </c>
      <c r="E186" s="1">
        <f t="shared" si="177"/>
        <v>6.971136293850905E-5</v>
      </c>
      <c r="F186" s="1">
        <f t="shared" si="177"/>
        <v>1.7953311646024237E-2</v>
      </c>
      <c r="G186" s="1">
        <f t="shared" si="177"/>
        <v>4.7794618499485512E-2</v>
      </c>
      <c r="H186" s="1">
        <f t="shared" si="177"/>
        <v>0.11558892751970712</v>
      </c>
      <c r="I186" s="1">
        <f t="shared" si="177"/>
        <v>0.2</v>
      </c>
      <c r="J186" s="1">
        <f t="shared" si="177"/>
        <v>4.7913393495630223E-2</v>
      </c>
      <c r="K186" s="1">
        <f t="shared" si="177"/>
        <v>4.282334109861901E-4</v>
      </c>
      <c r="L186" s="1">
        <f t="shared" si="177"/>
        <v>4.8365979550252334E-4</v>
      </c>
      <c r="M186" s="1">
        <f t="shared" si="177"/>
        <v>5.3391616231794148E-4</v>
      </c>
      <c r="N186" s="1">
        <f t="shared" si="177"/>
        <v>2.5964277617739198E-4</v>
      </c>
      <c r="O186" s="1">
        <f t="shared" si="177"/>
        <v>1.1263443191969242E-2</v>
      </c>
      <c r="P186" s="1">
        <f t="shared" si="177"/>
        <v>9.4760483023019362E-4</v>
      </c>
      <c r="Q186" s="1">
        <f t="shared" si="177"/>
        <v>1.8900753467659896E-3</v>
      </c>
      <c r="R186" s="1">
        <f t="shared" si="177"/>
        <v>1.6916646647760364E-3</v>
      </c>
      <c r="S186" s="1">
        <f t="shared" si="177"/>
        <v>1.3896312188096106E-2</v>
      </c>
      <c r="T186" s="1">
        <f t="shared" si="177"/>
        <v>3.4031183790355984E-4</v>
      </c>
      <c r="U186" s="1">
        <f t="shared" si="177"/>
        <v>1.0782075377632968E-6</v>
      </c>
      <c r="V186" s="1">
        <f t="shared" si="177"/>
        <v>3.3580557125631226E-3</v>
      </c>
      <c r="W186" s="19">
        <f t="shared" si="88"/>
        <v>0.16676171615427698</v>
      </c>
      <c r="X186" s="18">
        <f t="shared" si="94"/>
        <v>0.633238283845723</v>
      </c>
      <c r="Z186" s="1">
        <f t="shared" ref="Z186:AH186" si="178">Z148/$X71</f>
        <v>1.0906497830216572E-2</v>
      </c>
      <c r="AA186" s="1">
        <f t="shared" si="178"/>
        <v>7.9999456351766127E-5</v>
      </c>
      <c r="AB186" s="1">
        <f t="shared" si="178"/>
        <v>0.13264769145335603</v>
      </c>
      <c r="AC186" s="1">
        <f t="shared" si="178"/>
        <v>0.2</v>
      </c>
      <c r="AD186" s="1">
        <f t="shared" si="178"/>
        <v>2.9796119404775618E-4</v>
      </c>
      <c r="AE186" s="1">
        <f t="shared" si="178"/>
        <v>1.0874535808687556E-3</v>
      </c>
      <c r="AF186" s="1">
        <f t="shared" si="178"/>
        <v>1.941322731431164E-3</v>
      </c>
      <c r="AG186" s="1">
        <f t="shared" si="178"/>
        <v>1.594714797532671E-2</v>
      </c>
      <c r="AH186" s="1">
        <f t="shared" si="178"/>
        <v>3.8536419326782711E-3</v>
      </c>
      <c r="AI186" s="19">
        <f t="shared" si="96"/>
        <v>0.25578155052019513</v>
      </c>
      <c r="AJ186" s="18">
        <f t="shared" si="97"/>
        <v>0.34421844947980484</v>
      </c>
      <c r="AL186" s="1">
        <f t="shared" ref="AL186:AU186" si="179">AL148/$AK71</f>
        <v>0.13960362855425043</v>
      </c>
      <c r="AM186" s="1">
        <f t="shared" si="179"/>
        <v>0.2</v>
      </c>
      <c r="AN186" s="1">
        <f t="shared" si="179"/>
        <v>0.2</v>
      </c>
      <c r="AO186" s="1">
        <f t="shared" si="179"/>
        <v>3.3299114514660963E-3</v>
      </c>
      <c r="AP186" s="1">
        <f t="shared" si="179"/>
        <v>3.7609029336329401E-3</v>
      </c>
      <c r="AQ186" s="1">
        <f t="shared" si="179"/>
        <v>4.1516927390858795E-3</v>
      </c>
      <c r="AR186" s="1">
        <f t="shared" si="179"/>
        <v>8.7583704366976045E-2</v>
      </c>
      <c r="AS186" s="1">
        <f t="shared" si="179"/>
        <v>1.4697086635149979E-2</v>
      </c>
      <c r="AT186" s="1">
        <f t="shared" si="179"/>
        <v>2.6462397772626907E-3</v>
      </c>
      <c r="AU186" s="1">
        <f t="shared" si="179"/>
        <v>8.3840623710018007E-6</v>
      </c>
    </row>
    <row r="187" spans="1:47" x14ac:dyDescent="0.25">
      <c r="A187" s="19">
        <f t="shared" si="91"/>
        <v>0.22032665731638784</v>
      </c>
      <c r="B187" s="18">
        <f t="shared" si="92"/>
        <v>0.57967334268361215</v>
      </c>
      <c r="C187" s="2">
        <v>44835</v>
      </c>
      <c r="D187" s="1">
        <f t="shared" ref="D187:V187" si="180">D149/$A72</f>
        <v>8.1303580721872222E-3</v>
      </c>
      <c r="E187" s="1">
        <f t="shared" si="180"/>
        <v>6.0798276343987749E-5</v>
      </c>
      <c r="F187" s="1">
        <f t="shared" si="180"/>
        <v>1.1591229053957427E-2</v>
      </c>
      <c r="G187" s="1">
        <f t="shared" si="180"/>
        <v>3.6809761826351116E-2</v>
      </c>
      <c r="H187" s="1">
        <f t="shared" si="180"/>
        <v>9.348362333917834E-2</v>
      </c>
      <c r="I187" s="1">
        <f t="shared" si="180"/>
        <v>0.2</v>
      </c>
      <c r="J187" s="1">
        <f t="shared" si="180"/>
        <v>4.0868296417892407E-2</v>
      </c>
      <c r="K187" s="1">
        <f t="shared" si="180"/>
        <v>3.7301238424697407E-4</v>
      </c>
      <c r="L187" s="1">
        <f t="shared" si="180"/>
        <v>5.6931691870703064E-4</v>
      </c>
      <c r="M187" s="1">
        <f t="shared" si="180"/>
        <v>3.8960826659948034E-4</v>
      </c>
      <c r="N187" s="1">
        <f t="shared" si="180"/>
        <v>2.1656519837943598E-4</v>
      </c>
      <c r="O187" s="1">
        <f t="shared" si="180"/>
        <v>8.9809119501416124E-3</v>
      </c>
      <c r="P187" s="1">
        <f t="shared" si="180"/>
        <v>8.5776941665322286E-4</v>
      </c>
      <c r="Q187" s="1">
        <f t="shared" si="180"/>
        <v>1.5796824415995976E-3</v>
      </c>
      <c r="R187" s="1">
        <f t="shared" si="180"/>
        <v>1.6301636980521953E-3</v>
      </c>
      <c r="S187" s="1">
        <f t="shared" si="180"/>
        <v>1.2036560466733853E-2</v>
      </c>
      <c r="T187" s="1">
        <f t="shared" si="180"/>
        <v>2.3090138085755618E-4</v>
      </c>
      <c r="U187" s="1">
        <f t="shared" si="180"/>
        <v>1.0014698564425573E-6</v>
      </c>
      <c r="V187" s="1">
        <f t="shared" si="180"/>
        <v>2.5170967386499063E-3</v>
      </c>
      <c r="W187" s="19">
        <f t="shared" si="88"/>
        <v>0.13235266449002564</v>
      </c>
      <c r="X187" s="18">
        <f t="shared" si="94"/>
        <v>0.66764733550997435</v>
      </c>
      <c r="Z187" s="1">
        <f t="shared" ref="Z187:AH187" si="181">Z149/$X72</f>
        <v>9.047742345268112E-3</v>
      </c>
      <c r="AA187" s="1">
        <f t="shared" si="181"/>
        <v>6.7658414858575412E-5</v>
      </c>
      <c r="AB187" s="1">
        <f t="shared" si="181"/>
        <v>0.10403179416763837</v>
      </c>
      <c r="AC187" s="1">
        <f t="shared" si="181"/>
        <v>0.2</v>
      </c>
      <c r="AD187" s="1">
        <f t="shared" si="181"/>
        <v>2.4100120787938294E-4</v>
      </c>
      <c r="AE187" s="1">
        <f t="shared" si="181"/>
        <v>9.5455533503230653E-4</v>
      </c>
      <c r="AF187" s="1">
        <f t="shared" si="181"/>
        <v>1.8141022805675596E-3</v>
      </c>
      <c r="AG187" s="1">
        <f t="shared" si="181"/>
        <v>1.3394698838516322E-2</v>
      </c>
      <c r="AH187" s="1">
        <f t="shared" si="181"/>
        <v>2.8011119002649739E-3</v>
      </c>
      <c r="AI187" s="19">
        <f t="shared" si="96"/>
        <v>0.23389676769325451</v>
      </c>
      <c r="AJ187" s="18">
        <f t="shared" si="97"/>
        <v>0.36610323230674546</v>
      </c>
      <c r="AL187" s="1">
        <f t="shared" ref="AL187:AU187" si="182">AL149/$AK72</f>
        <v>0.11431900134170409</v>
      </c>
      <c r="AM187" s="1">
        <f t="shared" si="182"/>
        <v>0.2</v>
      </c>
      <c r="AN187" s="1">
        <f t="shared" si="182"/>
        <v>0.2</v>
      </c>
      <c r="AO187" s="1">
        <f t="shared" si="182"/>
        <v>3.6788508842936964E-3</v>
      </c>
      <c r="AP187" s="1">
        <f t="shared" si="182"/>
        <v>5.6149129044519453E-3</v>
      </c>
      <c r="AQ187" s="1">
        <f t="shared" si="182"/>
        <v>3.8425284967445682E-3</v>
      </c>
      <c r="AR187" s="1">
        <f t="shared" si="182"/>
        <v>8.8574635226230616E-2</v>
      </c>
      <c r="AS187" s="1">
        <f t="shared" si="182"/>
        <v>1.5579686875313305E-2</v>
      </c>
      <c r="AT187" s="1">
        <f t="shared" si="182"/>
        <v>2.277274924443335E-3</v>
      </c>
      <c r="AU187" s="1">
        <f t="shared" si="182"/>
        <v>9.8770400730926159E-6</v>
      </c>
    </row>
    <row r="188" spans="1:47" x14ac:dyDescent="0.25">
      <c r="A188" s="19">
        <f t="shared" si="91"/>
        <v>0.2422107259337567</v>
      </c>
      <c r="B188" s="18">
        <f t="shared" si="92"/>
        <v>0.55778927406624335</v>
      </c>
      <c r="C188" s="2">
        <v>44866</v>
      </c>
      <c r="D188" s="1">
        <f t="shared" ref="D188:V188" si="183">D150/$A73</f>
        <v>7.0344007692610322E-3</v>
      </c>
      <c r="E188" s="1">
        <f t="shared" si="183"/>
        <v>5.6451764548082334E-5</v>
      </c>
      <c r="F188" s="1">
        <f t="shared" si="183"/>
        <v>1.5824165715171441E-2</v>
      </c>
      <c r="G188" s="1">
        <f t="shared" si="183"/>
        <v>6.6368205930745452E-2</v>
      </c>
      <c r="H188" s="1">
        <f t="shared" si="183"/>
        <v>8.5550861907296619E-2</v>
      </c>
      <c r="I188" s="1">
        <f t="shared" si="183"/>
        <v>0.2</v>
      </c>
      <c r="J188" s="1">
        <f t="shared" si="183"/>
        <v>4.0563362392021636E-2</v>
      </c>
      <c r="K188" s="1">
        <f t="shared" si="183"/>
        <v>3.2985282376992467E-4</v>
      </c>
      <c r="L188" s="1">
        <f t="shared" si="183"/>
        <v>4.7874661072970195E-4</v>
      </c>
      <c r="M188" s="1">
        <f t="shared" si="183"/>
        <v>3.9410695980293485E-4</v>
      </c>
      <c r="N188" s="1">
        <f t="shared" si="183"/>
        <v>2.2256600414152322E-4</v>
      </c>
      <c r="O188" s="1">
        <f t="shared" si="183"/>
        <v>8.4836320742132723E-3</v>
      </c>
      <c r="P188" s="1">
        <f t="shared" si="183"/>
        <v>7.2666084758866967E-4</v>
      </c>
      <c r="Q188" s="1">
        <f t="shared" si="183"/>
        <v>1.4667498260867847E-3</v>
      </c>
      <c r="R188" s="1">
        <f t="shared" si="183"/>
        <v>1.5770895831880003E-3</v>
      </c>
      <c r="S188" s="1">
        <f t="shared" si="183"/>
        <v>1.059798626401539E-2</v>
      </c>
      <c r="T188" s="1">
        <f t="shared" si="183"/>
        <v>1.9777689557379423E-4</v>
      </c>
      <c r="U188" s="1">
        <f t="shared" si="183"/>
        <v>9.6185386376016134E-7</v>
      </c>
      <c r="V188" s="1">
        <f t="shared" si="183"/>
        <v>2.3371477117387386E-3</v>
      </c>
      <c r="W188" s="19">
        <f t="shared" si="88"/>
        <v>0.12484595082832545</v>
      </c>
      <c r="X188" s="18">
        <f t="shared" si="94"/>
        <v>0.67515404917167454</v>
      </c>
      <c r="Z188" s="1">
        <f t="shared" ref="Z188:AH188" si="184">Z150/$X73</f>
        <v>8.1238736511556695E-3</v>
      </c>
      <c r="AA188" s="1">
        <f t="shared" si="184"/>
        <v>6.5194892588069984E-5</v>
      </c>
      <c r="AB188" s="1">
        <f t="shared" si="184"/>
        <v>9.8800795644083672E-2</v>
      </c>
      <c r="AC188" s="1">
        <f t="shared" si="184"/>
        <v>0.2</v>
      </c>
      <c r="AD188" s="1">
        <f t="shared" si="184"/>
        <v>2.5703654881157218E-4</v>
      </c>
      <c r="AE188" s="1">
        <f t="shared" si="184"/>
        <v>8.3920451886226335E-4</v>
      </c>
      <c r="AF188" s="1">
        <f t="shared" si="184"/>
        <v>1.8213458303881923E-3</v>
      </c>
      <c r="AG188" s="1">
        <f t="shared" si="184"/>
        <v>1.2239379613082357E-2</v>
      </c>
      <c r="AH188" s="1">
        <f t="shared" si="184"/>
        <v>2.6991201293536287E-3</v>
      </c>
      <c r="AI188" s="19">
        <f t="shared" si="96"/>
        <v>0.2026432554582005</v>
      </c>
      <c r="AJ188" s="18">
        <f t="shared" si="97"/>
        <v>0.39735674454179948</v>
      </c>
      <c r="AL188" s="1">
        <f t="shared" ref="AL188:AU188" si="185">AL150/$AK73</f>
        <v>0.11799607410277395</v>
      </c>
      <c r="AM188" s="1">
        <f t="shared" si="185"/>
        <v>0.2</v>
      </c>
      <c r="AN188" s="1">
        <f t="shared" si="185"/>
        <v>0.2</v>
      </c>
      <c r="AO188" s="1">
        <f t="shared" si="185"/>
        <v>2.4596139181763863E-3</v>
      </c>
      <c r="AP188" s="1">
        <f t="shared" si="185"/>
        <v>3.5698703851384534E-3</v>
      </c>
      <c r="AQ188" s="1">
        <f t="shared" si="185"/>
        <v>2.9387378058573521E-3</v>
      </c>
      <c r="AR188" s="1">
        <f t="shared" si="185"/>
        <v>6.3259908731225889E-2</v>
      </c>
      <c r="AS188" s="1">
        <f t="shared" si="185"/>
        <v>1.0937115060873968E-2</v>
      </c>
      <c r="AT188" s="1">
        <f t="shared" si="185"/>
        <v>1.4747631973777756E-3</v>
      </c>
      <c r="AU188" s="1">
        <f t="shared" si="185"/>
        <v>7.1722567765749556E-6</v>
      </c>
    </row>
    <row r="189" spans="1:47" x14ac:dyDescent="0.25">
      <c r="A189" s="19">
        <f t="shared" si="91"/>
        <v>0.25689119723237064</v>
      </c>
      <c r="B189" s="18">
        <f t="shared" si="92"/>
        <v>0.54310880276762941</v>
      </c>
      <c r="C189" s="2">
        <v>44896</v>
      </c>
      <c r="D189" s="1">
        <f t="shared" ref="D189:V189" si="186">D151/$A74</f>
        <v>7.522055813072864E-3</v>
      </c>
      <c r="E189" s="1">
        <f t="shared" si="186"/>
        <v>6.0390347264560013E-5</v>
      </c>
      <c r="F189" s="1">
        <f t="shared" si="186"/>
        <v>2.8691465262724963E-2</v>
      </c>
      <c r="G189" s="1">
        <f t="shared" si="186"/>
        <v>7.9649835318220133E-2</v>
      </c>
      <c r="H189" s="1">
        <f t="shared" si="186"/>
        <v>8.6409028193931883E-2</v>
      </c>
      <c r="I189" s="1">
        <f t="shared" si="186"/>
        <v>0.19999999999999998</v>
      </c>
      <c r="J189" s="1">
        <f t="shared" si="186"/>
        <v>2.8253601229241202E-2</v>
      </c>
      <c r="K189" s="1">
        <f t="shared" si="186"/>
        <v>3.1740199080731253E-4</v>
      </c>
      <c r="L189" s="1">
        <f t="shared" si="186"/>
        <v>3.9522241494633546E-4</v>
      </c>
      <c r="M189" s="1">
        <f t="shared" si="186"/>
        <v>3.4066431483354179E-4</v>
      </c>
      <c r="N189" s="1">
        <f t="shared" si="186"/>
        <v>2.0780141818166564E-4</v>
      </c>
      <c r="O189" s="1">
        <f t="shared" si="186"/>
        <v>8.3234522244608599E-3</v>
      </c>
      <c r="P189" s="1">
        <f t="shared" si="186"/>
        <v>5.7624924334573184E-4</v>
      </c>
      <c r="Q189" s="1">
        <f t="shared" si="186"/>
        <v>1.3818980928260133E-3</v>
      </c>
      <c r="R189" s="1">
        <f t="shared" si="186"/>
        <v>1.5642326696913634E-3</v>
      </c>
      <c r="S189" s="1">
        <f t="shared" si="186"/>
        <v>1.0102360215031253E-2</v>
      </c>
      <c r="T189" s="1">
        <f t="shared" si="186"/>
        <v>1.9234259341730075E-4</v>
      </c>
      <c r="U189" s="1">
        <f t="shared" si="186"/>
        <v>8.5231317333090688E-7</v>
      </c>
      <c r="V189" s="1">
        <f t="shared" si="186"/>
        <v>2.9023435772004167E-3</v>
      </c>
      <c r="W189" s="19">
        <f t="shared" si="88"/>
        <v>0.12827032995705528</v>
      </c>
      <c r="X189" s="18">
        <f t="shared" si="94"/>
        <v>0.6717296700429447</v>
      </c>
      <c r="Z189" s="1">
        <f t="shared" ref="Z189:AH189" si="187">Z151/$X74</f>
        <v>8.824009630289717E-3</v>
      </c>
      <c r="AA189" s="1">
        <f t="shared" si="187"/>
        <v>7.0843000780836658E-5</v>
      </c>
      <c r="AB189" s="1">
        <f t="shared" si="187"/>
        <v>0.10136512090246633</v>
      </c>
      <c r="AC189" s="1">
        <f t="shared" si="187"/>
        <v>0.2</v>
      </c>
      <c r="AD189" s="1">
        <f t="shared" si="187"/>
        <v>2.4376869313255071E-4</v>
      </c>
      <c r="AE189" s="1">
        <f t="shared" si="187"/>
        <v>6.7598925069032114E-4</v>
      </c>
      <c r="AF189" s="1">
        <f t="shared" si="187"/>
        <v>1.8349776290388553E-3</v>
      </c>
      <c r="AG189" s="1">
        <f t="shared" si="187"/>
        <v>1.1850925603498704E-2</v>
      </c>
      <c r="AH189" s="1">
        <f t="shared" si="187"/>
        <v>3.4046952471579466E-3</v>
      </c>
      <c r="AI189" s="19">
        <f t="shared" si="96"/>
        <v>0.46017216232647568</v>
      </c>
      <c r="AJ189" s="18">
        <f t="shared" si="97"/>
        <v>0.33982783767352431</v>
      </c>
      <c r="AL189" s="1">
        <f t="shared" ref="AL189:AU189" si="188">AL151/$AK74</f>
        <v>0.19445679442502031</v>
      </c>
      <c r="AM189" s="1">
        <f t="shared" si="188"/>
        <v>0.2</v>
      </c>
      <c r="AN189" s="1">
        <f t="shared" si="188"/>
        <v>0.19148916500750568</v>
      </c>
      <c r="AO189" s="1">
        <f t="shared" si="188"/>
        <v>2.1511962916963912E-3</v>
      </c>
      <c r="AP189" s="1">
        <f t="shared" si="188"/>
        <v>2.6786252703247431E-3</v>
      </c>
      <c r="AQ189" s="1">
        <f t="shared" si="188"/>
        <v>2.3088570078569379E-3</v>
      </c>
      <c r="AR189" s="1">
        <f t="shared" si="188"/>
        <v>5.6412310186933337E-2</v>
      </c>
      <c r="AS189" s="1">
        <f t="shared" si="188"/>
        <v>9.3658330410230899E-3</v>
      </c>
      <c r="AT189" s="1">
        <f t="shared" si="188"/>
        <v>1.3036045320388438E-3</v>
      </c>
      <c r="AU189" s="1">
        <f t="shared" si="188"/>
        <v>5.7765640762678831E-6</v>
      </c>
    </row>
    <row r="190" spans="1:47" x14ac:dyDescent="0.25">
      <c r="A190" s="19">
        <f t="shared" si="91"/>
        <v>0.26218054957742909</v>
      </c>
      <c r="B190" s="18">
        <f t="shared" si="92"/>
        <v>0.53781945042257084</v>
      </c>
      <c r="C190" s="2">
        <v>44927</v>
      </c>
      <c r="D190" s="1">
        <f t="shared" ref="D190:V190" si="189">D152/$A75</f>
        <v>6.0145531387512568E-3</v>
      </c>
      <c r="E190" s="1">
        <f t="shared" si="189"/>
        <v>5.0057532323580214E-5</v>
      </c>
      <c r="F190" s="1">
        <f t="shared" si="189"/>
        <v>3.0009808607309025E-2</v>
      </c>
      <c r="G190" s="1">
        <f t="shared" si="189"/>
        <v>6.6777179364554795E-2</v>
      </c>
      <c r="H190" s="1">
        <f t="shared" si="189"/>
        <v>0.10207503826972622</v>
      </c>
      <c r="I190" s="1">
        <f t="shared" si="189"/>
        <v>0.2</v>
      </c>
      <c r="J190" s="1">
        <f t="shared" si="189"/>
        <v>3.3026214748335267E-2</v>
      </c>
      <c r="K190" s="1">
        <f t="shared" si="189"/>
        <v>3.139974120761828E-4</v>
      </c>
      <c r="L190" s="1">
        <f t="shared" si="189"/>
        <v>4.8631371593570128E-4</v>
      </c>
      <c r="M190" s="1">
        <f t="shared" si="189"/>
        <v>4.2650335854081808E-4</v>
      </c>
      <c r="N190" s="1">
        <f t="shared" si="189"/>
        <v>2.6367926475650584E-4</v>
      </c>
      <c r="O190" s="1">
        <f t="shared" si="189"/>
        <v>8.9366207030552331E-3</v>
      </c>
      <c r="P190" s="1">
        <f t="shared" si="189"/>
        <v>5.7921840894828479E-4</v>
      </c>
      <c r="Q190" s="1">
        <f t="shared" si="189"/>
        <v>1.1657911375895314E-3</v>
      </c>
      <c r="R190" s="1">
        <f t="shared" si="189"/>
        <v>1.1682359368785896E-3</v>
      </c>
      <c r="S190" s="1">
        <f t="shared" si="189"/>
        <v>8.0994348624165401E-3</v>
      </c>
      <c r="T190" s="1">
        <f t="shared" si="189"/>
        <v>1.4544721814023514E-4</v>
      </c>
      <c r="U190" s="1">
        <f t="shared" si="189"/>
        <v>9.4095267898911049E-7</v>
      </c>
      <c r="V190" s="1">
        <f t="shared" si="189"/>
        <v>2.6415149454122339E-3</v>
      </c>
      <c r="W190" s="19">
        <f t="shared" si="88"/>
        <v>0.14078276233411319</v>
      </c>
      <c r="X190" s="18">
        <f t="shared" si="94"/>
        <v>0.6592172376658868</v>
      </c>
      <c r="Z190" s="1">
        <f t="shared" ref="Z190:AH190" si="190">Z152/$X75</f>
        <v>7.004163051967236E-3</v>
      </c>
      <c r="AA190" s="1">
        <f t="shared" si="190"/>
        <v>5.8293793451506544E-5</v>
      </c>
      <c r="AB190" s="1">
        <f t="shared" si="190"/>
        <v>0.11887004654935947</v>
      </c>
      <c r="AC190" s="1">
        <f t="shared" si="190"/>
        <v>0.2</v>
      </c>
      <c r="AD190" s="1">
        <f t="shared" si="190"/>
        <v>3.0706396986972983E-4</v>
      </c>
      <c r="AE190" s="1">
        <f t="shared" si="190"/>
        <v>6.7452063110662417E-4</v>
      </c>
      <c r="AF190" s="1">
        <f t="shared" si="190"/>
        <v>1.3604526880552593E-3</v>
      </c>
      <c r="AG190" s="1">
        <f t="shared" si="190"/>
        <v>9.4320826662330406E-3</v>
      </c>
      <c r="AH190" s="1">
        <f t="shared" si="190"/>
        <v>3.0761389840703824E-3</v>
      </c>
      <c r="AI190" s="19">
        <f t="shared" si="96"/>
        <v>8.1220967971534552E-2</v>
      </c>
      <c r="AJ190" s="18">
        <f t="shared" si="97"/>
        <v>0.31877903202846536</v>
      </c>
      <c r="AL190" s="1">
        <f t="shared" ref="AL190:AU190" si="191">AL152/$AK75</f>
        <v>0.2</v>
      </c>
      <c r="AM190" s="1">
        <f t="shared" si="191"/>
        <v>0.2</v>
      </c>
      <c r="AN190" s="1">
        <f t="shared" si="191"/>
        <v>0.2</v>
      </c>
      <c r="AO190" s="1">
        <f t="shared" si="191"/>
        <v>2.22237979097259E-3</v>
      </c>
      <c r="AP190" s="1">
        <f t="shared" si="191"/>
        <v>3.4419830635612609E-3</v>
      </c>
      <c r="AQ190" s="1">
        <f t="shared" si="191"/>
        <v>3.01866323845077E-3</v>
      </c>
      <c r="AR190" s="1">
        <f t="shared" si="191"/>
        <v>6.3250729102310541E-2</v>
      </c>
      <c r="AS190" s="1">
        <f t="shared" si="191"/>
        <v>8.2511210762632875E-3</v>
      </c>
      <c r="AT190" s="1">
        <f t="shared" si="191"/>
        <v>1.0294319182784074E-3</v>
      </c>
      <c r="AU190" s="1">
        <f t="shared" si="191"/>
        <v>6.6597816976260846E-6</v>
      </c>
    </row>
    <row r="191" spans="1:47" x14ac:dyDescent="0.25">
      <c r="A191" s="19">
        <f t="shared" si="91"/>
        <v>0.28393342227694279</v>
      </c>
      <c r="B191" s="18">
        <f t="shared" si="92"/>
        <v>0.5160665777230572</v>
      </c>
      <c r="C191" s="2">
        <v>44958</v>
      </c>
      <c r="D191" s="1">
        <f t="shared" ref="D191:V191" si="192">D153/$A76</f>
        <v>6.6428529201952302E-3</v>
      </c>
      <c r="E191" s="1">
        <f t="shared" si="192"/>
        <v>5.3367027736857359E-5</v>
      </c>
      <c r="F191" s="1">
        <f t="shared" si="192"/>
        <v>3.6912333069850735E-2</v>
      </c>
      <c r="G191" s="1">
        <f t="shared" si="192"/>
        <v>6.3979528446804282E-2</v>
      </c>
      <c r="H191" s="1">
        <f t="shared" si="192"/>
        <v>0.11227986259442956</v>
      </c>
      <c r="I191" s="1">
        <f t="shared" si="192"/>
        <v>0.2</v>
      </c>
      <c r="J191" s="1">
        <f t="shared" si="192"/>
        <v>3.9612449585588162E-2</v>
      </c>
      <c r="K191" s="1">
        <f t="shared" si="192"/>
        <v>4.212721019626647E-4</v>
      </c>
      <c r="L191" s="1">
        <f t="shared" si="192"/>
        <v>4.3801419388935148E-4</v>
      </c>
      <c r="M191" s="1">
        <f t="shared" si="192"/>
        <v>4.402034138282474E-4</v>
      </c>
      <c r="N191" s="1">
        <f t="shared" si="192"/>
        <v>2.5184564559719154E-4</v>
      </c>
      <c r="O191" s="1">
        <f t="shared" si="192"/>
        <v>9.9611955788193943E-3</v>
      </c>
      <c r="P191" s="1">
        <f t="shared" si="192"/>
        <v>4.3583296016090292E-4</v>
      </c>
      <c r="Q191" s="1">
        <f t="shared" si="192"/>
        <v>1.2309154248629365E-3</v>
      </c>
      <c r="R191" s="1">
        <f t="shared" si="192"/>
        <v>1.1759233277064624E-3</v>
      </c>
      <c r="S191" s="1">
        <f t="shared" si="192"/>
        <v>7.2533324298837904E-3</v>
      </c>
      <c r="T191" s="1">
        <f t="shared" si="192"/>
        <v>1.670361696026954E-4</v>
      </c>
      <c r="U191" s="1">
        <f t="shared" si="192"/>
        <v>9.45839087714735E-7</v>
      </c>
      <c r="V191" s="1">
        <f t="shared" si="192"/>
        <v>2.6765115469365845E-3</v>
      </c>
      <c r="W191" s="19">
        <f t="shared" si="88"/>
        <v>0.15442129533564575</v>
      </c>
      <c r="X191" s="18">
        <f t="shared" si="94"/>
        <v>0.64557870466435419</v>
      </c>
      <c r="Z191" s="1">
        <f t="shared" ref="Z191:AH191" si="193">Z153/$X76</f>
        <v>7.8443194282235215E-3</v>
      </c>
      <c r="AA191" s="1">
        <f t="shared" si="193"/>
        <v>6.3019310758798266E-5</v>
      </c>
      <c r="AB191" s="1">
        <f t="shared" si="193"/>
        <v>0.13258747681588984</v>
      </c>
      <c r="AC191" s="1">
        <f t="shared" si="193"/>
        <v>0.2</v>
      </c>
      <c r="AD191" s="1">
        <f t="shared" si="193"/>
        <v>2.9739597043697372E-4</v>
      </c>
      <c r="AE191" s="1">
        <f t="shared" si="193"/>
        <v>5.1466034216362893E-4</v>
      </c>
      <c r="AF191" s="1">
        <f t="shared" si="193"/>
        <v>1.388607924403354E-3</v>
      </c>
      <c r="AG191" s="1">
        <f t="shared" si="193"/>
        <v>8.5652139498866037E-3</v>
      </c>
      <c r="AH191" s="1">
        <f t="shared" si="193"/>
        <v>3.1606015938829782E-3</v>
      </c>
      <c r="AI191" s="19">
        <f t="shared" si="96"/>
        <v>8.2653831826550395E-2</v>
      </c>
      <c r="AJ191" s="18">
        <f t="shared" si="97"/>
        <v>0.31734616817344952</v>
      </c>
      <c r="AL191" s="1">
        <f t="shared" ref="AL191:AU191" si="194">AL153/$AK76</f>
        <v>0.2</v>
      </c>
      <c r="AM191" s="1">
        <f t="shared" si="194"/>
        <v>0.2</v>
      </c>
      <c r="AN191" s="1">
        <f t="shared" si="194"/>
        <v>0.2</v>
      </c>
      <c r="AO191" s="1">
        <f t="shared" si="194"/>
        <v>2.7504661277802985E-3</v>
      </c>
      <c r="AP191" s="1">
        <f t="shared" si="194"/>
        <v>2.8597744739489632E-3</v>
      </c>
      <c r="AQ191" s="1">
        <f t="shared" si="194"/>
        <v>2.8740677899794847E-3</v>
      </c>
      <c r="AR191" s="1">
        <f t="shared" si="194"/>
        <v>6.5036186597909953E-2</v>
      </c>
      <c r="AS191" s="1">
        <f t="shared" si="194"/>
        <v>8.0365900482720545E-3</v>
      </c>
      <c r="AT191" s="1">
        <f t="shared" si="194"/>
        <v>1.0905714488710569E-3</v>
      </c>
      <c r="AU191" s="1">
        <f t="shared" si="194"/>
        <v>6.1753397886303788E-6</v>
      </c>
    </row>
    <row r="192" spans="1:47" x14ac:dyDescent="0.25">
      <c r="A192" s="19">
        <f t="shared" si="91"/>
        <v>0.28423537958244388</v>
      </c>
      <c r="B192" s="18">
        <f t="shared" si="92"/>
        <v>0.51576462041755611</v>
      </c>
      <c r="C192" s="2">
        <v>44986</v>
      </c>
      <c r="D192" s="1">
        <f t="shared" ref="D192:V192" si="195">D154/$A77</f>
        <v>5.8043151123695867E-3</v>
      </c>
      <c r="E192" s="1">
        <f t="shared" si="195"/>
        <v>5.1677007439269849E-5</v>
      </c>
      <c r="F192" s="1">
        <f t="shared" si="195"/>
        <v>3.2400257379884279E-2</v>
      </c>
      <c r="G192" s="1">
        <f t="shared" si="195"/>
        <v>6.5482477828954874E-2</v>
      </c>
      <c r="H192" s="1">
        <f t="shared" si="195"/>
        <v>0.12023161382559698</v>
      </c>
      <c r="I192" s="1">
        <f t="shared" si="195"/>
        <v>0.2</v>
      </c>
      <c r="J192" s="1">
        <f t="shared" si="195"/>
        <v>3.7564489543570473E-2</v>
      </c>
      <c r="K192" s="1">
        <f t="shared" si="195"/>
        <v>4.6192221892215436E-4</v>
      </c>
      <c r="L192" s="1">
        <f t="shared" si="195"/>
        <v>3.4991815294421443E-4</v>
      </c>
      <c r="M192" s="1">
        <f t="shared" si="195"/>
        <v>3.3166205122894251E-4</v>
      </c>
      <c r="N192" s="1">
        <f t="shared" si="195"/>
        <v>1.9955222218415397E-4</v>
      </c>
      <c r="O192" s="1">
        <f t="shared" si="195"/>
        <v>9.1078165810799198E-3</v>
      </c>
      <c r="P192" s="1">
        <f t="shared" si="195"/>
        <v>1.8505917647313337E-4</v>
      </c>
      <c r="Q192" s="1">
        <f t="shared" si="195"/>
        <v>1.0915462544931005E-3</v>
      </c>
      <c r="R192" s="1">
        <f t="shared" si="195"/>
        <v>1.0642107673684168E-3</v>
      </c>
      <c r="S192" s="1">
        <f t="shared" si="195"/>
        <v>7.4040816998829145E-3</v>
      </c>
      <c r="T192" s="1">
        <f t="shared" si="195"/>
        <v>1.17849425234593E-4</v>
      </c>
      <c r="U192" s="1">
        <f t="shared" si="195"/>
        <v>8.281139306233076E-7</v>
      </c>
      <c r="V192" s="1">
        <f t="shared" si="195"/>
        <v>2.3861022208863346E-3</v>
      </c>
      <c r="W192" s="19">
        <f t="shared" si="88"/>
        <v>0.16097529409351735</v>
      </c>
      <c r="X192" s="18">
        <f t="shared" si="94"/>
        <v>0.63902470590648264</v>
      </c>
      <c r="Z192" s="1">
        <f t="shared" ref="Z192:AH192" si="196">Z154/$X77</f>
        <v>6.8038621094507999E-3</v>
      </c>
      <c r="AA192" s="1">
        <f t="shared" si="196"/>
        <v>6.0576179280231174E-5</v>
      </c>
      <c r="AB192" s="1">
        <f t="shared" si="196"/>
        <v>0.14093640779818711</v>
      </c>
      <c r="AC192" s="1">
        <f t="shared" si="196"/>
        <v>0.2</v>
      </c>
      <c r="AD192" s="1">
        <f t="shared" si="196"/>
        <v>2.3391662531932846E-4</v>
      </c>
      <c r="AE192" s="1">
        <f t="shared" si="196"/>
        <v>2.1692776743433763E-4</v>
      </c>
      <c r="AF192" s="1">
        <f t="shared" si="196"/>
        <v>1.2474759168634331E-3</v>
      </c>
      <c r="AG192" s="1">
        <f t="shared" si="196"/>
        <v>8.6791206124826516E-3</v>
      </c>
      <c r="AH192" s="1">
        <f t="shared" si="196"/>
        <v>2.7970070844994467E-3</v>
      </c>
      <c r="AI192" s="19">
        <f t="shared" si="96"/>
        <v>7.8018099184677059E-2</v>
      </c>
      <c r="AJ192" s="18">
        <f t="shared" si="97"/>
        <v>0.32198190081532285</v>
      </c>
      <c r="AL192" s="1">
        <f t="shared" ref="AL192:AU192" si="197">AL154/$AK77</f>
        <v>0.2</v>
      </c>
      <c r="AM192" s="1">
        <f t="shared" si="197"/>
        <v>0.2</v>
      </c>
      <c r="AN192" s="1">
        <f t="shared" si="197"/>
        <v>0.2</v>
      </c>
      <c r="AO192" s="1">
        <f t="shared" si="197"/>
        <v>3.1442794506064847E-3</v>
      </c>
      <c r="AP192" s="1">
        <f t="shared" si="197"/>
        <v>2.381873858036019E-3</v>
      </c>
      <c r="AQ192" s="1">
        <f t="shared" si="197"/>
        <v>2.2576055654099287E-3</v>
      </c>
      <c r="AR192" s="1">
        <f t="shared" si="197"/>
        <v>6.1996412691740964E-2</v>
      </c>
      <c r="AS192" s="1">
        <f t="shared" si="197"/>
        <v>7.4300960568591586E-3</v>
      </c>
      <c r="AT192" s="1">
        <f t="shared" si="197"/>
        <v>8.0219463548551111E-4</v>
      </c>
      <c r="AU192" s="1">
        <f t="shared" si="197"/>
        <v>5.6369265390514598E-6</v>
      </c>
    </row>
    <row r="193" spans="1:47" x14ac:dyDescent="0.25">
      <c r="A193" s="19">
        <f t="shared" si="91"/>
        <v>0.28048717925072741</v>
      </c>
      <c r="B193" s="18">
        <f t="shared" si="92"/>
        <v>0.51951282074927252</v>
      </c>
      <c r="C193" s="2">
        <v>45017</v>
      </c>
      <c r="D193" s="1">
        <f t="shared" ref="D193:V193" si="198">D155/$A78</f>
        <v>6.2264808526578336E-3</v>
      </c>
      <c r="E193" s="1">
        <f t="shared" si="198"/>
        <v>5.288912103600737E-5</v>
      </c>
      <c r="F193" s="1">
        <f t="shared" si="198"/>
        <v>3.0563887634440897E-2</v>
      </c>
      <c r="G193" s="1">
        <f t="shared" si="198"/>
        <v>6.1595419578231551E-2</v>
      </c>
      <c r="H193" s="1">
        <f t="shared" si="198"/>
        <v>0.12200188056640754</v>
      </c>
      <c r="I193" s="1">
        <f t="shared" si="198"/>
        <v>0.2</v>
      </c>
      <c r="J193" s="1">
        <f t="shared" si="198"/>
        <v>3.7429249897645303E-2</v>
      </c>
      <c r="K193" s="1">
        <f t="shared" si="198"/>
        <v>4.8934482750339974E-4</v>
      </c>
      <c r="L193" s="1">
        <f t="shared" si="198"/>
        <v>3.5812568221005683E-4</v>
      </c>
      <c r="M193" s="1">
        <f t="shared" si="198"/>
        <v>2.9418252348101546E-4</v>
      </c>
      <c r="N193" s="1">
        <f t="shared" si="198"/>
        <v>2.314149007412967E-4</v>
      </c>
      <c r="O193" s="1">
        <f t="shared" si="198"/>
        <v>9.0173314623456617E-3</v>
      </c>
      <c r="P193" s="1">
        <f t="shared" si="198"/>
        <v>1.8845284547174313E-4</v>
      </c>
      <c r="Q193" s="1">
        <f t="shared" si="198"/>
        <v>1.1171490926236533E-3</v>
      </c>
      <c r="R193" s="1">
        <f t="shared" si="198"/>
        <v>1.1799772063811624E-3</v>
      </c>
      <c r="S193" s="1">
        <f t="shared" si="198"/>
        <v>7.2482813141822476E-3</v>
      </c>
      <c r="T193" s="1">
        <f t="shared" si="198"/>
        <v>1.3899818480900939E-4</v>
      </c>
      <c r="U193" s="1">
        <f t="shared" si="198"/>
        <v>8.4648627804187821E-7</v>
      </c>
      <c r="V193" s="1">
        <f t="shared" si="198"/>
        <v>2.3532670742809842E-3</v>
      </c>
      <c r="W193" s="19">
        <f t="shared" si="88"/>
        <v>0.16237878967285224</v>
      </c>
      <c r="X193" s="18">
        <f t="shared" si="94"/>
        <v>0.63762121032714769</v>
      </c>
      <c r="Z193" s="1">
        <f t="shared" ref="Z193:AH193" si="199">Z155/$X78</f>
        <v>7.2485608004189787E-3</v>
      </c>
      <c r="AA193" s="1">
        <f t="shared" si="199"/>
        <v>6.1570896720347684E-5</v>
      </c>
      <c r="AB193" s="1">
        <f t="shared" si="199"/>
        <v>0.14202855031242428</v>
      </c>
      <c r="AC193" s="1">
        <f t="shared" si="199"/>
        <v>0.2</v>
      </c>
      <c r="AD193" s="1">
        <f t="shared" si="199"/>
        <v>2.6940177250046264E-4</v>
      </c>
      <c r="AE193" s="1">
        <f t="shared" si="199"/>
        <v>2.193874743597416E-4</v>
      </c>
      <c r="AF193" s="1">
        <f t="shared" si="199"/>
        <v>1.3736710552817969E-3</v>
      </c>
      <c r="AG193" s="1">
        <f t="shared" si="199"/>
        <v>8.4380903190224635E-3</v>
      </c>
      <c r="AH193" s="1">
        <f t="shared" si="199"/>
        <v>2.7395570421241259E-3</v>
      </c>
      <c r="AI193" s="19">
        <f t="shared" si="96"/>
        <v>8.0961780621665147E-2</v>
      </c>
      <c r="AJ193" s="18">
        <f t="shared" si="97"/>
        <v>0.31903821937833476</v>
      </c>
      <c r="AL193" s="1">
        <f t="shared" ref="AL193:AU193" si="200">AL155/$AK78</f>
        <v>0.20000000000000004</v>
      </c>
      <c r="AM193" s="1">
        <f t="shared" si="200"/>
        <v>0.20000000000000004</v>
      </c>
      <c r="AN193" s="1">
        <f t="shared" si="200"/>
        <v>0.20000000000000004</v>
      </c>
      <c r="AO193" s="1">
        <f t="shared" si="200"/>
        <v>3.470419062910578E-3</v>
      </c>
      <c r="AP193" s="1">
        <f t="shared" si="200"/>
        <v>2.5398167603007966E-3</v>
      </c>
      <c r="AQ193" s="1">
        <f t="shared" si="200"/>
        <v>2.0863337672789887E-3</v>
      </c>
      <c r="AR193" s="1">
        <f t="shared" si="200"/>
        <v>6.3950648386674303E-2</v>
      </c>
      <c r="AS193" s="1">
        <f t="shared" si="200"/>
        <v>7.9227883677332762E-3</v>
      </c>
      <c r="AT193" s="1">
        <f t="shared" si="200"/>
        <v>9.8577102108594861E-4</v>
      </c>
      <c r="AU193" s="1">
        <f t="shared" si="200"/>
        <v>6.003255681267722E-6</v>
      </c>
    </row>
    <row r="194" spans="1:47" x14ac:dyDescent="0.25">
      <c r="D194" s="1"/>
    </row>
    <row r="195" spans="1:47" x14ac:dyDescent="0.25">
      <c r="A195" s="19">
        <f>SUM(D195:V195)-SUMIFS(D195:V195,D195:V195,0.2)</f>
        <v>0.50255894090429798</v>
      </c>
      <c r="B195" s="18">
        <f>1-SUM(D195:V195)</f>
        <v>9.7441059095701998E-2</v>
      </c>
      <c r="C195" s="2">
        <v>43952</v>
      </c>
      <c r="D195" s="1">
        <f t="shared" ref="D195" si="201">IF(IF(D158&lt;0.2,D158/$A158*$B158+D158,D158)&gt;=0.2,0.2,D158/$A158*$B158+D158)</f>
        <v>1.4074000250024305E-2</v>
      </c>
      <c r="E195" s="1">
        <f t="shared" ref="E195:V195" si="202">IF(IF(E158&lt;0.2,E158/$A158*$B158+E158,E158)&gt;=0.2,0.2,E158/$A158*$B158+E158)</f>
        <v>1.0857712144105841E-4</v>
      </c>
      <c r="F195" s="1">
        <f t="shared" si="202"/>
        <v>0.13489833641810364</v>
      </c>
      <c r="G195" s="1">
        <f t="shared" si="202"/>
        <v>0.18668112461164579</v>
      </c>
      <c r="H195" s="1">
        <f t="shared" si="202"/>
        <v>0.2</v>
      </c>
      <c r="I195" s="1">
        <f t="shared" si="202"/>
        <v>0.2</v>
      </c>
      <c r="J195" s="1">
        <f t="shared" si="202"/>
        <v>0.11418696441601318</v>
      </c>
      <c r="K195" s="1">
        <f t="shared" si="202"/>
        <v>2.1172549730244326E-3</v>
      </c>
      <c r="L195" s="1">
        <f t="shared" si="202"/>
        <v>1.2938360141911628E-3</v>
      </c>
      <c r="M195" s="1">
        <f t="shared" si="202"/>
        <v>4.3897925362159484E-3</v>
      </c>
      <c r="N195" s="1">
        <f t="shared" si="202"/>
        <v>1.0268728266296097E-3</v>
      </c>
      <c r="O195" s="1">
        <f t="shared" si="202"/>
        <v>1.7864810866837624E-2</v>
      </c>
      <c r="P195" s="1">
        <f t="shared" si="202"/>
        <v>1.2509947189532733E-3</v>
      </c>
      <c r="Q195" s="1">
        <f t="shared" si="202"/>
        <v>1.8009533598317669E-3</v>
      </c>
      <c r="R195" s="1">
        <f t="shared" si="202"/>
        <v>1.4159610726014875E-4</v>
      </c>
      <c r="S195" s="1">
        <f t="shared" si="202"/>
        <v>1.6938657283606554E-2</v>
      </c>
      <c r="T195" s="1">
        <f t="shared" si="202"/>
        <v>1.5613934297688373E-4</v>
      </c>
      <c r="U195" s="1">
        <f t="shared" si="202"/>
        <v>1.370316969303298E-6</v>
      </c>
      <c r="V195" s="1">
        <f t="shared" si="202"/>
        <v>5.627659740573286E-3</v>
      </c>
      <c r="W195" s="19">
        <f>SUM(Z195:AH195)-SUMIFS(Z195:AH195,Z195:AH195,0.2)</f>
        <v>9.3089155688618364E-2</v>
      </c>
      <c r="X195" s="18">
        <f t="shared" si="94"/>
        <v>0.50691084431138167</v>
      </c>
      <c r="Z195" s="1">
        <f>IF(IF(Z158&lt;0.2,Z158/$W158*$X158+Z158,Z158)&gt;=0.2,0.2,Z158/$W158*$X158+Z158)</f>
        <v>3.3448856825049715E-2</v>
      </c>
      <c r="AA195" s="1">
        <f t="shared" ref="AA195:AH195" si="203">IF(IF(AA158&lt;0.2,AA158/$W158*$X158+AA158,AA158)&gt;=0.2,0.2,AA158/$W158*$X158+AA158)</f>
        <v>2.5804892177344726E-4</v>
      </c>
      <c r="AB195" s="1">
        <f t="shared" si="203"/>
        <v>0.2</v>
      </c>
      <c r="AC195" s="1">
        <f t="shared" si="203"/>
        <v>0.2</v>
      </c>
      <c r="AD195" s="1">
        <f t="shared" si="203"/>
        <v>2.440508849316569E-3</v>
      </c>
      <c r="AE195" s="1">
        <f t="shared" si="203"/>
        <v>2.9731662995450842E-3</v>
      </c>
      <c r="AF195" s="1">
        <f t="shared" si="203"/>
        <v>3.3652322257994279E-4</v>
      </c>
      <c r="AG195" s="1">
        <f t="shared" si="203"/>
        <v>4.0257120379613667E-2</v>
      </c>
      <c r="AH195" s="1">
        <f t="shared" si="203"/>
        <v>1.3374931190739977E-2</v>
      </c>
      <c r="AI195" s="19">
        <f>SUM(AL195:AU195)-SUMIFS(AL195:AU195,AL195:AU195,0.2)</f>
        <v>0.141316115432501</v>
      </c>
      <c r="AJ195" s="18">
        <f>1-SUM(AL195:AU195)</f>
        <v>5.8683884567498956E-2</v>
      </c>
      <c r="AL195" s="1">
        <f>IF(IF(AL158&lt;0.2,AL158/$AI158*$AJ158+AL158,AL158)&gt;=0.2,0.2,AL158/$AI158*$AJ158+AL158)</f>
        <v>0.2</v>
      </c>
      <c r="AM195" s="1">
        <f t="shared" ref="AM195:AU195" si="204">IF(IF(AM158&lt;0.2,AM158/$AI158*$AJ158+AM158,AM158)&gt;=0.2,0.2,AM158/$AI158*$AJ158+AM158)</f>
        <v>0.2</v>
      </c>
      <c r="AN195" s="1">
        <f t="shared" si="204"/>
        <v>0.2</v>
      </c>
      <c r="AO195" s="1">
        <f t="shared" si="204"/>
        <v>3.0658020682351995E-2</v>
      </c>
      <c r="AP195" s="1">
        <f t="shared" si="204"/>
        <v>1.8734848560058994E-2</v>
      </c>
      <c r="AQ195" s="1">
        <f t="shared" si="204"/>
        <v>6.3564545641045925E-2</v>
      </c>
      <c r="AR195" s="1">
        <f t="shared" si="204"/>
        <v>0.2</v>
      </c>
      <c r="AS195" s="1">
        <f t="shared" si="204"/>
        <v>2.607794812487918E-2</v>
      </c>
      <c r="AT195" s="1">
        <f t="shared" si="204"/>
        <v>2.2609101252817859E-3</v>
      </c>
      <c r="AU195" s="1">
        <f t="shared" si="204"/>
        <v>1.9842298883004494E-5</v>
      </c>
    </row>
    <row r="196" spans="1:47" x14ac:dyDescent="0.25">
      <c r="A196" s="19">
        <f t="shared" ref="A196:A230" si="205">SUM(D196:V196)-SUMIFS(D196:V196,D196:V196,0.2)</f>
        <v>0.4606627461955729</v>
      </c>
      <c r="B196" s="18">
        <f t="shared" ref="B196:B230" si="206">1-SUM(D196:V196)</f>
        <v>0.13933725380442707</v>
      </c>
      <c r="C196" s="2">
        <v>43983</v>
      </c>
      <c r="D196" s="1">
        <f t="shared" ref="D196:V196" si="207">IF(IF(D159&lt;0.2,D159/$A159*$B159+D159,D159)&gt;=0.2,0.2,D159/$A159*$B159+D159)</f>
        <v>1.214140222758326E-2</v>
      </c>
      <c r="E196" s="1">
        <f t="shared" si="207"/>
        <v>6.4159530389095159E-5</v>
      </c>
      <c r="F196" s="1">
        <f t="shared" si="207"/>
        <v>0.15075188206675494</v>
      </c>
      <c r="G196" s="1">
        <f t="shared" si="207"/>
        <v>0.15548364823686955</v>
      </c>
      <c r="H196" s="1">
        <f t="shared" si="207"/>
        <v>0.2</v>
      </c>
      <c r="I196" s="1">
        <f t="shared" si="207"/>
        <v>0.2</v>
      </c>
      <c r="J196" s="1">
        <f t="shared" si="207"/>
        <v>9.714092867529886E-2</v>
      </c>
      <c r="K196" s="1">
        <f t="shared" si="207"/>
        <v>2.1424834042645504E-3</v>
      </c>
      <c r="L196" s="1">
        <f t="shared" si="207"/>
        <v>2.3243174606605733E-3</v>
      </c>
      <c r="M196" s="1">
        <f t="shared" si="207"/>
        <v>3.6063923261541939E-3</v>
      </c>
      <c r="N196" s="1">
        <f t="shared" si="207"/>
        <v>8.7861919244083733E-4</v>
      </c>
      <c r="O196" s="1">
        <f t="shared" si="207"/>
        <v>1.4383302513349322E-2</v>
      </c>
      <c r="P196" s="1">
        <f t="shared" si="207"/>
        <v>9.3931299081582813E-4</v>
      </c>
      <c r="Q196" s="1">
        <f t="shared" si="207"/>
        <v>1.5943623799982674E-3</v>
      </c>
      <c r="R196" s="1">
        <f t="shared" si="207"/>
        <v>1.449216339562704E-4</v>
      </c>
      <c r="S196" s="1">
        <f t="shared" si="207"/>
        <v>1.4106183063268465E-2</v>
      </c>
      <c r="T196" s="1">
        <f t="shared" si="207"/>
        <v>1.4391068405836735E-4</v>
      </c>
      <c r="U196" s="1">
        <f t="shared" si="207"/>
        <v>9.379505893005982E-7</v>
      </c>
      <c r="V196" s="1">
        <f t="shared" si="207"/>
        <v>4.8159818591211583E-3</v>
      </c>
      <c r="W196" s="19">
        <f t="shared" ref="W196:W230" si="208">SUM(Z196:AH196)-SUMIFS(Z196:AH196,Z196:AH196,0.2)</f>
        <v>7.1080789242496334E-2</v>
      </c>
      <c r="X196" s="18">
        <f>1-SUM(Z196:AH196)</f>
        <v>0.52891921075750359</v>
      </c>
      <c r="Z196" s="1">
        <f t="shared" ref="Z196:AH196" si="209">IF(IF(Z159&lt;0.2,Z159/$W159*$X159+Z159,Z159)&gt;=0.2,0.2,Z159/$W159*$X159+Z159)</f>
        <v>2.608054739053213E-2</v>
      </c>
      <c r="AA196" s="1">
        <f t="shared" si="209"/>
        <v>1.3781898017228898E-4</v>
      </c>
      <c r="AB196" s="1">
        <f t="shared" si="209"/>
        <v>0.2</v>
      </c>
      <c r="AC196" s="1">
        <f t="shared" si="209"/>
        <v>0.2</v>
      </c>
      <c r="AD196" s="1">
        <f t="shared" si="209"/>
        <v>1.887333032639799E-3</v>
      </c>
      <c r="AE196" s="1">
        <f t="shared" si="209"/>
        <v>2.0177073876903387E-3</v>
      </c>
      <c r="AF196" s="1">
        <f t="shared" si="209"/>
        <v>3.1130140254501679E-4</v>
      </c>
      <c r="AG196" s="1">
        <f t="shared" si="209"/>
        <v>3.0301028578502552E-2</v>
      </c>
      <c r="AH196" s="1">
        <f t="shared" si="209"/>
        <v>1.0345052470414175E-2</v>
      </c>
      <c r="AI196" s="19">
        <f t="shared" ref="AI196:AI230" si="210">SUM(AL196:AU196)-SUMIFS(AL196:AU196,AL196:AU196,0.2)</f>
        <v>0.16221727796013807</v>
      </c>
      <c r="AJ196" s="18">
        <f t="shared" ref="AJ196:AJ230" si="211">1-SUM(AL196:AU196)</f>
        <v>3.7782722039861882E-2</v>
      </c>
      <c r="AL196" s="1">
        <f t="shared" ref="AL196:AU196" si="212">IF(IF(AL159&lt;0.2,AL159/$AI159*$AJ159+AL159,AL159)&gt;=0.2,0.2,AL159/$AI159*$AJ159+AL159)</f>
        <v>0.2</v>
      </c>
      <c r="AM196" s="1">
        <f t="shared" si="212"/>
        <v>0.2</v>
      </c>
      <c r="AN196" s="1">
        <f t="shared" si="212"/>
        <v>0.2</v>
      </c>
      <c r="AO196" s="1">
        <f t="shared" si="212"/>
        <v>3.5419232496739284E-2</v>
      </c>
      <c r="AP196" s="1">
        <f t="shared" si="212"/>
        <v>3.8425287389158277E-2</v>
      </c>
      <c r="AQ196" s="1">
        <f t="shared" si="212"/>
        <v>5.9620367663178978E-2</v>
      </c>
      <c r="AR196" s="1">
        <f t="shared" si="212"/>
        <v>0.2</v>
      </c>
      <c r="AS196" s="1">
        <f t="shared" si="212"/>
        <v>2.6357773277874249E-2</v>
      </c>
      <c r="AT196" s="1">
        <f t="shared" si="212"/>
        <v>2.3791110667565805E-3</v>
      </c>
      <c r="AU196" s="1">
        <f t="shared" si="212"/>
        <v>1.5506066430556758E-5</v>
      </c>
    </row>
    <row r="197" spans="1:47" x14ac:dyDescent="0.25">
      <c r="A197" s="19">
        <f t="shared" si="205"/>
        <v>0.48223190582681152</v>
      </c>
      <c r="B197" s="18">
        <f t="shared" si="206"/>
        <v>0.11776809417318845</v>
      </c>
      <c r="C197" s="2">
        <v>44013</v>
      </c>
      <c r="D197" s="1">
        <f t="shared" ref="D197:V197" si="213">IF(IF(D160&lt;0.2,D160/$A160*$B160+D160,D160)&gt;=0.2,0.2,D160/$A160*$B160+D160)</f>
        <v>1.1484134570509525E-2</v>
      </c>
      <c r="E197" s="1">
        <f t="shared" si="213"/>
        <v>6.9015783067862061E-5</v>
      </c>
      <c r="F197" s="1">
        <f t="shared" si="213"/>
        <v>0.12863110019004986</v>
      </c>
      <c r="G197" s="1">
        <f t="shared" si="213"/>
        <v>0.17484157874421369</v>
      </c>
      <c r="H197" s="1">
        <f t="shared" si="213"/>
        <v>0.2</v>
      </c>
      <c r="I197" s="1">
        <f t="shared" si="213"/>
        <v>0.2</v>
      </c>
      <c r="J197" s="1">
        <f t="shared" si="213"/>
        <v>0.12108474701911177</v>
      </c>
      <c r="K197" s="1">
        <f t="shared" si="213"/>
        <v>1.6817176335753932E-3</v>
      </c>
      <c r="L197" s="1">
        <f t="shared" si="213"/>
        <v>1.6205109699626941E-3</v>
      </c>
      <c r="M197" s="1">
        <f t="shared" si="213"/>
        <v>3.3988330742103535E-3</v>
      </c>
      <c r="N197" s="1">
        <f t="shared" si="213"/>
        <v>9.0261158158221522E-4</v>
      </c>
      <c r="O197" s="1">
        <f t="shared" si="213"/>
        <v>1.7312468455255567E-2</v>
      </c>
      <c r="P197" s="1">
        <f t="shared" si="213"/>
        <v>1.2243461051533225E-3</v>
      </c>
      <c r="Q197" s="1">
        <f t="shared" si="213"/>
        <v>1.4875347905491429E-3</v>
      </c>
      <c r="R197" s="1">
        <f t="shared" si="213"/>
        <v>1.450882367950987E-4</v>
      </c>
      <c r="S197" s="1">
        <f t="shared" si="213"/>
        <v>1.4110415186422842E-2</v>
      </c>
      <c r="T197" s="1">
        <f t="shared" si="213"/>
        <v>1.3644797103150059E-4</v>
      </c>
      <c r="U197" s="1">
        <f t="shared" si="213"/>
        <v>9.9640237583634163E-7</v>
      </c>
      <c r="V197" s="1">
        <f t="shared" si="213"/>
        <v>4.1003591129448536E-3</v>
      </c>
      <c r="W197" s="19">
        <f t="shared" si="208"/>
        <v>7.3266091060210314E-2</v>
      </c>
      <c r="X197" s="18">
        <f t="shared" ref="X197:X230" si="214">1-SUM(Z197:AH197)</f>
        <v>0.52673390893978966</v>
      </c>
      <c r="Z197" s="1">
        <f t="shared" ref="Z197:AH197" si="215">IF(IF(Z160&lt;0.2,Z160/$W160*$X160+Z160,Z160)&gt;=0.2,0.2,Z160/$W160*$X160+Z160)</f>
        <v>2.6264153514003581E-2</v>
      </c>
      <c r="AA197" s="1">
        <f t="shared" si="215"/>
        <v>1.5783872178215647E-4</v>
      </c>
      <c r="AB197" s="1">
        <f t="shared" si="215"/>
        <v>0.2</v>
      </c>
      <c r="AC197" s="1">
        <f t="shared" si="215"/>
        <v>0.2</v>
      </c>
      <c r="AD197" s="1">
        <f t="shared" si="215"/>
        <v>2.0642677945510246E-3</v>
      </c>
      <c r="AE197" s="1">
        <f t="shared" si="215"/>
        <v>2.8000729060241696E-3</v>
      </c>
      <c r="AF197" s="1">
        <f t="shared" si="215"/>
        <v>3.3181601111223371E-4</v>
      </c>
      <c r="AG197" s="1">
        <f t="shared" si="215"/>
        <v>3.2270443047071884E-2</v>
      </c>
      <c r="AH197" s="1">
        <f t="shared" si="215"/>
        <v>9.3774990656652589E-3</v>
      </c>
      <c r="AI197" s="19">
        <f t="shared" si="210"/>
        <v>0.12989898508166375</v>
      </c>
      <c r="AJ197" s="18">
        <f t="shared" si="211"/>
        <v>7.0101014918336202E-2</v>
      </c>
      <c r="AL197" s="1">
        <f t="shared" ref="AL197:AU197" si="216">IF(IF(AL160&lt;0.2,AL160/$AI160*$AJ160+AL160,AL160)&gt;=0.2,0.2,AL160/$AI160*$AJ160+AL160)</f>
        <v>0.2</v>
      </c>
      <c r="AM197" s="1">
        <f t="shared" si="216"/>
        <v>0.2</v>
      </c>
      <c r="AN197" s="1">
        <f t="shared" si="216"/>
        <v>0.2</v>
      </c>
      <c r="AO197" s="1">
        <f t="shared" si="216"/>
        <v>2.6237369951532447E-2</v>
      </c>
      <c r="AP197" s="1">
        <f t="shared" si="216"/>
        <v>2.5282452286019726E-2</v>
      </c>
      <c r="AQ197" s="1">
        <f t="shared" si="216"/>
        <v>5.3026999890563663E-2</v>
      </c>
      <c r="AR197" s="1">
        <f t="shared" si="216"/>
        <v>0.2</v>
      </c>
      <c r="AS197" s="1">
        <f t="shared" si="216"/>
        <v>2.3207820288139634E-2</v>
      </c>
      <c r="AT197" s="1">
        <f t="shared" si="216"/>
        <v>2.1287972627593702E-3</v>
      </c>
      <c r="AU197" s="1">
        <f t="shared" si="216"/>
        <v>1.5545402648733028E-5</v>
      </c>
    </row>
    <row r="198" spans="1:47" x14ac:dyDescent="0.25">
      <c r="A198" s="19">
        <f t="shared" si="205"/>
        <v>0.46962891373659221</v>
      </c>
      <c r="B198" s="18">
        <f t="shared" si="206"/>
        <v>0.13037108626340776</v>
      </c>
      <c r="C198" s="2">
        <v>44044</v>
      </c>
      <c r="D198" s="1">
        <f t="shared" ref="D198:V198" si="217">IF(IF(D161&lt;0.2,D161/$A161*$B161+D161,D161)&gt;=0.2,0.2,D161/$A161*$B161+D161)</f>
        <v>1.1236016366435841E-2</v>
      </c>
      <c r="E198" s="1">
        <f t="shared" si="217"/>
        <v>6.1360597857439115E-5</v>
      </c>
      <c r="F198" s="1">
        <f t="shared" si="217"/>
        <v>0.12538175216638758</v>
      </c>
      <c r="G198" s="1">
        <f t="shared" si="217"/>
        <v>0.16084704954069212</v>
      </c>
      <c r="H198" s="1">
        <f t="shared" si="217"/>
        <v>0.2</v>
      </c>
      <c r="I198" s="1">
        <f t="shared" si="217"/>
        <v>0.2</v>
      </c>
      <c r="J198" s="1">
        <f t="shared" si="217"/>
        <v>0.12883337094129024</v>
      </c>
      <c r="K198" s="1">
        <f t="shared" si="217"/>
        <v>1.4235971788974658E-3</v>
      </c>
      <c r="L198" s="1">
        <f t="shared" si="217"/>
        <v>9.5402379774842659E-4</v>
      </c>
      <c r="M198" s="1">
        <f t="shared" si="217"/>
        <v>3.180859215992145E-3</v>
      </c>
      <c r="N198" s="1">
        <f t="shared" si="217"/>
        <v>1.0928410184272586E-3</v>
      </c>
      <c r="O198" s="1">
        <f t="shared" si="217"/>
        <v>1.6221638828225474E-2</v>
      </c>
      <c r="P198" s="1">
        <f t="shared" si="217"/>
        <v>1.8012399728219079E-3</v>
      </c>
      <c r="Q198" s="1">
        <f t="shared" si="217"/>
        <v>1.4203700196303501E-3</v>
      </c>
      <c r="R198" s="1">
        <f t="shared" si="217"/>
        <v>1.7889032359772475E-4</v>
      </c>
      <c r="S198" s="1">
        <f t="shared" si="217"/>
        <v>1.2315443321119758E-2</v>
      </c>
      <c r="T198" s="1">
        <f t="shared" si="217"/>
        <v>1.6326753358281122E-4</v>
      </c>
      <c r="U198" s="1">
        <f t="shared" si="217"/>
        <v>9.6661315000333545E-7</v>
      </c>
      <c r="V198" s="1">
        <f t="shared" si="217"/>
        <v>4.5162263007358146E-3</v>
      </c>
      <c r="W198" s="19">
        <f t="shared" si="208"/>
        <v>6.9036147969255002E-2</v>
      </c>
      <c r="X198" s="18">
        <f t="shared" si="214"/>
        <v>0.53096385203074492</v>
      </c>
      <c r="Z198" s="1">
        <f t="shared" ref="Z198:AH198" si="218">IF(IF(Z161&lt;0.2,Z161/$W161*$X161+Z161,Z161)&gt;=0.2,0.2,Z161/$W161*$X161+Z161)</f>
        <v>2.4860292399020816E-2</v>
      </c>
      <c r="AA198" s="1">
        <f t="shared" si="218"/>
        <v>1.3576363319222804E-4</v>
      </c>
      <c r="AB198" s="1">
        <f t="shared" si="218"/>
        <v>0.2</v>
      </c>
      <c r="AC198" s="1">
        <f t="shared" si="218"/>
        <v>0.2</v>
      </c>
      <c r="AD198" s="1">
        <f t="shared" si="218"/>
        <v>2.4179697125488761E-3</v>
      </c>
      <c r="AE198" s="1">
        <f t="shared" si="218"/>
        <v>3.9853406175983817E-3</v>
      </c>
      <c r="AF198" s="1">
        <f t="shared" si="218"/>
        <v>3.9580449217569097E-4</v>
      </c>
      <c r="AG198" s="1">
        <f t="shared" si="218"/>
        <v>2.7248582771842597E-2</v>
      </c>
      <c r="AH198" s="1">
        <f t="shared" si="218"/>
        <v>9.9923943428764286E-3</v>
      </c>
      <c r="AI198" s="19">
        <f t="shared" si="210"/>
        <v>0.12228836270410026</v>
      </c>
      <c r="AJ198" s="18">
        <f t="shared" si="211"/>
        <v>7.7711637295899694E-2</v>
      </c>
      <c r="AL198" s="1">
        <f t="shared" ref="AL198:AU198" si="219">IF(IF(AL161&lt;0.2,AL161/$AI161*$AJ161+AL161,AL161)&gt;=0.2,0.2,AL161/$AI161*$AJ161+AL161)</f>
        <v>0.2</v>
      </c>
      <c r="AM198" s="1">
        <f t="shared" si="219"/>
        <v>0.2</v>
      </c>
      <c r="AN198" s="1">
        <f t="shared" si="219"/>
        <v>0.2</v>
      </c>
      <c r="AO198" s="1">
        <f t="shared" si="219"/>
        <v>2.437173627078509E-2</v>
      </c>
      <c r="AP198" s="1">
        <f t="shared" si="219"/>
        <v>1.6332721600913012E-2</v>
      </c>
      <c r="AQ198" s="1">
        <f t="shared" si="219"/>
        <v>5.4455756920434563E-2</v>
      </c>
      <c r="AR198" s="1">
        <f t="shared" si="219"/>
        <v>0.2</v>
      </c>
      <c r="AS198" s="1">
        <f t="shared" si="219"/>
        <v>2.431648786503671E-2</v>
      </c>
      <c r="AT198" s="1">
        <f t="shared" si="219"/>
        <v>2.7951117978075287E-3</v>
      </c>
      <c r="AU198" s="1">
        <f t="shared" si="219"/>
        <v>1.6548249123392564E-5</v>
      </c>
    </row>
    <row r="199" spans="1:47" x14ac:dyDescent="0.25">
      <c r="A199" s="19">
        <f t="shared" si="205"/>
        <v>0.50100342474887127</v>
      </c>
      <c r="B199" s="18">
        <f t="shared" si="206"/>
        <v>9.8996575251128704E-2</v>
      </c>
      <c r="C199" s="2">
        <v>44075</v>
      </c>
      <c r="D199" s="1">
        <f t="shared" ref="D199:V199" si="220">IF(IF(D162&lt;0.2,D162/$A162*$B162+D162,D162)&gt;=0.2,0.2,D162/$A162*$B162+D162)</f>
        <v>1.1485071748288863E-2</v>
      </c>
      <c r="E199" s="1">
        <f t="shared" si="220"/>
        <v>6.194229568409644E-5</v>
      </c>
      <c r="F199" s="1">
        <f t="shared" si="220"/>
        <v>0.13766479938415219</v>
      </c>
      <c r="G199" s="1">
        <f t="shared" si="220"/>
        <v>0.16001369386687836</v>
      </c>
      <c r="H199" s="1">
        <f t="shared" si="220"/>
        <v>0.2</v>
      </c>
      <c r="I199" s="1">
        <f t="shared" si="220"/>
        <v>0.2</v>
      </c>
      <c r="J199" s="1">
        <f t="shared" si="220"/>
        <v>0.14760582564088473</v>
      </c>
      <c r="K199" s="1">
        <f t="shared" si="220"/>
        <v>1.440400459971096E-3</v>
      </c>
      <c r="L199" s="1">
        <f t="shared" si="220"/>
        <v>6.5053988162543184E-4</v>
      </c>
      <c r="M199" s="1">
        <f t="shared" si="220"/>
        <v>3.3519940580737611E-3</v>
      </c>
      <c r="N199" s="1">
        <f t="shared" si="220"/>
        <v>9.6660086197288301E-4</v>
      </c>
      <c r="O199" s="1">
        <f t="shared" si="220"/>
        <v>1.7967057535472841E-2</v>
      </c>
      <c r="P199" s="1">
        <f t="shared" si="220"/>
        <v>1.829063774491465E-3</v>
      </c>
      <c r="Q199" s="1">
        <f t="shared" si="220"/>
        <v>1.4647691645693853E-3</v>
      </c>
      <c r="R199" s="1">
        <f t="shared" si="220"/>
        <v>3.0931721943739846E-4</v>
      </c>
      <c r="S199" s="1">
        <f t="shared" si="220"/>
        <v>1.1906634390685646E-2</v>
      </c>
      <c r="T199" s="1">
        <f t="shared" si="220"/>
        <v>1.5398255157569421E-4</v>
      </c>
      <c r="U199" s="1">
        <f t="shared" si="220"/>
        <v>1.3230150667212351E-6</v>
      </c>
      <c r="V199" s="1">
        <f t="shared" si="220"/>
        <v>4.1304089000407298E-3</v>
      </c>
      <c r="W199" s="19">
        <f t="shared" si="208"/>
        <v>7.446861578735986E-2</v>
      </c>
      <c r="X199" s="18">
        <f t="shared" si="214"/>
        <v>0.52553138421264012</v>
      </c>
      <c r="Z199" s="1">
        <f t="shared" ref="Z199:AH199" si="221">IF(IF(Z162&lt;0.2,Z162/$W162*$X162+Z162,Z162)&gt;=0.2,0.2,Z162/$W162*$X162+Z162)</f>
        <v>2.7869148656029765E-2</v>
      </c>
      <c r="AA199" s="1">
        <f t="shared" si="221"/>
        <v>1.5030633541954404E-4</v>
      </c>
      <c r="AB199" s="1">
        <f t="shared" si="221"/>
        <v>0.2</v>
      </c>
      <c r="AC199" s="1">
        <f t="shared" si="221"/>
        <v>0.2</v>
      </c>
      <c r="AD199" s="1">
        <f t="shared" si="221"/>
        <v>2.3455093449792578E-3</v>
      </c>
      <c r="AE199" s="1">
        <f t="shared" si="221"/>
        <v>4.4383223152485857E-3</v>
      </c>
      <c r="AF199" s="1">
        <f t="shared" si="221"/>
        <v>7.5057498632126311E-4</v>
      </c>
      <c r="AG199" s="1">
        <f t="shared" si="221"/>
        <v>2.8892093240641094E-2</v>
      </c>
      <c r="AH199" s="1">
        <f t="shared" si="221"/>
        <v>1.0022660908720369E-2</v>
      </c>
      <c r="AI199" s="19">
        <f t="shared" si="210"/>
        <v>0.11287239822458917</v>
      </c>
      <c r="AJ199" s="18">
        <f t="shared" si="211"/>
        <v>8.712760177541079E-2</v>
      </c>
      <c r="AL199" s="1">
        <f t="shared" ref="AL199:AU199" si="222">IF(IF(AL162&lt;0.2,AL162/$AI162*$AJ162+AL162,AL162)&gt;=0.2,0.2,AL162/$AI162*$AJ162+AL162)</f>
        <v>0.2</v>
      </c>
      <c r="AM199" s="1">
        <f t="shared" si="222"/>
        <v>0.2</v>
      </c>
      <c r="AN199" s="1">
        <f t="shared" si="222"/>
        <v>0.2</v>
      </c>
      <c r="AO199" s="1">
        <f t="shared" si="222"/>
        <v>2.3018723508351796E-2</v>
      </c>
      <c r="AP199" s="1">
        <f t="shared" si="222"/>
        <v>1.0396135021084491E-2</v>
      </c>
      <c r="AQ199" s="1">
        <f t="shared" si="222"/>
        <v>5.3567481105904632E-2</v>
      </c>
      <c r="AR199" s="1">
        <f t="shared" si="222"/>
        <v>0.2</v>
      </c>
      <c r="AS199" s="1">
        <f t="shared" si="222"/>
        <v>2.3408154426345248E-2</v>
      </c>
      <c r="AT199" s="1">
        <f t="shared" si="222"/>
        <v>2.4607613495920095E-3</v>
      </c>
      <c r="AU199" s="1">
        <f t="shared" si="222"/>
        <v>2.1142813310994658E-5</v>
      </c>
    </row>
    <row r="200" spans="1:47" x14ac:dyDescent="0.25">
      <c r="A200" s="19">
        <f t="shared" si="205"/>
        <v>0.51009751176765072</v>
      </c>
      <c r="B200" s="18">
        <f t="shared" si="206"/>
        <v>8.9902488232349254E-2</v>
      </c>
      <c r="C200" s="2">
        <v>44105</v>
      </c>
      <c r="D200" s="1">
        <f t="shared" ref="D200:V200" si="223">IF(IF(D163&lt;0.2,D163/$A163*$B163+D163,D163)&gt;=0.2,0.2,D163/$A163*$B163+D163)</f>
        <v>1.1260155803312126E-2</v>
      </c>
      <c r="E200" s="1">
        <f t="shared" si="223"/>
        <v>6.0729259294498546E-5</v>
      </c>
      <c r="F200" s="1">
        <f t="shared" si="223"/>
        <v>0.14764088051133345</v>
      </c>
      <c r="G200" s="1">
        <f t="shared" si="223"/>
        <v>0.15804846197355263</v>
      </c>
      <c r="H200" s="1">
        <f t="shared" si="223"/>
        <v>0.2</v>
      </c>
      <c r="I200" s="1">
        <f t="shared" si="223"/>
        <v>0.2</v>
      </c>
      <c r="J200" s="1">
        <f t="shared" si="223"/>
        <v>0.15513960592198656</v>
      </c>
      <c r="K200" s="1">
        <f t="shared" si="223"/>
        <v>1.0938370606487914E-3</v>
      </c>
      <c r="L200" s="1">
        <f t="shared" si="223"/>
        <v>5.2590538250223205E-4</v>
      </c>
      <c r="M200" s="1">
        <f t="shared" si="223"/>
        <v>2.847510830130661E-3</v>
      </c>
      <c r="N200" s="1">
        <f t="shared" si="223"/>
        <v>9.7755747826037465E-4</v>
      </c>
      <c r="O200" s="1">
        <f t="shared" si="223"/>
        <v>1.4747394959615375E-2</v>
      </c>
      <c r="P200" s="1">
        <f t="shared" si="223"/>
        <v>1.8417106865216519E-3</v>
      </c>
      <c r="Q200" s="1">
        <f t="shared" si="223"/>
        <v>1.3612880600465049E-3</v>
      </c>
      <c r="R200" s="1">
        <f t="shared" si="223"/>
        <v>2.5016361001719742E-4</v>
      </c>
      <c r="S200" s="1">
        <f t="shared" si="223"/>
        <v>1.0203471227967449E-2</v>
      </c>
      <c r="T200" s="1">
        <f t="shared" si="223"/>
        <v>1.3561447078609576E-4</v>
      </c>
      <c r="U200" s="1">
        <f t="shared" si="223"/>
        <v>1.1025401226671063E-6</v>
      </c>
      <c r="V200" s="1">
        <f t="shared" si="223"/>
        <v>3.9621219915524745E-3</v>
      </c>
      <c r="W200" s="19">
        <f t="shared" si="208"/>
        <v>7.1735360625626687E-2</v>
      </c>
      <c r="X200" s="18">
        <f t="shared" si="214"/>
        <v>0.52826463937437329</v>
      </c>
      <c r="Z200" s="1">
        <f t="shared" ref="Z200:AH200" si="224">IF(IF(Z163&lt;0.2,Z163/$W163*$X163+Z163,Z163)&gt;=0.2,0.2,Z163/$W163*$X163+Z163)</f>
        <v>2.8286660647168949E-2</v>
      </c>
      <c r="AA200" s="1">
        <f t="shared" si="224"/>
        <v>1.5255809768743338E-4</v>
      </c>
      <c r="AB200" s="1">
        <f t="shared" si="224"/>
        <v>0.2</v>
      </c>
      <c r="AC200" s="1">
        <f t="shared" si="224"/>
        <v>0.2</v>
      </c>
      <c r="AD200" s="1">
        <f t="shared" si="224"/>
        <v>2.4557241599196863E-3</v>
      </c>
      <c r="AE200" s="1">
        <f t="shared" si="224"/>
        <v>4.6265652189802515E-3</v>
      </c>
      <c r="AF200" s="1">
        <f t="shared" si="224"/>
        <v>6.2843652134419992E-4</v>
      </c>
      <c r="AG200" s="1">
        <f t="shared" si="224"/>
        <v>2.5632161143256164E-2</v>
      </c>
      <c r="AH200" s="1">
        <f t="shared" si="224"/>
        <v>9.9532548372699772E-3</v>
      </c>
      <c r="AI200" s="19">
        <f t="shared" si="210"/>
        <v>0.11520027408806144</v>
      </c>
      <c r="AJ200" s="18">
        <f t="shared" si="211"/>
        <v>8.4799725911938517E-2</v>
      </c>
      <c r="AL200" s="1">
        <f t="shared" ref="AL200:AU200" si="225">IF(IF(AL163&lt;0.2,AL163/$AI163*$AJ163+AL163,AL163)&gt;=0.2,0.2,AL163/$AI163*$AJ163+AL163)</f>
        <v>0.2</v>
      </c>
      <c r="AM200" s="1">
        <f t="shared" si="225"/>
        <v>0.2</v>
      </c>
      <c r="AN200" s="1">
        <f t="shared" si="225"/>
        <v>0.2</v>
      </c>
      <c r="AO200" s="1">
        <f t="shared" si="225"/>
        <v>2.1124035527507187E-2</v>
      </c>
      <c r="AP200" s="1">
        <f t="shared" si="225"/>
        <v>1.0156214653666189E-2</v>
      </c>
      <c r="AQ200" s="1">
        <f t="shared" si="225"/>
        <v>5.4990749632275245E-2</v>
      </c>
      <c r="AR200" s="1">
        <f t="shared" si="225"/>
        <v>0.2</v>
      </c>
      <c r="AS200" s="1">
        <f t="shared" si="225"/>
        <v>2.6289013581728176E-2</v>
      </c>
      <c r="AT200" s="1">
        <f t="shared" si="225"/>
        <v>2.6189685849832217E-3</v>
      </c>
      <c r="AU200" s="1">
        <f t="shared" si="225"/>
        <v>2.1292107901251714E-5</v>
      </c>
    </row>
    <row r="201" spans="1:47" x14ac:dyDescent="0.25">
      <c r="A201" s="19">
        <f t="shared" si="205"/>
        <v>0.50181545156612861</v>
      </c>
      <c r="B201" s="18">
        <f t="shared" si="206"/>
        <v>9.8184548433871366E-2</v>
      </c>
      <c r="C201" s="2">
        <v>44136</v>
      </c>
      <c r="D201" s="1">
        <f t="shared" ref="D201:V201" si="226">IF(IF(D164&lt;0.2,D164/$A164*$B164+D164,D164)&gt;=0.2,0.2,D164/$A164*$B164+D164)</f>
        <v>9.7800323727168046E-3</v>
      </c>
      <c r="E201" s="1">
        <f t="shared" si="226"/>
        <v>5.1795206561275904E-5</v>
      </c>
      <c r="F201" s="1">
        <f t="shared" si="226"/>
        <v>0.11318320370464005</v>
      </c>
      <c r="G201" s="1">
        <f t="shared" si="226"/>
        <v>0.15075157746257301</v>
      </c>
      <c r="H201" s="1">
        <f t="shared" si="226"/>
        <v>0.2</v>
      </c>
      <c r="I201" s="1">
        <f t="shared" si="226"/>
        <v>0.2</v>
      </c>
      <c r="J201" s="1">
        <f t="shared" si="226"/>
        <v>0.19055676883821326</v>
      </c>
      <c r="K201" s="1">
        <f t="shared" si="226"/>
        <v>1.1521183487461489E-3</v>
      </c>
      <c r="L201" s="1">
        <f t="shared" si="226"/>
        <v>5.1168657883605875E-4</v>
      </c>
      <c r="M201" s="1">
        <f t="shared" si="226"/>
        <v>2.7355067383394325E-3</v>
      </c>
      <c r="N201" s="1">
        <f t="shared" si="226"/>
        <v>8.1395428531754832E-4</v>
      </c>
      <c r="O201" s="1">
        <f t="shared" si="226"/>
        <v>1.6756338814505362E-2</v>
      </c>
      <c r="P201" s="1">
        <f t="shared" si="226"/>
        <v>1.810098401692222E-3</v>
      </c>
      <c r="Q201" s="1">
        <f t="shared" si="226"/>
        <v>1.1717929587081273E-3</v>
      </c>
      <c r="R201" s="1">
        <f t="shared" si="226"/>
        <v>2.1416883942836887E-4</v>
      </c>
      <c r="S201" s="1">
        <f t="shared" si="226"/>
        <v>8.7871429420755386E-3</v>
      </c>
      <c r="T201" s="1">
        <f t="shared" si="226"/>
        <v>1.3372616880210622E-4</v>
      </c>
      <c r="U201" s="1">
        <f t="shared" si="226"/>
        <v>9.2081916429012826E-7</v>
      </c>
      <c r="V201" s="1">
        <f t="shared" si="226"/>
        <v>3.4046190858090198E-3</v>
      </c>
      <c r="W201" s="19">
        <f t="shared" si="208"/>
        <v>0.15191095576221902</v>
      </c>
      <c r="X201" s="18">
        <f t="shared" si="214"/>
        <v>4.8089044237780931E-2</v>
      </c>
      <c r="Z201" s="1">
        <f t="shared" ref="Z201:AH201" si="227">IF(IF(Z164&lt;0.2,Z164/$W164*$X164+Z164,Z164)&gt;=0.2,0.2,Z164/$W164*$X164+Z164)</f>
        <v>0.2</v>
      </c>
      <c r="AA201" s="1">
        <f t="shared" si="227"/>
        <v>1.2499943696686199E-3</v>
      </c>
      <c r="AB201" s="1">
        <f t="shared" si="227"/>
        <v>0.2</v>
      </c>
      <c r="AC201" s="1">
        <f t="shared" si="227"/>
        <v>0.2</v>
      </c>
      <c r="AD201" s="1">
        <f t="shared" si="227"/>
        <v>1.9643483275057674E-2</v>
      </c>
      <c r="AE201" s="1">
        <f t="shared" si="227"/>
        <v>4.3683826378502426E-2</v>
      </c>
      <c r="AF201" s="1">
        <f t="shared" si="227"/>
        <v>5.1686219868089887E-3</v>
      </c>
      <c r="AG201" s="1">
        <f t="shared" si="227"/>
        <v>0.2</v>
      </c>
      <c r="AH201" s="1">
        <f t="shared" si="227"/>
        <v>8.2165029752181082E-2</v>
      </c>
      <c r="AI201" s="19">
        <f t="shared" si="210"/>
        <v>0.10160677842721066</v>
      </c>
      <c r="AJ201" s="18">
        <f t="shared" si="211"/>
        <v>9.8393221572789291E-2</v>
      </c>
      <c r="AL201" s="1">
        <f t="shared" ref="AL201:AU201" si="228">IF(IF(AL164&lt;0.2,AL164/$AI164*$AJ164+AL164,AL164)&gt;=0.2,0.2,AL164/$AI164*$AJ164+AL164)</f>
        <v>0.2</v>
      </c>
      <c r="AM201" s="1">
        <f t="shared" si="228"/>
        <v>0.2</v>
      </c>
      <c r="AN201" s="1">
        <f t="shared" si="228"/>
        <v>0.2</v>
      </c>
      <c r="AO201" s="1">
        <f t="shared" si="228"/>
        <v>2.0516671900778584E-2</v>
      </c>
      <c r="AP201" s="1">
        <f t="shared" si="228"/>
        <v>9.1120028297755964E-3</v>
      </c>
      <c r="AQ201" s="1">
        <f t="shared" si="228"/>
        <v>4.871330648796484E-2</v>
      </c>
      <c r="AR201" s="1">
        <f t="shared" si="228"/>
        <v>0.2</v>
      </c>
      <c r="AS201" s="1">
        <f t="shared" si="228"/>
        <v>2.0867033057516523E-2</v>
      </c>
      <c r="AT201" s="1">
        <f t="shared" si="228"/>
        <v>2.3813664046291997E-3</v>
      </c>
      <c r="AU201" s="1">
        <f t="shared" si="228"/>
        <v>1.6397746545960337E-5</v>
      </c>
    </row>
    <row r="202" spans="1:47" x14ac:dyDescent="0.25">
      <c r="A202" s="19">
        <f t="shared" si="205"/>
        <v>0.29406522367253618</v>
      </c>
      <c r="B202" s="18">
        <f t="shared" si="206"/>
        <v>0.10593477632746373</v>
      </c>
      <c r="C202" s="2">
        <v>44166</v>
      </c>
      <c r="D202" s="1">
        <f t="shared" ref="D202:V202" si="229">IF(IF(D165&lt;0.2,D165/$A165*$B165+D165,D165)&gt;=0.2,0.2,D165/$A165*$B165+D165)</f>
        <v>9.4735906384010721E-3</v>
      </c>
      <c r="E202" s="1">
        <f t="shared" si="229"/>
        <v>5.1862127255798278E-5</v>
      </c>
      <c r="F202" s="1">
        <f t="shared" si="229"/>
        <v>8.3279901538115958E-2</v>
      </c>
      <c r="G202" s="1">
        <f t="shared" si="229"/>
        <v>0.16288516397514435</v>
      </c>
      <c r="H202" s="1">
        <f t="shared" si="229"/>
        <v>0.2</v>
      </c>
      <c r="I202" s="1">
        <f t="shared" si="229"/>
        <v>0.2</v>
      </c>
      <c r="J202" s="1">
        <f t="shared" si="229"/>
        <v>0.2</v>
      </c>
      <c r="K202" s="1">
        <f t="shared" si="229"/>
        <v>1.4227203352614357E-3</v>
      </c>
      <c r="L202" s="1">
        <f t="shared" si="229"/>
        <v>5.7079327902768452E-4</v>
      </c>
      <c r="M202" s="1">
        <f t="shared" si="229"/>
        <v>3.6687482835363475E-3</v>
      </c>
      <c r="N202" s="1">
        <f t="shared" si="229"/>
        <v>7.5918988112230637E-4</v>
      </c>
      <c r="O202" s="1">
        <f t="shared" si="229"/>
        <v>1.6962294926836478E-2</v>
      </c>
      <c r="P202" s="1">
        <f t="shared" si="229"/>
        <v>1.9800452601870418E-3</v>
      </c>
      <c r="Q202" s="1">
        <f t="shared" si="229"/>
        <v>1.0850235245298159E-3</v>
      </c>
      <c r="R202" s="1">
        <f t="shared" si="229"/>
        <v>2.4776097229838555E-4</v>
      </c>
      <c r="S202" s="1">
        <f t="shared" si="229"/>
        <v>8.2705863802553809E-3</v>
      </c>
      <c r="T202" s="1">
        <f t="shared" si="229"/>
        <v>1.325661558986E-4</v>
      </c>
      <c r="U202" s="1">
        <f t="shared" si="229"/>
        <v>8.3699217789821141E-7</v>
      </c>
      <c r="V202" s="1">
        <f t="shared" si="229"/>
        <v>3.2741394024877876E-3</v>
      </c>
      <c r="W202" s="19">
        <f t="shared" si="208"/>
        <v>5.8829139339550418E-2</v>
      </c>
      <c r="X202" s="18">
        <f t="shared" si="214"/>
        <v>0.5411708606604495</v>
      </c>
      <c r="Z202" s="1">
        <f t="shared" ref="Z202:AH202" si="230">IF(IF(Z165&lt;0.2,Z165/$W165*$X165+Z165,Z165)&gt;=0.2,0.2,Z165/$W165*$X165+Z165)</f>
        <v>2.3166610025594885E-2</v>
      </c>
      <c r="AA202" s="1">
        <f t="shared" si="230"/>
        <v>1.2682305190206476E-4</v>
      </c>
      <c r="AB202" s="1">
        <f t="shared" si="230"/>
        <v>0.2</v>
      </c>
      <c r="AC202" s="1">
        <f t="shared" si="230"/>
        <v>0.2</v>
      </c>
      <c r="AD202" s="1">
        <f t="shared" si="230"/>
        <v>1.8565142386505569E-3</v>
      </c>
      <c r="AE202" s="1">
        <f t="shared" si="230"/>
        <v>4.8419799975147259E-3</v>
      </c>
      <c r="AF202" s="1">
        <f t="shared" si="230"/>
        <v>6.0587184351546582E-4</v>
      </c>
      <c r="AG202" s="1">
        <f t="shared" si="230"/>
        <v>2.0224797193338598E-2</v>
      </c>
      <c r="AH202" s="1">
        <f t="shared" si="230"/>
        <v>8.0065429890340632E-3</v>
      </c>
      <c r="AI202" s="19">
        <f t="shared" si="210"/>
        <v>0.13354560133099047</v>
      </c>
      <c r="AJ202" s="18">
        <f t="shared" si="211"/>
        <v>0.26645439866900944</v>
      </c>
      <c r="AL202" s="1">
        <f t="shared" ref="AL202:AU202" si="231">IF(IF(AL165&lt;0.2,AL165/$AI165*$AJ165+AL165,AL165)&gt;=0.2,0.2,AL165/$AI165*$AJ165+AL165)</f>
        <v>0.2</v>
      </c>
      <c r="AM202" s="1">
        <f t="shared" si="231"/>
        <v>0.2</v>
      </c>
      <c r="AN202" s="1">
        <f t="shared" si="231"/>
        <v>0.2</v>
      </c>
      <c r="AO202" s="1">
        <f t="shared" si="231"/>
        <v>7.9687192972341427E-3</v>
      </c>
      <c r="AP202" s="1">
        <f t="shared" si="231"/>
        <v>3.1970383107539141E-3</v>
      </c>
      <c r="AQ202" s="1">
        <f t="shared" si="231"/>
        <v>2.0548820818209877E-2</v>
      </c>
      <c r="AR202" s="1">
        <f t="shared" si="231"/>
        <v>9.500656141533291E-2</v>
      </c>
      <c r="AS202" s="1">
        <f t="shared" si="231"/>
        <v>6.0772645779923664E-3</v>
      </c>
      <c r="AT202" s="1">
        <f t="shared" si="231"/>
        <v>7.425088813924947E-4</v>
      </c>
      <c r="AU202" s="1">
        <f t="shared" si="231"/>
        <v>4.6880300747412109E-6</v>
      </c>
    </row>
    <row r="203" spans="1:47" x14ac:dyDescent="0.25">
      <c r="A203" s="19">
        <f t="shared" si="205"/>
        <v>0.32991068732157047</v>
      </c>
      <c r="B203" s="18">
        <f t="shared" si="206"/>
        <v>7.0089312678429438E-2</v>
      </c>
      <c r="C203" s="2">
        <v>44197</v>
      </c>
      <c r="D203" s="1">
        <f t="shared" ref="D203:V203" si="232">IF(IF(D166&lt;0.2,D166/$A166*$B166+D166,D166)&gt;=0.2,0.2,D166/$A166*$B166+D166)</f>
        <v>7.9972011319827639E-3</v>
      </c>
      <c r="E203" s="1">
        <f t="shared" si="232"/>
        <v>4.4756328376255146E-5</v>
      </c>
      <c r="F203" s="1">
        <f t="shared" si="232"/>
        <v>9.0439745551284395E-2</v>
      </c>
      <c r="G203" s="1">
        <f t="shared" si="232"/>
        <v>0.19564430658066684</v>
      </c>
      <c r="H203" s="1">
        <f t="shared" si="232"/>
        <v>0.2</v>
      </c>
      <c r="I203" s="1">
        <f t="shared" si="232"/>
        <v>0.2</v>
      </c>
      <c r="J203" s="1">
        <f t="shared" si="232"/>
        <v>0.2</v>
      </c>
      <c r="K203" s="1">
        <f t="shared" si="232"/>
        <v>1.4357531796351363E-3</v>
      </c>
      <c r="L203" s="1">
        <f t="shared" si="232"/>
        <v>9.685409903121302E-4</v>
      </c>
      <c r="M203" s="1">
        <f t="shared" si="232"/>
        <v>3.9778792394834263E-3</v>
      </c>
      <c r="N203" s="1">
        <f t="shared" si="232"/>
        <v>6.1016708726078627E-4</v>
      </c>
      <c r="O203" s="1">
        <f t="shared" si="232"/>
        <v>1.4055245719854757E-2</v>
      </c>
      <c r="P203" s="1">
        <f t="shared" si="232"/>
        <v>2.0033389450471463E-3</v>
      </c>
      <c r="Q203" s="1">
        <f t="shared" si="232"/>
        <v>9.4264522088294766E-4</v>
      </c>
      <c r="R203" s="1">
        <f t="shared" si="232"/>
        <v>2.4723862853738847E-4</v>
      </c>
      <c r="S203" s="1">
        <f t="shared" si="232"/>
        <v>8.3828598862837646E-3</v>
      </c>
      <c r="T203" s="1">
        <f t="shared" si="232"/>
        <v>1.1390502818265494E-4</v>
      </c>
      <c r="U203" s="1">
        <f t="shared" si="232"/>
        <v>8.6380216613574731E-7</v>
      </c>
      <c r="V203" s="1">
        <f t="shared" si="232"/>
        <v>3.0462400016140227E-3</v>
      </c>
      <c r="W203" s="19">
        <f t="shared" si="208"/>
        <v>0.15990848356285126</v>
      </c>
      <c r="X203" s="18">
        <f t="shared" si="214"/>
        <v>4.00915164371487E-2</v>
      </c>
      <c r="Z203" s="1">
        <f t="shared" ref="Z203:AH203" si="233">IF(IF(Z166&lt;0.2,Z166/$W166*$X166+Z166,Z166)&gt;=0.2,0.2,Z166/$W166*$X166+Z166)</f>
        <v>0.2</v>
      </c>
      <c r="AA203" s="1">
        <f t="shared" si="233"/>
        <v>1.2024912729750978E-3</v>
      </c>
      <c r="AB203" s="1">
        <f t="shared" si="233"/>
        <v>0.2</v>
      </c>
      <c r="AC203" s="1">
        <f t="shared" si="233"/>
        <v>0.2</v>
      </c>
      <c r="AD203" s="1">
        <f t="shared" si="233"/>
        <v>1.6393672673940696E-2</v>
      </c>
      <c r="AE203" s="1">
        <f t="shared" si="233"/>
        <v>5.3824736872481994E-2</v>
      </c>
      <c r="AF203" s="1">
        <f t="shared" si="233"/>
        <v>6.6426872789741905E-3</v>
      </c>
      <c r="AG203" s="1">
        <f t="shared" si="233"/>
        <v>0.2</v>
      </c>
      <c r="AH203" s="1">
        <f t="shared" si="233"/>
        <v>8.1844895464479275E-2</v>
      </c>
      <c r="AI203" s="19">
        <f t="shared" si="210"/>
        <v>0.11521819311270787</v>
      </c>
      <c r="AJ203" s="18">
        <f t="shared" si="211"/>
        <v>0.28478180688729204</v>
      </c>
      <c r="AL203" s="1">
        <f t="shared" ref="AL203:AU203" si="234">IF(IF(AL166&lt;0.2,AL166/$AI166*$AJ166+AL166,AL166)&gt;=0.2,0.2,AL166/$AI166*$AJ166+AL166)</f>
        <v>0.2</v>
      </c>
      <c r="AM203" s="1">
        <f t="shared" si="234"/>
        <v>0.2</v>
      </c>
      <c r="AN203" s="1">
        <f t="shared" si="234"/>
        <v>0.2</v>
      </c>
      <c r="AO203" s="1">
        <f t="shared" si="234"/>
        <v>7.6960302843069196E-3</v>
      </c>
      <c r="AP203" s="1">
        <f t="shared" si="234"/>
        <v>5.1916449838049546E-3</v>
      </c>
      <c r="AQ203" s="1">
        <f t="shared" si="234"/>
        <v>2.1322522233354922E-2</v>
      </c>
      <c r="AR203" s="1">
        <f t="shared" si="234"/>
        <v>7.5339966679277157E-2</v>
      </c>
      <c r="AS203" s="1">
        <f t="shared" si="234"/>
        <v>5.0528365670177008E-3</v>
      </c>
      <c r="AT203" s="1">
        <f t="shared" si="234"/>
        <v>6.105621487471249E-4</v>
      </c>
      <c r="AU203" s="1">
        <f t="shared" si="234"/>
        <v>4.6302161990823707E-6</v>
      </c>
    </row>
    <row r="204" spans="1:47" x14ac:dyDescent="0.25">
      <c r="A204" s="19">
        <f t="shared" si="205"/>
        <v>0.33612903319584875</v>
      </c>
      <c r="B204" s="18">
        <f t="shared" si="206"/>
        <v>6.3870966804151164E-2</v>
      </c>
      <c r="C204" s="2">
        <v>44228</v>
      </c>
      <c r="D204" s="1">
        <f t="shared" ref="D204:V204" si="235">IF(IF(D167&lt;0.2,D167/$A167*$B167+D167,D167)&gt;=0.2,0.2,D167/$A167*$B167+D167)</f>
        <v>7.5442370137003495E-3</v>
      </c>
      <c r="E204" s="1">
        <f t="shared" si="235"/>
        <v>4.4741768061907637E-5</v>
      </c>
      <c r="F204" s="1">
        <f t="shared" si="235"/>
        <v>0.10411103888876105</v>
      </c>
      <c r="G204" s="1">
        <f t="shared" si="235"/>
        <v>0.18784957840220315</v>
      </c>
      <c r="H204" s="1">
        <f t="shared" si="235"/>
        <v>0.2</v>
      </c>
      <c r="I204" s="1">
        <f t="shared" si="235"/>
        <v>0.2</v>
      </c>
      <c r="J204" s="1">
        <f t="shared" si="235"/>
        <v>0.2</v>
      </c>
      <c r="K204" s="1">
        <f t="shared" si="235"/>
        <v>1.4855901722730289E-3</v>
      </c>
      <c r="L204" s="1">
        <f t="shared" si="235"/>
        <v>1.0771835885482316E-3</v>
      </c>
      <c r="M204" s="1">
        <f t="shared" si="235"/>
        <v>3.9409993831599722E-3</v>
      </c>
      <c r="N204" s="1">
        <f t="shared" si="235"/>
        <v>6.310928072189104E-4</v>
      </c>
      <c r="O204" s="1">
        <f t="shared" si="235"/>
        <v>1.2246678771006256E-2</v>
      </c>
      <c r="P204" s="1">
        <f t="shared" si="235"/>
        <v>2.1850222669529936E-3</v>
      </c>
      <c r="Q204" s="1">
        <f t="shared" si="235"/>
        <v>9.463426315446668E-4</v>
      </c>
      <c r="R204" s="1">
        <f t="shared" si="235"/>
        <v>2.9608645770619097E-4</v>
      </c>
      <c r="S204" s="1">
        <f t="shared" si="235"/>
        <v>8.6215603732294772E-3</v>
      </c>
      <c r="T204" s="1">
        <f t="shared" si="235"/>
        <v>1.3975226582998496E-4</v>
      </c>
      <c r="U204" s="1">
        <f t="shared" si="235"/>
        <v>9.3746810912637463E-7</v>
      </c>
      <c r="V204" s="1">
        <f t="shared" si="235"/>
        <v>5.0081909375436114E-3</v>
      </c>
      <c r="W204" s="19">
        <f t="shared" si="208"/>
        <v>6.9577019170787791E-2</v>
      </c>
      <c r="X204" s="18">
        <f t="shared" si="214"/>
        <v>0.53042298082921224</v>
      </c>
      <c r="Z204" s="1">
        <f t="shared" ref="Z204:AH204" si="236">IF(IF(Z167&lt;0.2,Z167/$W167*$X167+Z167,Z167)&gt;=0.2,0.2,Z167/$W167*$X167+Z167)</f>
        <v>2.157358918408659E-2</v>
      </c>
      <c r="AA204" s="1">
        <f t="shared" si="236"/>
        <v>1.2794408788912686E-4</v>
      </c>
      <c r="AB204" s="1">
        <f t="shared" si="236"/>
        <v>0.2</v>
      </c>
      <c r="AC204" s="1">
        <f t="shared" si="236"/>
        <v>0.2</v>
      </c>
      <c r="AD204" s="1">
        <f t="shared" si="236"/>
        <v>1.804680438226951E-3</v>
      </c>
      <c r="AE204" s="1">
        <f t="shared" si="236"/>
        <v>6.2483154571789509E-3</v>
      </c>
      <c r="AF204" s="1">
        <f t="shared" si="236"/>
        <v>8.4669232818704028E-4</v>
      </c>
      <c r="AG204" s="1">
        <f t="shared" si="236"/>
        <v>2.4654315775085044E-2</v>
      </c>
      <c r="AH204" s="1">
        <f t="shared" si="236"/>
        <v>1.4321481900134108E-2</v>
      </c>
      <c r="AI204" s="19">
        <f t="shared" si="210"/>
        <v>0.1530598417045792</v>
      </c>
      <c r="AJ204" s="18">
        <f t="shared" si="211"/>
        <v>4.6940158295420753E-2</v>
      </c>
      <c r="AL204" s="1">
        <f t="shared" ref="AL204:AU204" si="237">IF(IF(AL167&lt;0.2,AL167/$AI167*$AJ167+AL167,AL167)&gt;=0.2,0.2,AL167/$AI167*$AJ167+AL167)</f>
        <v>0.2</v>
      </c>
      <c r="AM204" s="1">
        <f t="shared" si="237"/>
        <v>0.2</v>
      </c>
      <c r="AN204" s="1">
        <f t="shared" si="237"/>
        <v>0.2</v>
      </c>
      <c r="AO204" s="1">
        <f t="shared" si="237"/>
        <v>2.9955213095956959E-2</v>
      </c>
      <c r="AP204" s="1">
        <f t="shared" si="237"/>
        <v>2.172016518462783E-2</v>
      </c>
      <c r="AQ204" s="1">
        <f t="shared" si="237"/>
        <v>7.9465709007056795E-2</v>
      </c>
      <c r="AR204" s="1">
        <f t="shared" si="237"/>
        <v>0.2</v>
      </c>
      <c r="AS204" s="1">
        <f t="shared" si="237"/>
        <v>1.9081908132399291E-2</v>
      </c>
      <c r="AT204" s="1">
        <f t="shared" si="237"/>
        <v>2.8179433209192259E-3</v>
      </c>
      <c r="AU204" s="1">
        <f t="shared" si="237"/>
        <v>1.8902963619217673E-5</v>
      </c>
    </row>
    <row r="205" spans="1:47" x14ac:dyDescent="0.25">
      <c r="A205" s="19">
        <f t="shared" si="205"/>
        <v>0.31964142157873321</v>
      </c>
      <c r="B205" s="18">
        <f t="shared" si="206"/>
        <v>8.0358578421266702E-2</v>
      </c>
      <c r="C205" s="2">
        <v>44256</v>
      </c>
      <c r="D205" s="1">
        <f t="shared" ref="D205:V205" si="238">IF(IF(D168&lt;0.2,D168/$A168*$B168+D168,D168)&gt;=0.2,0.2,D168/$A168*$B168+D168)</f>
        <v>1.0116327675084942E-2</v>
      </c>
      <c r="E205" s="1">
        <f t="shared" si="238"/>
        <v>6.0965275328282969E-5</v>
      </c>
      <c r="F205" s="1">
        <f t="shared" si="238"/>
        <v>8.3207280025117847E-2</v>
      </c>
      <c r="G205" s="1">
        <f t="shared" si="238"/>
        <v>0.18228457721267277</v>
      </c>
      <c r="H205" s="1">
        <f t="shared" si="238"/>
        <v>0.2</v>
      </c>
      <c r="I205" s="1">
        <f t="shared" si="238"/>
        <v>0.2</v>
      </c>
      <c r="J205" s="1">
        <f t="shared" si="238"/>
        <v>0.2</v>
      </c>
      <c r="K205" s="1">
        <f t="shared" si="238"/>
        <v>1.9781851167132115E-3</v>
      </c>
      <c r="L205" s="1">
        <f t="shared" si="238"/>
        <v>1.5651171601107957E-3</v>
      </c>
      <c r="M205" s="1">
        <f t="shared" si="238"/>
        <v>3.7446782499712039E-3</v>
      </c>
      <c r="N205" s="1">
        <f t="shared" si="238"/>
        <v>9.6007868124466534E-4</v>
      </c>
      <c r="O205" s="1">
        <f t="shared" si="238"/>
        <v>1.5111525282620997E-2</v>
      </c>
      <c r="P205" s="1">
        <f t="shared" si="238"/>
        <v>2.5043177609464255E-3</v>
      </c>
      <c r="Q205" s="1">
        <f t="shared" si="238"/>
        <v>1.81675878703568E-3</v>
      </c>
      <c r="R205" s="1">
        <f t="shared" si="238"/>
        <v>3.8885063305655308E-4</v>
      </c>
      <c r="S205" s="1">
        <f t="shared" si="238"/>
        <v>1.0501578021060113E-2</v>
      </c>
      <c r="T205" s="1">
        <f t="shared" si="238"/>
        <v>1.5338768045443428E-4</v>
      </c>
      <c r="U205" s="1">
        <f t="shared" si="238"/>
        <v>1.5556550661513869E-6</v>
      </c>
      <c r="V205" s="1">
        <f t="shared" si="238"/>
        <v>5.2462383622491008E-3</v>
      </c>
      <c r="W205" s="19">
        <f t="shared" si="208"/>
        <v>7.9146798106478289E-2</v>
      </c>
      <c r="X205" s="18">
        <f t="shared" si="214"/>
        <v>0.52085320189352169</v>
      </c>
      <c r="Z205" s="1">
        <f t="shared" ref="Z205:AH205" si="239">IF(IF(Z168&lt;0.2,Z168/$W168*$X168+Z168,Z168)&gt;=0.2,0.2,Z168/$W168*$X168+Z168)</f>
        <v>2.6887815199825464E-2</v>
      </c>
      <c r="AA205" s="1">
        <f t="shared" si="239"/>
        <v>1.6203736269540986E-4</v>
      </c>
      <c r="AB205" s="1">
        <f t="shared" si="239"/>
        <v>0.2</v>
      </c>
      <c r="AC205" s="1">
        <f t="shared" si="239"/>
        <v>0.2</v>
      </c>
      <c r="AD205" s="1">
        <f t="shared" si="239"/>
        <v>2.5517578105121973E-3</v>
      </c>
      <c r="AE205" s="1">
        <f t="shared" si="239"/>
        <v>6.6561340558200927E-3</v>
      </c>
      <c r="AF205" s="1">
        <f t="shared" si="239"/>
        <v>1.0335117937816259E-3</v>
      </c>
      <c r="AG205" s="1">
        <f t="shared" si="239"/>
        <v>2.7911757923009567E-2</v>
      </c>
      <c r="AH205" s="1">
        <f t="shared" si="239"/>
        <v>1.3943783960833834E-2</v>
      </c>
      <c r="AI205" s="19">
        <f t="shared" si="210"/>
        <v>0.13592610415770134</v>
      </c>
      <c r="AJ205" s="18">
        <f t="shared" si="211"/>
        <v>0.26407389584229857</v>
      </c>
      <c r="AL205" s="1">
        <f t="shared" ref="AL205:AU205" si="240">IF(IF(AL168&lt;0.2,AL168/$AI168*$AJ168+AL168,AL168)&gt;=0.2,0.2,AL168/$AI168*$AJ168+AL168)</f>
        <v>0.2</v>
      </c>
      <c r="AM205" s="1">
        <f t="shared" si="240"/>
        <v>0.2</v>
      </c>
      <c r="AN205" s="1">
        <f t="shared" si="240"/>
        <v>0.2</v>
      </c>
      <c r="AO205" s="1">
        <f t="shared" si="240"/>
        <v>1.1032977805947121E-2</v>
      </c>
      <c r="AP205" s="1">
        <f t="shared" si="240"/>
        <v>8.7291642957562608E-3</v>
      </c>
      <c r="AQ205" s="1">
        <f t="shared" si="240"/>
        <v>2.0885280994829596E-2</v>
      </c>
      <c r="AR205" s="1">
        <f t="shared" si="240"/>
        <v>8.4281861009136969E-2</v>
      </c>
      <c r="AS205" s="1">
        <f t="shared" si="240"/>
        <v>1.0132650987399985E-2</v>
      </c>
      <c r="AT205" s="1">
        <f t="shared" si="240"/>
        <v>8.5549267349220885E-4</v>
      </c>
      <c r="AU205" s="1">
        <f t="shared" si="240"/>
        <v>8.6763911393059701E-6</v>
      </c>
    </row>
    <row r="206" spans="1:47" x14ac:dyDescent="0.25">
      <c r="A206" s="19">
        <f t="shared" si="205"/>
        <v>0.29980687041015153</v>
      </c>
      <c r="B206" s="18">
        <f t="shared" si="206"/>
        <v>0.10019312958984838</v>
      </c>
      <c r="C206" s="2">
        <v>44287</v>
      </c>
      <c r="D206" s="1">
        <f t="shared" ref="D206:V206" si="241">IF(IF(D169&lt;0.2,D169/$A169*$B169+D169,D169)&gt;=0.2,0.2,D169/$A169*$B169+D169)</f>
        <v>1.0381478907620449E-2</v>
      </c>
      <c r="E206" s="1">
        <f t="shared" si="241"/>
        <v>6.4224168937271955E-5</v>
      </c>
      <c r="F206" s="1">
        <f t="shared" si="241"/>
        <v>7.7489273913401199E-2</v>
      </c>
      <c r="G206" s="1">
        <f t="shared" si="241"/>
        <v>0.16306274778832081</v>
      </c>
      <c r="H206" s="1">
        <f t="shared" si="241"/>
        <v>0.2</v>
      </c>
      <c r="I206" s="1">
        <f t="shared" si="241"/>
        <v>0.2</v>
      </c>
      <c r="J206" s="1">
        <f t="shared" si="241"/>
        <v>0.2</v>
      </c>
      <c r="K206" s="1">
        <f t="shared" si="241"/>
        <v>2.0574682000349892E-3</v>
      </c>
      <c r="L206" s="1">
        <f t="shared" si="241"/>
        <v>1.4200103600334616E-3</v>
      </c>
      <c r="M206" s="1">
        <f t="shared" si="241"/>
        <v>4.4461216092598673E-3</v>
      </c>
      <c r="N206" s="1">
        <f t="shared" si="241"/>
        <v>8.954971773775832E-4</v>
      </c>
      <c r="O206" s="1">
        <f t="shared" si="241"/>
        <v>1.6072123038258827E-2</v>
      </c>
      <c r="P206" s="1">
        <f t="shared" si="241"/>
        <v>3.3381621621859821E-3</v>
      </c>
      <c r="Q206" s="1">
        <f t="shared" si="241"/>
        <v>2.0170624140577521E-3</v>
      </c>
      <c r="R206" s="1">
        <f t="shared" si="241"/>
        <v>4.8263790761773814E-4</v>
      </c>
      <c r="S206" s="1">
        <f t="shared" si="241"/>
        <v>1.1811822119154849E-2</v>
      </c>
      <c r="T206" s="1">
        <f t="shared" si="241"/>
        <v>1.304687295900705E-4</v>
      </c>
      <c r="U206" s="1">
        <f t="shared" si="241"/>
        <v>1.4787694215659303E-6</v>
      </c>
      <c r="V206" s="1">
        <f t="shared" si="241"/>
        <v>6.1362931448792199E-3</v>
      </c>
      <c r="W206" s="19">
        <f t="shared" si="208"/>
        <v>8.7818323044688729E-2</v>
      </c>
      <c r="X206" s="18">
        <f t="shared" si="214"/>
        <v>0.51218167695531125</v>
      </c>
      <c r="Z206" s="1">
        <f t="shared" ref="Z206:AH206" si="242">IF(IF(Z169&lt;0.2,Z169/$W169*$X169+Z169,Z169)&gt;=0.2,0.2,Z169/$W169*$X169+Z169)</f>
        <v>2.7534910470916669E-2</v>
      </c>
      <c r="AA206" s="1">
        <f t="shared" si="242"/>
        <v>1.7034246830273139E-4</v>
      </c>
      <c r="AB206" s="1">
        <f t="shared" si="242"/>
        <v>0.2</v>
      </c>
      <c r="AC206" s="1">
        <f t="shared" si="242"/>
        <v>0.2</v>
      </c>
      <c r="AD206" s="1">
        <f t="shared" si="242"/>
        <v>2.375136994012551E-3</v>
      </c>
      <c r="AE206" s="1">
        <f t="shared" si="242"/>
        <v>8.8538441479394971E-3</v>
      </c>
      <c r="AF206" s="1">
        <f t="shared" si="242"/>
        <v>1.2801058206042292E-3</v>
      </c>
      <c r="AG206" s="1">
        <f t="shared" si="242"/>
        <v>3.132862547267555E-2</v>
      </c>
      <c r="AH206" s="1">
        <f t="shared" si="242"/>
        <v>1.6275357670237474E-2</v>
      </c>
      <c r="AI206" s="19">
        <f t="shared" si="210"/>
        <v>0.15136768635452535</v>
      </c>
      <c r="AJ206" s="18">
        <f t="shared" si="211"/>
        <v>0.24863231364547456</v>
      </c>
      <c r="AL206" s="1">
        <f t="shared" ref="AL206:AU206" si="243">IF(IF(AL169&lt;0.2,AL169/$AI169*$AJ169+AL169,AL169)&gt;=0.2,0.2,AL169/$AI169*$AJ169+AL169)</f>
        <v>0.2</v>
      </c>
      <c r="AM206" s="1">
        <f t="shared" si="243"/>
        <v>0.2</v>
      </c>
      <c r="AN206" s="1">
        <f t="shared" si="243"/>
        <v>0.2</v>
      </c>
      <c r="AO206" s="1">
        <f t="shared" si="243"/>
        <v>1.1911928867280992E-2</v>
      </c>
      <c r="AP206" s="1">
        <f t="shared" si="243"/>
        <v>8.2212995560432059E-3</v>
      </c>
      <c r="AQ206" s="1">
        <f t="shared" si="243"/>
        <v>2.5741289388523117E-2</v>
      </c>
      <c r="AR206" s="1">
        <f t="shared" si="243"/>
        <v>9.3051249285248466E-2</v>
      </c>
      <c r="AS206" s="1">
        <f t="shared" si="243"/>
        <v>1.1677995313226917E-2</v>
      </c>
      <c r="AT206" s="1">
        <f t="shared" si="243"/>
        <v>7.5536245287047906E-4</v>
      </c>
      <c r="AU206" s="1">
        <f t="shared" si="243"/>
        <v>8.5614913321644832E-6</v>
      </c>
    </row>
    <row r="207" spans="1:47" x14ac:dyDescent="0.25">
      <c r="A207" s="19">
        <f t="shared" si="205"/>
        <v>0.29149610364341616</v>
      </c>
      <c r="B207" s="18">
        <f t="shared" si="206"/>
        <v>0.10850389635658375</v>
      </c>
      <c r="C207" s="2">
        <v>44317</v>
      </c>
      <c r="D207" s="1">
        <f t="shared" ref="D207:V207" si="244">IF(IF(D170&lt;0.2,D170/$A170*$B170+D170,D170)&gt;=0.2,0.2,D170/$A170*$B170+D170)</f>
        <v>1.081119746812235E-2</v>
      </c>
      <c r="E207" s="1">
        <f t="shared" si="244"/>
        <v>6.644828780132731E-5</v>
      </c>
      <c r="F207" s="1">
        <f t="shared" si="244"/>
        <v>7.7720170718671502E-2</v>
      </c>
      <c r="G207" s="1">
        <f t="shared" si="244"/>
        <v>0.15243919101871567</v>
      </c>
      <c r="H207" s="1">
        <f t="shared" si="244"/>
        <v>0.2</v>
      </c>
      <c r="I207" s="1">
        <f t="shared" si="244"/>
        <v>0.2</v>
      </c>
      <c r="J207" s="1">
        <f t="shared" si="244"/>
        <v>0.2</v>
      </c>
      <c r="K207" s="1">
        <f t="shared" si="244"/>
        <v>2.4512527272735956E-3</v>
      </c>
      <c r="L207" s="1">
        <f t="shared" si="244"/>
        <v>1.4589834310839659E-3</v>
      </c>
      <c r="M207" s="1">
        <f t="shared" si="244"/>
        <v>3.3996765288134998E-3</v>
      </c>
      <c r="N207" s="1">
        <f t="shared" si="244"/>
        <v>1.0205660845067667E-3</v>
      </c>
      <c r="O207" s="1">
        <f t="shared" si="244"/>
        <v>1.7212618021928375E-2</v>
      </c>
      <c r="P207" s="1">
        <f t="shared" si="244"/>
        <v>4.4180540688416661E-3</v>
      </c>
      <c r="Q207" s="1">
        <f t="shared" si="244"/>
        <v>2.2369540110600619E-3</v>
      </c>
      <c r="R207" s="1">
        <f t="shared" si="244"/>
        <v>8.2905540371762041E-4</v>
      </c>
      <c r="S207" s="1">
        <f t="shared" si="244"/>
        <v>1.2181449952429823E-2</v>
      </c>
      <c r="T207" s="1">
        <f t="shared" si="244"/>
        <v>2.0164714923588393E-4</v>
      </c>
      <c r="U207" s="1">
        <f t="shared" si="244"/>
        <v>1.6784484902516522E-6</v>
      </c>
      <c r="V207" s="1">
        <f t="shared" si="244"/>
        <v>5.0471603227238418E-3</v>
      </c>
      <c r="W207" s="19">
        <f t="shared" si="208"/>
        <v>9.1492647151507012E-2</v>
      </c>
      <c r="X207" s="18">
        <f t="shared" si="214"/>
        <v>0.50850735284849291</v>
      </c>
      <c r="Z207" s="1">
        <f t="shared" ref="Z207:AH207" si="245">IF(IF(Z170&lt;0.2,Z170/$W170*$X170+Z170,Z170)&gt;=0.2,0.2,Z170/$W170*$X170+Z170)</f>
        <v>2.8776023851090963E-2</v>
      </c>
      <c r="AA207" s="1">
        <f t="shared" si="245"/>
        <v>1.7686454440159633E-4</v>
      </c>
      <c r="AB207" s="1">
        <f t="shared" si="245"/>
        <v>0.2</v>
      </c>
      <c r="AC207" s="1">
        <f t="shared" si="245"/>
        <v>0.2</v>
      </c>
      <c r="AD207" s="1">
        <f t="shared" si="245"/>
        <v>2.7164274888119063E-3</v>
      </c>
      <c r="AE207" s="1">
        <f t="shared" si="245"/>
        <v>1.1759477119464498E-2</v>
      </c>
      <c r="AF207" s="1">
        <f t="shared" si="245"/>
        <v>2.2066859976980404E-3</v>
      </c>
      <c r="AG207" s="1">
        <f t="shared" si="245"/>
        <v>3.2423207087426451E-2</v>
      </c>
      <c r="AH207" s="1">
        <f t="shared" si="245"/>
        <v>1.3433961062613494E-2</v>
      </c>
      <c r="AI207" s="19">
        <f t="shared" si="210"/>
        <v>0.15453979272028817</v>
      </c>
      <c r="AJ207" s="18">
        <f t="shared" si="211"/>
        <v>0.24546020727971174</v>
      </c>
      <c r="AL207" s="1">
        <f t="shared" ref="AL207:AU207" si="246">IF(IF(AL170&lt;0.2,AL170/$AI170*$AJ170+AL170,AL170)&gt;=0.2,0.2,AL170/$AI170*$AJ170+AL170)</f>
        <v>0.2</v>
      </c>
      <c r="AM207" s="1">
        <f t="shared" si="246"/>
        <v>0.2</v>
      </c>
      <c r="AN207" s="1">
        <f t="shared" si="246"/>
        <v>0.2</v>
      </c>
      <c r="AO207" s="1">
        <f t="shared" si="246"/>
        <v>1.4049577321938754E-2</v>
      </c>
      <c r="AP207" s="1">
        <f t="shared" si="246"/>
        <v>8.3622958572862789E-3</v>
      </c>
      <c r="AQ207" s="1">
        <f t="shared" si="246"/>
        <v>1.9485554357453427E-2</v>
      </c>
      <c r="AR207" s="1">
        <f t="shared" si="246"/>
        <v>9.8655681285484784E-2</v>
      </c>
      <c r="AS207" s="1">
        <f t="shared" si="246"/>
        <v>1.2821304794208403E-2</v>
      </c>
      <c r="AT207" s="1">
        <f t="shared" si="246"/>
        <v>1.1557589241681908E-3</v>
      </c>
      <c r="AU207" s="1">
        <f t="shared" si="246"/>
        <v>9.6201797482181504E-6</v>
      </c>
    </row>
    <row r="208" spans="1:47" x14ac:dyDescent="0.25">
      <c r="A208" s="19">
        <f t="shared" si="205"/>
        <v>0.25757704645641377</v>
      </c>
      <c r="B208" s="18">
        <f t="shared" si="206"/>
        <v>0.14242295354358614</v>
      </c>
      <c r="C208" s="2">
        <v>44348</v>
      </c>
      <c r="D208" s="1">
        <f t="shared" ref="D208:V208" si="247">IF(IF(D171&lt;0.2,D171/$A171*$B171+D171,D171)&gt;=0.2,0.2,D171/$A171*$B171+D171)</f>
        <v>9.2661921021013789E-3</v>
      </c>
      <c r="E208" s="1">
        <f t="shared" si="247"/>
        <v>5.632782606287938E-5</v>
      </c>
      <c r="F208" s="1">
        <f t="shared" si="247"/>
        <v>7.3737142371958192E-2</v>
      </c>
      <c r="G208" s="1">
        <f t="shared" si="247"/>
        <v>0.13018696206788216</v>
      </c>
      <c r="H208" s="1">
        <f t="shared" si="247"/>
        <v>0.2</v>
      </c>
      <c r="I208" s="1">
        <f t="shared" si="247"/>
        <v>0.2</v>
      </c>
      <c r="J208" s="1">
        <f t="shared" si="247"/>
        <v>0.2</v>
      </c>
      <c r="K208" s="1">
        <f t="shared" si="247"/>
        <v>2.0337977789045133E-3</v>
      </c>
      <c r="L208" s="1">
        <f t="shared" si="247"/>
        <v>1.1429011292518145E-3</v>
      </c>
      <c r="M208" s="1">
        <f t="shared" si="247"/>
        <v>3.5635114032230679E-3</v>
      </c>
      <c r="N208" s="1">
        <f t="shared" si="247"/>
        <v>8.3890200727825535E-4</v>
      </c>
      <c r="O208" s="1">
        <f t="shared" si="247"/>
        <v>1.3851983928536152E-2</v>
      </c>
      <c r="P208" s="1">
        <f t="shared" si="247"/>
        <v>4.0736410680113485E-3</v>
      </c>
      <c r="Q208" s="1">
        <f t="shared" si="247"/>
        <v>1.7648349881118862E-3</v>
      </c>
      <c r="R208" s="1">
        <f t="shared" si="247"/>
        <v>1.113135089237576E-3</v>
      </c>
      <c r="S208" s="1">
        <f t="shared" si="247"/>
        <v>1.1639224686253903E-2</v>
      </c>
      <c r="T208" s="1">
        <f t="shared" si="247"/>
        <v>1.5484426434281596E-4</v>
      </c>
      <c r="U208" s="1">
        <f t="shared" si="247"/>
        <v>1.5186986873120998E-6</v>
      </c>
      <c r="V208" s="1">
        <f t="shared" si="247"/>
        <v>4.1521270465704769E-3</v>
      </c>
      <c r="W208" s="19">
        <f t="shared" si="208"/>
        <v>8.4491789604262846E-2</v>
      </c>
      <c r="X208" s="18">
        <f t="shared" si="214"/>
        <v>0.51550821039573713</v>
      </c>
      <c r="Z208" s="1">
        <f t="shared" ref="Z208:AH208" si="248">IF(IF(Z171&lt;0.2,Z171/$W171*$X171+Z171,Z171)&gt;=0.2,0.2,Z171/$W171*$X171+Z171)</f>
        <v>2.5142211686114573E-2</v>
      </c>
      <c r="AA208" s="1">
        <f t="shared" si="248"/>
        <v>1.5283582631212542E-4</v>
      </c>
      <c r="AB208" s="1">
        <f t="shared" si="248"/>
        <v>0.2</v>
      </c>
      <c r="AC208" s="1">
        <f t="shared" si="248"/>
        <v>0.2</v>
      </c>
      <c r="AD208" s="1">
        <f t="shared" si="248"/>
        <v>2.276215690166096E-3</v>
      </c>
      <c r="AE208" s="1">
        <f t="shared" si="248"/>
        <v>1.1053121383266419E-2</v>
      </c>
      <c r="AF208" s="1">
        <f t="shared" si="248"/>
        <v>3.0202997887887927E-3</v>
      </c>
      <c r="AG208" s="1">
        <f t="shared" si="248"/>
        <v>3.1581025700695584E-2</v>
      </c>
      <c r="AH208" s="1">
        <f t="shared" si="248"/>
        <v>1.126607952891915E-2</v>
      </c>
      <c r="AI208" s="19">
        <f t="shared" si="210"/>
        <v>0.14034244460004297</v>
      </c>
      <c r="AJ208" s="18">
        <f t="shared" si="211"/>
        <v>0.25965755539995694</v>
      </c>
      <c r="AL208" s="1">
        <f t="shared" ref="AL208:AU208" si="249">IF(IF(AL171&lt;0.2,AL171/$AI171*$AJ171+AL171,AL171)&gt;=0.2,0.2,AL171/$AI171*$AJ171+AL171)</f>
        <v>0.2</v>
      </c>
      <c r="AM208" s="1">
        <f t="shared" si="249"/>
        <v>0.2</v>
      </c>
      <c r="AN208" s="1">
        <f t="shared" si="249"/>
        <v>0.2</v>
      </c>
      <c r="AO208" s="1">
        <f t="shared" si="249"/>
        <v>1.267814950725064E-2</v>
      </c>
      <c r="AP208" s="1">
        <f t="shared" si="249"/>
        <v>7.1245388990762559E-3</v>
      </c>
      <c r="AQ208" s="1">
        <f t="shared" si="249"/>
        <v>2.2213973684831974E-2</v>
      </c>
      <c r="AR208" s="1">
        <f t="shared" si="249"/>
        <v>8.6349550107488654E-2</v>
      </c>
      <c r="AS208" s="1">
        <f t="shared" si="249"/>
        <v>1.100150765577166E-2</v>
      </c>
      <c r="AT208" s="1">
        <f t="shared" si="249"/>
        <v>9.6525758560710357E-4</v>
      </c>
      <c r="AU208" s="1">
        <f t="shared" si="249"/>
        <v>9.4671600165574175E-6</v>
      </c>
    </row>
    <row r="209" spans="1:47" x14ac:dyDescent="0.25">
      <c r="A209" s="19">
        <f t="shared" si="205"/>
        <v>0.23327915459993076</v>
      </c>
      <c r="B209" s="18">
        <f t="shared" si="206"/>
        <v>0.16672084540006915</v>
      </c>
      <c r="C209" s="2">
        <v>44378</v>
      </c>
      <c r="D209" s="1">
        <f t="shared" ref="D209:V209" si="250">IF(IF(D172&lt;0.2,D172/$A172*$B172+D172,D172)&gt;=0.2,0.2,D172/$A172*$B172+D172)</f>
        <v>1.0878675452316602E-2</v>
      </c>
      <c r="E209" s="1">
        <f t="shared" si="250"/>
        <v>7.3183408944072636E-5</v>
      </c>
      <c r="F209" s="1">
        <f t="shared" si="250"/>
        <v>6.2523608097190597E-2</v>
      </c>
      <c r="G209" s="1">
        <f t="shared" si="250"/>
        <v>0.1052282897279769</v>
      </c>
      <c r="H209" s="1">
        <f t="shared" si="250"/>
        <v>0.2</v>
      </c>
      <c r="I209" s="1">
        <f t="shared" si="250"/>
        <v>0.2</v>
      </c>
      <c r="J209" s="1">
        <f t="shared" si="250"/>
        <v>0.2</v>
      </c>
      <c r="K209" s="1">
        <f t="shared" si="250"/>
        <v>1.8056352320655589E-3</v>
      </c>
      <c r="L209" s="1">
        <f t="shared" si="250"/>
        <v>1.6885184704706578E-3</v>
      </c>
      <c r="M209" s="1">
        <f t="shared" si="250"/>
        <v>3.3987753757067016E-3</v>
      </c>
      <c r="N209" s="1">
        <f t="shared" si="250"/>
        <v>1.0761834047574689E-3</v>
      </c>
      <c r="O209" s="1">
        <f t="shared" si="250"/>
        <v>2.0016043794660529E-2</v>
      </c>
      <c r="P209" s="1">
        <f t="shared" si="250"/>
        <v>4.1792257659240099E-3</v>
      </c>
      <c r="Q209" s="1">
        <f t="shared" si="250"/>
        <v>1.9208762726043945E-3</v>
      </c>
      <c r="R209" s="1">
        <f t="shared" si="250"/>
        <v>1.220300320121439E-3</v>
      </c>
      <c r="S209" s="1">
        <f t="shared" si="250"/>
        <v>1.4183198054197821E-2</v>
      </c>
      <c r="T209" s="1">
        <f t="shared" si="250"/>
        <v>1.6993545089325182E-4</v>
      </c>
      <c r="U209" s="1">
        <f t="shared" si="250"/>
        <v>1.6141072595520208E-6</v>
      </c>
      <c r="V209" s="1">
        <f t="shared" si="250"/>
        <v>4.9150916648414483E-3</v>
      </c>
      <c r="W209" s="19">
        <f t="shared" si="208"/>
        <v>9.8873047345818421E-2</v>
      </c>
      <c r="X209" s="18">
        <f t="shared" si="214"/>
        <v>0.5011269526541815</v>
      </c>
      <c r="Z209" s="1">
        <f t="shared" ref="Z209:AH209" si="251">IF(IF(Z172&lt;0.2,Z172/$W172*$X172+Z172,Z172)&gt;=0.2,0.2,Z172/$W172*$X172+Z172)</f>
        <v>2.9447844619087823E-2</v>
      </c>
      <c r="AA209" s="1">
        <f t="shared" si="251"/>
        <v>1.981025782712626E-4</v>
      </c>
      <c r="AB209" s="1">
        <f t="shared" si="251"/>
        <v>0.2</v>
      </c>
      <c r="AC209" s="1">
        <f t="shared" si="251"/>
        <v>0.2</v>
      </c>
      <c r="AD209" s="1">
        <f t="shared" si="251"/>
        <v>2.9131562775126475E-3</v>
      </c>
      <c r="AE209" s="1">
        <f t="shared" si="251"/>
        <v>1.1312883771784099E-2</v>
      </c>
      <c r="AF209" s="1">
        <f t="shared" si="251"/>
        <v>3.3032710988640532E-3</v>
      </c>
      <c r="AG209" s="1">
        <f t="shared" si="251"/>
        <v>3.8392965608035026E-2</v>
      </c>
      <c r="AH209" s="1">
        <f t="shared" si="251"/>
        <v>1.3304823392263502E-2</v>
      </c>
      <c r="AI209" s="19">
        <f t="shared" si="210"/>
        <v>0.19012114645409162</v>
      </c>
      <c r="AJ209" s="18">
        <f t="shared" si="211"/>
        <v>0.20987885354590829</v>
      </c>
      <c r="AL209" s="1">
        <f t="shared" ref="AL209:AU209" si="252">IF(IF(AL172&lt;0.2,AL172/$AI172*$AJ172+AL172,AL172)&gt;=0.2,0.2,AL172/$AI172*$AJ172+AL172)</f>
        <v>0.2</v>
      </c>
      <c r="AM209" s="1">
        <f t="shared" si="252"/>
        <v>0.2</v>
      </c>
      <c r="AN209" s="1">
        <f t="shared" si="252"/>
        <v>0.2</v>
      </c>
      <c r="AO209" s="1">
        <f t="shared" si="252"/>
        <v>1.1836995998226556E-2</v>
      </c>
      <c r="AP209" s="1">
        <f t="shared" si="252"/>
        <v>1.1069227063668148E-2</v>
      </c>
      <c r="AQ209" s="1">
        <f t="shared" si="252"/>
        <v>2.2280962293302477E-2</v>
      </c>
      <c r="AR209" s="1">
        <f t="shared" si="252"/>
        <v>0.13121688483375898</v>
      </c>
      <c r="AS209" s="1">
        <f t="shared" si="252"/>
        <v>1.2592468483180887E-2</v>
      </c>
      <c r="AT209" s="1">
        <f t="shared" si="252"/>
        <v>1.1140263639401631E-3</v>
      </c>
      <c r="AU209" s="1">
        <f t="shared" si="252"/>
        <v>1.0581418014406576E-5</v>
      </c>
    </row>
    <row r="210" spans="1:47" x14ac:dyDescent="0.25">
      <c r="A210" s="19">
        <f t="shared" si="205"/>
        <v>0.22497941442793978</v>
      </c>
      <c r="B210" s="18">
        <f t="shared" si="206"/>
        <v>0.17502058557206013</v>
      </c>
      <c r="C210" s="2">
        <v>44409</v>
      </c>
      <c r="D210" s="1">
        <f t="shared" ref="D210:V210" si="253">IF(IF(D173&lt;0.2,D173/$A173*$B173+D173,D173)&gt;=0.2,0.2,D173/$A173*$B173+D173)</f>
        <v>1.2402095566049074E-2</v>
      </c>
      <c r="E210" s="1">
        <f t="shared" si="253"/>
        <v>7.5914872218692825E-5</v>
      </c>
      <c r="F210" s="1">
        <f t="shared" si="253"/>
        <v>5.6279820524958758E-2</v>
      </c>
      <c r="G210" s="1">
        <f t="shared" si="253"/>
        <v>9.7578571975328793E-2</v>
      </c>
      <c r="H210" s="1">
        <f t="shared" si="253"/>
        <v>0.2</v>
      </c>
      <c r="I210" s="1">
        <f t="shared" si="253"/>
        <v>0.2</v>
      </c>
      <c r="J210" s="1">
        <f t="shared" si="253"/>
        <v>0.2</v>
      </c>
      <c r="K210" s="1">
        <f t="shared" si="253"/>
        <v>1.9398383759213068E-3</v>
      </c>
      <c r="L210" s="1">
        <f t="shared" si="253"/>
        <v>2.1861625855413803E-3</v>
      </c>
      <c r="M210" s="1">
        <f t="shared" si="253"/>
        <v>4.2862692856809898E-3</v>
      </c>
      <c r="N210" s="1">
        <f t="shared" si="253"/>
        <v>9.7884462747604376E-4</v>
      </c>
      <c r="O210" s="1">
        <f t="shared" si="253"/>
        <v>2.4112724811903477E-2</v>
      </c>
      <c r="P210" s="1">
        <f t="shared" si="253"/>
        <v>3.1331331478078365E-3</v>
      </c>
      <c r="Q210" s="1">
        <f t="shared" si="253"/>
        <v>2.1453718595114586E-3</v>
      </c>
      <c r="R210" s="1">
        <f t="shared" si="253"/>
        <v>1.1931489629285505E-3</v>
      </c>
      <c r="S210" s="1">
        <f t="shared" si="253"/>
        <v>1.3659172043162846E-2</v>
      </c>
      <c r="T210" s="1">
        <f t="shared" si="253"/>
        <v>1.321984130105992E-4</v>
      </c>
      <c r="U210" s="1">
        <f t="shared" si="253"/>
        <v>1.6520186772820775E-6</v>
      </c>
      <c r="V210" s="1">
        <f t="shared" si="253"/>
        <v>4.8744953577628553E-3</v>
      </c>
      <c r="W210" s="19">
        <f t="shared" si="208"/>
        <v>8.7874541553813468E-2</v>
      </c>
      <c r="X210" s="18">
        <f t="shared" si="214"/>
        <v>0.51212545844618651</v>
      </c>
      <c r="Z210" s="1">
        <f t="shared" ref="Z210:AH210" si="254">IF(IF(Z173&lt;0.2,Z173/$W173*$X173+Z173,Z173)&gt;=0.2,0.2,Z173/$W173*$X173+Z173)</f>
        <v>3.0008930434677342E-2</v>
      </c>
      <c r="AA210" s="1">
        <f t="shared" si="254"/>
        <v>1.8368864416789144E-4</v>
      </c>
      <c r="AB210" s="1">
        <f t="shared" si="254"/>
        <v>0.2</v>
      </c>
      <c r="AC210" s="1">
        <f t="shared" si="254"/>
        <v>0.2</v>
      </c>
      <c r="AD210" s="1">
        <f t="shared" si="254"/>
        <v>2.3684771799935373E-3</v>
      </c>
      <c r="AE210" s="1">
        <f t="shared" si="254"/>
        <v>7.5811361212643454E-3</v>
      </c>
      <c r="AF210" s="1">
        <f t="shared" si="254"/>
        <v>2.8870221194511165E-3</v>
      </c>
      <c r="AG210" s="1">
        <f t="shared" si="254"/>
        <v>3.3050635794217159E-2</v>
      </c>
      <c r="AH210" s="1">
        <f t="shared" si="254"/>
        <v>1.1794651260042092E-2</v>
      </c>
      <c r="AI210" s="19">
        <f t="shared" si="210"/>
        <v>0.2292666299967856</v>
      </c>
      <c r="AJ210" s="18">
        <f t="shared" si="211"/>
        <v>0.17073337000321431</v>
      </c>
      <c r="AL210" s="1">
        <f t="shared" ref="AL210:AU210" si="255">IF(IF(AL173&lt;0.2,AL173/$AI173*$AJ173+AL173,AL173)&gt;=0.2,0.2,AL173/$AI173*$AJ173+AL173)</f>
        <v>0.2</v>
      </c>
      <c r="AM210" s="1">
        <f t="shared" si="255"/>
        <v>0.2</v>
      </c>
      <c r="AN210" s="1">
        <f t="shared" si="255"/>
        <v>0.2</v>
      </c>
      <c r="AO210" s="1">
        <f t="shared" si="255"/>
        <v>1.2778342426446371E-2</v>
      </c>
      <c r="AP210" s="1">
        <f t="shared" si="255"/>
        <v>1.4400959618434919E-2</v>
      </c>
      <c r="AQ210" s="1">
        <f t="shared" si="255"/>
        <v>2.8235041302540599E-2</v>
      </c>
      <c r="AR210" s="1">
        <f t="shared" si="255"/>
        <v>0.15883831266861781</v>
      </c>
      <c r="AS210" s="1">
        <f t="shared" si="255"/>
        <v>1.4132257920652421E-2</v>
      </c>
      <c r="AT210" s="1">
        <f t="shared" si="255"/>
        <v>8.7083367905839827E-4</v>
      </c>
      <c r="AU210" s="1">
        <f t="shared" si="255"/>
        <v>1.0882381035053697E-5</v>
      </c>
    </row>
    <row r="211" spans="1:47" x14ac:dyDescent="0.25">
      <c r="A211" s="19">
        <f t="shared" si="205"/>
        <v>0.21706909272738351</v>
      </c>
      <c r="B211" s="18">
        <f t="shared" si="206"/>
        <v>0.18293090727261641</v>
      </c>
      <c r="C211" s="2">
        <v>44440</v>
      </c>
      <c r="D211" s="1">
        <f t="shared" ref="D211:V211" si="256">IF(IF(D174&lt;0.2,D174/$A174*$B174+D174,D174)&gt;=0.2,0.2,D174/$A174*$B174+D174)</f>
        <v>1.3354879867279271E-2</v>
      </c>
      <c r="E211" s="1">
        <f t="shared" si="256"/>
        <v>9.5086388458357892E-5</v>
      </c>
      <c r="F211" s="1">
        <f t="shared" si="256"/>
        <v>5.4594239178895484E-2</v>
      </c>
      <c r="G211" s="1">
        <f t="shared" si="256"/>
        <v>8.7588475280316672E-2</v>
      </c>
      <c r="H211" s="1">
        <f t="shared" si="256"/>
        <v>0.2</v>
      </c>
      <c r="I211" s="1">
        <f t="shared" si="256"/>
        <v>0.2</v>
      </c>
      <c r="J211" s="1">
        <f t="shared" si="256"/>
        <v>0.2</v>
      </c>
      <c r="K211" s="1">
        <f t="shared" si="256"/>
        <v>1.8507569191705956E-3</v>
      </c>
      <c r="L211" s="1">
        <f t="shared" si="256"/>
        <v>3.1945162105687049E-3</v>
      </c>
      <c r="M211" s="1">
        <f t="shared" si="256"/>
        <v>3.9556405176871508E-3</v>
      </c>
      <c r="N211" s="1">
        <f t="shared" si="256"/>
        <v>1.0395234763078062E-3</v>
      </c>
      <c r="O211" s="1">
        <f t="shared" si="256"/>
        <v>2.5018507259845078E-2</v>
      </c>
      <c r="P211" s="1">
        <f t="shared" si="256"/>
        <v>3.2326672623195878E-3</v>
      </c>
      <c r="Q211" s="1">
        <f t="shared" si="256"/>
        <v>2.280001109725688E-3</v>
      </c>
      <c r="R211" s="1">
        <f t="shared" si="256"/>
        <v>1.3707757063791779E-3</v>
      </c>
      <c r="S211" s="1">
        <f t="shared" si="256"/>
        <v>1.4310359603231453E-2</v>
      </c>
      <c r="T211" s="1">
        <f t="shared" si="256"/>
        <v>1.7836559084665176E-4</v>
      </c>
      <c r="U211" s="1">
        <f t="shared" si="256"/>
        <v>1.6417269411885647E-6</v>
      </c>
      <c r="V211" s="1">
        <f t="shared" si="256"/>
        <v>5.0036566294106976E-3</v>
      </c>
      <c r="W211" s="19">
        <f t="shared" si="208"/>
        <v>8.8254134715985921E-2</v>
      </c>
      <c r="X211" s="18">
        <f t="shared" si="214"/>
        <v>0.51174586528401411</v>
      </c>
      <c r="Z211" s="1">
        <f t="shared" ref="Z211:AH211" si="257">IF(IF(Z174&lt;0.2,Z174/$W174*$X174+Z174,Z174)&gt;=0.2,0.2,Z174/$W174*$X174+Z174)</f>
        <v>3.0687763533804719E-2</v>
      </c>
      <c r="AA211" s="1">
        <f t="shared" si="257"/>
        <v>2.1849605786742685E-4</v>
      </c>
      <c r="AB211" s="1">
        <f t="shared" si="257"/>
        <v>0.2</v>
      </c>
      <c r="AC211" s="1">
        <f t="shared" si="257"/>
        <v>0.2</v>
      </c>
      <c r="AD211" s="1">
        <f t="shared" si="257"/>
        <v>2.3886886999958906E-3</v>
      </c>
      <c r="AE211" s="1">
        <f t="shared" si="257"/>
        <v>7.4282456686557696E-3</v>
      </c>
      <c r="AF211" s="1">
        <f t="shared" si="257"/>
        <v>3.1498629080381432E-3</v>
      </c>
      <c r="AG211" s="1">
        <f t="shared" si="257"/>
        <v>3.2883330733932306E-2</v>
      </c>
      <c r="AH211" s="1">
        <f t="shared" si="257"/>
        <v>1.1497747113691717E-2</v>
      </c>
      <c r="AI211" s="19">
        <f t="shared" si="210"/>
        <v>0.16334486337227405</v>
      </c>
      <c r="AJ211" s="18">
        <f t="shared" si="211"/>
        <v>0.23665513662772586</v>
      </c>
      <c r="AL211" s="1">
        <f t="shared" ref="AL211:AU211" si="258">IF(IF(AL174&lt;0.2,AL174/$AI174*$AJ174+AL174,AL174)&gt;=0.2,0.2,AL174/$AI174*$AJ174+AL174)</f>
        <v>0.2</v>
      </c>
      <c r="AM211" s="1">
        <f t="shared" si="258"/>
        <v>0.2</v>
      </c>
      <c r="AN211" s="1">
        <f t="shared" si="258"/>
        <v>0.2</v>
      </c>
      <c r="AO211" s="1">
        <f t="shared" si="258"/>
        <v>8.2871810664247852E-3</v>
      </c>
      <c r="AP211" s="1">
        <f t="shared" si="258"/>
        <v>1.4304166031958407E-2</v>
      </c>
      <c r="AQ211" s="1">
        <f t="shared" si="258"/>
        <v>1.7712271592344134E-2</v>
      </c>
      <c r="AR211" s="1">
        <f t="shared" si="258"/>
        <v>0.11202600272698915</v>
      </c>
      <c r="AS211" s="1">
        <f t="shared" si="258"/>
        <v>1.0209218634943045E-2</v>
      </c>
      <c r="AT211" s="1">
        <f t="shared" si="258"/>
        <v>7.9867211736723632E-4</v>
      </c>
      <c r="AU211" s="1">
        <f t="shared" si="258"/>
        <v>7.3512022472159496E-6</v>
      </c>
    </row>
    <row r="212" spans="1:47" x14ac:dyDescent="0.25">
      <c r="A212" s="19">
        <f t="shared" si="205"/>
        <v>0.20395902412321898</v>
      </c>
      <c r="B212" s="18">
        <f t="shared" si="206"/>
        <v>0.19604097587678093</v>
      </c>
      <c r="C212" s="2">
        <v>44470</v>
      </c>
      <c r="D212" s="1">
        <f t="shared" ref="D212:V212" si="259">IF(IF(D175&lt;0.2,D175/$A175*$B175+D175,D175)&gt;=0.2,0.2,D175/$A175*$B175+D175)</f>
        <v>1.2191579232156281E-2</v>
      </c>
      <c r="E212" s="1">
        <f t="shared" si="259"/>
        <v>1.0812833536299292E-4</v>
      </c>
      <c r="F212" s="1">
        <f t="shared" si="259"/>
        <v>5.0561474994951769E-2</v>
      </c>
      <c r="G212" s="1">
        <f t="shared" si="259"/>
        <v>8.5288333986822618E-2</v>
      </c>
      <c r="H212" s="1">
        <f t="shared" si="259"/>
        <v>0.2</v>
      </c>
      <c r="I212" s="1">
        <f t="shared" si="259"/>
        <v>0.2</v>
      </c>
      <c r="J212" s="1">
        <f t="shared" si="259"/>
        <v>0.2</v>
      </c>
      <c r="K212" s="1">
        <f t="shared" si="259"/>
        <v>1.2731272121447128E-3</v>
      </c>
      <c r="L212" s="1">
        <f t="shared" si="259"/>
        <v>2.6977487690115366E-3</v>
      </c>
      <c r="M212" s="1">
        <f t="shared" si="259"/>
        <v>3.3606980145865673E-3</v>
      </c>
      <c r="N212" s="1">
        <f t="shared" si="259"/>
        <v>9.5533529682246144E-4</v>
      </c>
      <c r="O212" s="1">
        <f t="shared" si="259"/>
        <v>2.3551726753619617E-2</v>
      </c>
      <c r="P212" s="1">
        <f t="shared" si="259"/>
        <v>2.481988050458316E-3</v>
      </c>
      <c r="Q212" s="1">
        <f t="shared" si="259"/>
        <v>2.3993192459064441E-3</v>
      </c>
      <c r="R212" s="1">
        <f t="shared" si="259"/>
        <v>1.5143513442011105E-3</v>
      </c>
      <c r="S212" s="1">
        <f t="shared" si="259"/>
        <v>1.3029798496310703E-2</v>
      </c>
      <c r="T212" s="1">
        <f t="shared" si="259"/>
        <v>1.3891681883314427E-4</v>
      </c>
      <c r="U212" s="1">
        <f t="shared" si="259"/>
        <v>1.6549903383944473E-6</v>
      </c>
      <c r="V212" s="1">
        <f t="shared" si="259"/>
        <v>4.4048425816923496E-3</v>
      </c>
      <c r="W212" s="19">
        <f t="shared" si="208"/>
        <v>7.0792548870266925E-2</v>
      </c>
      <c r="X212" s="18">
        <f t="shared" si="214"/>
        <v>0.52920745112973311</v>
      </c>
      <c r="Z212" s="1">
        <f t="shared" ref="Z212:AH212" si="260">IF(IF(Z175&lt;0.2,Z175/$W175*$X175+Z175,Z175)&gt;=0.2,0.2,Z175/$W175*$X175+Z175)</f>
        <v>2.4882442135631032E-2</v>
      </c>
      <c r="AA212" s="1">
        <f t="shared" si="260"/>
        <v>2.2068486753507475E-4</v>
      </c>
      <c r="AB212" s="1">
        <f t="shared" si="260"/>
        <v>0.2</v>
      </c>
      <c r="AC212" s="1">
        <f t="shared" si="260"/>
        <v>0.2</v>
      </c>
      <c r="AD212" s="1">
        <f t="shared" si="260"/>
        <v>1.949794591057789E-3</v>
      </c>
      <c r="AE212" s="1">
        <f t="shared" si="260"/>
        <v>5.0656213498547565E-3</v>
      </c>
      <c r="AF212" s="1">
        <f t="shared" si="260"/>
        <v>3.090720158362514E-3</v>
      </c>
      <c r="AG212" s="1">
        <f t="shared" si="260"/>
        <v>2.6593208389955297E-2</v>
      </c>
      <c r="AH212" s="1">
        <f t="shared" si="260"/>
        <v>8.9900773778704597E-3</v>
      </c>
      <c r="AI212" s="19">
        <f t="shared" si="210"/>
        <v>0.23878067088800292</v>
      </c>
      <c r="AJ212" s="18">
        <f t="shared" si="211"/>
        <v>0.16121932911199699</v>
      </c>
      <c r="AL212" s="1">
        <f t="shared" ref="AL212:AU212" si="261">IF(IF(AL175&lt;0.2,AL175/$AI175*$AJ175+AL175,AL175)&gt;=0.2,0.2,AL175/$AI175*$AJ175+AL175)</f>
        <v>0.2</v>
      </c>
      <c r="AM212" s="1">
        <f t="shared" si="261"/>
        <v>0.2</v>
      </c>
      <c r="AN212" s="1">
        <f t="shared" si="261"/>
        <v>0.2</v>
      </c>
      <c r="AO212" s="1">
        <f t="shared" si="261"/>
        <v>9.0954260628483639E-3</v>
      </c>
      <c r="AP212" s="1">
        <f t="shared" si="261"/>
        <v>1.9273152148990079E-2</v>
      </c>
      <c r="AQ212" s="1">
        <f t="shared" si="261"/>
        <v>2.4009368443032659E-2</v>
      </c>
      <c r="AR212" s="1">
        <f t="shared" si="261"/>
        <v>0.16825733304301249</v>
      </c>
      <c r="AS212" s="1">
        <f t="shared" si="261"/>
        <v>1.7141123521779388E-2</v>
      </c>
      <c r="AT212" s="1">
        <f t="shared" si="261"/>
        <v>9.924441505373663E-4</v>
      </c>
      <c r="AU212" s="1">
        <f t="shared" si="261"/>
        <v>1.182351780246456E-5</v>
      </c>
    </row>
    <row r="213" spans="1:47" x14ac:dyDescent="0.25">
      <c r="A213" s="19">
        <f t="shared" si="205"/>
        <v>0.21950917736926268</v>
      </c>
      <c r="B213" s="18">
        <f t="shared" si="206"/>
        <v>0.18049082263073724</v>
      </c>
      <c r="C213" s="2">
        <v>44501</v>
      </c>
      <c r="D213" s="1">
        <f t="shared" ref="D213:V213" si="262">IF(IF(D176&lt;0.2,D176/$A176*$B176+D176,D176)&gt;=0.2,0.2,D176/$A176*$B176+D176)</f>
        <v>1.5165522498001672E-2</v>
      </c>
      <c r="E213" s="1">
        <f t="shared" si="262"/>
        <v>1.1265474816833575E-4</v>
      </c>
      <c r="F213" s="1">
        <f t="shared" si="262"/>
        <v>4.6795431107592364E-2</v>
      </c>
      <c r="G213" s="1">
        <f t="shared" si="262"/>
        <v>9.5813220990204589E-2</v>
      </c>
      <c r="H213" s="1">
        <f t="shared" si="262"/>
        <v>0.2</v>
      </c>
      <c r="I213" s="1">
        <f t="shared" si="262"/>
        <v>0.2</v>
      </c>
      <c r="J213" s="1">
        <f t="shared" si="262"/>
        <v>0.2</v>
      </c>
      <c r="K213" s="1">
        <f t="shared" si="262"/>
        <v>1.2494442226369696E-3</v>
      </c>
      <c r="L213" s="1">
        <f t="shared" si="262"/>
        <v>2.0636512254184353E-3</v>
      </c>
      <c r="M213" s="1">
        <f t="shared" si="262"/>
        <v>3.0012474395461099E-3</v>
      </c>
      <c r="N213" s="1">
        <f t="shared" si="262"/>
        <v>1.0317217490768754E-3</v>
      </c>
      <c r="O213" s="1">
        <f t="shared" si="262"/>
        <v>2.6117398601809449E-2</v>
      </c>
      <c r="P213" s="1">
        <f t="shared" si="262"/>
        <v>2.0502563442903934E-3</v>
      </c>
      <c r="Q213" s="1">
        <f t="shared" si="262"/>
        <v>2.4773751750262565E-3</v>
      </c>
      <c r="R213" s="1">
        <f t="shared" si="262"/>
        <v>1.601400783324337E-3</v>
      </c>
      <c r="S213" s="1">
        <f t="shared" si="262"/>
        <v>1.6272954236379727E-2</v>
      </c>
      <c r="T213" s="1">
        <f t="shared" si="262"/>
        <v>1.628057380962674E-4</v>
      </c>
      <c r="U213" s="1">
        <f t="shared" si="262"/>
        <v>1.8039502228489861E-6</v>
      </c>
      <c r="V213" s="1">
        <f t="shared" si="262"/>
        <v>5.5922885594682763E-3</v>
      </c>
      <c r="W213" s="19">
        <f t="shared" si="208"/>
        <v>8.2941489838361193E-2</v>
      </c>
      <c r="X213" s="18">
        <f t="shared" si="214"/>
        <v>0.51705851016163873</v>
      </c>
      <c r="Z213" s="1">
        <f t="shared" ref="Z213:AH213" si="263">IF(IF(Z176&lt;0.2,Z176/$W176*$X176+Z176,Z176)&gt;=0.2,0.2,Z176/$W176*$X176+Z176)</f>
        <v>3.0072849528984438E-2</v>
      </c>
      <c r="AA213" s="1">
        <f t="shared" si="263"/>
        <v>2.2339153107572829E-4</v>
      </c>
      <c r="AB213" s="1">
        <f t="shared" si="263"/>
        <v>0.2</v>
      </c>
      <c r="AC213" s="1">
        <f t="shared" si="263"/>
        <v>0.2</v>
      </c>
      <c r="AD213" s="1">
        <f t="shared" si="263"/>
        <v>2.0458782689391579E-3</v>
      </c>
      <c r="AE213" s="1">
        <f t="shared" si="263"/>
        <v>4.0656067435734661E-3</v>
      </c>
      <c r="AF213" s="1">
        <f t="shared" si="263"/>
        <v>3.1755374599758347E-3</v>
      </c>
      <c r="AG213" s="1">
        <f t="shared" si="263"/>
        <v>3.2268858801744627E-2</v>
      </c>
      <c r="AH213" s="1">
        <f t="shared" si="263"/>
        <v>1.1089367504067917E-2</v>
      </c>
      <c r="AI213" s="19">
        <f t="shared" si="210"/>
        <v>0.25704717703789814</v>
      </c>
      <c r="AJ213" s="18">
        <f t="shared" si="211"/>
        <v>0.14295282296210177</v>
      </c>
      <c r="AL213" s="1">
        <f t="shared" ref="AL213:AU213" si="264">IF(IF(AL176&lt;0.2,AL176/$AI176*$AJ176+AL176,AL176)&gt;=0.2,0.2,AL176/$AI176*$AJ176+AL176)</f>
        <v>0.2</v>
      </c>
      <c r="AM213" s="1">
        <f t="shared" si="264"/>
        <v>0.2</v>
      </c>
      <c r="AN213" s="1">
        <f t="shared" si="264"/>
        <v>0.2</v>
      </c>
      <c r="AO213" s="1">
        <f t="shared" si="264"/>
        <v>9.1568858998611821E-3</v>
      </c>
      <c r="AP213" s="1">
        <f t="shared" si="264"/>
        <v>1.5124019516760614E-2</v>
      </c>
      <c r="AQ213" s="1">
        <f t="shared" si="264"/>
        <v>2.1995443944806861E-2</v>
      </c>
      <c r="AR213" s="1">
        <f t="shared" si="264"/>
        <v>0.19140833553435871</v>
      </c>
      <c r="AS213" s="1">
        <f t="shared" si="264"/>
        <v>1.8156106049285619E-2</v>
      </c>
      <c r="AT213" s="1">
        <f t="shared" si="264"/>
        <v>1.1931653615107865E-3</v>
      </c>
      <c r="AU213" s="1">
        <f t="shared" si="264"/>
        <v>1.3220731314275598E-5</v>
      </c>
    </row>
    <row r="214" spans="1:47" x14ac:dyDescent="0.25">
      <c r="A214" s="19">
        <f t="shared" si="205"/>
        <v>0.20856935022073952</v>
      </c>
      <c r="B214" s="18">
        <f t="shared" si="206"/>
        <v>0.19143064977926039</v>
      </c>
      <c r="C214" s="2">
        <v>44531</v>
      </c>
      <c r="D214" s="1">
        <f t="shared" ref="D214:V214" si="265">IF(IF(D177&lt;0.2,D177/$A177*$B177+D177,D177)&gt;=0.2,0.2,D177/$A177*$B177+D177)</f>
        <v>1.5543800503073232E-2</v>
      </c>
      <c r="E214" s="1">
        <f t="shared" si="265"/>
        <v>1.1882134717973675E-4</v>
      </c>
      <c r="F214" s="1">
        <f t="shared" si="265"/>
        <v>3.5217876088210892E-2</v>
      </c>
      <c r="G214" s="1">
        <f t="shared" si="265"/>
        <v>9.4008381752108364E-2</v>
      </c>
      <c r="H214" s="1">
        <f t="shared" si="265"/>
        <v>0.2</v>
      </c>
      <c r="I214" s="1">
        <f t="shared" si="265"/>
        <v>0.2</v>
      </c>
      <c r="J214" s="1">
        <f t="shared" si="265"/>
        <v>0.2</v>
      </c>
      <c r="K214" s="1">
        <f t="shared" si="265"/>
        <v>9.0002631728459037E-4</v>
      </c>
      <c r="L214" s="1">
        <f t="shared" si="265"/>
        <v>1.6770901556086475E-3</v>
      </c>
      <c r="M214" s="1">
        <f t="shared" si="265"/>
        <v>2.5281215162859623E-3</v>
      </c>
      <c r="N214" s="1">
        <f t="shared" si="265"/>
        <v>1.0675146210243213E-3</v>
      </c>
      <c r="O214" s="1">
        <f t="shared" si="265"/>
        <v>2.813248605478768E-2</v>
      </c>
      <c r="P214" s="1">
        <f t="shared" si="265"/>
        <v>2.2222758015117373E-3</v>
      </c>
      <c r="Q214" s="1">
        <f t="shared" si="265"/>
        <v>2.57068549229602E-3</v>
      </c>
      <c r="R214" s="1">
        <f t="shared" si="265"/>
        <v>2.334761088708481E-3</v>
      </c>
      <c r="S214" s="1">
        <f t="shared" si="265"/>
        <v>1.6758913469199645E-2</v>
      </c>
      <c r="T214" s="1">
        <f t="shared" si="265"/>
        <v>1.7900289006589565E-4</v>
      </c>
      <c r="U214" s="1">
        <f t="shared" si="265"/>
        <v>2.0111542722846569E-6</v>
      </c>
      <c r="V214" s="1">
        <f t="shared" si="265"/>
        <v>5.3075819691222968E-3</v>
      </c>
      <c r="W214" s="19">
        <f t="shared" si="208"/>
        <v>8.4844962824649151E-2</v>
      </c>
      <c r="X214" s="18">
        <f t="shared" si="214"/>
        <v>0.51515503717535083</v>
      </c>
      <c r="Z214" s="1">
        <f t="shared" ref="Z214:AH214" si="266">IF(IF(Z177&lt;0.2,Z177/$W177*$X177+Z177,Z177)&gt;=0.2,0.2,Z177/$W177*$X177+Z177)</f>
        <v>3.0419874772916636E-2</v>
      </c>
      <c r="AA214" s="1">
        <f t="shared" si="266"/>
        <v>2.3253840017067889E-4</v>
      </c>
      <c r="AB214" s="1">
        <f t="shared" si="266"/>
        <v>0.2</v>
      </c>
      <c r="AC214" s="1">
        <f t="shared" si="266"/>
        <v>0.2</v>
      </c>
      <c r="AD214" s="1">
        <f t="shared" si="266"/>
        <v>2.0891712476235726E-3</v>
      </c>
      <c r="AE214" s="1">
        <f t="shared" si="266"/>
        <v>4.3490877008814056E-3</v>
      </c>
      <c r="AF214" s="1">
        <f t="shared" si="266"/>
        <v>4.569226163778169E-3</v>
      </c>
      <c r="AG214" s="1">
        <f t="shared" si="266"/>
        <v>3.2797902222329957E-2</v>
      </c>
      <c r="AH214" s="1">
        <f t="shared" si="266"/>
        <v>1.0387162316948702E-2</v>
      </c>
      <c r="AI214" s="19">
        <f t="shared" si="210"/>
        <v>6.6203360293309976E-2</v>
      </c>
      <c r="AJ214" s="18">
        <f t="shared" si="211"/>
        <v>0.13379663970668998</v>
      </c>
      <c r="AL214" s="1">
        <f t="shared" ref="AL214:AU214" si="267">IF(IF(AL177&lt;0.2,AL177/$AI177*$AJ177+AL177,AL177)&gt;=0.2,0.2,AL177/$AI177*$AJ177+AL177)</f>
        <v>0.2</v>
      </c>
      <c r="AM214" s="1">
        <f t="shared" si="267"/>
        <v>0.2</v>
      </c>
      <c r="AN214" s="1">
        <f t="shared" si="267"/>
        <v>0.2</v>
      </c>
      <c r="AO214" s="1">
        <f t="shared" si="267"/>
        <v>7.58371392936384E-3</v>
      </c>
      <c r="AP214" s="1">
        <f t="shared" si="267"/>
        <v>1.4131333417294535E-2</v>
      </c>
      <c r="AQ214" s="1">
        <f t="shared" si="267"/>
        <v>2.130221082426402E-2</v>
      </c>
      <c r="AR214" s="1">
        <f t="shared" si="267"/>
        <v>0.2</v>
      </c>
      <c r="AS214" s="1">
        <f t="shared" si="267"/>
        <v>2.1660859245490702E-2</v>
      </c>
      <c r="AT214" s="1">
        <f t="shared" si="267"/>
        <v>1.5082966850177894E-3</v>
      </c>
      <c r="AU214" s="1">
        <f t="shared" si="267"/>
        <v>1.6946191878967047E-5</v>
      </c>
    </row>
    <row r="215" spans="1:47" x14ac:dyDescent="0.25">
      <c r="A215" s="19">
        <f t="shared" si="205"/>
        <v>0.42534715162211068</v>
      </c>
      <c r="B215" s="18">
        <f t="shared" si="206"/>
        <v>0.1746528483778893</v>
      </c>
      <c r="C215" s="2">
        <v>44562</v>
      </c>
      <c r="D215" s="1">
        <f t="shared" ref="D215:V215" si="268">IF(IF(D178&lt;0.2,D178/$A178*$B178+D178,D178)&gt;=0.2,0.2,D178/$A178*$B178+D178)</f>
        <v>1.7969395132050783E-2</v>
      </c>
      <c r="E215" s="1">
        <f t="shared" si="268"/>
        <v>1.3298669315951186E-4</v>
      </c>
      <c r="F215" s="1">
        <f t="shared" si="268"/>
        <v>3.8523636285477558E-2</v>
      </c>
      <c r="G215" s="1">
        <f t="shared" si="268"/>
        <v>0.10368914009251136</v>
      </c>
      <c r="H215" s="1">
        <f t="shared" si="268"/>
        <v>0.2</v>
      </c>
      <c r="I215" s="1">
        <f t="shared" si="268"/>
        <v>0.2</v>
      </c>
      <c r="J215" s="1">
        <f t="shared" si="268"/>
        <v>0.19863047736732942</v>
      </c>
      <c r="K215" s="1">
        <f t="shared" si="268"/>
        <v>8.0633752215211881E-4</v>
      </c>
      <c r="L215" s="1">
        <f t="shared" si="268"/>
        <v>1.5024019497708626E-3</v>
      </c>
      <c r="M215" s="1">
        <f t="shared" si="268"/>
        <v>2.3089566012854442E-3</v>
      </c>
      <c r="N215" s="1">
        <f t="shared" si="268"/>
        <v>1.1177839318623154E-3</v>
      </c>
      <c r="O215" s="1">
        <f t="shared" si="268"/>
        <v>2.6227639869304799E-2</v>
      </c>
      <c r="P215" s="1">
        <f t="shared" si="268"/>
        <v>1.9964186230530478E-3</v>
      </c>
      <c r="Q215" s="1">
        <f t="shared" si="268"/>
        <v>2.9065059038678714E-3</v>
      </c>
      <c r="R215" s="1">
        <f t="shared" si="268"/>
        <v>3.6080708893649204E-3</v>
      </c>
      <c r="S215" s="1">
        <f t="shared" si="268"/>
        <v>1.9122797564743554E-2</v>
      </c>
      <c r="T215" s="1">
        <f t="shared" si="268"/>
        <v>2.2172815811698107E-4</v>
      </c>
      <c r="U215" s="1">
        <f t="shared" si="268"/>
        <v>2.0184410278579464E-6</v>
      </c>
      <c r="V215" s="1">
        <f t="shared" si="268"/>
        <v>6.5808565970323727E-3</v>
      </c>
      <c r="W215" s="19">
        <f t="shared" si="208"/>
        <v>9.5071587257770818E-2</v>
      </c>
      <c r="X215" s="18">
        <f t="shared" si="214"/>
        <v>0.5049284127422291</v>
      </c>
      <c r="Z215" s="1">
        <f t="shared" ref="Z215:AH215" si="269">IF(IF(Z178&lt;0.2,Z178/$W178*$X178+Z178,Z178)&gt;=0.2,0.2,Z178/$W178*$X178+Z178)</f>
        <v>3.3810331999926294E-2</v>
      </c>
      <c r="AA215" s="1">
        <f t="shared" si="269"/>
        <v>2.5022123528663671E-4</v>
      </c>
      <c r="AB215" s="1">
        <f t="shared" si="269"/>
        <v>0.2</v>
      </c>
      <c r="AC215" s="1">
        <f t="shared" si="269"/>
        <v>0.2</v>
      </c>
      <c r="AD215" s="1">
        <f t="shared" si="269"/>
        <v>2.1031673889256135E-3</v>
      </c>
      <c r="AE215" s="1">
        <f t="shared" si="269"/>
        <v>3.7563633032847536E-3</v>
      </c>
      <c r="AF215" s="1">
        <f t="shared" si="269"/>
        <v>6.7887691128296207E-3</v>
      </c>
      <c r="AG215" s="1">
        <f t="shared" si="269"/>
        <v>3.5980517411972196E-2</v>
      </c>
      <c r="AH215" s="1">
        <f t="shared" si="269"/>
        <v>1.2382216805545666E-2</v>
      </c>
      <c r="AI215" s="19">
        <f t="shared" si="210"/>
        <v>6.4121639410368525E-2</v>
      </c>
      <c r="AJ215" s="18">
        <f t="shared" si="211"/>
        <v>0.13587836058963143</v>
      </c>
      <c r="AL215" s="1">
        <f t="shared" ref="AL215:AU215" si="270">IF(IF(AL178&lt;0.2,AL178/$AI178*$AJ178+AL178,AL178)&gt;=0.2,0.2,AL178/$AI178*$AJ178+AL178)</f>
        <v>0.2</v>
      </c>
      <c r="AM215" s="1">
        <f t="shared" si="270"/>
        <v>0.2</v>
      </c>
      <c r="AN215" s="1">
        <f t="shared" si="270"/>
        <v>0.2</v>
      </c>
      <c r="AO215" s="1">
        <f t="shared" si="270"/>
        <v>6.6732094734301192E-3</v>
      </c>
      <c r="AP215" s="1">
        <f t="shared" si="270"/>
        <v>1.2433804267661733E-2</v>
      </c>
      <c r="AQ215" s="1">
        <f t="shared" si="270"/>
        <v>1.9108810692962178E-2</v>
      </c>
      <c r="AR215" s="1">
        <f t="shared" si="270"/>
        <v>0.2</v>
      </c>
      <c r="AS215" s="1">
        <f t="shared" si="270"/>
        <v>2.4054099182318052E-2</v>
      </c>
      <c r="AT215" s="1">
        <f t="shared" si="270"/>
        <v>1.8350112758281261E-3</v>
      </c>
      <c r="AU215" s="1">
        <f t="shared" si="270"/>
        <v>1.6704518168411124E-5</v>
      </c>
    </row>
    <row r="216" spans="1:47" x14ac:dyDescent="0.25">
      <c r="A216" s="19">
        <f t="shared" si="205"/>
        <v>0.2459720059996171</v>
      </c>
      <c r="B216" s="18">
        <f t="shared" si="206"/>
        <v>0.15402799400038281</v>
      </c>
      <c r="C216" s="2">
        <v>44593</v>
      </c>
      <c r="D216" s="1">
        <f t="shared" ref="D216:V216" si="271">IF(IF(D179&lt;0.2,D179/$A179*$B179+D179,D179)&gt;=0.2,0.2,D179/$A179*$B179+D179)</f>
        <v>1.9438116733494656E-2</v>
      </c>
      <c r="E216" s="1">
        <f t="shared" si="271"/>
        <v>1.7701281425531361E-4</v>
      </c>
      <c r="F216" s="1">
        <f t="shared" si="271"/>
        <v>4.6364637844462375E-2</v>
      </c>
      <c r="G216" s="1">
        <f t="shared" si="271"/>
        <v>0.10726375167661387</v>
      </c>
      <c r="H216" s="1">
        <f t="shared" si="271"/>
        <v>0.2</v>
      </c>
      <c r="I216" s="1">
        <f t="shared" si="271"/>
        <v>0.2</v>
      </c>
      <c r="J216" s="1">
        <f t="shared" si="271"/>
        <v>0.2</v>
      </c>
      <c r="K216" s="1">
        <f t="shared" si="271"/>
        <v>8.7176527548109501E-4</v>
      </c>
      <c r="L216" s="1">
        <f t="shared" si="271"/>
        <v>1.6562035989669511E-3</v>
      </c>
      <c r="M216" s="1">
        <f t="shared" si="271"/>
        <v>2.2626248321852712E-3</v>
      </c>
      <c r="N216" s="1">
        <f t="shared" si="271"/>
        <v>1.2264532450107313E-3</v>
      </c>
      <c r="O216" s="1">
        <f t="shared" si="271"/>
        <v>2.8152381450534572E-2</v>
      </c>
      <c r="P216" s="1">
        <f t="shared" si="271"/>
        <v>2.2585089383634332E-3</v>
      </c>
      <c r="Q216" s="1">
        <f t="shared" si="271"/>
        <v>3.2792262339068554E-3</v>
      </c>
      <c r="R216" s="1">
        <f t="shared" si="271"/>
        <v>3.5750791522985706E-3</v>
      </c>
      <c r="S216" s="1">
        <f t="shared" si="271"/>
        <v>2.1142353186362199E-2</v>
      </c>
      <c r="T216" s="1">
        <f t="shared" si="271"/>
        <v>3.3216262264918682E-4</v>
      </c>
      <c r="U216" s="1">
        <f t="shared" si="271"/>
        <v>2.4561116428326662E-6</v>
      </c>
      <c r="V216" s="1">
        <f t="shared" si="271"/>
        <v>7.9692722833893063E-3</v>
      </c>
      <c r="W216" s="19">
        <f t="shared" si="208"/>
        <v>0.10900283250395948</v>
      </c>
      <c r="X216" s="18">
        <f t="shared" si="214"/>
        <v>0.4909971674960405</v>
      </c>
      <c r="Z216" s="1">
        <f t="shared" ref="Z216:AH216" si="272">IF(IF(Z179&lt;0.2,Z179/$W179*$X179+Z179,Z179)&gt;=0.2,0.2,Z179/$W179*$X179+Z179)</f>
        <v>3.798048859231494E-2</v>
      </c>
      <c r="AA216" s="1">
        <f t="shared" si="272"/>
        <v>3.4586854604760935E-4</v>
      </c>
      <c r="AB216" s="1">
        <f t="shared" si="272"/>
        <v>0.2</v>
      </c>
      <c r="AC216" s="1">
        <f t="shared" si="272"/>
        <v>0.2</v>
      </c>
      <c r="AD216" s="1">
        <f t="shared" si="272"/>
        <v>2.3963892243157228E-3</v>
      </c>
      <c r="AE216" s="1">
        <f t="shared" si="272"/>
        <v>4.4129415490824662E-3</v>
      </c>
      <c r="AF216" s="1">
        <f t="shared" si="272"/>
        <v>6.9854119523073376E-3</v>
      </c>
      <c r="AG216" s="1">
        <f t="shared" si="272"/>
        <v>4.1310427086058407E-2</v>
      </c>
      <c r="AH216" s="1">
        <f t="shared" si="272"/>
        <v>1.5571305553832984E-2</v>
      </c>
      <c r="AI216" s="19">
        <f t="shared" si="210"/>
        <v>6.0812524627028131E-2</v>
      </c>
      <c r="AJ216" s="18">
        <f t="shared" si="211"/>
        <v>0.13918747537297183</v>
      </c>
      <c r="AL216" s="1">
        <f t="shared" ref="AL216:AU216" si="273">IF(IF(AL179&lt;0.2,AL179/$AI179*$AJ179+AL179,AL179)&gt;=0.2,0.2,AL179/$AI179*$AJ179+AL179)</f>
        <v>0.2</v>
      </c>
      <c r="AM216" s="1">
        <f t="shared" si="273"/>
        <v>0.2</v>
      </c>
      <c r="AN216" s="1">
        <f t="shared" si="273"/>
        <v>0.2</v>
      </c>
      <c r="AO216" s="1">
        <f t="shared" si="273"/>
        <v>6.3078867411975707E-3</v>
      </c>
      <c r="AP216" s="1">
        <f t="shared" si="273"/>
        <v>1.198389637265827E-2</v>
      </c>
      <c r="AQ216" s="1">
        <f t="shared" si="273"/>
        <v>1.6371816566528707E-2</v>
      </c>
      <c r="AR216" s="1">
        <f t="shared" si="273"/>
        <v>0.2</v>
      </c>
      <c r="AS216" s="1">
        <f t="shared" si="273"/>
        <v>2.3727703160501573E-2</v>
      </c>
      <c r="AT216" s="1">
        <f t="shared" si="273"/>
        <v>2.4034499449108364E-3</v>
      </c>
      <c r="AU216" s="1">
        <f t="shared" si="273"/>
        <v>1.7771841231202078E-5</v>
      </c>
    </row>
    <row r="217" spans="1:47" x14ac:dyDescent="0.25">
      <c r="A217" s="19">
        <f t="shared" si="205"/>
        <v>0.44355920885806999</v>
      </c>
      <c r="B217" s="18">
        <f t="shared" si="206"/>
        <v>0.15644079114192999</v>
      </c>
      <c r="C217" s="2">
        <v>44621</v>
      </c>
      <c r="D217" s="1">
        <f t="shared" ref="D217:V217" si="274">IF(IF(D180&lt;0.2,D180/$A180*$B180+D180,D180)&gt;=0.2,0.2,D180/$A180*$B180+D180)</f>
        <v>2.2705893907636589E-2</v>
      </c>
      <c r="E217" s="1">
        <f t="shared" si="274"/>
        <v>1.6923554733384486E-4</v>
      </c>
      <c r="F217" s="1">
        <f t="shared" si="274"/>
        <v>5.3000336852644075E-2</v>
      </c>
      <c r="G217" s="1">
        <f t="shared" si="274"/>
        <v>0.1010251316691182</v>
      </c>
      <c r="H217" s="1">
        <f t="shared" si="274"/>
        <v>0.2</v>
      </c>
      <c r="I217" s="1">
        <f t="shared" si="274"/>
        <v>0.2</v>
      </c>
      <c r="J217" s="1">
        <f t="shared" si="274"/>
        <v>0.18753070093199581</v>
      </c>
      <c r="K217" s="1">
        <f t="shared" si="274"/>
        <v>8.6728104821817112E-4</v>
      </c>
      <c r="L217" s="1">
        <f t="shared" si="274"/>
        <v>1.7701411490281586E-3</v>
      </c>
      <c r="M217" s="1">
        <f t="shared" si="274"/>
        <v>1.8688124036711901E-3</v>
      </c>
      <c r="N217" s="1">
        <f t="shared" si="274"/>
        <v>9.2636592411403666E-4</v>
      </c>
      <c r="O217" s="1">
        <f t="shared" si="274"/>
        <v>3.4729623106890185E-2</v>
      </c>
      <c r="P217" s="1">
        <f t="shared" si="274"/>
        <v>1.9392468960624592E-3</v>
      </c>
      <c r="Q217" s="1">
        <f t="shared" si="274"/>
        <v>3.3598478009325985E-3</v>
      </c>
      <c r="R217" s="1">
        <f t="shared" si="274"/>
        <v>4.1765519748131613E-3</v>
      </c>
      <c r="S217" s="1">
        <f t="shared" si="274"/>
        <v>2.1532241537731527E-2</v>
      </c>
      <c r="T217" s="1">
        <f t="shared" si="274"/>
        <v>4.4405386374766099E-4</v>
      </c>
      <c r="U217" s="1">
        <f t="shared" si="274"/>
        <v>3.1208241941951087E-6</v>
      </c>
      <c r="V217" s="1">
        <f t="shared" si="274"/>
        <v>7.5106234199381703E-3</v>
      </c>
      <c r="W217" s="19">
        <f t="shared" si="208"/>
        <v>0.11354843393211267</v>
      </c>
      <c r="X217" s="18">
        <f t="shared" si="214"/>
        <v>0.48645156606788731</v>
      </c>
      <c r="Z217" s="1">
        <f t="shared" ref="Z217:AH217" si="275">IF(IF(Z180&lt;0.2,Z180/$W180*$X180+Z180,Z180)&gt;=0.2,0.2,Z180/$W180*$X180+Z180)</f>
        <v>4.3728150142226807E-2</v>
      </c>
      <c r="AA217" s="1">
        <f t="shared" si="275"/>
        <v>3.2592231133112828E-4</v>
      </c>
      <c r="AB217" s="1">
        <f t="shared" si="275"/>
        <v>0.2</v>
      </c>
      <c r="AC217" s="1">
        <f t="shared" si="275"/>
        <v>0.2</v>
      </c>
      <c r="AD217" s="1">
        <f t="shared" si="275"/>
        <v>1.7840419928447429E-3</v>
      </c>
      <c r="AE217" s="1">
        <f t="shared" si="275"/>
        <v>3.7346990071747926E-3</v>
      </c>
      <c r="AF217" s="1">
        <f t="shared" si="275"/>
        <v>8.0434134227157471E-3</v>
      </c>
      <c r="AG217" s="1">
        <f t="shared" si="275"/>
        <v>4.14678715002691E-2</v>
      </c>
      <c r="AH217" s="1">
        <f t="shared" si="275"/>
        <v>1.4464335555550325E-2</v>
      </c>
      <c r="AI217" s="19">
        <f t="shared" si="210"/>
        <v>5.1934477073101837E-2</v>
      </c>
      <c r="AJ217" s="18">
        <f t="shared" si="211"/>
        <v>0.14806552292689812</v>
      </c>
      <c r="AL217" s="1">
        <f t="shared" ref="AL217:AU217" si="276">IF(IF(AL180&lt;0.2,AL180/$AI180*$AJ180+AL180,AL180)&gt;=0.2,0.2,AL180/$AI180*$AJ180+AL180)</f>
        <v>0.2</v>
      </c>
      <c r="AM217" s="1">
        <f t="shared" si="276"/>
        <v>0.2</v>
      </c>
      <c r="AN217" s="1">
        <f t="shared" si="276"/>
        <v>0.2</v>
      </c>
      <c r="AO217" s="1">
        <f t="shared" si="276"/>
        <v>5.4180674587737928E-3</v>
      </c>
      <c r="AP217" s="1">
        <f t="shared" si="276"/>
        <v>1.1058403935713921E-2</v>
      </c>
      <c r="AQ217" s="1">
        <f t="shared" si="276"/>
        <v>1.1674821779729007E-2</v>
      </c>
      <c r="AR217" s="1">
        <f t="shared" si="276"/>
        <v>0.2</v>
      </c>
      <c r="AS217" s="1">
        <f t="shared" si="276"/>
        <v>2.0989599708266977E-2</v>
      </c>
      <c r="AT217" s="1">
        <f t="shared" si="276"/>
        <v>2.77408781623549E-3</v>
      </c>
      <c r="AU217" s="1">
        <f t="shared" si="276"/>
        <v>1.9496374382746705E-5</v>
      </c>
    </row>
    <row r="218" spans="1:47" x14ac:dyDescent="0.25">
      <c r="A218" s="19">
        <f t="shared" si="205"/>
        <v>0.48447704916207379</v>
      </c>
      <c r="B218" s="18">
        <f t="shared" si="206"/>
        <v>0.11552295083792619</v>
      </c>
      <c r="C218" s="2">
        <v>44652</v>
      </c>
      <c r="D218" s="1">
        <f t="shared" ref="D218:V218" si="277">IF(IF(D181&lt;0.2,D181/$A181*$B181+D181,D181)&gt;=0.2,0.2,D181/$A181*$B181+D181)</f>
        <v>2.8872550859145883E-2</v>
      </c>
      <c r="E218" s="1">
        <f t="shared" si="277"/>
        <v>2.2283515498862231E-4</v>
      </c>
      <c r="F218" s="1">
        <f t="shared" si="277"/>
        <v>5.4656701260796636E-2</v>
      </c>
      <c r="G218" s="1">
        <f t="shared" si="277"/>
        <v>0.1159471387269307</v>
      </c>
      <c r="H218" s="1">
        <f t="shared" si="277"/>
        <v>0.2</v>
      </c>
      <c r="I218" s="1">
        <f t="shared" si="277"/>
        <v>0.2</v>
      </c>
      <c r="J218" s="1">
        <f t="shared" si="277"/>
        <v>0.1828991449134581</v>
      </c>
      <c r="K218" s="1">
        <f t="shared" si="277"/>
        <v>9.5049372076382727E-4</v>
      </c>
      <c r="L218" s="1">
        <f t="shared" si="277"/>
        <v>2.0118313013459117E-3</v>
      </c>
      <c r="M218" s="1">
        <f t="shared" si="277"/>
        <v>1.7204196324184769E-3</v>
      </c>
      <c r="N218" s="1">
        <f t="shared" si="277"/>
        <v>1.223249535190216E-3</v>
      </c>
      <c r="O218" s="1">
        <f t="shared" si="277"/>
        <v>3.8939856664623795E-2</v>
      </c>
      <c r="P218" s="1">
        <f t="shared" si="277"/>
        <v>2.7801941332341951E-3</v>
      </c>
      <c r="Q218" s="1">
        <f t="shared" si="277"/>
        <v>4.341810349821798E-3</v>
      </c>
      <c r="R218" s="1">
        <f t="shared" si="277"/>
        <v>4.6825055540286008E-3</v>
      </c>
      <c r="S218" s="1">
        <f t="shared" si="277"/>
        <v>3.4425590477631128E-2</v>
      </c>
      <c r="T218" s="1">
        <f t="shared" si="277"/>
        <v>5.4737437861299826E-4</v>
      </c>
      <c r="U218" s="1">
        <f t="shared" si="277"/>
        <v>3.7144341995387414E-6</v>
      </c>
      <c r="V218" s="1">
        <f t="shared" si="277"/>
        <v>1.0251638064883457E-2</v>
      </c>
      <c r="W218" s="19">
        <f t="shared" si="208"/>
        <v>0.1657535553799796</v>
      </c>
      <c r="X218" s="18">
        <f t="shared" si="214"/>
        <v>0.43424644462002038</v>
      </c>
      <c r="Z218" s="1">
        <f t="shared" ref="Z218:AH218" si="278">IF(IF(Z181&lt;0.2,Z181/$W181*$X181+Z181,Z181)&gt;=0.2,0.2,Z181/$W181*$X181+Z181)</f>
        <v>5.8037973722331382E-2</v>
      </c>
      <c r="AA218" s="1">
        <f t="shared" si="278"/>
        <v>4.4793066372050659E-4</v>
      </c>
      <c r="AB218" s="1">
        <f t="shared" si="278"/>
        <v>0.2</v>
      </c>
      <c r="AC218" s="1">
        <f t="shared" si="278"/>
        <v>0.2</v>
      </c>
      <c r="AD218" s="1">
        <f t="shared" si="278"/>
        <v>2.4589072411915049E-3</v>
      </c>
      <c r="AE218" s="1">
        <f t="shared" si="278"/>
        <v>5.5885894819201077E-3</v>
      </c>
      <c r="AF218" s="1">
        <f t="shared" si="278"/>
        <v>9.4125086358033683E-3</v>
      </c>
      <c r="AG218" s="1">
        <f t="shared" si="278"/>
        <v>6.9200380848358528E-2</v>
      </c>
      <c r="AH218" s="1">
        <f t="shared" si="278"/>
        <v>2.0607264786654155E-2</v>
      </c>
      <c r="AI218" s="19">
        <f t="shared" si="210"/>
        <v>5.5687347883031424E-2</v>
      </c>
      <c r="AJ218" s="18">
        <f t="shared" si="211"/>
        <v>0.14431265211696853</v>
      </c>
      <c r="AL218" s="1">
        <f t="shared" ref="AL218:AU218" si="279">IF(IF(AL181&lt;0.2,AL181/$AI181*$AJ181+AL181,AL181)&gt;=0.2,0.2,AL181/$AI181*$AJ181+AL181)</f>
        <v>0.2</v>
      </c>
      <c r="AM218" s="1">
        <f t="shared" si="279"/>
        <v>0.2</v>
      </c>
      <c r="AN218" s="1">
        <f t="shared" si="279"/>
        <v>0.2</v>
      </c>
      <c r="AO218" s="1">
        <f t="shared" si="279"/>
        <v>5.527615218304624E-3</v>
      </c>
      <c r="AP218" s="1">
        <f t="shared" si="279"/>
        <v>1.1699845117382361E-2</v>
      </c>
      <c r="AQ218" s="1">
        <f t="shared" si="279"/>
        <v>1.0005134736065615E-2</v>
      </c>
      <c r="AR218" s="1">
        <f t="shared" si="279"/>
        <v>0.2</v>
      </c>
      <c r="AS218" s="1">
        <f t="shared" si="279"/>
        <v>2.5249884812895911E-2</v>
      </c>
      <c r="AT218" s="1">
        <f t="shared" si="279"/>
        <v>3.1832666321033455E-3</v>
      </c>
      <c r="AU218" s="1">
        <f t="shared" si="279"/>
        <v>2.1601366279686511E-5</v>
      </c>
    </row>
    <row r="219" spans="1:47" x14ac:dyDescent="0.25">
      <c r="A219" s="19">
        <f t="shared" si="205"/>
        <v>0.46661723930297017</v>
      </c>
      <c r="B219" s="18">
        <f t="shared" si="206"/>
        <v>0.13338276069702981</v>
      </c>
      <c r="C219" s="2">
        <v>44682</v>
      </c>
      <c r="D219" s="1">
        <f t="shared" ref="D219:V219" si="280">IF(IF(D182&lt;0.2,D182/$A182*$B182+D182,D182)&gt;=0.2,0.2,D182/$A182*$B182+D182)</f>
        <v>2.6321468943916581E-2</v>
      </c>
      <c r="E219" s="1">
        <f t="shared" si="280"/>
        <v>1.6978514917162055E-4</v>
      </c>
      <c r="F219" s="1">
        <f t="shared" si="280"/>
        <v>5.9951945633942814E-2</v>
      </c>
      <c r="G219" s="1">
        <f t="shared" si="280"/>
        <v>0.10861089535968593</v>
      </c>
      <c r="H219" s="1">
        <f t="shared" si="280"/>
        <v>0.2</v>
      </c>
      <c r="I219" s="1">
        <f t="shared" si="280"/>
        <v>0.2</v>
      </c>
      <c r="J219" s="1">
        <f t="shared" si="280"/>
        <v>0.17794597934752218</v>
      </c>
      <c r="K219" s="1">
        <f t="shared" si="280"/>
        <v>1.1182673160844447E-3</v>
      </c>
      <c r="L219" s="1">
        <f t="shared" si="280"/>
        <v>1.9160973367543359E-3</v>
      </c>
      <c r="M219" s="1">
        <f t="shared" si="280"/>
        <v>1.2188248648686987E-3</v>
      </c>
      <c r="N219" s="1">
        <f t="shared" si="280"/>
        <v>1.2263585420883426E-3</v>
      </c>
      <c r="O219" s="1">
        <f t="shared" si="280"/>
        <v>3.5247864395329565E-2</v>
      </c>
      <c r="P219" s="1">
        <f t="shared" si="280"/>
        <v>2.0186036456227947E-3</v>
      </c>
      <c r="Q219" s="1">
        <f t="shared" si="280"/>
        <v>4.0620137690817E-3</v>
      </c>
      <c r="R219" s="1">
        <f t="shared" si="280"/>
        <v>3.8325071770463912E-3</v>
      </c>
      <c r="S219" s="1">
        <f t="shared" si="280"/>
        <v>3.3422027580698239E-2</v>
      </c>
      <c r="T219" s="1">
        <f t="shared" si="280"/>
        <v>4.9986616387449727E-4</v>
      </c>
      <c r="U219" s="1">
        <f t="shared" si="280"/>
        <v>3.6119453502600506E-6</v>
      </c>
      <c r="V219" s="1">
        <f t="shared" si="280"/>
        <v>9.0511221319318456E-3</v>
      </c>
      <c r="W219" s="19">
        <f t="shared" si="208"/>
        <v>0.14858289781378176</v>
      </c>
      <c r="X219" s="18">
        <f t="shared" si="214"/>
        <v>0.45141710218621822</v>
      </c>
      <c r="Z219" s="1">
        <f t="shared" ref="Z219:AH219" si="281">IF(IF(Z182&lt;0.2,Z182/$W182*$X182+Z182,Z182)&gt;=0.2,0.2,Z182/$W182*$X182+Z182)</f>
        <v>5.143113875738993E-2</v>
      </c>
      <c r="AA219" s="1">
        <f t="shared" si="281"/>
        <v>3.3175365647698633E-4</v>
      </c>
      <c r="AB219" s="1">
        <f t="shared" si="281"/>
        <v>0.2</v>
      </c>
      <c r="AC219" s="1">
        <f t="shared" si="281"/>
        <v>0.2</v>
      </c>
      <c r="AD219" s="1">
        <f t="shared" si="281"/>
        <v>2.3962574611183854E-3</v>
      </c>
      <c r="AE219" s="1">
        <f t="shared" si="281"/>
        <v>3.9442739466937615E-3</v>
      </c>
      <c r="AF219" s="1">
        <f t="shared" si="281"/>
        <v>7.4885717370618806E-3</v>
      </c>
      <c r="AG219" s="1">
        <f t="shared" si="281"/>
        <v>6.530535745245647E-2</v>
      </c>
      <c r="AH219" s="1">
        <f t="shared" si="281"/>
        <v>1.7685544802584365E-2</v>
      </c>
      <c r="AI219" s="19">
        <f t="shared" si="210"/>
        <v>5.0867963619804057E-2</v>
      </c>
      <c r="AJ219" s="18">
        <f t="shared" si="211"/>
        <v>0.1491320363801959</v>
      </c>
      <c r="AL219" s="1">
        <f t="shared" ref="AL219:AU219" si="282">IF(IF(AL182&lt;0.2,AL182/$AI182*$AJ182+AL182,AL182)&gt;=0.2,0.2,AL182/$AI182*$AJ182+AL182)</f>
        <v>0.2</v>
      </c>
      <c r="AM219" s="1">
        <f t="shared" si="282"/>
        <v>0.2</v>
      </c>
      <c r="AN219" s="1">
        <f t="shared" si="282"/>
        <v>0.2</v>
      </c>
      <c r="AO219" s="1">
        <f t="shared" si="282"/>
        <v>6.4503953139197325E-3</v>
      </c>
      <c r="AP219" s="1">
        <f t="shared" si="282"/>
        <v>1.1052442563814435E-2</v>
      </c>
      <c r="AQ219" s="1">
        <f t="shared" si="282"/>
        <v>7.0304318866851543E-3</v>
      </c>
      <c r="AR219" s="1">
        <f t="shared" si="282"/>
        <v>0.2</v>
      </c>
      <c r="AS219" s="1">
        <f t="shared" si="282"/>
        <v>2.3430528822844937E-2</v>
      </c>
      <c r="AT219" s="1">
        <f t="shared" si="282"/>
        <v>2.8833305906971604E-3</v>
      </c>
      <c r="AU219" s="1">
        <f t="shared" si="282"/>
        <v>2.0834441842608803E-5</v>
      </c>
    </row>
    <row r="220" spans="1:47" x14ac:dyDescent="0.25">
      <c r="A220" s="19">
        <f t="shared" si="205"/>
        <v>0.49442590900791206</v>
      </c>
      <c r="B220" s="18">
        <f t="shared" si="206"/>
        <v>0.10557409099208792</v>
      </c>
      <c r="C220" s="2">
        <v>44713</v>
      </c>
      <c r="D220" s="1">
        <f t="shared" ref="D220:V220" si="283">IF(IF(D183&lt;0.2,D183/$A183*$B183+D183,D183)&gt;=0.2,0.2,D183/$A183*$B183+D183)</f>
        <v>2.8477108676706889E-2</v>
      </c>
      <c r="E220" s="1">
        <f t="shared" si="283"/>
        <v>1.9175852944878E-4</v>
      </c>
      <c r="F220" s="1">
        <f t="shared" si="283"/>
        <v>6.7654073174323537E-2</v>
      </c>
      <c r="G220" s="1">
        <f t="shared" si="283"/>
        <v>0.14368984043437391</v>
      </c>
      <c r="H220" s="1">
        <f t="shared" si="283"/>
        <v>0.2</v>
      </c>
      <c r="I220" s="1">
        <f t="shared" si="283"/>
        <v>0.2</v>
      </c>
      <c r="J220" s="1">
        <f t="shared" si="283"/>
        <v>0.16966875947125104</v>
      </c>
      <c r="K220" s="1">
        <f t="shared" si="283"/>
        <v>1.2553514936922755E-3</v>
      </c>
      <c r="L220" s="1">
        <f t="shared" si="283"/>
        <v>1.4775454214274778E-3</v>
      </c>
      <c r="M220" s="1">
        <f t="shared" si="283"/>
        <v>1.5027138739094675E-3</v>
      </c>
      <c r="N220" s="1">
        <f t="shared" si="283"/>
        <v>1.1041505168836604E-3</v>
      </c>
      <c r="O220" s="1">
        <f t="shared" si="283"/>
        <v>2.6248764343113719E-2</v>
      </c>
      <c r="P220" s="1">
        <f t="shared" si="283"/>
        <v>2.4815693418603424E-3</v>
      </c>
      <c r="Q220" s="1">
        <f t="shared" si="283"/>
        <v>4.4747278239218573E-3</v>
      </c>
      <c r="R220" s="1">
        <f t="shared" si="283"/>
        <v>3.674878042184635E-3</v>
      </c>
      <c r="S220" s="1">
        <f t="shared" si="283"/>
        <v>3.1924309067929299E-2</v>
      </c>
      <c r="T220" s="1">
        <f t="shared" si="283"/>
        <v>4.6987845168453392E-4</v>
      </c>
      <c r="U220" s="1">
        <f t="shared" si="283"/>
        <v>2.7145977596966349E-6</v>
      </c>
      <c r="V220" s="1">
        <f t="shared" si="283"/>
        <v>1.0127765747440953E-2</v>
      </c>
      <c r="W220" s="19">
        <f t="shared" si="208"/>
        <v>0.16264976162444422</v>
      </c>
      <c r="X220" s="18">
        <f t="shared" si="214"/>
        <v>0.43735023837555576</v>
      </c>
      <c r="Z220" s="1">
        <f t="shared" ref="Z220:AH220" si="284">IF(IF(Z183&lt;0.2,Z183/$W183*$X183+Z183,Z183)&gt;=0.2,0.2,Z183/$W183*$X183+Z183)</f>
        <v>5.9396043507548804E-2</v>
      </c>
      <c r="AA220" s="1">
        <f t="shared" si="284"/>
        <v>3.9995977426597476E-4</v>
      </c>
      <c r="AB220" s="1">
        <f t="shared" si="284"/>
        <v>0.2</v>
      </c>
      <c r="AC220" s="1">
        <f t="shared" si="284"/>
        <v>0.2</v>
      </c>
      <c r="AD220" s="1">
        <f t="shared" si="284"/>
        <v>2.3029786093890893E-3</v>
      </c>
      <c r="AE220" s="1">
        <f t="shared" si="284"/>
        <v>5.1759257679379351E-3</v>
      </c>
      <c r="AF220" s="1">
        <f t="shared" si="284"/>
        <v>7.6648657894497901E-3</v>
      </c>
      <c r="AG220" s="1">
        <f t="shared" si="284"/>
        <v>6.6586031323403252E-2</v>
      </c>
      <c r="AH220" s="1">
        <f t="shared" si="284"/>
        <v>2.1123956852449288E-2</v>
      </c>
      <c r="AI220" s="19">
        <f t="shared" si="210"/>
        <v>0.2062265021878934</v>
      </c>
      <c r="AJ220" s="18">
        <f t="shared" si="211"/>
        <v>0.19377349781210651</v>
      </c>
      <c r="AL220" s="1">
        <f t="shared" ref="AL220:AU220" si="285">IF(IF(AL183&lt;0.2,AL183/$AI183*$AJ183+AL183,AL183)&gt;=0.2,0.2,AL183/$AI183*$AJ183+AL183)</f>
        <v>0.2</v>
      </c>
      <c r="AM220" s="1">
        <f t="shared" si="285"/>
        <v>0.2</v>
      </c>
      <c r="AN220" s="1">
        <f t="shared" si="285"/>
        <v>0.2</v>
      </c>
      <c r="AO220" s="1">
        <f t="shared" si="285"/>
        <v>7.3066428296362888E-3</v>
      </c>
      <c r="AP220" s="1">
        <f t="shared" si="285"/>
        <v>8.5998994808870709E-3</v>
      </c>
      <c r="AQ220" s="1">
        <f t="shared" si="285"/>
        <v>8.7463898413833886E-3</v>
      </c>
      <c r="AR220" s="1">
        <f t="shared" si="285"/>
        <v>0.15277820334631964</v>
      </c>
      <c r="AS220" s="1">
        <f t="shared" si="285"/>
        <v>2.6044687988595501E-2</v>
      </c>
      <c r="AT220" s="1">
        <f t="shared" si="285"/>
        <v>2.7348786670922552E-3</v>
      </c>
      <c r="AU220" s="1">
        <f t="shared" si="285"/>
        <v>1.580003397924519E-5</v>
      </c>
    </row>
    <row r="221" spans="1:47" x14ac:dyDescent="0.25">
      <c r="A221" s="19">
        <f t="shared" si="205"/>
        <v>0.43921048545391539</v>
      </c>
      <c r="B221" s="18">
        <f t="shared" si="206"/>
        <v>0.16078951454608459</v>
      </c>
      <c r="C221" s="2">
        <v>44743</v>
      </c>
      <c r="D221" s="1">
        <f t="shared" ref="D221:V221" si="286">IF(IF(D184&lt;0.2,D184/$A184*$B184+D184,D184)&gt;=0.2,0.2,D184/$A184*$B184+D184)</f>
        <v>2.8066382193384438E-2</v>
      </c>
      <c r="E221" s="1">
        <f t="shared" si="286"/>
        <v>1.6958618853749828E-4</v>
      </c>
      <c r="F221" s="1">
        <f t="shared" si="286"/>
        <v>6.0315903029273962E-2</v>
      </c>
      <c r="G221" s="1">
        <f t="shared" si="286"/>
        <v>0.11812130984031322</v>
      </c>
      <c r="H221" s="1">
        <f t="shared" si="286"/>
        <v>0.2</v>
      </c>
      <c r="I221" s="1">
        <f t="shared" si="286"/>
        <v>0.2</v>
      </c>
      <c r="J221" s="1">
        <f t="shared" si="286"/>
        <v>0.13266149071492075</v>
      </c>
      <c r="K221" s="1">
        <f t="shared" si="286"/>
        <v>1.6675289452320646E-3</v>
      </c>
      <c r="L221" s="1">
        <f t="shared" si="286"/>
        <v>1.6552233355328978E-3</v>
      </c>
      <c r="M221" s="1">
        <f t="shared" si="286"/>
        <v>1.490422900273923E-3</v>
      </c>
      <c r="N221" s="1">
        <f t="shared" si="286"/>
        <v>1.0110058528739765E-3</v>
      </c>
      <c r="O221" s="1">
        <f t="shared" si="286"/>
        <v>3.6774053657069448E-2</v>
      </c>
      <c r="P221" s="1">
        <f t="shared" si="286"/>
        <v>3.0332205615716343E-3</v>
      </c>
      <c r="Q221" s="1">
        <f t="shared" si="286"/>
        <v>4.3862202684526235E-3</v>
      </c>
      <c r="R221" s="1">
        <f t="shared" si="286"/>
        <v>4.8701838557365408E-3</v>
      </c>
      <c r="S221" s="1">
        <f t="shared" si="286"/>
        <v>3.4833298080223306E-2</v>
      </c>
      <c r="T221" s="1">
        <f t="shared" si="286"/>
        <v>4.547909894745644E-4</v>
      </c>
      <c r="U221" s="1">
        <f t="shared" si="286"/>
        <v>3.2915025018165807E-6</v>
      </c>
      <c r="V221" s="1">
        <f t="shared" si="286"/>
        <v>9.6965735385429082E-3</v>
      </c>
      <c r="W221" s="19">
        <f t="shared" si="208"/>
        <v>0.14768059969866731</v>
      </c>
      <c r="X221" s="18">
        <f t="shared" si="214"/>
        <v>0.45231940030133266</v>
      </c>
      <c r="Z221" s="1">
        <f t="shared" ref="Z221:AH221" si="287">IF(IF(Z184&lt;0.2,Z184/$W184*$X184+Z184,Z184)&gt;=0.2,0.2,Z184/$W184*$X184+Z184)</f>
        <v>5.0744949237370295E-2</v>
      </c>
      <c r="AA221" s="1">
        <f t="shared" si="287"/>
        <v>3.0661744963777002E-4</v>
      </c>
      <c r="AB221" s="1">
        <f t="shared" si="287"/>
        <v>0.2</v>
      </c>
      <c r="AC221" s="1">
        <f t="shared" si="287"/>
        <v>0.2</v>
      </c>
      <c r="AD221" s="1">
        <f t="shared" si="287"/>
        <v>1.8279320907582809E-3</v>
      </c>
      <c r="AE221" s="1">
        <f t="shared" si="287"/>
        <v>5.4841633083362352E-3</v>
      </c>
      <c r="AF221" s="1">
        <f t="shared" si="287"/>
        <v>8.8054538284689961E-3</v>
      </c>
      <c r="AG221" s="1">
        <f t="shared" si="287"/>
        <v>6.2979757443328982E-2</v>
      </c>
      <c r="AH221" s="1">
        <f t="shared" si="287"/>
        <v>1.7531726340766857E-2</v>
      </c>
      <c r="AI221" s="19">
        <f t="shared" si="210"/>
        <v>5.4282210950398757E-2</v>
      </c>
      <c r="AJ221" s="18">
        <f t="shared" si="211"/>
        <v>0.1457177890496012</v>
      </c>
      <c r="AL221" s="1">
        <f t="shared" ref="AL221:AU221" si="288">IF(IF(AL184&lt;0.2,AL184/$AI184*$AJ184+AL184,AL184)&gt;=0.2,0.2,AL184/$AI184*$AJ184+AL184)</f>
        <v>0.2</v>
      </c>
      <c r="AM221" s="1">
        <f t="shared" si="288"/>
        <v>0.2</v>
      </c>
      <c r="AN221" s="1">
        <f t="shared" si="288"/>
        <v>0.2</v>
      </c>
      <c r="AO221" s="1">
        <f t="shared" si="288"/>
        <v>9.3727532715673374E-3</v>
      </c>
      <c r="AP221" s="1">
        <f t="shared" si="288"/>
        <v>9.303586589995614E-3</v>
      </c>
      <c r="AQ221" s="1">
        <f t="shared" si="288"/>
        <v>8.3772855364841782E-3</v>
      </c>
      <c r="AR221" s="1">
        <f t="shared" si="288"/>
        <v>0.2</v>
      </c>
      <c r="AS221" s="1">
        <f t="shared" si="288"/>
        <v>2.4653821145655144E-2</v>
      </c>
      <c r="AT221" s="1">
        <f t="shared" si="288"/>
        <v>2.5562637138414716E-3</v>
      </c>
      <c r="AU221" s="1">
        <f t="shared" si="288"/>
        <v>1.8500692854827821E-5</v>
      </c>
    </row>
    <row r="222" spans="1:47" x14ac:dyDescent="0.25">
      <c r="A222" s="19">
        <f t="shared" si="205"/>
        <v>0.456874066768306</v>
      </c>
      <c r="B222" s="18">
        <f t="shared" si="206"/>
        <v>0.14312593323169398</v>
      </c>
      <c r="C222" s="2">
        <v>44774</v>
      </c>
      <c r="D222" s="1">
        <f t="shared" ref="D222:V222" si="289">IF(IF(D185&lt;0.2,D185/$A185*$B185+D185,D185)&gt;=0.2,0.2,D185/$A185*$B185+D185)</f>
        <v>2.8551188569593839E-2</v>
      </c>
      <c r="E222" s="1">
        <f t="shared" si="289"/>
        <v>1.5032495778399341E-4</v>
      </c>
      <c r="F222" s="1">
        <f t="shared" si="289"/>
        <v>5.7435175448584286E-2</v>
      </c>
      <c r="G222" s="1">
        <f t="shared" si="289"/>
        <v>0.14249363116631922</v>
      </c>
      <c r="H222" s="1">
        <f t="shared" si="289"/>
        <v>0.2</v>
      </c>
      <c r="I222" s="1">
        <f t="shared" si="289"/>
        <v>0.2</v>
      </c>
      <c r="J222" s="1">
        <f t="shared" si="289"/>
        <v>0.1368385023208144</v>
      </c>
      <c r="K222" s="1">
        <f t="shared" si="289"/>
        <v>1.4287090220543807E-3</v>
      </c>
      <c r="L222" s="1">
        <f t="shared" si="289"/>
        <v>1.5863197397273051E-3</v>
      </c>
      <c r="M222" s="1">
        <f t="shared" si="289"/>
        <v>1.4726200903900817E-3</v>
      </c>
      <c r="N222" s="1">
        <f t="shared" si="289"/>
        <v>8.3522887134313429E-4</v>
      </c>
      <c r="O222" s="1">
        <f t="shared" si="289"/>
        <v>3.313733284157383E-2</v>
      </c>
      <c r="P222" s="1">
        <f t="shared" si="289"/>
        <v>2.8090765015267118E-3</v>
      </c>
      <c r="Q222" s="1">
        <f t="shared" si="289"/>
        <v>4.3593208299513957E-3</v>
      </c>
      <c r="R222" s="1">
        <f t="shared" si="289"/>
        <v>4.0417122518706765E-3</v>
      </c>
      <c r="S222" s="1">
        <f t="shared" si="289"/>
        <v>3.3938632598606272E-2</v>
      </c>
      <c r="T222" s="1">
        <f t="shared" si="289"/>
        <v>8.3298868742189133E-4</v>
      </c>
      <c r="U222" s="1">
        <f t="shared" si="289"/>
        <v>3.1698804799424452E-6</v>
      </c>
      <c r="V222" s="1">
        <f t="shared" si="289"/>
        <v>6.9601329902645274E-3</v>
      </c>
      <c r="W222" s="19">
        <f t="shared" si="208"/>
        <v>0.14706764690648688</v>
      </c>
      <c r="X222" s="18">
        <f t="shared" si="214"/>
        <v>0.4529323530935131</v>
      </c>
      <c r="Z222" s="1">
        <f t="shared" ref="Z222:AH222" si="290">IF(IF(Z185&lt;0.2,Z185/$W185*$X185+Z185,Z185)&gt;=0.2,0.2,Z185/$W185*$X185+Z185)</f>
        <v>5.4329891538024928E-2</v>
      </c>
      <c r="AA222" s="1">
        <f t="shared" si="290"/>
        <v>2.8605249241918764E-4</v>
      </c>
      <c r="AB222" s="1">
        <f t="shared" si="290"/>
        <v>0.2</v>
      </c>
      <c r="AC222" s="1">
        <f t="shared" si="290"/>
        <v>0.2</v>
      </c>
      <c r="AD222" s="1">
        <f t="shared" si="290"/>
        <v>1.5893521868236885E-3</v>
      </c>
      <c r="AE222" s="1">
        <f t="shared" si="290"/>
        <v>5.3453754220408566E-3</v>
      </c>
      <c r="AF222" s="1">
        <f t="shared" si="290"/>
        <v>7.6909508596042352E-3</v>
      </c>
      <c r="AG222" s="1">
        <f t="shared" si="290"/>
        <v>6.4581627610236697E-2</v>
      </c>
      <c r="AH222" s="1">
        <f t="shared" si="290"/>
        <v>1.3244396797337261E-2</v>
      </c>
      <c r="AI222" s="19">
        <f t="shared" si="210"/>
        <v>0.25626765278839636</v>
      </c>
      <c r="AJ222" s="18">
        <f t="shared" si="211"/>
        <v>0.14373234721160355</v>
      </c>
      <c r="AL222" s="1">
        <f t="shared" ref="AL222:AU222" si="291">IF(IF(AL185&lt;0.2,AL185/$AI185*$AJ185+AL185,AL185)&gt;=0.2,0.2,AL185/$AI185*$AJ185+AL185)</f>
        <v>0.2</v>
      </c>
      <c r="AM222" s="1">
        <f t="shared" si="291"/>
        <v>0.2</v>
      </c>
      <c r="AN222" s="1">
        <f t="shared" si="291"/>
        <v>0.2</v>
      </c>
      <c r="AO222" s="1">
        <f t="shared" si="291"/>
        <v>8.5503961953206226E-3</v>
      </c>
      <c r="AP222" s="1">
        <f t="shared" si="291"/>
        <v>9.4936492020067029E-3</v>
      </c>
      <c r="AQ222" s="1">
        <f t="shared" si="291"/>
        <v>8.8131908062835766E-3</v>
      </c>
      <c r="AR222" s="1">
        <f t="shared" si="291"/>
        <v>0.19831702626490544</v>
      </c>
      <c r="AS222" s="1">
        <f t="shared" si="291"/>
        <v>2.6089231371270505E-2</v>
      </c>
      <c r="AT222" s="1">
        <f t="shared" si="291"/>
        <v>4.9851881619924158E-3</v>
      </c>
      <c r="AU222" s="1">
        <f t="shared" si="291"/>
        <v>1.8970786617101205E-5</v>
      </c>
    </row>
    <row r="223" spans="1:47" x14ac:dyDescent="0.25">
      <c r="A223" s="19">
        <f t="shared" si="205"/>
        <v>0.46241287875066883</v>
      </c>
      <c r="B223" s="18">
        <f t="shared" si="206"/>
        <v>0.13758712124933115</v>
      </c>
      <c r="C223" s="2">
        <v>44805</v>
      </c>
      <c r="D223" s="1">
        <f t="shared" ref="D223:V223" si="292">IF(IF(D186&lt;0.2,D186/$A186*$B186+D186,D186)&gt;=0.2,0.2,D186/$A186*$B186+D186)</f>
        <v>2.7756933913241747E-2</v>
      </c>
      <c r="E223" s="1">
        <f t="shared" si="292"/>
        <v>2.0359786043318238E-4</v>
      </c>
      <c r="F223" s="1">
        <f t="shared" si="292"/>
        <v>5.2434146812548987E-2</v>
      </c>
      <c r="G223" s="1">
        <f t="shared" si="292"/>
        <v>0.1395881769705013</v>
      </c>
      <c r="H223" s="1">
        <f t="shared" si="292"/>
        <v>0.2</v>
      </c>
      <c r="I223" s="1">
        <f t="shared" si="292"/>
        <v>0.2</v>
      </c>
      <c r="J223" s="1">
        <f t="shared" si="292"/>
        <v>0.13993506927139282</v>
      </c>
      <c r="K223" s="1">
        <f t="shared" si="292"/>
        <v>1.2506914592919115E-3</v>
      </c>
      <c r="L223" s="1">
        <f t="shared" si="292"/>
        <v>1.4125688466129183E-3</v>
      </c>
      <c r="M223" s="1">
        <f t="shared" si="292"/>
        <v>1.559346765239898E-3</v>
      </c>
      <c r="N223" s="1">
        <f t="shared" si="292"/>
        <v>7.583084231659301E-4</v>
      </c>
      <c r="O223" s="1">
        <f t="shared" si="292"/>
        <v>3.2895826997650694E-2</v>
      </c>
      <c r="P223" s="1">
        <f t="shared" si="292"/>
        <v>2.7675590870486393E-3</v>
      </c>
      <c r="Q223" s="1">
        <f t="shared" si="292"/>
        <v>5.520122981937655E-3</v>
      </c>
      <c r="R223" s="1">
        <f t="shared" si="292"/>
        <v>4.9406480063031166E-3</v>
      </c>
      <c r="S223" s="1">
        <f t="shared" si="292"/>
        <v>4.058534089920969E-2</v>
      </c>
      <c r="T223" s="1">
        <f t="shared" si="292"/>
        <v>9.9390915851645546E-4</v>
      </c>
      <c r="U223" s="1">
        <f t="shared" si="292"/>
        <v>3.1489952073548127E-6</v>
      </c>
      <c r="V223" s="1">
        <f t="shared" si="292"/>
        <v>9.8074823023665287E-3</v>
      </c>
      <c r="W223" s="19">
        <f t="shared" si="208"/>
        <v>0.1636539871986491</v>
      </c>
      <c r="X223" s="18">
        <f t="shared" si="214"/>
        <v>0.43634601280135088</v>
      </c>
      <c r="Z223" s="1">
        <f t="shared" ref="Z223:AH223" si="293">IF(IF(Z186&lt;0.2,Z186/$W186*$X186+Z186,Z186)&gt;=0.2,0.2,Z186/$W186*$X186+Z186)</f>
        <v>5.2321350879486493E-2</v>
      </c>
      <c r="AA223" s="1">
        <f t="shared" si="293"/>
        <v>3.8377852277680273E-4</v>
      </c>
      <c r="AB223" s="1">
        <f t="shared" si="293"/>
        <v>0.2</v>
      </c>
      <c r="AC223" s="1">
        <f t="shared" si="293"/>
        <v>0.2</v>
      </c>
      <c r="AD223" s="1">
        <f t="shared" si="293"/>
        <v>1.4293985498307156E-3</v>
      </c>
      <c r="AE223" s="1">
        <f t="shared" si="293"/>
        <v>5.2168020619922859E-3</v>
      </c>
      <c r="AF223" s="1">
        <f t="shared" si="293"/>
        <v>9.313037913978672E-3</v>
      </c>
      <c r="AG223" s="1">
        <f t="shared" si="293"/>
        <v>7.6502681037767473E-2</v>
      </c>
      <c r="AH223" s="1">
        <f t="shared" si="293"/>
        <v>1.8486938232816622E-2</v>
      </c>
      <c r="AI223" s="19">
        <f t="shared" si="210"/>
        <v>6.7074933764726397E-2</v>
      </c>
      <c r="AJ223" s="18">
        <f t="shared" si="211"/>
        <v>0.13292506623527356</v>
      </c>
      <c r="AL223" s="1">
        <f t="shared" ref="AL223:AU223" si="294">IF(IF(AL186&lt;0.2,AL186/$AI186*$AJ186+AL186,AL186)&gt;=0.2,0.2,AL186/$AI186*$AJ186+AL186)</f>
        <v>0.2</v>
      </c>
      <c r="AM223" s="1">
        <f t="shared" si="294"/>
        <v>0.2</v>
      </c>
      <c r="AN223" s="1">
        <f t="shared" si="294"/>
        <v>0.2</v>
      </c>
      <c r="AO223" s="1">
        <f t="shared" si="294"/>
        <v>7.8111453574987635E-3</v>
      </c>
      <c r="AP223" s="1">
        <f t="shared" si="294"/>
        <v>8.8221443477472378E-3</v>
      </c>
      <c r="AQ223" s="1">
        <f t="shared" si="294"/>
        <v>9.7388401875953545E-3</v>
      </c>
      <c r="AR223" s="1">
        <f t="shared" si="294"/>
        <v>0.2</v>
      </c>
      <c r="AS223" s="1">
        <f t="shared" si="294"/>
        <v>3.4475715559452544E-2</v>
      </c>
      <c r="AT223" s="1">
        <f t="shared" si="294"/>
        <v>6.2074213841011756E-3</v>
      </c>
      <c r="AU223" s="1">
        <f t="shared" si="294"/>
        <v>1.9666928331501783E-5</v>
      </c>
    </row>
    <row r="224" spans="1:47" x14ac:dyDescent="0.25">
      <c r="A224" s="19">
        <f t="shared" si="205"/>
        <v>0.46056354876773176</v>
      </c>
      <c r="B224" s="18">
        <f t="shared" si="206"/>
        <v>0.13943645123226822</v>
      </c>
      <c r="C224" s="2">
        <v>44835</v>
      </c>
      <c r="D224" s="1">
        <f t="shared" ref="D224:V224" si="295">IF(IF(D187&lt;0.2,D187/$A187*$B187+D187,D187)&gt;=0.2,0.2,D187/$A187*$B187+D187)</f>
        <v>2.9521105330480545E-2</v>
      </c>
      <c r="E224" s="1">
        <f t="shared" si="295"/>
        <v>2.2075686014400614E-4</v>
      </c>
      <c r="F224" s="1">
        <f t="shared" si="295"/>
        <v>4.2087432161465557E-2</v>
      </c>
      <c r="G224" s="1">
        <f t="shared" si="295"/>
        <v>0.13365522728733639</v>
      </c>
      <c r="H224" s="1">
        <f t="shared" si="295"/>
        <v>0.2</v>
      </c>
      <c r="I224" s="1">
        <f t="shared" si="295"/>
        <v>0.2</v>
      </c>
      <c r="J224" s="1">
        <f t="shared" si="295"/>
        <v>0.1483916541581467</v>
      </c>
      <c r="K224" s="1">
        <f t="shared" si="295"/>
        <v>1.3543976522507864E-3</v>
      </c>
      <c r="L224" s="1">
        <f t="shared" si="295"/>
        <v>2.067173988445691E-3</v>
      </c>
      <c r="M224" s="1">
        <f t="shared" si="295"/>
        <v>1.4146568421450885E-3</v>
      </c>
      <c r="N224" s="1">
        <f t="shared" si="295"/>
        <v>7.8634224661594011E-4</v>
      </c>
      <c r="O224" s="1">
        <f t="shared" si="295"/>
        <v>3.2609442940878725E-2</v>
      </c>
      <c r="P224" s="1">
        <f t="shared" si="295"/>
        <v>3.1145370318816055E-3</v>
      </c>
      <c r="Q224" s="1">
        <f t="shared" si="295"/>
        <v>5.7357832623264734E-3</v>
      </c>
      <c r="R224" s="1">
        <f t="shared" si="295"/>
        <v>5.9190793085424588E-3</v>
      </c>
      <c r="S224" s="1">
        <f t="shared" si="295"/>
        <v>4.3704418206461218E-2</v>
      </c>
      <c r="T224" s="1">
        <f t="shared" si="295"/>
        <v>8.3839652875406022E-4</v>
      </c>
      <c r="U224" s="1">
        <f t="shared" si="295"/>
        <v>3.6363093549935799E-6</v>
      </c>
      <c r="V224" s="1">
        <f t="shared" si="295"/>
        <v>9.1395086525017967E-3</v>
      </c>
      <c r="W224" s="19">
        <f t="shared" si="208"/>
        <v>0.1711842851461236</v>
      </c>
      <c r="X224" s="18">
        <f t="shared" si="214"/>
        <v>0.42881571485387637</v>
      </c>
      <c r="Z224" s="1">
        <f t="shared" ref="Z224:AH224" si="296">IF(IF(Z187&lt;0.2,Z187/$W187*$X187+Z187,Z187)&gt;=0.2,0.2,Z187/$W187*$X187+Z187)</f>
        <v>5.4688690281410796E-2</v>
      </c>
      <c r="AA224" s="1">
        <f t="shared" si="296"/>
        <v>4.0895838474743683E-4</v>
      </c>
      <c r="AB224" s="1">
        <f t="shared" si="296"/>
        <v>0.2</v>
      </c>
      <c r="AC224" s="1">
        <f t="shared" si="296"/>
        <v>0.2</v>
      </c>
      <c r="AD224" s="1">
        <f t="shared" si="296"/>
        <v>1.4567214573759958E-3</v>
      </c>
      <c r="AE224" s="1">
        <f t="shared" si="296"/>
        <v>5.769768753566688E-3</v>
      </c>
      <c r="AF224" s="1">
        <f t="shared" si="296"/>
        <v>1.0965263374530848E-2</v>
      </c>
      <c r="AG224" s="1">
        <f t="shared" si="296"/>
        <v>8.0963682235657738E-2</v>
      </c>
      <c r="AH224" s="1">
        <f t="shared" si="296"/>
        <v>1.6931200658834161E-2</v>
      </c>
      <c r="AI224" s="19">
        <f t="shared" si="210"/>
        <v>7.9530293892677961E-2</v>
      </c>
      <c r="AJ224" s="18">
        <f t="shared" si="211"/>
        <v>0.12046970610732199</v>
      </c>
      <c r="AL224" s="1">
        <f t="shared" ref="AL224:AU224" si="297">IF(IF(AL187&lt;0.2,AL187/$AI187*$AJ187+AL187,AL187)&gt;=0.2,0.2,AL187/$AI187*$AJ187+AL187)</f>
        <v>0.2</v>
      </c>
      <c r="AM224" s="1">
        <f t="shared" si="297"/>
        <v>0.2</v>
      </c>
      <c r="AN224" s="1">
        <f t="shared" si="297"/>
        <v>0.2</v>
      </c>
      <c r="AO224" s="1">
        <f t="shared" si="297"/>
        <v>9.4371142976674652E-3</v>
      </c>
      <c r="AP224" s="1">
        <f t="shared" si="297"/>
        <v>1.4403566906445651E-2</v>
      </c>
      <c r="AQ224" s="1">
        <f t="shared" si="297"/>
        <v>9.8569857154688287E-3</v>
      </c>
      <c r="AR224" s="1">
        <f t="shared" si="297"/>
        <v>0.2</v>
      </c>
      <c r="AS224" s="1">
        <f t="shared" si="297"/>
        <v>3.9965546413395649E-2</v>
      </c>
      <c r="AT224" s="1">
        <f t="shared" si="297"/>
        <v>5.8417436381931077E-3</v>
      </c>
      <c r="AU224" s="1">
        <f t="shared" si="297"/>
        <v>2.5336921507301695E-5</v>
      </c>
    </row>
    <row r="225" spans="1:47" x14ac:dyDescent="0.25">
      <c r="A225" s="19">
        <f t="shared" si="205"/>
        <v>0.2982251351508155</v>
      </c>
      <c r="B225" s="18">
        <f t="shared" si="206"/>
        <v>0.10177486484918441</v>
      </c>
      <c r="C225" s="2">
        <v>44866</v>
      </c>
      <c r="D225" s="1">
        <f t="shared" ref="D225:V225" si="298">IF(IF(D188&lt;0.2,D188/$A188*$B188+D188,D188)&gt;=0.2,0.2,D188/$A188*$B188+D188)</f>
        <v>2.3233986000058156E-2</v>
      </c>
      <c r="E225" s="1">
        <f t="shared" si="298"/>
        <v>1.86455044318794E-4</v>
      </c>
      <c r="F225" s="1">
        <f t="shared" si="298"/>
        <v>5.2265780234684617E-2</v>
      </c>
      <c r="G225" s="1">
        <f t="shared" si="298"/>
        <v>0.2</v>
      </c>
      <c r="H225" s="1">
        <f t="shared" si="298"/>
        <v>0.2</v>
      </c>
      <c r="I225" s="1">
        <f t="shared" si="298"/>
        <v>0.2</v>
      </c>
      <c r="J225" s="1">
        <f t="shared" si="298"/>
        <v>0.13397709696181001</v>
      </c>
      <c r="K225" s="1">
        <f t="shared" si="298"/>
        <v>1.0894738785767483E-3</v>
      </c>
      <c r="L225" s="1">
        <f t="shared" si="298"/>
        <v>1.581256515818004E-3</v>
      </c>
      <c r="M225" s="1">
        <f t="shared" si="298"/>
        <v>1.3016994463266535E-3</v>
      </c>
      <c r="N225" s="1">
        <f t="shared" si="298"/>
        <v>7.351152705017492E-4</v>
      </c>
      <c r="O225" s="1">
        <f t="shared" si="298"/>
        <v>2.8020665200544422E-2</v>
      </c>
      <c r="P225" s="1">
        <f t="shared" si="298"/>
        <v>2.4000946937004185E-3</v>
      </c>
      <c r="Q225" s="1">
        <f t="shared" si="298"/>
        <v>4.8445412825786505E-3</v>
      </c>
      <c r="R225" s="1">
        <f t="shared" si="298"/>
        <v>5.2089834654781581E-3</v>
      </c>
      <c r="S225" s="1">
        <f t="shared" si="298"/>
        <v>3.5004184800350682E-2</v>
      </c>
      <c r="T225" s="1">
        <f t="shared" si="298"/>
        <v>6.5323909933826842E-4</v>
      </c>
      <c r="U225" s="1">
        <f t="shared" si="298"/>
        <v>3.1769158365785107E-6</v>
      </c>
      <c r="V225" s="1">
        <f t="shared" si="298"/>
        <v>7.7193863408937082E-3</v>
      </c>
      <c r="W225" s="19">
        <f t="shared" si="208"/>
        <v>0.16689467306829164</v>
      </c>
      <c r="X225" s="18">
        <f t="shared" si="214"/>
        <v>0.43310532693170833</v>
      </c>
      <c r="Z225" s="1">
        <f t="shared" ref="Z225:AH225" si="299">IF(IF(Z188&lt;0.2,Z188/$W188*$X188+Z188,Z188)&gt;=0.2,0.2,Z188/$W188*$X188+Z188)</f>
        <v>5.2056946002689251E-2</v>
      </c>
      <c r="AA225" s="1">
        <f t="shared" si="299"/>
        <v>4.1776215988114122E-4</v>
      </c>
      <c r="AB225" s="1">
        <f t="shared" si="299"/>
        <v>0.2</v>
      </c>
      <c r="AC225" s="1">
        <f t="shared" si="299"/>
        <v>0.2</v>
      </c>
      <c r="AD225" s="1">
        <f t="shared" si="299"/>
        <v>1.6470637428362949E-3</v>
      </c>
      <c r="AE225" s="1">
        <f t="shared" si="299"/>
        <v>5.3775361606480682E-3</v>
      </c>
      <c r="AF225" s="1">
        <f t="shared" si="299"/>
        <v>1.1670996573322327E-2</v>
      </c>
      <c r="AG225" s="1">
        <f t="shared" si="299"/>
        <v>7.8428684514807334E-2</v>
      </c>
      <c r="AH225" s="1">
        <f t="shared" si="299"/>
        <v>1.7295683914107327E-2</v>
      </c>
      <c r="AI225" s="19">
        <f t="shared" si="210"/>
        <v>0.25062915959584953</v>
      </c>
      <c r="AJ225" s="18">
        <f t="shared" si="211"/>
        <v>0.14937084040415038</v>
      </c>
      <c r="AL225" s="1">
        <f t="shared" ref="AL225:AU225" si="300">IF(IF(AL188&lt;0.2,AL188/$AI188*$AJ188+AL188,AL188)&gt;=0.2,0.2,AL188/$AI188*$AJ188+AL188)</f>
        <v>0.2</v>
      </c>
      <c r="AM225" s="1">
        <f t="shared" si="300"/>
        <v>0.2</v>
      </c>
      <c r="AN225" s="1">
        <f t="shared" si="300"/>
        <v>0.2</v>
      </c>
      <c r="AO225" s="1">
        <f t="shared" si="300"/>
        <v>7.2825929862256906E-3</v>
      </c>
      <c r="AP225" s="1">
        <f t="shared" si="300"/>
        <v>1.0569916211817319E-2</v>
      </c>
      <c r="AQ225" s="1">
        <f t="shared" si="300"/>
        <v>8.7012157376149014E-3</v>
      </c>
      <c r="AR225" s="1">
        <f t="shared" si="300"/>
        <v>0.1873042611406564</v>
      </c>
      <c r="AS225" s="1">
        <f t="shared" si="300"/>
        <v>3.2383357747023507E-2</v>
      </c>
      <c r="AT225" s="1">
        <f t="shared" si="300"/>
        <v>4.3665796644743807E-3</v>
      </c>
      <c r="AU225" s="1">
        <f t="shared" si="300"/>
        <v>2.1236108037321932E-5</v>
      </c>
    </row>
    <row r="226" spans="1:47" x14ac:dyDescent="0.25">
      <c r="A226" s="19">
        <f t="shared" si="205"/>
        <v>0.28286631756574021</v>
      </c>
      <c r="B226" s="18">
        <f t="shared" si="206"/>
        <v>0.1171336824342597</v>
      </c>
      <c r="C226" s="2">
        <v>44896</v>
      </c>
      <c r="D226" s="1">
        <f t="shared" ref="D226:V226" si="301">IF(IF(D189&lt;0.2,D189/$A189*$B189+D189,D189)&gt;=0.2,0.2,D189/$A189*$B189+D189)</f>
        <v>2.3424876816682191E-2</v>
      </c>
      <c r="E226" s="1">
        <f t="shared" si="301"/>
        <v>1.8806513548203521E-4</v>
      </c>
      <c r="F226" s="1">
        <f t="shared" si="301"/>
        <v>8.9349780986919938E-2</v>
      </c>
      <c r="G226" s="1">
        <f t="shared" si="301"/>
        <v>0.2</v>
      </c>
      <c r="H226" s="1">
        <f t="shared" si="301"/>
        <v>0.2</v>
      </c>
      <c r="I226" s="1">
        <f t="shared" si="301"/>
        <v>0.2</v>
      </c>
      <c r="J226" s="1">
        <f t="shared" si="301"/>
        <v>8.7986202824021073E-2</v>
      </c>
      <c r="K226" s="1">
        <f t="shared" si="301"/>
        <v>9.8844022442764177E-4</v>
      </c>
      <c r="L226" s="1">
        <f t="shared" si="301"/>
        <v>1.2307853883800853E-3</v>
      </c>
      <c r="M226" s="1">
        <f t="shared" si="301"/>
        <v>1.0608827970867195E-3</v>
      </c>
      <c r="N226" s="1">
        <f t="shared" si="301"/>
        <v>6.4712662923579784E-4</v>
      </c>
      <c r="O226" s="1">
        <f t="shared" si="301"/>
        <v>2.5920552558075835E-2</v>
      </c>
      <c r="P226" s="1">
        <f t="shared" si="301"/>
        <v>1.7945316914054826E-3</v>
      </c>
      <c r="Q226" s="1">
        <f t="shared" si="301"/>
        <v>4.3034502005952942E-3</v>
      </c>
      <c r="R226" s="1">
        <f t="shared" si="301"/>
        <v>4.8712690401031952E-3</v>
      </c>
      <c r="S226" s="1">
        <f t="shared" si="301"/>
        <v>3.1460354652458333E-2</v>
      </c>
      <c r="T226" s="1">
        <f t="shared" si="301"/>
        <v>5.989853930053274E-4</v>
      </c>
      <c r="U226" s="1">
        <f t="shared" si="301"/>
        <v>2.6542386271334877E-6</v>
      </c>
      <c r="V226" s="1">
        <f t="shared" si="301"/>
        <v>9.0383589892342013E-3</v>
      </c>
      <c r="W226" s="19">
        <f t="shared" si="208"/>
        <v>0.16780316423039843</v>
      </c>
      <c r="X226" s="18">
        <f t="shared" si="214"/>
        <v>0.43219683576960155</v>
      </c>
      <c r="Z226" s="1">
        <f t="shared" ref="Z226:AH226" si="302">IF(IF(Z189&lt;0.2,Z189/$W189*$X189+Z189,Z189)&gt;=0.2,0.2,Z189/$W189*$X189+Z189)</f>
        <v>5.5033831335704719E-2</v>
      </c>
      <c r="AA226" s="1">
        <f t="shared" si="302"/>
        <v>4.4183561891236918E-4</v>
      </c>
      <c r="AB226" s="1">
        <f t="shared" si="302"/>
        <v>0.2</v>
      </c>
      <c r="AC226" s="1">
        <f t="shared" si="302"/>
        <v>0.2</v>
      </c>
      <c r="AD226" s="1">
        <f t="shared" si="302"/>
        <v>1.5203434385124858E-3</v>
      </c>
      <c r="AE226" s="1">
        <f t="shared" si="302"/>
        <v>4.2160287631076727E-3</v>
      </c>
      <c r="AF226" s="1">
        <f t="shared" si="302"/>
        <v>1.1444440064374688E-2</v>
      </c>
      <c r="AG226" s="1">
        <f t="shared" si="302"/>
        <v>7.3912185974520386E-2</v>
      </c>
      <c r="AH226" s="1">
        <f t="shared" si="302"/>
        <v>2.1234499035266117E-2</v>
      </c>
      <c r="AI226" s="19">
        <f t="shared" si="210"/>
        <v>0.12904075295417605</v>
      </c>
      <c r="AJ226" s="18">
        <f t="shared" si="211"/>
        <v>0.27095924704582386</v>
      </c>
      <c r="AL226" s="1">
        <f t="shared" ref="AL226:AU226" si="303">IF(IF(AL189&lt;0.2,AL189/$AI189*$AJ189+AL189,AL189)&gt;=0.2,0.2,AL189/$AI189*$AJ189+AL189)</f>
        <v>0.2</v>
      </c>
      <c r="AM226" s="1">
        <f t="shared" si="303"/>
        <v>0.2</v>
      </c>
      <c r="AN226" s="1">
        <f t="shared" si="303"/>
        <v>0.2</v>
      </c>
      <c r="AO226" s="1">
        <f t="shared" si="303"/>
        <v>3.7398112581528897E-3</v>
      </c>
      <c r="AP226" s="1">
        <f t="shared" si="303"/>
        <v>4.6567358734305262E-3</v>
      </c>
      <c r="AQ226" s="1">
        <f t="shared" si="303"/>
        <v>4.0139012254615898E-3</v>
      </c>
      <c r="AR226" s="1">
        <f t="shared" si="303"/>
        <v>9.8071660661490978E-2</v>
      </c>
      <c r="AS226" s="1">
        <f t="shared" si="303"/>
        <v>1.6282311374373606E-2</v>
      </c>
      <c r="AT226" s="1">
        <f t="shared" si="303"/>
        <v>2.2662901214158767E-3</v>
      </c>
      <c r="AU226" s="1">
        <f t="shared" si="303"/>
        <v>1.0042439850448178E-5</v>
      </c>
    </row>
    <row r="227" spans="1:47" x14ac:dyDescent="0.25">
      <c r="A227" s="19">
        <f t="shared" si="205"/>
        <v>0.28477576111140324</v>
      </c>
      <c r="B227" s="18">
        <f t="shared" si="206"/>
        <v>0.11522423888859668</v>
      </c>
      <c r="C227" s="2">
        <v>44927</v>
      </c>
      <c r="D227" s="1">
        <f t="shared" ref="D227:V227" si="304">IF(IF(D190&lt;0.2,D190/$A190*$B190+D190,D190)&gt;=0.2,0.2,D190/$A190*$B190+D190)</f>
        <v>1.8352400735890576E-2</v>
      </c>
      <c r="E227" s="1">
        <f t="shared" si="304"/>
        <v>1.5274216917848622E-4</v>
      </c>
      <c r="F227" s="1">
        <f t="shared" si="304"/>
        <v>9.1569900683105568E-2</v>
      </c>
      <c r="G227" s="1">
        <f t="shared" si="304"/>
        <v>0.2</v>
      </c>
      <c r="H227" s="1">
        <f t="shared" si="304"/>
        <v>0.2</v>
      </c>
      <c r="I227" s="1">
        <f t="shared" si="304"/>
        <v>0.2</v>
      </c>
      <c r="J227" s="1">
        <f t="shared" si="304"/>
        <v>0.10077395840863236</v>
      </c>
      <c r="K227" s="1">
        <f t="shared" si="304"/>
        <v>9.5811047030687751E-4</v>
      </c>
      <c r="L227" s="1">
        <f t="shared" si="304"/>
        <v>1.4839047876572689E-3</v>
      </c>
      <c r="M227" s="1">
        <f t="shared" si="304"/>
        <v>1.301403507554583E-3</v>
      </c>
      <c r="N227" s="1">
        <f t="shared" si="304"/>
        <v>8.0457307815241753E-4</v>
      </c>
      <c r="O227" s="1">
        <f t="shared" si="304"/>
        <v>2.7268600107700984E-2</v>
      </c>
      <c r="P227" s="1">
        <f t="shared" si="304"/>
        <v>1.7673878855829486E-3</v>
      </c>
      <c r="Q227" s="1">
        <f t="shared" si="304"/>
        <v>3.557216244968596E-3</v>
      </c>
      <c r="R227" s="1">
        <f t="shared" si="304"/>
        <v>3.5646761401988058E-3</v>
      </c>
      <c r="S227" s="1">
        <f t="shared" si="304"/>
        <v>2.4714067845142126E-2</v>
      </c>
      <c r="T227" s="1">
        <f t="shared" si="304"/>
        <v>4.4380780610815093E-4</v>
      </c>
      <c r="U227" s="1">
        <f t="shared" si="304"/>
        <v>2.8711593762563881E-6</v>
      </c>
      <c r="V227" s="1">
        <f t="shared" si="304"/>
        <v>8.0601400818472897E-3</v>
      </c>
      <c r="W227" s="19">
        <f t="shared" si="208"/>
        <v>0.12451931143529826</v>
      </c>
      <c r="X227" s="18">
        <f t="shared" si="214"/>
        <v>0.47548068856470171</v>
      </c>
      <c r="Z227" s="1">
        <f t="shared" ref="Z227:AH227" si="305">IF(IF(Z190&lt;0.2,Z190/$W190*$X190+Z190,Z190)&gt;=0.2,0.2,Z190/$W190*$X190+Z190)</f>
        <v>3.9801253709425485E-2</v>
      </c>
      <c r="AA227" s="1">
        <f t="shared" si="305"/>
        <v>3.3125528998023543E-4</v>
      </c>
      <c r="AB227" s="1">
        <f t="shared" si="305"/>
        <v>0.2</v>
      </c>
      <c r="AC227" s="1">
        <f t="shared" si="305"/>
        <v>0.2</v>
      </c>
      <c r="AD227" s="1">
        <f t="shared" si="305"/>
        <v>1.744895268589711E-3</v>
      </c>
      <c r="AE227" s="1">
        <f t="shared" si="305"/>
        <v>3.8329728436827552E-3</v>
      </c>
      <c r="AF227" s="1">
        <f t="shared" si="305"/>
        <v>7.7307912730199754E-3</v>
      </c>
      <c r="AG227" s="1">
        <f t="shared" si="305"/>
        <v>5.3597940599280573E-2</v>
      </c>
      <c r="AH227" s="1">
        <f t="shared" si="305"/>
        <v>1.7480202451319572E-2</v>
      </c>
      <c r="AI227" s="19">
        <f t="shared" si="210"/>
        <v>8.8500491033408735E-2</v>
      </c>
      <c r="AJ227" s="18">
        <f t="shared" si="211"/>
        <v>0.11149950896659122</v>
      </c>
      <c r="AL227" s="1">
        <f t="shared" ref="AL227:AU227" si="306">IF(IF(AL190&lt;0.2,AL190/$AI190*$AJ190+AL190,AL190)&gt;=0.2,0.2,AL190/$AI190*$AJ190+AL190)</f>
        <v>0.2</v>
      </c>
      <c r="AM227" s="1">
        <f t="shared" si="306"/>
        <v>0.2</v>
      </c>
      <c r="AN227" s="1">
        <f t="shared" si="306"/>
        <v>0.2</v>
      </c>
      <c r="AO227" s="1">
        <f t="shared" si="306"/>
        <v>1.0944857449871639E-2</v>
      </c>
      <c r="AP227" s="1">
        <f t="shared" si="306"/>
        <v>1.6951204347958864E-2</v>
      </c>
      <c r="AQ227" s="1">
        <f t="shared" si="306"/>
        <v>1.4866423357617297E-2</v>
      </c>
      <c r="AR227" s="1">
        <f t="shared" si="306"/>
        <v>0.2</v>
      </c>
      <c r="AS227" s="1">
        <f t="shared" si="306"/>
        <v>4.0635423498794301E-2</v>
      </c>
      <c r="AT227" s="1">
        <f t="shared" si="306"/>
        <v>5.0697840421660145E-3</v>
      </c>
      <c r="AU227" s="1">
        <f t="shared" si="306"/>
        <v>3.2798337000662843E-5</v>
      </c>
    </row>
    <row r="228" spans="1:47" x14ac:dyDescent="0.25">
      <c r="A228" s="19">
        <f t="shared" si="205"/>
        <v>0.48364453414740538</v>
      </c>
      <c r="B228" s="18">
        <f t="shared" si="206"/>
        <v>0.1163554658525946</v>
      </c>
      <c r="C228" s="2">
        <v>44958</v>
      </c>
      <c r="D228" s="1">
        <f t="shared" ref="D228:V228" si="307">IF(IF(D191&lt;0.2,D191/$A191*$B191+D191,D191)&gt;=0.2,0.2,D191/$A191*$B191+D191)</f>
        <v>1.8716649465002899E-2</v>
      </c>
      <c r="E228" s="1">
        <f t="shared" si="307"/>
        <v>1.5036490543139867E-4</v>
      </c>
      <c r="F228" s="1">
        <f t="shared" si="307"/>
        <v>0.10400278424101045</v>
      </c>
      <c r="G228" s="1">
        <f t="shared" si="307"/>
        <v>0.18026628336666889</v>
      </c>
      <c r="H228" s="1">
        <f t="shared" si="307"/>
        <v>0.2</v>
      </c>
      <c r="I228" s="1">
        <f t="shared" si="307"/>
        <v>0.2</v>
      </c>
      <c r="J228" s="1">
        <f t="shared" si="307"/>
        <v>0.11161052973031402</v>
      </c>
      <c r="K228" s="1">
        <f t="shared" si="307"/>
        <v>1.1869602347884627E-3</v>
      </c>
      <c r="L228" s="1">
        <f t="shared" si="307"/>
        <v>1.2341321155552346E-3</v>
      </c>
      <c r="M228" s="1">
        <f t="shared" si="307"/>
        <v>1.2403003783017332E-3</v>
      </c>
      <c r="N228" s="1">
        <f t="shared" si="307"/>
        <v>7.0959070215142615E-4</v>
      </c>
      <c r="O228" s="1">
        <f t="shared" si="307"/>
        <v>2.8066285395886785E-2</v>
      </c>
      <c r="P228" s="1">
        <f t="shared" si="307"/>
        <v>1.2279863544512218E-3</v>
      </c>
      <c r="Q228" s="1">
        <f t="shared" si="307"/>
        <v>3.4681804346719759E-3</v>
      </c>
      <c r="R228" s="1">
        <f t="shared" si="307"/>
        <v>3.3132367955174815E-3</v>
      </c>
      <c r="S228" s="1">
        <f t="shared" si="307"/>
        <v>2.0436713287832777E-2</v>
      </c>
      <c r="T228" s="1">
        <f t="shared" si="307"/>
        <v>4.7063475166307623E-4</v>
      </c>
      <c r="U228" s="1">
        <f t="shared" si="307"/>
        <v>2.6649602012465669E-6</v>
      </c>
      <c r="V228" s="1">
        <f t="shared" si="307"/>
        <v>7.5412370279564211E-3</v>
      </c>
      <c r="W228" s="19">
        <f t="shared" si="208"/>
        <v>0.11311299246544204</v>
      </c>
      <c r="X228" s="18">
        <f t="shared" si="214"/>
        <v>0.48688700753455794</v>
      </c>
      <c r="Z228" s="1">
        <f t="shared" ref="Z228:AH228" si="308">IF(IF(Z191&lt;0.2,Z191/$W191*$X191+Z191,Z191)&gt;=0.2,0.2,Z191/$W191*$X191+Z191)</f>
        <v>4.0638537119758414E-2</v>
      </c>
      <c r="AA228" s="1">
        <f t="shared" si="308"/>
        <v>3.2647989707285531E-4</v>
      </c>
      <c r="AB228" s="1">
        <f t="shared" si="308"/>
        <v>0.2</v>
      </c>
      <c r="AC228" s="1">
        <f t="shared" si="308"/>
        <v>0.2</v>
      </c>
      <c r="AD228" s="1">
        <f t="shared" si="308"/>
        <v>1.54069926581337E-3</v>
      </c>
      <c r="AE228" s="1">
        <f t="shared" si="308"/>
        <v>2.6662661573715095E-3</v>
      </c>
      <c r="AF228" s="1">
        <f t="shared" si="308"/>
        <v>7.1938675110067695E-3</v>
      </c>
      <c r="AG228" s="1">
        <f t="shared" si="308"/>
        <v>4.4373226795019413E-2</v>
      </c>
      <c r="AH228" s="1">
        <f t="shared" si="308"/>
        <v>1.6373915719399626E-2</v>
      </c>
      <c r="AI228" s="19">
        <f t="shared" si="210"/>
        <v>8.5259907928340151E-2</v>
      </c>
      <c r="AJ228" s="18">
        <f t="shared" si="211"/>
        <v>0.1147400920716598</v>
      </c>
      <c r="AL228" s="1">
        <f t="shared" ref="AL228:AU228" si="309">IF(IF(AL191&lt;0.2,AL191/$AI191*$AJ191+AL191,AL191)&gt;=0.2,0.2,AL191/$AI191*$AJ191+AL191)</f>
        <v>0.2</v>
      </c>
      <c r="AM228" s="1">
        <f t="shared" si="309"/>
        <v>0.2</v>
      </c>
      <c r="AN228" s="1">
        <f t="shared" si="309"/>
        <v>0.2</v>
      </c>
      <c r="AO228" s="1">
        <f t="shared" si="309"/>
        <v>1.3310773702795384E-2</v>
      </c>
      <c r="AP228" s="1">
        <f t="shared" si="309"/>
        <v>1.3839767186838804E-2</v>
      </c>
      <c r="AQ228" s="1">
        <f t="shared" si="309"/>
        <v>1.3908939133085732E-2</v>
      </c>
      <c r="AR228" s="1">
        <f t="shared" si="309"/>
        <v>0.2</v>
      </c>
      <c r="AS228" s="1">
        <f t="shared" si="309"/>
        <v>3.88927645369758E-2</v>
      </c>
      <c r="AT228" s="1">
        <f t="shared" si="309"/>
        <v>5.2777780522486988E-3</v>
      </c>
      <c r="AU228" s="1">
        <f t="shared" si="309"/>
        <v>2.9885316395684442E-5</v>
      </c>
    </row>
    <row r="229" spans="1:47" x14ac:dyDescent="0.25">
      <c r="A229" s="19">
        <f t="shared" si="205"/>
        <v>0.46159986416265775</v>
      </c>
      <c r="B229" s="18">
        <f t="shared" si="206"/>
        <v>0.13840013583734223</v>
      </c>
      <c r="C229" s="2">
        <v>44986</v>
      </c>
      <c r="D229" s="1">
        <f t="shared" ref="D229:V229" si="310">IF(IF(D192&lt;0.2,D192/$A192*$B192+D192,D192)&gt;=0.2,0.2,D192/$A192*$B192+D192)</f>
        <v>1.6336643582924599E-2</v>
      </c>
      <c r="E229" s="1">
        <f t="shared" si="310"/>
        <v>1.4544848713819082E-4</v>
      </c>
      <c r="F229" s="1">
        <f t="shared" si="310"/>
        <v>9.119274997358004E-2</v>
      </c>
      <c r="G229" s="1">
        <f t="shared" si="310"/>
        <v>0.18430493184951696</v>
      </c>
      <c r="H229" s="1">
        <f t="shared" si="310"/>
        <v>0.2</v>
      </c>
      <c r="I229" s="1">
        <f t="shared" si="310"/>
        <v>0.2</v>
      </c>
      <c r="J229" s="1">
        <f t="shared" si="310"/>
        <v>0.10572783613005418</v>
      </c>
      <c r="K229" s="1">
        <f t="shared" si="310"/>
        <v>1.3001118146537321E-3</v>
      </c>
      <c r="L229" s="1">
        <f t="shared" si="310"/>
        <v>9.8486867738495289E-4</v>
      </c>
      <c r="M229" s="1">
        <f t="shared" si="310"/>
        <v>9.3348562509331756E-4</v>
      </c>
      <c r="N229" s="1">
        <f t="shared" si="310"/>
        <v>5.616534366054114E-4</v>
      </c>
      <c r="O229" s="1">
        <f t="shared" si="310"/>
        <v>2.5634575384555609E-2</v>
      </c>
      <c r="P229" s="1">
        <f t="shared" si="310"/>
        <v>5.208617639225479E-4</v>
      </c>
      <c r="Q229" s="1">
        <f t="shared" si="310"/>
        <v>3.0722319117250981E-3</v>
      </c>
      <c r="R229" s="1">
        <f t="shared" si="310"/>
        <v>2.9952943055345073E-3</v>
      </c>
      <c r="S229" s="1">
        <f t="shared" si="310"/>
        <v>2.0839296531655938E-2</v>
      </c>
      <c r="T229" s="1">
        <f t="shared" si="310"/>
        <v>3.3169530241511738E-4</v>
      </c>
      <c r="U229" s="1">
        <f t="shared" si="310"/>
        <v>2.3307835409929579E-6</v>
      </c>
      <c r="V229" s="1">
        <f t="shared" si="310"/>
        <v>6.7158486023566498E-3</v>
      </c>
      <c r="W229" s="19">
        <f t="shared" si="208"/>
        <v>9.9587387782320402E-2</v>
      </c>
      <c r="X229" s="18">
        <f t="shared" si="214"/>
        <v>0.50041261221767952</v>
      </c>
      <c r="Z229" s="1">
        <f t="shared" ref="Z229:AH229" si="311">IF(IF(Z192&lt;0.2,Z192/$W192*$X192+Z192,Z192)&gt;=0.2,0.2,Z192/$W192*$X192+Z192)</f>
        <v>3.3813199213032774E-2</v>
      </c>
      <c r="AA229" s="1">
        <f t="shared" si="311"/>
        <v>3.0104584493588146E-4</v>
      </c>
      <c r="AB229" s="1">
        <f t="shared" si="311"/>
        <v>0.2</v>
      </c>
      <c r="AC229" s="1">
        <f t="shared" si="311"/>
        <v>0.2</v>
      </c>
      <c r="AD229" s="1">
        <f t="shared" si="311"/>
        <v>1.1624970235913912E-3</v>
      </c>
      <c r="AE229" s="1">
        <f t="shared" si="311"/>
        <v>1.078067382480768E-3</v>
      </c>
      <c r="AF229" s="1">
        <f t="shared" si="311"/>
        <v>6.1995894407931773E-3</v>
      </c>
      <c r="AG229" s="1">
        <f t="shared" si="311"/>
        <v>4.3132683987845165E-2</v>
      </c>
      <c r="AH229" s="1">
        <f t="shared" si="311"/>
        <v>1.3900304889641248E-2</v>
      </c>
      <c r="AI229" s="19">
        <f t="shared" si="210"/>
        <v>8.2143434204984378E-2</v>
      </c>
      <c r="AJ229" s="18">
        <f t="shared" si="211"/>
        <v>0.11785656579501558</v>
      </c>
      <c r="AL229" s="1">
        <f t="shared" ref="AL229:AU229" si="312">IF(IF(AL192&lt;0.2,AL192/$AI192*$AJ192+AL192,AL192)&gt;=0.2,0.2,AL192/$AI192*$AJ192+AL192)</f>
        <v>0.2</v>
      </c>
      <c r="AM229" s="1">
        <f t="shared" si="312"/>
        <v>0.2</v>
      </c>
      <c r="AN229" s="1">
        <f t="shared" si="312"/>
        <v>0.2</v>
      </c>
      <c r="AO229" s="1">
        <f t="shared" si="312"/>
        <v>1.612076932642844E-2</v>
      </c>
      <c r="AP229" s="1">
        <f t="shared" si="312"/>
        <v>1.2211904073170878E-2</v>
      </c>
      <c r="AQ229" s="1">
        <f t="shared" si="312"/>
        <v>1.1574778616771669E-2</v>
      </c>
      <c r="AR229" s="1">
        <f t="shared" si="312"/>
        <v>0.2</v>
      </c>
      <c r="AS229" s="1">
        <f t="shared" si="312"/>
        <v>3.8094217288074848E-2</v>
      </c>
      <c r="AT229" s="1">
        <f t="shared" si="312"/>
        <v>4.1128642910749818E-3</v>
      </c>
      <c r="AU229" s="1">
        <f t="shared" si="312"/>
        <v>2.8900609463495179E-5</v>
      </c>
    </row>
    <row r="230" spans="1:47" x14ac:dyDescent="0.25">
      <c r="A230" s="19">
        <f t="shared" si="205"/>
        <v>0.45202864275703647</v>
      </c>
      <c r="B230" s="18">
        <f t="shared" si="206"/>
        <v>0.14797135724296351</v>
      </c>
      <c r="C230" s="2">
        <v>45017</v>
      </c>
      <c r="D230" s="1">
        <f t="shared" ref="D230:V230" si="313">IF(IF(D193&lt;0.2,D193/$A193*$B193+D193,D193)&gt;=0.2,0.2,D193/$A193*$B193+D193)</f>
        <v>1.775904586952114E-2</v>
      </c>
      <c r="E230" s="1">
        <f t="shared" si="313"/>
        <v>1.5084930777168904E-4</v>
      </c>
      <c r="F230" s="1">
        <f t="shared" si="313"/>
        <v>8.717371743289512E-2</v>
      </c>
      <c r="G230" s="1">
        <f t="shared" si="313"/>
        <v>0.17568124074055141</v>
      </c>
      <c r="H230" s="1">
        <f t="shared" si="313"/>
        <v>0.2</v>
      </c>
      <c r="I230" s="1">
        <f t="shared" si="313"/>
        <v>0.2</v>
      </c>
      <c r="J230" s="1">
        <f t="shared" si="313"/>
        <v>0.10675496825952906</v>
      </c>
      <c r="K230" s="1">
        <f t="shared" si="313"/>
        <v>1.3956996645924397E-3</v>
      </c>
      <c r="L230" s="1">
        <f t="shared" si="313"/>
        <v>1.0214390067074782E-3</v>
      </c>
      <c r="M230" s="1">
        <f t="shared" si="313"/>
        <v>8.3906159067055467E-4</v>
      </c>
      <c r="N230" s="1">
        <f t="shared" si="313"/>
        <v>6.600370151947229E-4</v>
      </c>
      <c r="O230" s="1">
        <f t="shared" si="313"/>
        <v>2.5719054928453812E-2</v>
      </c>
      <c r="P230" s="1">
        <f t="shared" si="313"/>
        <v>5.3750148858899578E-4</v>
      </c>
      <c r="Q230" s="1">
        <f t="shared" si="313"/>
        <v>3.1863106060189194E-3</v>
      </c>
      <c r="R230" s="1">
        <f t="shared" si="313"/>
        <v>3.3655077127824964E-3</v>
      </c>
      <c r="S230" s="1">
        <f t="shared" si="313"/>
        <v>2.0673404990687323E-2</v>
      </c>
      <c r="T230" s="1">
        <f t="shared" si="313"/>
        <v>3.9644788094862315E-4</v>
      </c>
      <c r="U230" s="1">
        <f t="shared" si="313"/>
        <v>2.4143314651403847E-6</v>
      </c>
      <c r="V230" s="1">
        <f t="shared" si="313"/>
        <v>6.7119419306574417E-3</v>
      </c>
      <c r="W230" s="19">
        <f t="shared" si="208"/>
        <v>0.10026057911345654</v>
      </c>
      <c r="X230" s="18">
        <f t="shared" si="214"/>
        <v>0.49973942088654344</v>
      </c>
      <c r="Z230" s="1">
        <f t="shared" ref="Z230:AH230" si="314">IF(IF(Z193&lt;0.2,Z193/$W193*$X193+Z193,Z193)&gt;=0.2,0.2,Z193/$W193*$X193+Z193)</f>
        <v>3.5711860225206983E-2</v>
      </c>
      <c r="AA230" s="1">
        <f t="shared" si="314"/>
        <v>3.0334452840495129E-4</v>
      </c>
      <c r="AB230" s="1">
        <f t="shared" si="314"/>
        <v>0.2</v>
      </c>
      <c r="AC230" s="1">
        <f t="shared" si="314"/>
        <v>0.2</v>
      </c>
      <c r="AD230" s="1">
        <f t="shared" si="314"/>
        <v>1.3272756770424596E-3</v>
      </c>
      <c r="AE230" s="1">
        <f t="shared" si="314"/>
        <v>1.0808676418970526E-3</v>
      </c>
      <c r="AF230" s="1">
        <f t="shared" si="314"/>
        <v>6.7677363924160735E-3</v>
      </c>
      <c r="AG230" s="1">
        <f t="shared" si="314"/>
        <v>4.1572376963877361E-2</v>
      </c>
      <c r="AH230" s="1">
        <f t="shared" si="314"/>
        <v>1.3497117684611716E-2</v>
      </c>
      <c r="AI230" s="19">
        <f t="shared" si="210"/>
        <v>8.4045247544561774E-2</v>
      </c>
      <c r="AJ230" s="18">
        <f t="shared" si="211"/>
        <v>0.11595475245543818</v>
      </c>
      <c r="AL230" s="1">
        <f t="shared" ref="AL230:AU230" si="315">IF(IF(AL193&lt;0.2,AL193/$AI193*$AJ193+AL193,AL193)&gt;=0.2,0.2,AL193/$AI193*$AJ193+AL193)</f>
        <v>0.2</v>
      </c>
      <c r="AM230" s="1">
        <f t="shared" si="315"/>
        <v>0.2</v>
      </c>
      <c r="AN230" s="1">
        <f t="shared" si="315"/>
        <v>0.2</v>
      </c>
      <c r="AO230" s="1">
        <f t="shared" si="315"/>
        <v>1.7145962138001212E-2</v>
      </c>
      <c r="AP230" s="1">
        <f t="shared" si="315"/>
        <v>1.2548225796413121E-2</v>
      </c>
      <c r="AQ230" s="1">
        <f t="shared" si="315"/>
        <v>1.0307746451518589E-2</v>
      </c>
      <c r="AR230" s="1">
        <f t="shared" si="315"/>
        <v>0.2</v>
      </c>
      <c r="AS230" s="1">
        <f t="shared" si="315"/>
        <v>3.9143350390261344E-2</v>
      </c>
      <c r="AT230" s="1">
        <f t="shared" si="315"/>
        <v>4.8703030665417889E-3</v>
      </c>
      <c r="AU230" s="1">
        <f t="shared" si="315"/>
        <v>2.9659701825585917E-5</v>
      </c>
    </row>
    <row r="231" spans="1:47" x14ac:dyDescent="0.25">
      <c r="W231" s="18"/>
      <c r="X231" s="18"/>
    </row>
    <row r="232" spans="1:47" x14ac:dyDescent="0.25">
      <c r="A232" s="19">
        <f>SUM(D232:V232)-SUMIFS(D232:V232,D232:V232,0.2)</f>
        <v>0.37712330703849295</v>
      </c>
      <c r="B232" s="18">
        <f>1-SUM(D232:V232)</f>
        <v>2.2876692961506961E-2</v>
      </c>
      <c r="C232" s="2">
        <v>43952</v>
      </c>
      <c r="D232" s="1">
        <f t="shared" ref="D232:V232" si="316">IF(IF(D195&lt;0.2,D195/$A195*$B195+D195,D195)&gt;=0.2,0.2,D195/$A195*$B195+D195)</f>
        <v>1.6802805527287683E-2</v>
      </c>
      <c r="E232" s="1">
        <f t="shared" si="316"/>
        <v>1.2962911921815916E-4</v>
      </c>
      <c r="F232" s="1">
        <f t="shared" si="316"/>
        <v>0.16105374964620389</v>
      </c>
      <c r="G232" s="1">
        <f t="shared" si="316"/>
        <v>0.2</v>
      </c>
      <c r="H232" s="1">
        <f t="shared" si="316"/>
        <v>0.2</v>
      </c>
      <c r="I232" s="1">
        <f t="shared" si="316"/>
        <v>0.2</v>
      </c>
      <c r="J232" s="1">
        <f t="shared" si="316"/>
        <v>0.13632665359873608</v>
      </c>
      <c r="K232" s="1">
        <f t="shared" si="316"/>
        <v>2.5277691439113651E-3</v>
      </c>
      <c r="L232" s="1">
        <f t="shared" si="316"/>
        <v>1.5446976370927373E-3</v>
      </c>
      <c r="M232" s="1">
        <f t="shared" si="316"/>
        <v>5.2409285903663519E-3</v>
      </c>
      <c r="N232" s="1">
        <f t="shared" si="316"/>
        <v>1.2259730070051501E-3</v>
      </c>
      <c r="O232" s="1">
        <f t="shared" si="316"/>
        <v>2.1328615705881484E-2</v>
      </c>
      <c r="P232" s="1">
        <f t="shared" si="316"/>
        <v>1.4935498511305955E-3</v>
      </c>
      <c r="Q232" s="1">
        <f t="shared" si="316"/>
        <v>2.1501398700711463E-3</v>
      </c>
      <c r="R232" s="1">
        <f t="shared" si="316"/>
        <v>1.6905015002462704E-4</v>
      </c>
      <c r="S232" s="1">
        <f t="shared" si="316"/>
        <v>2.0222890377547383E-2</v>
      </c>
      <c r="T232" s="1">
        <f t="shared" si="316"/>
        <v>1.8641317099553971E-4</v>
      </c>
      <c r="U232" s="1">
        <f t="shared" si="316"/>
        <v>1.6360074702930178E-6</v>
      </c>
      <c r="V232" s="1">
        <f t="shared" si="316"/>
        <v>6.7188056355502682E-3</v>
      </c>
      <c r="W232" s="19">
        <f>SUM(Z232:AH232)-SUMIFS(Z232:AH232,Z232:AH232,0.2)</f>
        <v>0.12493299573233696</v>
      </c>
      <c r="X232" s="18">
        <f t="shared" ref="X232" si="317">1-SUM(Z232:AH232)</f>
        <v>7.5067004267662996E-2</v>
      </c>
      <c r="Z232" s="1">
        <f>IF(IF(Z195&lt;0.2,Z195/$W195*$X195+Z195,Z195)&gt;=0.2,0.2,Z195/$W195*$X195+Z195)</f>
        <v>0.2</v>
      </c>
      <c r="AA232" s="1">
        <f t="shared" ref="AA232:AH232" si="318">IF(IF(AA195&lt;0.2,AA195/$W195*$X195+AA195,AA195)&gt;=0.2,0.2,AA195/$W195*$X195+AA195)</f>
        <v>1.66323726881754E-3</v>
      </c>
      <c r="AB232" s="1">
        <f t="shared" si="318"/>
        <v>0.2</v>
      </c>
      <c r="AC232" s="1">
        <f t="shared" si="318"/>
        <v>0.2</v>
      </c>
      <c r="AD232" s="1">
        <f t="shared" si="318"/>
        <v>1.5730138475936097E-2</v>
      </c>
      <c r="AE232" s="1">
        <f t="shared" si="318"/>
        <v>1.9163346863883532E-2</v>
      </c>
      <c r="AF232" s="1">
        <f t="shared" si="318"/>
        <v>2.1690381876849794E-3</v>
      </c>
      <c r="AG232" s="1">
        <f t="shared" si="318"/>
        <v>0.2</v>
      </c>
      <c r="AH232" s="1">
        <f t="shared" si="318"/>
        <v>8.6207234936014857E-2</v>
      </c>
      <c r="AI232" s="19">
        <f>SUM(AL232:AU232)-SUMIFS(AL232:AU232,AL232:AU232,0.2)</f>
        <v>0.19999999999999984</v>
      </c>
      <c r="AJ232" s="18">
        <f>1-SUM(AL232:AU232)</f>
        <v>0</v>
      </c>
      <c r="AL232" s="1">
        <f>IF(IF(AL195&lt;0.2,AL195/$AI195*$AJ195+AL195,AL195)&gt;=0.2,0.2,AL195/$AI195*$AJ195+AL195)</f>
        <v>0.2</v>
      </c>
      <c r="AM232" s="1">
        <f t="shared" ref="AM232:AU232" si="319">IF(IF(AM195&lt;0.2,AM195/$AI195*$AJ195+AM195,AM195)&gt;=0.2,0.2,AM195/$AI195*$AJ195+AM195)</f>
        <v>0.2</v>
      </c>
      <c r="AN232" s="1">
        <f t="shared" si="319"/>
        <v>0.2</v>
      </c>
      <c r="AO232" s="1">
        <f t="shared" si="319"/>
        <v>4.3389277420374114E-2</v>
      </c>
      <c r="AP232" s="1">
        <f t="shared" si="319"/>
        <v>2.6514808311452073E-2</v>
      </c>
      <c r="AQ232" s="1">
        <f t="shared" si="319"/>
        <v>8.9960788189662952E-2</v>
      </c>
      <c r="AR232" s="1">
        <f t="shared" si="319"/>
        <v>0.2</v>
      </c>
      <c r="AS232" s="1">
        <f t="shared" si="319"/>
        <v>3.6907252998098702E-2</v>
      </c>
      <c r="AT232" s="1">
        <f t="shared" si="319"/>
        <v>3.199790934476541E-3</v>
      </c>
      <c r="AU232" s="1">
        <f t="shared" si="319"/>
        <v>2.8082145935411128E-5</v>
      </c>
    </row>
    <row r="233" spans="1:47" x14ac:dyDescent="0.25">
      <c r="A233" s="19">
        <f t="shared" ref="A233:A267" si="320">SUM(D233:V233)-SUMIFS(D233:V233,D233:V233,0.2)</f>
        <v>0.39748701254319385</v>
      </c>
      <c r="B233" s="18">
        <f t="shared" ref="B233:B267" si="321">1-SUM(D233:V233)</f>
        <v>2.5129874568060595E-3</v>
      </c>
      <c r="C233" s="2">
        <v>43983</v>
      </c>
      <c r="D233" s="1">
        <f t="shared" ref="D233:V233" si="322">IF(IF(D196&lt;0.2,D196/$A196*$B196+D196,D196)&gt;=0.2,0.2,D196/$A196*$B196+D196)</f>
        <v>1.5813827787709143E-2</v>
      </c>
      <c r="E233" s="1">
        <f t="shared" si="322"/>
        <v>8.3565946131693177E-5</v>
      </c>
      <c r="F233" s="1">
        <f t="shared" si="322"/>
        <v>0.19634999788251212</v>
      </c>
      <c r="G233" s="1">
        <f t="shared" si="322"/>
        <v>0.2</v>
      </c>
      <c r="H233" s="1">
        <f t="shared" si="322"/>
        <v>0.2</v>
      </c>
      <c r="I233" s="1">
        <f t="shared" si="322"/>
        <v>0.2</v>
      </c>
      <c r="J233" s="1">
        <f t="shared" si="322"/>
        <v>0.12652327041100647</v>
      </c>
      <c r="K233" s="1">
        <f t="shared" si="322"/>
        <v>2.7905231173457629E-3</v>
      </c>
      <c r="L233" s="1">
        <f t="shared" si="322"/>
        <v>3.0273567548357275E-3</v>
      </c>
      <c r="M233" s="1">
        <f t="shared" si="322"/>
        <v>4.6972224551751936E-3</v>
      </c>
      <c r="N233" s="1">
        <f t="shared" si="322"/>
        <v>1.144376270532398E-3</v>
      </c>
      <c r="O233" s="1">
        <f t="shared" si="322"/>
        <v>1.8733838538673067E-2</v>
      </c>
      <c r="P233" s="1">
        <f t="shared" si="322"/>
        <v>1.2234282002266089E-3</v>
      </c>
      <c r="Q233" s="1">
        <f t="shared" si="322"/>
        <v>2.076611221331172E-3</v>
      </c>
      <c r="R233" s="1">
        <f t="shared" si="322"/>
        <v>1.8875626712138479E-4</v>
      </c>
      <c r="S233" s="1">
        <f t="shared" si="322"/>
        <v>1.837289841181956E-2</v>
      </c>
      <c r="T233" s="1">
        <f t="shared" si="322"/>
        <v>1.8743953390657362E-4</v>
      </c>
      <c r="U233" s="1">
        <f t="shared" si="322"/>
        <v>1.2216537113713913E-6</v>
      </c>
      <c r="V233" s="1">
        <f t="shared" si="322"/>
        <v>6.2726780911559303E-3</v>
      </c>
      <c r="W233" s="19">
        <f t="shared" ref="W233:W267" si="323">SUM(Z233:AH233)-SUMIFS(Z233:AH233,Z233:AH233,0.2)</f>
        <v>0.12407751880734785</v>
      </c>
      <c r="X233" s="18">
        <f>1-SUM(Z233:AH233)</f>
        <v>7.5922481192652103E-2</v>
      </c>
      <c r="Z233" s="1">
        <f t="shared" ref="Z233:AH233" si="324">IF(IF(Z196&lt;0.2,Z196/$W196*$X196+Z196,Z196)&gt;=0.2,0.2,Z196/$W196*$X196+Z196)</f>
        <v>0.2</v>
      </c>
      <c r="AA233" s="1">
        <f t="shared" si="324"/>
        <v>1.163343696441901E-3</v>
      </c>
      <c r="AB233" s="1">
        <f t="shared" si="324"/>
        <v>0.2</v>
      </c>
      <c r="AC233" s="1">
        <f t="shared" si="324"/>
        <v>0.2</v>
      </c>
      <c r="AD233" s="1">
        <f t="shared" si="324"/>
        <v>1.5931165532231641E-2</v>
      </c>
      <c r="AE233" s="1">
        <f t="shared" si="324"/>
        <v>1.7031668408802915E-2</v>
      </c>
      <c r="AF233" s="1">
        <f t="shared" si="324"/>
        <v>2.6277260497178235E-3</v>
      </c>
      <c r="AG233" s="1">
        <f t="shared" si="324"/>
        <v>0.2</v>
      </c>
      <c r="AH233" s="1">
        <f t="shared" si="324"/>
        <v>8.7323615120153589E-2</v>
      </c>
      <c r="AI233" s="19">
        <f t="shared" ref="AI233:AI267" si="325">SUM(AL233:AU233)-SUMIFS(AL233:AU233,AL233:AU233,0.2)</f>
        <v>0.19999999999999984</v>
      </c>
      <c r="AJ233" s="18">
        <f t="shared" ref="AJ233:AJ267" si="326">1-SUM(AL233:AU233)</f>
        <v>0</v>
      </c>
      <c r="AL233" s="1">
        <f t="shared" ref="AL233:AU233" si="327">IF(IF(AL196&lt;0.2,AL196/$AI196*$AJ196+AL196,AL196)&gt;=0.2,0.2,AL196/$AI196*$AJ196+AL196)</f>
        <v>0.2</v>
      </c>
      <c r="AM233" s="1">
        <f t="shared" si="327"/>
        <v>0.2</v>
      </c>
      <c r="AN233" s="1">
        <f t="shared" si="327"/>
        <v>0.2</v>
      </c>
      <c r="AO233" s="1">
        <f t="shared" si="327"/>
        <v>4.366887786816754E-2</v>
      </c>
      <c r="AP233" s="1">
        <f t="shared" si="327"/>
        <v>4.7375085900036591E-2</v>
      </c>
      <c r="AQ233" s="1">
        <f t="shared" si="327"/>
        <v>7.3506803236865537E-2</v>
      </c>
      <c r="AR233" s="1">
        <f t="shared" si="327"/>
        <v>0.2</v>
      </c>
      <c r="AS233" s="1">
        <f t="shared" si="327"/>
        <v>3.2496875313554677E-2</v>
      </c>
      <c r="AT233" s="1">
        <f t="shared" si="327"/>
        <v>2.9332400304993441E-3</v>
      </c>
      <c r="AU233" s="1">
        <f t="shared" si="327"/>
        <v>1.9117650876088659E-5</v>
      </c>
    </row>
    <row r="234" spans="1:47" x14ac:dyDescent="0.25">
      <c r="A234" s="19">
        <f t="shared" si="320"/>
        <v>0.38245954699603846</v>
      </c>
      <c r="B234" s="18">
        <f t="shared" si="321"/>
        <v>1.7540453003961454E-2</v>
      </c>
      <c r="C234" s="2">
        <v>44013</v>
      </c>
      <c r="D234" s="1">
        <f t="shared" ref="D234:V234" si="328">IF(IF(D197&lt;0.2,D197/$A197*$B197+D197,D197)&gt;=0.2,0.2,D197/$A197*$B197+D197)</f>
        <v>1.428872842930546E-2</v>
      </c>
      <c r="E234" s="1">
        <f t="shared" si="328"/>
        <v>8.587044809844873E-5</v>
      </c>
      <c r="F234" s="1">
        <f t="shared" si="328"/>
        <v>0.16004469878803046</v>
      </c>
      <c r="G234" s="1">
        <f t="shared" si="328"/>
        <v>0.2</v>
      </c>
      <c r="H234" s="1">
        <f t="shared" si="328"/>
        <v>0.2</v>
      </c>
      <c r="I234" s="1">
        <f t="shared" si="328"/>
        <v>0.2</v>
      </c>
      <c r="J234" s="1">
        <f t="shared" si="328"/>
        <v>0.15065541564883275</v>
      </c>
      <c r="K234" s="1">
        <f t="shared" si="328"/>
        <v>2.0924177101372021E-3</v>
      </c>
      <c r="L234" s="1">
        <f t="shared" si="328"/>
        <v>2.0162634828372597E-3</v>
      </c>
      <c r="M234" s="1">
        <f t="shared" si="328"/>
        <v>4.228877890254331E-3</v>
      </c>
      <c r="N234" s="1">
        <f t="shared" si="328"/>
        <v>1.1230425494571632E-3</v>
      </c>
      <c r="O234" s="1">
        <f t="shared" si="328"/>
        <v>2.1540426810506174E-2</v>
      </c>
      <c r="P234" s="1">
        <f t="shared" si="328"/>
        <v>1.5233493558093605E-3</v>
      </c>
      <c r="Q234" s="1">
        <f t="shared" si="328"/>
        <v>1.8508125728413025E-3</v>
      </c>
      <c r="R234" s="1">
        <f t="shared" si="328"/>
        <v>1.8052090918331597E-4</v>
      </c>
      <c r="S234" s="1">
        <f t="shared" si="328"/>
        <v>1.7556385236140448E-2</v>
      </c>
      <c r="T234" s="1">
        <f t="shared" si="328"/>
        <v>1.6977056397488277E-4</v>
      </c>
      <c r="U234" s="1">
        <f t="shared" si="328"/>
        <v>1.2397384293284679E-6</v>
      </c>
      <c r="V234" s="1">
        <f t="shared" si="328"/>
        <v>5.1017268622007613E-3</v>
      </c>
      <c r="W234" s="19">
        <f t="shared" si="323"/>
        <v>0.12064103013516958</v>
      </c>
      <c r="X234" s="18">
        <f t="shared" ref="X234:X267" si="329">1-SUM(Z234:AH234)</f>
        <v>7.9358969864830375E-2</v>
      </c>
      <c r="Z234" s="1">
        <f t="shared" ref="Z234:AH234" si="330">IF(IF(Z197&lt;0.2,Z197/$W197*$X197+Z197,Z197)&gt;=0.2,0.2,Z197/$W197*$X197+Z197)</f>
        <v>0.2</v>
      </c>
      <c r="AA234" s="1">
        <f t="shared" si="330"/>
        <v>1.2925929539692029E-3</v>
      </c>
      <c r="AB234" s="1">
        <f t="shared" si="330"/>
        <v>0.2</v>
      </c>
      <c r="AC234" s="1">
        <f t="shared" si="330"/>
        <v>0.2</v>
      </c>
      <c r="AD234" s="1">
        <f t="shared" si="330"/>
        <v>1.6904964613340182E-2</v>
      </c>
      <c r="AE234" s="1">
        <f t="shared" si="330"/>
        <v>2.2930713503383663E-2</v>
      </c>
      <c r="AF234" s="1">
        <f t="shared" si="330"/>
        <v>2.7173499198111682E-3</v>
      </c>
      <c r="AG234" s="1">
        <f t="shared" si="330"/>
        <v>0.2</v>
      </c>
      <c r="AH234" s="1">
        <f t="shared" si="330"/>
        <v>7.6795409144665303E-2</v>
      </c>
      <c r="AI234" s="19">
        <f t="shared" si="325"/>
        <v>0.19999999999999984</v>
      </c>
      <c r="AJ234" s="18">
        <f t="shared" si="326"/>
        <v>0</v>
      </c>
      <c r="AL234" s="1">
        <f t="shared" ref="AL234:AU234" si="331">IF(IF(AL197&lt;0.2,AL197/$AI197*$AJ197+AL197,AL197)&gt;=0.2,0.2,AL197/$AI197*$AJ197+AL197)</f>
        <v>0.2</v>
      </c>
      <c r="AM234" s="1">
        <f t="shared" si="331"/>
        <v>0.2</v>
      </c>
      <c r="AN234" s="1">
        <f t="shared" si="331"/>
        <v>0.2</v>
      </c>
      <c r="AO234" s="1">
        <f t="shared" si="331"/>
        <v>4.0396574207316183E-2</v>
      </c>
      <c r="AP234" s="1">
        <f t="shared" si="331"/>
        <v>3.8926327669343022E-2</v>
      </c>
      <c r="AQ234" s="1">
        <f t="shared" si="331"/>
        <v>8.1643439873263224E-2</v>
      </c>
      <c r="AR234" s="1">
        <f t="shared" si="331"/>
        <v>0.2</v>
      </c>
      <c r="AS234" s="1">
        <f t="shared" si="331"/>
        <v>3.5732104101582535E-2</v>
      </c>
      <c r="AT234" s="1">
        <f t="shared" si="331"/>
        <v>3.2776195463283357E-3</v>
      </c>
      <c r="AU234" s="1">
        <f t="shared" si="331"/>
        <v>2.393460216638348E-5</v>
      </c>
    </row>
    <row r="235" spans="1:47" x14ac:dyDescent="0.25">
      <c r="A235" s="19">
        <f t="shared" si="320"/>
        <v>0.39450109032565828</v>
      </c>
      <c r="B235" s="18">
        <f t="shared" si="321"/>
        <v>5.4989096743416344E-3</v>
      </c>
      <c r="C235" s="2">
        <v>44044</v>
      </c>
      <c r="D235" s="1">
        <f t="shared" ref="D235:V235" si="332">IF(IF(D198&lt;0.2,D198/$A198*$B198+D198,D198)&gt;=0.2,0.2,D198/$A198*$B198+D198)</f>
        <v>1.4355184748362346E-2</v>
      </c>
      <c r="E235" s="1">
        <f t="shared" si="332"/>
        <v>7.8394574178865852E-5</v>
      </c>
      <c r="F235" s="1">
        <f t="shared" si="332"/>
        <v>0.16018828717609024</v>
      </c>
      <c r="G235" s="1">
        <f t="shared" si="332"/>
        <v>0.2</v>
      </c>
      <c r="H235" s="1">
        <f t="shared" si="332"/>
        <v>0.2</v>
      </c>
      <c r="I235" s="1">
        <f t="shared" si="332"/>
        <v>0.2</v>
      </c>
      <c r="J235" s="1">
        <f t="shared" si="332"/>
        <v>0.16459809075582293</v>
      </c>
      <c r="K235" s="1">
        <f t="shared" si="332"/>
        <v>1.8187941209632675E-3</v>
      </c>
      <c r="L235" s="1">
        <f t="shared" si="332"/>
        <v>1.2188650696454233E-3</v>
      </c>
      <c r="M235" s="1">
        <f t="shared" si="332"/>
        <v>4.063879956645396E-3</v>
      </c>
      <c r="N235" s="1">
        <f t="shared" si="332"/>
        <v>1.396218571465832E-3</v>
      </c>
      <c r="O235" s="1">
        <f t="shared" si="332"/>
        <v>2.0724838297316521E-2</v>
      </c>
      <c r="P235" s="1">
        <f t="shared" si="332"/>
        <v>2.3012722430018817E-3</v>
      </c>
      <c r="Q235" s="1">
        <f t="shared" si="332"/>
        <v>1.8146710878542893E-3</v>
      </c>
      <c r="R235" s="1">
        <f t="shared" si="332"/>
        <v>2.2855107728489855E-4</v>
      </c>
      <c r="S235" s="1">
        <f t="shared" si="332"/>
        <v>1.573426545201257E-2</v>
      </c>
      <c r="T235" s="1">
        <f t="shared" si="332"/>
        <v>2.0859133090904899E-4</v>
      </c>
      <c r="U235" s="1">
        <f t="shared" si="332"/>
        <v>1.2349492823759495E-6</v>
      </c>
      <c r="V235" s="1">
        <f t="shared" si="332"/>
        <v>5.7699509148223752E-3</v>
      </c>
      <c r="W235" s="19">
        <f t="shared" si="323"/>
        <v>0.14711660452952957</v>
      </c>
      <c r="X235" s="18">
        <f t="shared" si="329"/>
        <v>5.2883395470470385E-2</v>
      </c>
      <c r="Z235" s="1">
        <f t="shared" ref="Z235:AH235" si="333">IF(IF(Z198&lt;0.2,Z198/$W198*$X198+Z198,Z198)&gt;=0.2,0.2,Z198/$W198*$X198+Z198)</f>
        <v>0.2</v>
      </c>
      <c r="AA235" s="1">
        <f t="shared" si="333"/>
        <v>1.1799351834000634E-3</v>
      </c>
      <c r="AB235" s="1">
        <f t="shared" si="333"/>
        <v>0.2</v>
      </c>
      <c r="AC235" s="1">
        <f t="shared" si="333"/>
        <v>0.2</v>
      </c>
      <c r="AD235" s="1">
        <f t="shared" si="333"/>
        <v>2.1014814270567731E-2</v>
      </c>
      <c r="AE235" s="1">
        <f t="shared" si="333"/>
        <v>3.4636990053731602E-2</v>
      </c>
      <c r="AF235" s="1">
        <f t="shared" si="333"/>
        <v>3.4399760457547051E-3</v>
      </c>
      <c r="AG235" s="1">
        <f t="shared" si="333"/>
        <v>0.2</v>
      </c>
      <c r="AH235" s="1">
        <f t="shared" si="333"/>
        <v>8.6844888976075285E-2</v>
      </c>
      <c r="AI235" s="19">
        <f t="shared" si="325"/>
        <v>0.20000000000000018</v>
      </c>
      <c r="AJ235" s="18">
        <f t="shared" si="326"/>
        <v>0</v>
      </c>
      <c r="AL235" s="1">
        <f t="shared" ref="AL235:AU235" si="334">IF(IF(AL198&lt;0.2,AL198/$AI198*$AJ198+AL198,AL198)&gt;=0.2,0.2,AL198/$AI198*$AJ198+AL198)</f>
        <v>0.2</v>
      </c>
      <c r="AM235" s="1">
        <f t="shared" si="334"/>
        <v>0.2</v>
      </c>
      <c r="AN235" s="1">
        <f t="shared" si="334"/>
        <v>0.2</v>
      </c>
      <c r="AO235" s="1">
        <f t="shared" si="334"/>
        <v>3.9859453069556738E-2</v>
      </c>
      <c r="AP235" s="1">
        <f t="shared" si="334"/>
        <v>2.6711816627119467E-2</v>
      </c>
      <c r="AQ235" s="1">
        <f t="shared" si="334"/>
        <v>8.9061224987042331E-2</v>
      </c>
      <c r="AR235" s="1">
        <f t="shared" si="334"/>
        <v>0.2</v>
      </c>
      <c r="AS235" s="1">
        <f t="shared" si="334"/>
        <v>3.976909548437578E-2</v>
      </c>
      <c r="AT235" s="1">
        <f t="shared" si="334"/>
        <v>4.571345524628255E-3</v>
      </c>
      <c r="AU235" s="1">
        <f t="shared" si="334"/>
        <v>2.7064307277437622E-5</v>
      </c>
    </row>
    <row r="236" spans="1:47" x14ac:dyDescent="0.25">
      <c r="A236" s="19">
        <f t="shared" si="320"/>
        <v>0.59999999999999976</v>
      </c>
      <c r="B236" s="18">
        <f t="shared" si="321"/>
        <v>0</v>
      </c>
      <c r="C236" s="2">
        <v>44075</v>
      </c>
      <c r="D236" s="1">
        <f t="shared" ref="D236:V236" si="335">IF(IF(D199&lt;0.2,D199/$A199*$B199+D199,D199)&gt;=0.2,0.2,D199/$A199*$B199+D199)</f>
        <v>1.3754482920805309E-2</v>
      </c>
      <c r="E236" s="1">
        <f t="shared" si="335"/>
        <v>7.4181882946383176E-5</v>
      </c>
      <c r="F236" s="1">
        <f t="shared" si="335"/>
        <v>0.16486689621312295</v>
      </c>
      <c r="G236" s="1">
        <f t="shared" si="335"/>
        <v>0.19163185634559537</v>
      </c>
      <c r="H236" s="1">
        <f t="shared" si="335"/>
        <v>0.2</v>
      </c>
      <c r="I236" s="1">
        <f t="shared" si="335"/>
        <v>0.2</v>
      </c>
      <c r="J236" s="1">
        <f t="shared" si="335"/>
        <v>0.1767722354970396</v>
      </c>
      <c r="K236" s="1">
        <f t="shared" si="335"/>
        <v>1.725018699055519E-3</v>
      </c>
      <c r="L236" s="1">
        <f t="shared" si="335"/>
        <v>7.790843529081853E-4</v>
      </c>
      <c r="M236" s="1">
        <f t="shared" si="335"/>
        <v>4.0143367000981516E-3</v>
      </c>
      <c r="N236" s="1">
        <f t="shared" si="335"/>
        <v>1.1575979095840231E-3</v>
      </c>
      <c r="O236" s="1">
        <f t="shared" si="335"/>
        <v>2.1517287085786516E-2</v>
      </c>
      <c r="P236" s="1">
        <f t="shared" si="335"/>
        <v>2.1904805645689379E-3</v>
      </c>
      <c r="Q236" s="1">
        <f t="shared" si="335"/>
        <v>1.7542025769228262E-3</v>
      </c>
      <c r="R236" s="1">
        <f t="shared" si="335"/>
        <v>3.7043725151273467E-4</v>
      </c>
      <c r="S236" s="1">
        <f t="shared" si="335"/>
        <v>1.4259344909652701E-2</v>
      </c>
      <c r="T236" s="1">
        <f t="shared" si="335"/>
        <v>1.8440898082029461E-4</v>
      </c>
      <c r="U236" s="1">
        <f t="shared" si="335"/>
        <v>1.5844383507570611E-6</v>
      </c>
      <c r="V236" s="1">
        <f t="shared" si="335"/>
        <v>4.9465636712297169E-3</v>
      </c>
      <c r="W236" s="19">
        <f t="shared" si="323"/>
        <v>0.14266982435595088</v>
      </c>
      <c r="X236" s="18">
        <f t="shared" si="329"/>
        <v>5.7330175644049075E-2</v>
      </c>
      <c r="Z236" s="1">
        <f t="shared" ref="Z236:AH236" si="336">IF(IF(Z199&lt;0.2,Z199/$W199*$X199+Z199,Z199)&gt;=0.2,0.2,Z199/$W199*$X199+Z199)</f>
        <v>0.2</v>
      </c>
      <c r="AA236" s="1">
        <f t="shared" si="336"/>
        <v>1.2110309866540316E-3</v>
      </c>
      <c r="AB236" s="1">
        <f t="shared" si="336"/>
        <v>0.2</v>
      </c>
      <c r="AC236" s="1">
        <f t="shared" si="336"/>
        <v>0.2</v>
      </c>
      <c r="AD236" s="1">
        <f t="shared" si="336"/>
        <v>1.8897969192901633E-2</v>
      </c>
      <c r="AE236" s="1">
        <f t="shared" si="336"/>
        <v>3.5759942104377912E-2</v>
      </c>
      <c r="AF236" s="1">
        <f t="shared" si="336"/>
        <v>6.0474467939445496E-3</v>
      </c>
      <c r="AG236" s="1">
        <f t="shared" si="336"/>
        <v>0.2</v>
      </c>
      <c r="AH236" s="1">
        <f t="shared" si="336"/>
        <v>8.0753435278072619E-2</v>
      </c>
      <c r="AI236" s="19">
        <f t="shared" si="325"/>
        <v>0.19999999999999996</v>
      </c>
      <c r="AJ236" s="18">
        <f t="shared" si="326"/>
        <v>0</v>
      </c>
      <c r="AL236" s="1">
        <f t="shared" ref="AL236:AU236" si="337">IF(IF(AL199&lt;0.2,AL199/$AI199*$AJ199+AL199,AL199)&gt;=0.2,0.2,AL199/$AI199*$AJ199+AL199)</f>
        <v>0.2</v>
      </c>
      <c r="AM236" s="1">
        <f t="shared" si="337"/>
        <v>0.2</v>
      </c>
      <c r="AN236" s="1">
        <f t="shared" si="337"/>
        <v>0.2</v>
      </c>
      <c r="AO236" s="1">
        <f t="shared" si="337"/>
        <v>4.0787161202245417E-2</v>
      </c>
      <c r="AP236" s="1">
        <f t="shared" si="337"/>
        <v>1.8421040368786456E-2</v>
      </c>
      <c r="AQ236" s="1">
        <f t="shared" si="337"/>
        <v>9.4916883044015965E-2</v>
      </c>
      <c r="AR236" s="1">
        <f t="shared" si="337"/>
        <v>0.2</v>
      </c>
      <c r="AS236" s="1">
        <f t="shared" si="337"/>
        <v>4.1477198667771012E-2</v>
      </c>
      <c r="AT236" s="1">
        <f t="shared" si="337"/>
        <v>4.3602535044850923E-3</v>
      </c>
      <c r="AU236" s="1">
        <f t="shared" si="337"/>
        <v>3.746321269603131E-5</v>
      </c>
    </row>
    <row r="237" spans="1:47" x14ac:dyDescent="0.25">
      <c r="A237" s="19">
        <f t="shared" si="320"/>
        <v>0.59999999999999987</v>
      </c>
      <c r="B237" s="18">
        <f t="shared" si="321"/>
        <v>0</v>
      </c>
      <c r="C237" s="2">
        <v>44105</v>
      </c>
      <c r="D237" s="1">
        <f t="shared" ref="D237:V237" si="338">IF(IF(D200&lt;0.2,D200/$A200*$B200+D200,D200)&gt;=0.2,0.2,D200/$A200*$B200+D200)</f>
        <v>1.3244709739075681E-2</v>
      </c>
      <c r="E237" s="1">
        <f t="shared" si="338"/>
        <v>7.1432529538188421E-5</v>
      </c>
      <c r="F237" s="1">
        <f t="shared" si="338"/>
        <v>0.17366194945712712</v>
      </c>
      <c r="G237" s="1">
        <f t="shared" si="338"/>
        <v>0.18590382230158023</v>
      </c>
      <c r="H237" s="1">
        <f t="shared" si="338"/>
        <v>0.2</v>
      </c>
      <c r="I237" s="1">
        <f t="shared" si="338"/>
        <v>0.2</v>
      </c>
      <c r="J237" s="1">
        <f t="shared" si="338"/>
        <v>0.18248229290636406</v>
      </c>
      <c r="K237" s="1">
        <f t="shared" si="338"/>
        <v>1.2866211288013894E-3</v>
      </c>
      <c r="L237" s="1">
        <f t="shared" si="338"/>
        <v>6.1859393982903617E-4</v>
      </c>
      <c r="M237" s="1">
        <f t="shared" si="338"/>
        <v>3.3493723428641635E-3</v>
      </c>
      <c r="N237" s="1">
        <f t="shared" si="338"/>
        <v>1.1498477711128123E-3</v>
      </c>
      <c r="O237" s="1">
        <f t="shared" si="338"/>
        <v>1.734655976875199E-2</v>
      </c>
      <c r="P237" s="1">
        <f t="shared" si="338"/>
        <v>2.1663042583440996E-3</v>
      </c>
      <c r="Q237" s="1">
        <f t="shared" si="338"/>
        <v>1.6012092142883118E-3</v>
      </c>
      <c r="R237" s="1">
        <f t="shared" si="338"/>
        <v>2.9425386822645022E-4</v>
      </c>
      <c r="S237" s="1">
        <f t="shared" si="338"/>
        <v>1.2001789061008156E-2</v>
      </c>
      <c r="T237" s="1">
        <f t="shared" si="338"/>
        <v>1.5951593684448488E-4</v>
      </c>
      <c r="U237" s="1">
        <f t="shared" si="338"/>
        <v>1.2968580679954145E-6</v>
      </c>
      <c r="V237" s="1">
        <f t="shared" si="338"/>
        <v>4.6604289181758091E-3</v>
      </c>
      <c r="W237" s="19">
        <f t="shared" si="323"/>
        <v>0.14901888284788334</v>
      </c>
      <c r="X237" s="18">
        <f t="shared" si="329"/>
        <v>5.0981117152116617E-2</v>
      </c>
      <c r="Z237" s="1">
        <f t="shared" ref="Z237:AH237" si="339">IF(IF(Z200&lt;0.2,Z200/$W200*$X200+Z200,Z200)&gt;=0.2,0.2,Z200/$W200*$X200+Z200)</f>
        <v>0.2</v>
      </c>
      <c r="AA237" s="1">
        <f t="shared" si="339"/>
        <v>1.2760075061190976E-3</v>
      </c>
      <c r="AB237" s="1">
        <f t="shared" si="339"/>
        <v>0.2</v>
      </c>
      <c r="AC237" s="1">
        <f t="shared" si="339"/>
        <v>0.2</v>
      </c>
      <c r="AD237" s="1">
        <f t="shared" si="339"/>
        <v>2.053986322925716E-2</v>
      </c>
      <c r="AE237" s="1">
        <f t="shared" si="339"/>
        <v>3.8696942584219421E-2</v>
      </c>
      <c r="AF237" s="1">
        <f t="shared" si="339"/>
        <v>5.2562907542116491E-3</v>
      </c>
      <c r="AG237" s="1">
        <f t="shared" si="339"/>
        <v>0.2</v>
      </c>
      <c r="AH237" s="1">
        <f t="shared" si="339"/>
        <v>8.3249778774076022E-2</v>
      </c>
      <c r="AI237" s="19">
        <f t="shared" si="325"/>
        <v>0.19999999999999962</v>
      </c>
      <c r="AJ237" s="18">
        <f t="shared" si="326"/>
        <v>0</v>
      </c>
      <c r="AL237" s="1">
        <f t="shared" ref="AL237:AU237" si="340">IF(IF(AL200&lt;0.2,AL200/$AI200*$AJ200+AL200,AL200)&gt;=0.2,0.2,AL200/$AI200*$AJ200+AL200)</f>
        <v>0.2</v>
      </c>
      <c r="AM237" s="1">
        <f t="shared" si="340"/>
        <v>0.2</v>
      </c>
      <c r="AN237" s="1">
        <f t="shared" si="340"/>
        <v>0.2</v>
      </c>
      <c r="AO237" s="1">
        <f t="shared" si="340"/>
        <v>3.6673585535672487E-2</v>
      </c>
      <c r="AP237" s="1">
        <f t="shared" si="340"/>
        <v>1.7632275155704175E-2</v>
      </c>
      <c r="AQ237" s="1">
        <f t="shared" si="340"/>
        <v>9.5469824299617867E-2</v>
      </c>
      <c r="AR237" s="1">
        <f t="shared" si="340"/>
        <v>0.2</v>
      </c>
      <c r="AS237" s="1">
        <f t="shared" si="340"/>
        <v>4.5640539989743968E-2</v>
      </c>
      <c r="AT237" s="1">
        <f t="shared" si="340"/>
        <v>4.5468096421041986E-3</v>
      </c>
      <c r="AU237" s="1">
        <f t="shared" si="340"/>
        <v>3.6965377156959868E-5</v>
      </c>
    </row>
    <row r="238" spans="1:47" x14ac:dyDescent="0.25">
      <c r="A238" s="19">
        <f t="shared" si="320"/>
        <v>0.37215914546652584</v>
      </c>
      <c r="B238" s="18">
        <f t="shared" si="321"/>
        <v>2.7840854533474069E-2</v>
      </c>
      <c r="C238" s="2">
        <v>44136</v>
      </c>
      <c r="D238" s="1">
        <f t="shared" ref="D238:V238" si="341">IF(IF(D201&lt;0.2,D201/$A201*$B201+D201,D201)&gt;=0.2,0.2,D201/$A201*$B201+D201)</f>
        <v>1.1693580588872725E-2</v>
      </c>
      <c r="E238" s="1">
        <f t="shared" si="341"/>
        <v>6.192938826370562E-5</v>
      </c>
      <c r="F238" s="1">
        <f t="shared" si="341"/>
        <v>0.13532847984421809</v>
      </c>
      <c r="G238" s="1">
        <f t="shared" si="341"/>
        <v>0.1802474319896949</v>
      </c>
      <c r="H238" s="1">
        <f t="shared" si="341"/>
        <v>0.2</v>
      </c>
      <c r="I238" s="1">
        <f t="shared" si="341"/>
        <v>0.2</v>
      </c>
      <c r="J238" s="1">
        <f t="shared" si="341"/>
        <v>0.2</v>
      </c>
      <c r="K238" s="1">
        <f t="shared" si="341"/>
        <v>1.3775403030940638E-3</v>
      </c>
      <c r="L238" s="1">
        <f t="shared" si="341"/>
        <v>6.1180249899335276E-4</v>
      </c>
      <c r="M238" s="1">
        <f t="shared" si="341"/>
        <v>3.2707323735872858E-3</v>
      </c>
      <c r="N238" s="1">
        <f t="shared" si="341"/>
        <v>9.7321150567674752E-4</v>
      </c>
      <c r="O238" s="1">
        <f t="shared" si="341"/>
        <v>2.0034861934454282E-2</v>
      </c>
      <c r="P238" s="1">
        <f t="shared" si="341"/>
        <v>2.164259864111047E-3</v>
      </c>
      <c r="Q238" s="1">
        <f t="shared" si="341"/>
        <v>1.4010644212541269E-3</v>
      </c>
      <c r="R238" s="1">
        <f t="shared" si="341"/>
        <v>2.5607283166745526E-4</v>
      </c>
      <c r="S238" s="1">
        <f t="shared" si="341"/>
        <v>1.0506423723683501E-2</v>
      </c>
      <c r="T238" s="1">
        <f t="shared" si="341"/>
        <v>1.5989085435861748E-4</v>
      </c>
      <c r="U238" s="1">
        <f t="shared" si="341"/>
        <v>1.1009854257173472E-6</v>
      </c>
      <c r="V238" s="1">
        <f t="shared" si="341"/>
        <v>4.0707623591702373E-3</v>
      </c>
      <c r="W238" s="19">
        <f t="shared" si="323"/>
        <v>0.19999999999999973</v>
      </c>
      <c r="X238" s="18">
        <f t="shared" si="329"/>
        <v>0</v>
      </c>
      <c r="Z238" s="1">
        <f t="shared" ref="Z238:AH238" si="342">IF(IF(Z201&lt;0.2,Z201/$W201*$X201+Z201,Z201)&gt;=0.2,0.2,Z201/$W201*$X201+Z201)</f>
        <v>0.2</v>
      </c>
      <c r="AA238" s="1">
        <f t="shared" si="342"/>
        <v>1.6456935095914907E-3</v>
      </c>
      <c r="AB238" s="1">
        <f t="shared" si="342"/>
        <v>0.2</v>
      </c>
      <c r="AC238" s="1">
        <f t="shared" si="342"/>
        <v>0.2</v>
      </c>
      <c r="AD238" s="1">
        <f t="shared" si="342"/>
        <v>2.586183883380332E-2</v>
      </c>
      <c r="AE238" s="1">
        <f t="shared" si="342"/>
        <v>5.7512410687322907E-2</v>
      </c>
      <c r="AF238" s="1">
        <f t="shared" si="342"/>
        <v>6.8048047764234371E-3</v>
      </c>
      <c r="AG238" s="1">
        <f t="shared" si="342"/>
        <v>0.2</v>
      </c>
      <c r="AH238" s="1">
        <f t="shared" si="342"/>
        <v>0.10817525219285849</v>
      </c>
      <c r="AI238" s="19">
        <f t="shared" si="325"/>
        <v>0.20000000000000018</v>
      </c>
      <c r="AJ238" s="18">
        <f t="shared" si="326"/>
        <v>0</v>
      </c>
      <c r="AL238" s="1">
        <f t="shared" ref="AL238:AU238" si="343">IF(IF(AL201&lt;0.2,AL201/$AI201*$AJ201+AL201,AL201)&gt;=0.2,0.2,AL201/$AI201*$AJ201+AL201)</f>
        <v>0.2</v>
      </c>
      <c r="AM238" s="1">
        <f t="shared" si="343"/>
        <v>0.2</v>
      </c>
      <c r="AN238" s="1">
        <f t="shared" si="343"/>
        <v>0.2</v>
      </c>
      <c r="AO238" s="1">
        <f t="shared" si="343"/>
        <v>4.0384455089236722E-2</v>
      </c>
      <c r="AP238" s="1">
        <f t="shared" si="343"/>
        <v>1.7935816824077883E-2</v>
      </c>
      <c r="AQ238" s="1">
        <f t="shared" si="343"/>
        <v>9.5885938402942669E-2</v>
      </c>
      <c r="AR238" s="1">
        <f t="shared" si="343"/>
        <v>0.2</v>
      </c>
      <c r="AS238" s="1">
        <f t="shared" si="343"/>
        <v>4.1074096394986673E-2</v>
      </c>
      <c r="AT238" s="1">
        <f t="shared" si="343"/>
        <v>4.6874164135322308E-3</v>
      </c>
      <c r="AU238" s="1">
        <f t="shared" si="343"/>
        <v>3.2276875223846197E-5</v>
      </c>
    </row>
    <row r="239" spans="1:47" x14ac:dyDescent="0.25">
      <c r="A239" s="19">
        <f t="shared" si="320"/>
        <v>0.17843668565647286</v>
      </c>
      <c r="B239" s="18">
        <f t="shared" si="321"/>
        <v>2.1563314343527096E-2</v>
      </c>
      <c r="C239" s="2">
        <v>44166</v>
      </c>
      <c r="D239" s="1">
        <f t="shared" ref="D239:V239" si="344">IF(IF(D202&lt;0.2,D202/$A202*$B202+D202,D202)&gt;=0.2,0.2,D202/$A202*$B202+D202)</f>
        <v>1.288638013034908E-2</v>
      </c>
      <c r="E239" s="1">
        <f t="shared" si="344"/>
        <v>7.054506698629643E-5</v>
      </c>
      <c r="F239" s="1">
        <f t="shared" si="344"/>
        <v>0.11328085721670292</v>
      </c>
      <c r="G239" s="1">
        <f t="shared" si="344"/>
        <v>0.2</v>
      </c>
      <c r="H239" s="1">
        <f t="shared" si="344"/>
        <v>0.2</v>
      </c>
      <c r="I239" s="1">
        <f t="shared" si="344"/>
        <v>0.2</v>
      </c>
      <c r="J239" s="1">
        <f t="shared" si="344"/>
        <v>0.2</v>
      </c>
      <c r="K239" s="1">
        <f t="shared" si="344"/>
        <v>1.9352445930100758E-3</v>
      </c>
      <c r="L239" s="1">
        <f t="shared" si="344"/>
        <v>7.764172477100601E-4</v>
      </c>
      <c r="M239" s="1">
        <f t="shared" si="344"/>
        <v>4.9903871497865727E-3</v>
      </c>
      <c r="N239" s="1">
        <f t="shared" si="344"/>
        <v>1.0326823031175172E-3</v>
      </c>
      <c r="O239" s="1">
        <f t="shared" si="344"/>
        <v>2.3072833591129115E-2</v>
      </c>
      <c r="P239" s="1">
        <f t="shared" si="344"/>
        <v>2.6933416137529696E-3</v>
      </c>
      <c r="Q239" s="1">
        <f t="shared" si="344"/>
        <v>1.4758950561771578E-3</v>
      </c>
      <c r="R239" s="1">
        <f t="shared" si="344"/>
        <v>3.3701499171392811E-4</v>
      </c>
      <c r="S239" s="1">
        <f t="shared" si="344"/>
        <v>1.1250002672149088E-2</v>
      </c>
      <c r="T239" s="1">
        <f t="shared" si="344"/>
        <v>1.8032211254768757E-4</v>
      </c>
      <c r="U239" s="1">
        <f t="shared" si="344"/>
        <v>1.1385122898180782E-6</v>
      </c>
      <c r="V239" s="1">
        <f t="shared" si="344"/>
        <v>4.4536233990508014E-3</v>
      </c>
      <c r="W239" s="19">
        <f t="shared" si="323"/>
        <v>0.15744985183121518</v>
      </c>
      <c r="X239" s="18">
        <f t="shared" si="329"/>
        <v>4.2550148168784774E-2</v>
      </c>
      <c r="Z239" s="1">
        <f t="shared" ref="Z239:AH239" si="345">IF(IF(Z202&lt;0.2,Z202/$W202*$X202+Z202,Z202)&gt;=0.2,0.2,Z202/$W202*$X202+Z202)</f>
        <v>0.2</v>
      </c>
      <c r="AA239" s="1">
        <f t="shared" si="345"/>
        <v>1.2934717725860303E-3</v>
      </c>
      <c r="AB239" s="1">
        <f t="shared" si="345"/>
        <v>0.2</v>
      </c>
      <c r="AC239" s="1">
        <f t="shared" si="345"/>
        <v>0.2</v>
      </c>
      <c r="AD239" s="1">
        <f t="shared" si="345"/>
        <v>1.8934639460915267E-2</v>
      </c>
      <c r="AE239" s="1">
        <f t="shared" si="345"/>
        <v>4.9383486332183986E-2</v>
      </c>
      <c r="AF239" s="1">
        <f t="shared" si="345"/>
        <v>6.1793034912697659E-3</v>
      </c>
      <c r="AG239" s="1">
        <f t="shared" si="345"/>
        <v>0.2</v>
      </c>
      <c r="AH239" s="1">
        <f t="shared" si="345"/>
        <v>8.1658950774260136E-2</v>
      </c>
      <c r="AI239" s="19">
        <f t="shared" si="325"/>
        <v>0.11543334870353139</v>
      </c>
      <c r="AJ239" s="18">
        <f t="shared" si="326"/>
        <v>8.4566651296468565E-2</v>
      </c>
      <c r="AL239" s="1">
        <f t="shared" ref="AL239:AU239" si="346">IF(IF(AL202&lt;0.2,AL202/$AI202*$AJ202+AL202,AL202)&gt;=0.2,0.2,AL202/$AI202*$AJ202+AL202)</f>
        <v>0.2</v>
      </c>
      <c r="AM239" s="1">
        <f t="shared" si="346"/>
        <v>0.2</v>
      </c>
      <c r="AN239" s="1">
        <f t="shared" si="346"/>
        <v>0.2</v>
      </c>
      <c r="AO239" s="1">
        <f t="shared" si="346"/>
        <v>2.3868159543447058E-2</v>
      </c>
      <c r="AP239" s="1">
        <f t="shared" si="346"/>
        <v>9.5758700515492356E-3</v>
      </c>
      <c r="AQ239" s="1">
        <f t="shared" si="346"/>
        <v>6.1548476665375072E-2</v>
      </c>
      <c r="AR239" s="1">
        <f t="shared" si="346"/>
        <v>0.2</v>
      </c>
      <c r="AS239" s="1">
        <f t="shared" si="346"/>
        <v>1.820281467131207E-2</v>
      </c>
      <c r="AT239" s="1">
        <f t="shared" si="346"/>
        <v>2.2239860362070602E-3</v>
      </c>
      <c r="AU239" s="1">
        <f t="shared" si="346"/>
        <v>1.4041735640912674E-5</v>
      </c>
    </row>
    <row r="240" spans="1:47" x14ac:dyDescent="0.25">
      <c r="A240" s="19">
        <f t="shared" si="320"/>
        <v>0.16279118670688175</v>
      </c>
      <c r="B240" s="18">
        <f t="shared" si="321"/>
        <v>3.7208813293118204E-2</v>
      </c>
      <c r="C240" s="2">
        <v>44197</v>
      </c>
      <c r="D240" s="1">
        <f t="shared" ref="D240:V240" si="347">IF(IF(D203&lt;0.2,D203/$A203*$B203+D203,D203)&gt;=0.2,0.2,D203/$A203*$B203+D203)</f>
        <v>9.696201353050115E-3</v>
      </c>
      <c r="E240" s="1">
        <f t="shared" si="347"/>
        <v>5.4264781465088164E-5</v>
      </c>
      <c r="F240" s="1">
        <f t="shared" si="347"/>
        <v>0.10965361114613539</v>
      </c>
      <c r="G240" s="1">
        <f t="shared" si="347"/>
        <v>0.2</v>
      </c>
      <c r="H240" s="1">
        <f t="shared" si="347"/>
        <v>0.2</v>
      </c>
      <c r="I240" s="1">
        <f t="shared" si="347"/>
        <v>0.2</v>
      </c>
      <c r="J240" s="1">
        <f t="shared" si="347"/>
        <v>0.2</v>
      </c>
      <c r="K240" s="1">
        <f t="shared" si="347"/>
        <v>1.7407780163674164E-3</v>
      </c>
      <c r="L240" s="1">
        <f t="shared" si="347"/>
        <v>1.174306898846322E-3</v>
      </c>
      <c r="M240" s="1">
        <f t="shared" si="347"/>
        <v>4.8229771175689225E-3</v>
      </c>
      <c r="N240" s="1">
        <f t="shared" si="347"/>
        <v>7.3979669129790177E-4</v>
      </c>
      <c r="O240" s="1">
        <f t="shared" si="347"/>
        <v>1.7041273605246779E-2</v>
      </c>
      <c r="P240" s="1">
        <f t="shared" si="347"/>
        <v>2.4289470114612585E-3</v>
      </c>
      <c r="Q240" s="1">
        <f t="shared" si="347"/>
        <v>1.1429095899086561E-3</v>
      </c>
      <c r="R240" s="1">
        <f t="shared" si="347"/>
        <v>2.9976431566328745E-4</v>
      </c>
      <c r="S240" s="1">
        <f t="shared" si="347"/>
        <v>1.0163793060893263E-2</v>
      </c>
      <c r="T240" s="1">
        <f t="shared" si="347"/>
        <v>1.3810407793383113E-4</v>
      </c>
      <c r="U240" s="1">
        <f t="shared" si="347"/>
        <v>1.0473163790462867E-6</v>
      </c>
      <c r="V240" s="1">
        <f t="shared" si="347"/>
        <v>3.6934117246644896E-3</v>
      </c>
      <c r="W240" s="19">
        <f t="shared" si="323"/>
        <v>0.19999999999999984</v>
      </c>
      <c r="X240" s="18">
        <f t="shared" si="329"/>
        <v>0</v>
      </c>
      <c r="Z240" s="1">
        <f t="shared" ref="Z240:AH240" si="348">IF(IF(Z203&lt;0.2,Z203/$W203*$X203+Z203,Z203)&gt;=0.2,0.2,Z203/$W203*$X203+Z203)</f>
        <v>0.2</v>
      </c>
      <c r="AA240" s="1">
        <f t="shared" si="348"/>
        <v>1.503974331046E-3</v>
      </c>
      <c r="AB240" s="1">
        <f t="shared" si="348"/>
        <v>0.2</v>
      </c>
      <c r="AC240" s="1">
        <f t="shared" si="348"/>
        <v>0.2</v>
      </c>
      <c r="AD240" s="1">
        <f t="shared" si="348"/>
        <v>2.05038185700726E-2</v>
      </c>
      <c r="AE240" s="1">
        <f t="shared" si="348"/>
        <v>6.7319426303391133E-2</v>
      </c>
      <c r="AF240" s="1">
        <f t="shared" si="348"/>
        <v>8.3081111532938932E-3</v>
      </c>
      <c r="AG240" s="1">
        <f t="shared" si="348"/>
        <v>0.2</v>
      </c>
      <c r="AH240" s="1">
        <f t="shared" si="348"/>
        <v>0.10236466964219633</v>
      </c>
      <c r="AI240" s="19">
        <f t="shared" si="325"/>
        <v>0.13844420002115931</v>
      </c>
      <c r="AJ240" s="18">
        <f t="shared" si="326"/>
        <v>6.1555799978840642E-2</v>
      </c>
      <c r="AL240" s="1">
        <f t="shared" ref="AL240:AU240" si="349">IF(IF(AL203&lt;0.2,AL203/$AI203*$AJ203+AL203,AL203)&gt;=0.2,0.2,AL203/$AI203*$AJ203+AL203)</f>
        <v>0.2</v>
      </c>
      <c r="AM240" s="1">
        <f t="shared" si="349"/>
        <v>0.2</v>
      </c>
      <c r="AN240" s="1">
        <f t="shared" si="349"/>
        <v>0.2</v>
      </c>
      <c r="AO240" s="1">
        <f t="shared" si="349"/>
        <v>2.6718107883460955E-2</v>
      </c>
      <c r="AP240" s="1">
        <f t="shared" si="349"/>
        <v>1.8023698666152218E-2</v>
      </c>
      <c r="AQ240" s="1">
        <f t="shared" si="349"/>
        <v>7.4024845060699618E-2</v>
      </c>
      <c r="AR240" s="1">
        <f t="shared" si="349"/>
        <v>0.2</v>
      </c>
      <c r="AS240" s="1">
        <f t="shared" si="349"/>
        <v>1.7541801101063795E-2</v>
      </c>
      <c r="AT240" s="1">
        <f t="shared" si="349"/>
        <v>2.1196727088051634E-3</v>
      </c>
      <c r="AU240" s="1">
        <f t="shared" si="349"/>
        <v>1.6074600977479433E-5</v>
      </c>
    </row>
    <row r="241" spans="1:47" x14ac:dyDescent="0.25">
      <c r="A241" s="19">
        <f t="shared" si="320"/>
        <v>0.17645539676693067</v>
      </c>
      <c r="B241" s="18">
        <f t="shared" si="321"/>
        <v>2.3544603233069283E-2</v>
      </c>
      <c r="C241" s="2">
        <v>44228</v>
      </c>
      <c r="D241" s="1">
        <f t="shared" ref="D241:V241" si="350">IF(IF(D204&lt;0.2,D204/$A204*$B204+D204,D204)&gt;=0.2,0.2,D204/$A204*$B204+D204)</f>
        <v>8.9777868242695083E-3</v>
      </c>
      <c r="E241" s="1">
        <f t="shared" si="350"/>
        <v>5.3243562612264338E-5</v>
      </c>
      <c r="F241" s="1">
        <f t="shared" si="350"/>
        <v>0.12389413422445987</v>
      </c>
      <c r="G241" s="1">
        <f t="shared" si="350"/>
        <v>0.2</v>
      </c>
      <c r="H241" s="1">
        <f t="shared" si="350"/>
        <v>0.2</v>
      </c>
      <c r="I241" s="1">
        <f t="shared" si="350"/>
        <v>0.2</v>
      </c>
      <c r="J241" s="1">
        <f t="shared" si="350"/>
        <v>0.2</v>
      </c>
      <c r="K241" s="1">
        <f t="shared" si="350"/>
        <v>1.7678808142793611E-3</v>
      </c>
      <c r="L241" s="1">
        <f t="shared" si="350"/>
        <v>1.2818691421048419E-3</v>
      </c>
      <c r="M241" s="1">
        <f t="shared" si="350"/>
        <v>4.6898648958582654E-3</v>
      </c>
      <c r="N241" s="1">
        <f t="shared" si="350"/>
        <v>7.5101255160091817E-4</v>
      </c>
      <c r="O241" s="1">
        <f t="shared" si="350"/>
        <v>1.4573782757850151E-2</v>
      </c>
      <c r="P241" s="1">
        <f t="shared" si="350"/>
        <v>2.6002184294266176E-3</v>
      </c>
      <c r="Q241" s="1">
        <f t="shared" si="350"/>
        <v>1.1261658923622598E-3</v>
      </c>
      <c r="R241" s="1">
        <f t="shared" si="350"/>
        <v>3.523485667287459E-4</v>
      </c>
      <c r="S241" s="1">
        <f t="shared" si="350"/>
        <v>1.0259822296523897E-2</v>
      </c>
      <c r="T241" s="1">
        <f t="shared" si="350"/>
        <v>1.6630787825883158E-4</v>
      </c>
      <c r="U241" s="1">
        <f t="shared" si="350"/>
        <v>1.1156050403776336E-6</v>
      </c>
      <c r="V241" s="1">
        <f t="shared" si="350"/>
        <v>5.9598433255547319E-3</v>
      </c>
      <c r="W241" s="19">
        <f t="shared" si="323"/>
        <v>0.38739259540940851</v>
      </c>
      <c r="X241" s="18">
        <f t="shared" si="329"/>
        <v>1.2607404590591398E-2</v>
      </c>
      <c r="Z241" s="1">
        <f t="shared" ref="Z241:AH241" si="351">IF(IF(Z204&lt;0.2,Z204/$W204*$X204+Z204,Z204)&gt;=0.2,0.2,Z204/$W204*$X204+Z204)</f>
        <v>0.18604064480943749</v>
      </c>
      <c r="AA241" s="1">
        <f t="shared" si="351"/>
        <v>1.1033305773712543E-3</v>
      </c>
      <c r="AB241" s="1">
        <f t="shared" si="351"/>
        <v>0.2</v>
      </c>
      <c r="AC241" s="1">
        <f t="shared" si="351"/>
        <v>0.2</v>
      </c>
      <c r="AD241" s="1">
        <f t="shared" si="351"/>
        <v>1.5562728553780762E-2</v>
      </c>
      <c r="AE241" s="1">
        <f t="shared" si="351"/>
        <v>5.3882579607282176E-2</v>
      </c>
      <c r="AF241" s="1">
        <f t="shared" si="351"/>
        <v>7.3014826298496652E-3</v>
      </c>
      <c r="AG241" s="1">
        <f t="shared" si="351"/>
        <v>0.2</v>
      </c>
      <c r="AH241" s="1">
        <f t="shared" si="351"/>
        <v>0.12350182923168726</v>
      </c>
      <c r="AI241" s="19">
        <f t="shared" si="325"/>
        <v>0.20000000000000018</v>
      </c>
      <c r="AJ241" s="18">
        <f t="shared" si="326"/>
        <v>0</v>
      </c>
      <c r="AL241" s="1">
        <f t="shared" ref="AL241:AU241" si="352">IF(IF(AL204&lt;0.2,AL204/$AI204*$AJ204+AL204,AL204)&gt;=0.2,0.2,AL204/$AI204*$AJ204+AL204)</f>
        <v>0.2</v>
      </c>
      <c r="AM241" s="1">
        <f t="shared" si="352"/>
        <v>0.2</v>
      </c>
      <c r="AN241" s="1">
        <f t="shared" si="352"/>
        <v>0.2</v>
      </c>
      <c r="AO241" s="1">
        <f t="shared" si="352"/>
        <v>3.9141832060395711E-2</v>
      </c>
      <c r="AP241" s="1">
        <f t="shared" si="352"/>
        <v>2.8381272243244465E-2</v>
      </c>
      <c r="AQ241" s="1">
        <f t="shared" si="352"/>
        <v>0.10383613117859293</v>
      </c>
      <c r="AR241" s="1">
        <f t="shared" si="352"/>
        <v>0.2</v>
      </c>
      <c r="AS241" s="1">
        <f t="shared" si="352"/>
        <v>2.4933918550927654E-2</v>
      </c>
      <c r="AT241" s="1">
        <f t="shared" si="352"/>
        <v>3.6821458712313808E-3</v>
      </c>
      <c r="AU241" s="1">
        <f t="shared" si="352"/>
        <v>2.470009560796787E-5</v>
      </c>
    </row>
    <row r="242" spans="1:47" x14ac:dyDescent="0.25">
      <c r="A242" s="19">
        <f t="shared" si="320"/>
        <v>0.17188866660352653</v>
      </c>
      <c r="B242" s="18">
        <f t="shared" si="321"/>
        <v>2.8111333396473426E-2</v>
      </c>
      <c r="C242" s="2">
        <v>44256</v>
      </c>
      <c r="D242" s="1">
        <f t="shared" ref="D242:V242" si="353">IF(IF(D205&lt;0.2,D205/$A205*$B205+D205,D205)&gt;=0.2,0.2,D205/$A205*$B205+D205)</f>
        <v>1.2659595399269133E-2</v>
      </c>
      <c r="E242" s="1">
        <f t="shared" si="353"/>
        <v>7.6292083832152721E-5</v>
      </c>
      <c r="F242" s="1">
        <f t="shared" si="353"/>
        <v>0.1041257789608753</v>
      </c>
      <c r="G242" s="1">
        <f t="shared" si="353"/>
        <v>0.2</v>
      </c>
      <c r="H242" s="1">
        <f t="shared" si="353"/>
        <v>0.2</v>
      </c>
      <c r="I242" s="1">
        <f t="shared" si="353"/>
        <v>0.2</v>
      </c>
      <c r="J242" s="1">
        <f t="shared" si="353"/>
        <v>0.2</v>
      </c>
      <c r="K242" s="1">
        <f t="shared" si="353"/>
        <v>2.4755053421334503E-3</v>
      </c>
      <c r="L242" s="1">
        <f t="shared" si="353"/>
        <v>1.9585911642872357E-3</v>
      </c>
      <c r="M242" s="1">
        <f t="shared" si="353"/>
        <v>4.6860988559942612E-3</v>
      </c>
      <c r="N242" s="1">
        <f t="shared" si="353"/>
        <v>1.2014446394372341E-3</v>
      </c>
      <c r="O242" s="1">
        <f t="shared" si="353"/>
        <v>1.8910597015848601E-2</v>
      </c>
      <c r="P242" s="1">
        <f t="shared" si="353"/>
        <v>3.1339089265432617E-3</v>
      </c>
      <c r="Q242" s="1">
        <f t="shared" si="353"/>
        <v>2.2734960670148072E-3</v>
      </c>
      <c r="R242" s="1">
        <f t="shared" si="353"/>
        <v>4.8660856422924191E-4</v>
      </c>
      <c r="S242" s="1">
        <f t="shared" si="353"/>
        <v>1.3141698556078271E-2</v>
      </c>
      <c r="T242" s="1">
        <f t="shared" si="353"/>
        <v>1.9194969124694899E-4</v>
      </c>
      <c r="U242" s="1">
        <f t="shared" si="353"/>
        <v>1.9467502784437487E-6</v>
      </c>
      <c r="V242" s="1">
        <f t="shared" si="353"/>
        <v>6.5651545864582016E-3</v>
      </c>
      <c r="W242" s="19">
        <f t="shared" si="323"/>
        <v>0.1845726591558754</v>
      </c>
      <c r="X242" s="18">
        <f t="shared" si="329"/>
        <v>1.542734084412456E-2</v>
      </c>
      <c r="Z242" s="1">
        <f t="shared" ref="Z242:AH242" si="354">IF(IF(Z205&lt;0.2,Z205/$W205*$X205+Z205,Z205)&gt;=0.2,0.2,Z205/$W205*$X205+Z205)</f>
        <v>0.2</v>
      </c>
      <c r="AA242" s="1">
        <f t="shared" si="354"/>
        <v>1.2283809319291732E-3</v>
      </c>
      <c r="AB242" s="1">
        <f t="shared" si="354"/>
        <v>0.2</v>
      </c>
      <c r="AC242" s="1">
        <f t="shared" si="354"/>
        <v>0.2</v>
      </c>
      <c r="AD242" s="1">
        <f t="shared" si="354"/>
        <v>1.9344493055139765E-2</v>
      </c>
      <c r="AE242" s="1">
        <f t="shared" si="354"/>
        <v>5.0459153484885784E-2</v>
      </c>
      <c r="AF242" s="1">
        <f t="shared" si="354"/>
        <v>7.8348978241005902E-3</v>
      </c>
      <c r="AG242" s="1">
        <f t="shared" si="354"/>
        <v>0.2</v>
      </c>
      <c r="AH242" s="1">
        <f t="shared" si="354"/>
        <v>0.10570573385982</v>
      </c>
      <c r="AI242" s="19">
        <f t="shared" si="325"/>
        <v>0.15197740998637588</v>
      </c>
      <c r="AJ242" s="18">
        <f t="shared" si="326"/>
        <v>4.8022590013624078E-2</v>
      </c>
      <c r="AL242" s="1">
        <f t="shared" ref="AL242:AU242" si="355">IF(IF(AL205&lt;0.2,AL205/$AI205*$AJ205+AL205,AL205)&gt;=0.2,0.2,AL205/$AI205*$AJ205+AL205)</f>
        <v>0.2</v>
      </c>
      <c r="AM242" s="1">
        <f t="shared" si="355"/>
        <v>0.2</v>
      </c>
      <c r="AN242" s="1">
        <f t="shared" si="355"/>
        <v>0.2</v>
      </c>
      <c r="AO242" s="1">
        <f t="shared" si="355"/>
        <v>3.2467576038658963E-2</v>
      </c>
      <c r="AP242" s="1">
        <f t="shared" si="355"/>
        <v>2.5687970238972464E-2</v>
      </c>
      <c r="AQ242" s="1">
        <f t="shared" si="355"/>
        <v>6.1460691820015692E-2</v>
      </c>
      <c r="AR242" s="1">
        <f t="shared" si="355"/>
        <v>0.2</v>
      </c>
      <c r="AS242" s="1">
        <f t="shared" si="355"/>
        <v>2.9818116395491156E-2</v>
      </c>
      <c r="AT242" s="1">
        <f t="shared" si="355"/>
        <v>2.5175228225467767E-3</v>
      </c>
      <c r="AU242" s="1">
        <f t="shared" si="355"/>
        <v>2.5532670690655939E-5</v>
      </c>
    </row>
    <row r="243" spans="1:47" x14ac:dyDescent="0.25">
      <c r="A243" s="19">
        <f t="shared" si="320"/>
        <v>0.18244294726769594</v>
      </c>
      <c r="B243" s="18">
        <f t="shared" si="321"/>
        <v>1.7557052732304013E-2</v>
      </c>
      <c r="C243" s="2">
        <v>44287</v>
      </c>
      <c r="D243" s="1">
        <f t="shared" ref="D243:V243" si="356">IF(IF(D206&lt;0.2,D206/$A206*$B206+D206,D206)&gt;=0.2,0.2,D206/$A206*$B206+D206)</f>
        <v>1.3850888598274E-2</v>
      </c>
      <c r="E243" s="1">
        <f t="shared" si="356"/>
        <v>8.568738781657659E-5</v>
      </c>
      <c r="F243" s="1">
        <f t="shared" si="356"/>
        <v>0.1033855879385176</v>
      </c>
      <c r="G243" s="1">
        <f t="shared" si="356"/>
        <v>0.2</v>
      </c>
      <c r="H243" s="1">
        <f t="shared" si="356"/>
        <v>0.2</v>
      </c>
      <c r="I243" s="1">
        <f t="shared" si="356"/>
        <v>0.2</v>
      </c>
      <c r="J243" s="1">
        <f t="shared" si="356"/>
        <v>0.2</v>
      </c>
      <c r="K243" s="1">
        <f t="shared" si="356"/>
        <v>2.7450581065340688E-3</v>
      </c>
      <c r="L243" s="1">
        <f t="shared" si="356"/>
        <v>1.8945668030766775E-3</v>
      </c>
      <c r="M243" s="1">
        <f t="shared" si="356"/>
        <v>5.9319809491721635E-3</v>
      </c>
      <c r="N243" s="1">
        <f t="shared" si="356"/>
        <v>1.1947653849993442E-3</v>
      </c>
      <c r="O243" s="1">
        <f t="shared" si="356"/>
        <v>2.1443301837974982E-2</v>
      </c>
      <c r="P243" s="1">
        <f t="shared" si="356"/>
        <v>4.4537500526511623E-3</v>
      </c>
      <c r="Q243" s="1">
        <f t="shared" si="356"/>
        <v>2.6911490204321259E-3</v>
      </c>
      <c r="R243" s="1">
        <f t="shared" si="356"/>
        <v>6.4393175107356818E-4</v>
      </c>
      <c r="S243" s="1">
        <f t="shared" si="356"/>
        <v>1.5759241411640305E-2</v>
      </c>
      <c r="T243" s="1">
        <f t="shared" si="356"/>
        <v>1.7407036658176968E-4</v>
      </c>
      <c r="U243" s="1">
        <f t="shared" si="356"/>
        <v>1.9729626870029975E-6</v>
      </c>
      <c r="V243" s="1">
        <f t="shared" si="356"/>
        <v>8.186994696264896E-3</v>
      </c>
      <c r="W243" s="19">
        <f t="shared" si="323"/>
        <v>0.38595383478183798</v>
      </c>
      <c r="X243" s="18">
        <f t="shared" si="329"/>
        <v>1.4046165218161932E-2</v>
      </c>
      <c r="Z243" s="1">
        <f t="shared" ref="Z243:AH243" si="357">IF(IF(Z206&lt;0.2,Z206/$W206*$X206+Z206,Z206)&gt;=0.2,0.2,Z206/$W206*$X206+Z206)</f>
        <v>0.18812641496402602</v>
      </c>
      <c r="AA243" s="1">
        <f t="shared" si="357"/>
        <v>1.1638286571428701E-3</v>
      </c>
      <c r="AB243" s="1">
        <f t="shared" si="357"/>
        <v>0.2</v>
      </c>
      <c r="AC243" s="1">
        <f t="shared" si="357"/>
        <v>0.2</v>
      </c>
      <c r="AD243" s="1">
        <f t="shared" si="357"/>
        <v>1.6227617961713285E-2</v>
      </c>
      <c r="AE243" s="1">
        <f t="shared" si="357"/>
        <v>6.0492005592732476E-2</v>
      </c>
      <c r="AF243" s="1">
        <f t="shared" si="357"/>
        <v>8.7460505476936474E-3</v>
      </c>
      <c r="AG243" s="1">
        <f t="shared" si="357"/>
        <v>0.2</v>
      </c>
      <c r="AH243" s="1">
        <f t="shared" si="357"/>
        <v>0.11119791705852991</v>
      </c>
      <c r="AI243" s="19">
        <f t="shared" si="325"/>
        <v>0.15410538001536522</v>
      </c>
      <c r="AJ243" s="18">
        <f t="shared" si="326"/>
        <v>4.5894619984634732E-2</v>
      </c>
      <c r="AL243" s="1">
        <f t="shared" ref="AL243:AU243" si="358">IF(IF(AL206&lt;0.2,AL206/$AI206*$AJ206+AL206,AL206)&gt;=0.2,0.2,AL206/$AI206*$AJ206+AL206)</f>
        <v>0.2</v>
      </c>
      <c r="AM243" s="1">
        <f t="shared" si="358"/>
        <v>0.2</v>
      </c>
      <c r="AN243" s="1">
        <f t="shared" si="358"/>
        <v>0.2</v>
      </c>
      <c r="AO243" s="1">
        <f t="shared" si="358"/>
        <v>3.1478128930058434E-2</v>
      </c>
      <c r="AP243" s="1">
        <f t="shared" si="358"/>
        <v>2.1725375485459195E-2</v>
      </c>
      <c r="AQ243" s="1">
        <f t="shared" si="358"/>
        <v>6.8023208938354868E-2</v>
      </c>
      <c r="AR243" s="1">
        <f t="shared" si="358"/>
        <v>0.2</v>
      </c>
      <c r="AS243" s="1">
        <f t="shared" si="358"/>
        <v>3.085994268519196E-2</v>
      </c>
      <c r="AT243" s="1">
        <f t="shared" si="358"/>
        <v>1.9960996195748388E-3</v>
      </c>
      <c r="AU243" s="1">
        <f t="shared" si="358"/>
        <v>2.2624356725945355E-5</v>
      </c>
    </row>
    <row r="244" spans="1:47" x14ac:dyDescent="0.25">
      <c r="A244" s="19">
        <f t="shared" si="320"/>
        <v>0.19081821113438568</v>
      </c>
      <c r="B244" s="18">
        <f t="shared" si="321"/>
        <v>9.181788865614271E-3</v>
      </c>
      <c r="C244" s="2">
        <v>44317</v>
      </c>
      <c r="D244" s="1">
        <f t="shared" ref="D244:V244" si="359">IF(IF(D207&lt;0.2,D207/$A207*$B207+D207,D207)&gt;=0.2,0.2,D207/$A207*$B207+D207)</f>
        <v>1.483546069123114E-2</v>
      </c>
      <c r="E244" s="1">
        <f t="shared" si="359"/>
        <v>9.1182402743348812E-5</v>
      </c>
      <c r="F244" s="1">
        <f t="shared" si="359"/>
        <v>0.10665003030537339</v>
      </c>
      <c r="G244" s="1">
        <f t="shared" si="359"/>
        <v>0.2</v>
      </c>
      <c r="H244" s="1">
        <f t="shared" si="359"/>
        <v>0.2</v>
      </c>
      <c r="I244" s="1">
        <f t="shared" si="359"/>
        <v>0.2</v>
      </c>
      <c r="J244" s="1">
        <f t="shared" si="359"/>
        <v>0.2</v>
      </c>
      <c r="K244" s="1">
        <f t="shared" si="359"/>
        <v>3.3636850669842015E-3</v>
      </c>
      <c r="L244" s="1">
        <f t="shared" si="359"/>
        <v>2.0020623436788347E-3</v>
      </c>
      <c r="M244" s="1">
        <f t="shared" si="359"/>
        <v>4.6651416417864498E-3</v>
      </c>
      <c r="N244" s="1">
        <f t="shared" si="359"/>
        <v>1.4004524544248636E-3</v>
      </c>
      <c r="O244" s="1">
        <f t="shared" si="359"/>
        <v>2.3619688643227107E-2</v>
      </c>
      <c r="P244" s="1">
        <f t="shared" si="359"/>
        <v>6.0625909075563084E-3</v>
      </c>
      <c r="Q244" s="1">
        <f t="shared" si="359"/>
        <v>3.0696177178361215E-3</v>
      </c>
      <c r="R244" s="1">
        <f t="shared" si="359"/>
        <v>1.1376555547127232E-3</v>
      </c>
      <c r="S244" s="1">
        <f t="shared" si="359"/>
        <v>1.6715763675978663E-2</v>
      </c>
      <c r="T244" s="1">
        <f t="shared" si="359"/>
        <v>2.7670647630001466E-4</v>
      </c>
      <c r="U244" s="1">
        <f t="shared" si="359"/>
        <v>2.3032191089660378E-6</v>
      </c>
      <c r="V244" s="1">
        <f t="shared" si="359"/>
        <v>6.925870033443705E-3</v>
      </c>
      <c r="W244" s="19">
        <f t="shared" si="323"/>
        <v>0.387371719388103</v>
      </c>
      <c r="X244" s="18">
        <f t="shared" si="329"/>
        <v>1.2628280611896914E-2</v>
      </c>
      <c r="Z244" s="1">
        <f t="shared" ref="Z244:AH244" si="360">IF(IF(Z207&lt;0.2,Z207/$W207*$X207+Z207,Z207)&gt;=0.2,0.2,Z207/$W207*$X207+Z207)</f>
        <v>0.18871040294706551</v>
      </c>
      <c r="AA244" s="1">
        <f t="shared" si="360"/>
        <v>1.1598607095194302E-3</v>
      </c>
      <c r="AB244" s="1">
        <f t="shared" si="360"/>
        <v>0.2</v>
      </c>
      <c r="AC244" s="1">
        <f t="shared" si="360"/>
        <v>0.2</v>
      </c>
      <c r="AD244" s="1">
        <f t="shared" si="360"/>
        <v>1.7814070791811139E-2</v>
      </c>
      <c r="AE244" s="1">
        <f t="shared" si="360"/>
        <v>7.7117522460519186E-2</v>
      </c>
      <c r="AF244" s="1">
        <f t="shared" si="360"/>
        <v>1.4471235010025783E-2</v>
      </c>
      <c r="AG244" s="1">
        <f t="shared" si="360"/>
        <v>0.2</v>
      </c>
      <c r="AH244" s="1">
        <f t="shared" si="360"/>
        <v>8.809862746916193E-2</v>
      </c>
      <c r="AI244" s="19">
        <f t="shared" si="325"/>
        <v>0.14464652877062334</v>
      </c>
      <c r="AJ244" s="18">
        <f t="shared" si="326"/>
        <v>5.5353471229376616E-2</v>
      </c>
      <c r="AL244" s="1">
        <f t="shared" ref="AL244:AU244" si="361">IF(IF(AL207&lt;0.2,AL207/$AI207*$AJ207+AL207,AL207)&gt;=0.2,0.2,AL207/$AI207*$AJ207+AL207)</f>
        <v>0.2</v>
      </c>
      <c r="AM244" s="1">
        <f t="shared" si="361"/>
        <v>0.2</v>
      </c>
      <c r="AN244" s="1">
        <f t="shared" si="361"/>
        <v>0.2</v>
      </c>
      <c r="AO244" s="1">
        <f t="shared" si="361"/>
        <v>3.6364944134144178E-2</v>
      </c>
      <c r="AP244" s="1">
        <f t="shared" si="361"/>
        <v>2.1644382226969211E-2</v>
      </c>
      <c r="AQ244" s="1">
        <f t="shared" si="361"/>
        <v>5.0435047218476914E-2</v>
      </c>
      <c r="AR244" s="1">
        <f t="shared" si="361"/>
        <v>0.2</v>
      </c>
      <c r="AS244" s="1">
        <f t="shared" si="361"/>
        <v>3.3185769356930697E-2</v>
      </c>
      <c r="AT244" s="1">
        <f t="shared" si="361"/>
        <v>2.9914856331147675E-3</v>
      </c>
      <c r="AU244" s="1">
        <f t="shared" si="361"/>
        <v>2.4900200987406137E-5</v>
      </c>
    </row>
    <row r="245" spans="1:47" x14ac:dyDescent="0.25">
      <c r="A245" s="19">
        <f t="shared" si="320"/>
        <v>0.19782831760995123</v>
      </c>
      <c r="B245" s="18">
        <f t="shared" si="321"/>
        <v>2.1716823900487237E-3</v>
      </c>
      <c r="C245" s="2">
        <v>44348</v>
      </c>
      <c r="D245" s="1">
        <f t="shared" ref="D245:V245" si="362">IF(IF(D208&lt;0.2,D208/$A208*$B208+D208,D208)&gt;=0.2,0.2,D208/$A208*$B208+D208)</f>
        <v>1.438977925957291E-2</v>
      </c>
      <c r="E245" s="1">
        <f t="shared" si="362"/>
        <v>8.7473362767067763E-5</v>
      </c>
      <c r="F245" s="1">
        <f t="shared" si="362"/>
        <v>0.11450887163493537</v>
      </c>
      <c r="G245" s="1">
        <f t="shared" si="362"/>
        <v>0.2</v>
      </c>
      <c r="H245" s="1">
        <f t="shared" si="362"/>
        <v>0.2</v>
      </c>
      <c r="I245" s="1">
        <f t="shared" si="362"/>
        <v>0.2</v>
      </c>
      <c r="J245" s="1">
        <f t="shared" si="362"/>
        <v>0.2</v>
      </c>
      <c r="K245" s="1">
        <f t="shared" si="362"/>
        <v>3.1583525114279379E-3</v>
      </c>
      <c r="L245" s="1">
        <f t="shared" si="362"/>
        <v>1.7748493430996954E-3</v>
      </c>
      <c r="M245" s="1">
        <f t="shared" si="362"/>
        <v>5.5338958998834096E-3</v>
      </c>
      <c r="N245" s="1">
        <f t="shared" si="362"/>
        <v>1.3027589512642557E-3</v>
      </c>
      <c r="O245" s="1">
        <f t="shared" si="362"/>
        <v>2.151120857871958E-2</v>
      </c>
      <c r="P245" s="1">
        <f t="shared" si="362"/>
        <v>6.3260932976039446E-3</v>
      </c>
      <c r="Q245" s="1">
        <f t="shared" si="362"/>
        <v>2.7406712086987528E-3</v>
      </c>
      <c r="R245" s="1">
        <f t="shared" si="362"/>
        <v>1.7286246652042985E-3</v>
      </c>
      <c r="S245" s="1">
        <f t="shared" si="362"/>
        <v>1.8074940832468078E-2</v>
      </c>
      <c r="T245" s="1">
        <f t="shared" si="362"/>
        <v>2.404628307887956E-4</v>
      </c>
      <c r="U245" s="1">
        <f t="shared" si="362"/>
        <v>2.3584379248157703E-6</v>
      </c>
      <c r="V245" s="1">
        <f t="shared" si="362"/>
        <v>6.4479767955924342E-3</v>
      </c>
      <c r="W245" s="19">
        <f t="shared" si="323"/>
        <v>0.37573423986913157</v>
      </c>
      <c r="X245" s="18">
        <f t="shared" si="329"/>
        <v>2.4265760130868341E-2</v>
      </c>
      <c r="Z245" s="1">
        <f t="shared" ref="Z245:AH245" si="363">IF(IF(Z208&lt;0.2,Z208/$W208*$X208+Z208,Z208)&gt;=0.2,0.2,Z208/$W208*$X208+Z208)</f>
        <v>0.1785419279473712</v>
      </c>
      <c r="AA245" s="1">
        <f t="shared" si="363"/>
        <v>1.0853302577301387E-3</v>
      </c>
      <c r="AB245" s="1">
        <f t="shared" si="363"/>
        <v>0.2</v>
      </c>
      <c r="AC245" s="1">
        <f t="shared" si="363"/>
        <v>0.2</v>
      </c>
      <c r="AD245" s="1">
        <f t="shared" si="363"/>
        <v>1.6164048844229388E-2</v>
      </c>
      <c r="AE245" s="1">
        <f t="shared" si="363"/>
        <v>7.8491328696217541E-2</v>
      </c>
      <c r="AF245" s="1">
        <f t="shared" si="363"/>
        <v>2.1447999643054619E-2</v>
      </c>
      <c r="AG245" s="1">
        <f t="shared" si="363"/>
        <v>0.2</v>
      </c>
      <c r="AH245" s="1">
        <f t="shared" si="363"/>
        <v>8.0003604480528678E-2</v>
      </c>
      <c r="AI245" s="19">
        <f t="shared" si="325"/>
        <v>0.15388899529697286</v>
      </c>
      <c r="AJ245" s="18">
        <f t="shared" si="326"/>
        <v>4.6111004703027092E-2</v>
      </c>
      <c r="AL245" s="1">
        <f t="shared" ref="AL245:AU245" si="364">IF(IF(AL208&lt;0.2,AL208/$AI208*$AJ208+AL208,AL208)&gt;=0.2,0.2,AL208/$AI208*$AJ208+AL208)</f>
        <v>0.2</v>
      </c>
      <c r="AM245" s="1">
        <f t="shared" si="364"/>
        <v>0.2</v>
      </c>
      <c r="AN245" s="1">
        <f t="shared" si="364"/>
        <v>0.2</v>
      </c>
      <c r="AO245" s="1">
        <f t="shared" si="364"/>
        <v>3.6134897160674813E-2</v>
      </c>
      <c r="AP245" s="1">
        <f t="shared" si="364"/>
        <v>2.0306155901388859E-2</v>
      </c>
      <c r="AQ245" s="1">
        <f t="shared" si="364"/>
        <v>6.3313629025456397E-2</v>
      </c>
      <c r="AR245" s="1">
        <f t="shared" si="364"/>
        <v>0.2</v>
      </c>
      <c r="AS245" s="1">
        <f t="shared" si="364"/>
        <v>3.1356180768047665E-2</v>
      </c>
      <c r="AT245" s="1">
        <f t="shared" si="364"/>
        <v>2.7511494141575121E-3</v>
      </c>
      <c r="AU245" s="1">
        <f t="shared" si="364"/>
        <v>2.6983027247494638E-5</v>
      </c>
    </row>
    <row r="246" spans="1:47" x14ac:dyDescent="0.25">
      <c r="A246" s="19">
        <f t="shared" si="320"/>
        <v>0.40000000000000013</v>
      </c>
      <c r="B246" s="18">
        <f t="shared" si="321"/>
        <v>0</v>
      </c>
      <c r="C246" s="2">
        <v>44378</v>
      </c>
      <c r="D246" s="1">
        <f t="shared" ref="D246:V246" si="365">IF(IF(D209&lt;0.2,D209/$A209*$B209+D209,D209)&gt;=0.2,0.2,D209/$A209*$B209+D209)</f>
        <v>1.865348915718306E-2</v>
      </c>
      <c r="E246" s="1">
        <f t="shared" si="365"/>
        <v>1.2548640973871969E-4</v>
      </c>
      <c r="F246" s="1">
        <f t="shared" si="365"/>
        <v>0.10720822133365043</v>
      </c>
      <c r="G246" s="1">
        <f t="shared" si="365"/>
        <v>0.18043324944046779</v>
      </c>
      <c r="H246" s="1">
        <f t="shared" si="365"/>
        <v>0.2</v>
      </c>
      <c r="I246" s="1">
        <f t="shared" si="365"/>
        <v>0.2</v>
      </c>
      <c r="J246" s="1">
        <f t="shared" si="365"/>
        <v>0.2</v>
      </c>
      <c r="K246" s="1">
        <f t="shared" si="365"/>
        <v>3.0960935796637088E-3</v>
      </c>
      <c r="L246" s="1">
        <f t="shared" si="365"/>
        <v>2.895275359457529E-3</v>
      </c>
      <c r="M246" s="1">
        <f t="shared" si="365"/>
        <v>5.8278252620308658E-3</v>
      </c>
      <c r="N246" s="1">
        <f t="shared" si="365"/>
        <v>1.8453143086926947E-3</v>
      </c>
      <c r="O246" s="1">
        <f t="shared" si="365"/>
        <v>3.4321187127049825E-2</v>
      </c>
      <c r="P246" s="1">
        <f t="shared" si="365"/>
        <v>7.1660509454285369E-3</v>
      </c>
      <c r="Q246" s="1">
        <f t="shared" si="365"/>
        <v>3.2936955312593786E-3</v>
      </c>
      <c r="R246" s="1">
        <f t="shared" si="365"/>
        <v>2.0924292566375769E-3</v>
      </c>
      <c r="S246" s="1">
        <f t="shared" si="365"/>
        <v>2.4319700709687031E-2</v>
      </c>
      <c r="T246" s="1">
        <f t="shared" si="365"/>
        <v>2.913855739655569E-4</v>
      </c>
      <c r="U246" s="1">
        <f t="shared" si="365"/>
        <v>2.7676836574964156E-6</v>
      </c>
      <c r="V246" s="1">
        <f t="shared" si="365"/>
        <v>8.4278283214301499E-3</v>
      </c>
      <c r="W246" s="19">
        <f t="shared" si="323"/>
        <v>0.36701659367035522</v>
      </c>
      <c r="X246" s="18">
        <f t="shared" si="329"/>
        <v>3.2983406329644693E-2</v>
      </c>
      <c r="Z246" s="1">
        <f t="shared" ref="Z246:AH246" si="366">IF(IF(Z209&lt;0.2,Z209/$W209*$X209+Z209,Z209)&gt;=0.2,0.2,Z209/$W209*$X209+Z209)</f>
        <v>0.17870094273168918</v>
      </c>
      <c r="AA246" s="1">
        <f t="shared" si="366"/>
        <v>1.2021632806261888E-3</v>
      </c>
      <c r="AB246" s="1">
        <f t="shared" si="366"/>
        <v>0.2</v>
      </c>
      <c r="AC246" s="1">
        <f t="shared" si="366"/>
        <v>0.2</v>
      </c>
      <c r="AD246" s="1">
        <f t="shared" si="366"/>
        <v>1.7678162183007815E-2</v>
      </c>
      <c r="AE246" s="1">
        <f t="shared" si="366"/>
        <v>6.8650966520023296E-2</v>
      </c>
      <c r="AF246" s="1">
        <f t="shared" si="366"/>
        <v>2.0045530228135055E-2</v>
      </c>
      <c r="AG246" s="1">
        <f t="shared" si="366"/>
        <v>0.2</v>
      </c>
      <c r="AH246" s="1">
        <f t="shared" si="366"/>
        <v>8.0738828726873629E-2</v>
      </c>
      <c r="AI246" s="19">
        <f t="shared" si="325"/>
        <v>0.12392995249385641</v>
      </c>
      <c r="AJ246" s="18">
        <f t="shared" si="326"/>
        <v>7.6070047506143545E-2</v>
      </c>
      <c r="AL246" s="1">
        <f t="shared" ref="AL246:AU246" si="367">IF(IF(AL209&lt;0.2,AL209/$AI209*$AJ209+AL209,AL209)&gt;=0.2,0.2,AL209/$AI209*$AJ209+AL209)</f>
        <v>0.2</v>
      </c>
      <c r="AM246" s="1">
        <f t="shared" si="367"/>
        <v>0.2</v>
      </c>
      <c r="AN246" s="1">
        <f t="shared" si="367"/>
        <v>0.2</v>
      </c>
      <c r="AO246" s="1">
        <f t="shared" si="367"/>
        <v>2.4904112391484705E-2</v>
      </c>
      <c r="AP246" s="1">
        <f t="shared" si="367"/>
        <v>2.3288786692312574E-2</v>
      </c>
      <c r="AQ246" s="1">
        <f t="shared" si="367"/>
        <v>4.6877399403190821E-2</v>
      </c>
      <c r="AR246" s="1">
        <f t="shared" si="367"/>
        <v>0.2</v>
      </c>
      <c r="AS246" s="1">
        <f t="shared" si="367"/>
        <v>2.6493567323867526E-2</v>
      </c>
      <c r="AT246" s="1">
        <f t="shared" si="367"/>
        <v>2.3438242083379524E-3</v>
      </c>
      <c r="AU246" s="1">
        <f t="shared" si="367"/>
        <v>2.2262474662620784E-5</v>
      </c>
    </row>
    <row r="247" spans="1:47" x14ac:dyDescent="0.25">
      <c r="A247" s="19">
        <f t="shared" si="320"/>
        <v>0.40000000000000036</v>
      </c>
      <c r="B247" s="18">
        <f t="shared" si="321"/>
        <v>0</v>
      </c>
      <c r="C247" s="2">
        <v>44409</v>
      </c>
      <c r="D247" s="1">
        <f t="shared" ref="D247:V247" si="368">IF(IF(D210&lt;0.2,D210/$A210*$B210+D210,D210)&gt;=0.2,0.2,D210/$A210*$B210+D210)</f>
        <v>2.2050187298396449E-2</v>
      </c>
      <c r="E247" s="1">
        <f t="shared" si="368"/>
        <v>1.3497212162583543E-4</v>
      </c>
      <c r="F247" s="1">
        <f t="shared" si="368"/>
        <v>0.10006216909767093</v>
      </c>
      <c r="G247" s="1">
        <f t="shared" si="368"/>
        <v>0.17348888959186598</v>
      </c>
      <c r="H247" s="1">
        <f t="shared" si="368"/>
        <v>0.2</v>
      </c>
      <c r="I247" s="1">
        <f t="shared" si="368"/>
        <v>0.2</v>
      </c>
      <c r="J247" s="1">
        <f t="shared" si="368"/>
        <v>0.2</v>
      </c>
      <c r="K247" s="1">
        <f t="shared" si="368"/>
        <v>3.4489171035559443E-3</v>
      </c>
      <c r="L247" s="1">
        <f t="shared" si="368"/>
        <v>3.8868668781989403E-3</v>
      </c>
      <c r="M247" s="1">
        <f t="shared" si="368"/>
        <v>7.6207315172897609E-3</v>
      </c>
      <c r="N247" s="1">
        <f t="shared" si="368"/>
        <v>1.7403274516736987E-3</v>
      </c>
      <c r="O247" s="1">
        <f t="shared" si="368"/>
        <v>4.2870988660389998E-2</v>
      </c>
      <c r="P247" s="1">
        <f t="shared" si="368"/>
        <v>5.5705241402188264E-3</v>
      </c>
      <c r="Q247" s="1">
        <f t="shared" si="368"/>
        <v>3.814343396646388E-3</v>
      </c>
      <c r="R247" s="1">
        <f t="shared" si="368"/>
        <v>2.1213477970193797E-3</v>
      </c>
      <c r="S247" s="1">
        <f t="shared" si="368"/>
        <v>2.4285194408376121E-2</v>
      </c>
      <c r="T247" s="1">
        <f t="shared" si="368"/>
        <v>2.3504090513657534E-4</v>
      </c>
      <c r="U247" s="1">
        <f t="shared" si="368"/>
        <v>2.9371908207383368E-6</v>
      </c>
      <c r="V247" s="1">
        <f t="shared" si="368"/>
        <v>8.6665624411146128E-3</v>
      </c>
      <c r="W247" s="19">
        <f t="shared" si="323"/>
        <v>0.16943457037364507</v>
      </c>
      <c r="X247" s="18">
        <f t="shared" si="329"/>
        <v>3.056542962635489E-2</v>
      </c>
      <c r="Z247" s="1">
        <f t="shared" ref="Z247:AH247" si="369">IF(IF(Z210&lt;0.2,Z210/$W210*$X210+Z210,Z210)&gt;=0.2,0.2,Z210/$W210*$X210+Z210)</f>
        <v>0.2</v>
      </c>
      <c r="AA247" s="1">
        <f t="shared" si="369"/>
        <v>1.2542106570563607E-3</v>
      </c>
      <c r="AB247" s="1">
        <f t="shared" si="369"/>
        <v>0.2</v>
      </c>
      <c r="AC247" s="1">
        <f t="shared" si="369"/>
        <v>0.2</v>
      </c>
      <c r="AD247" s="1">
        <f t="shared" si="369"/>
        <v>1.6171763549126042E-2</v>
      </c>
      <c r="AE247" s="1">
        <f t="shared" si="369"/>
        <v>5.1763361632709524E-2</v>
      </c>
      <c r="AF247" s="1">
        <f t="shared" si="369"/>
        <v>1.9712344907197952E-2</v>
      </c>
      <c r="AG247" s="1">
        <f t="shared" si="369"/>
        <v>0.2</v>
      </c>
      <c r="AH247" s="1">
        <f t="shared" si="369"/>
        <v>8.053288962755499E-2</v>
      </c>
      <c r="AI247" s="19">
        <f t="shared" si="325"/>
        <v>0.12287582772801287</v>
      </c>
      <c r="AJ247" s="18">
        <f t="shared" si="326"/>
        <v>7.712417227198709E-2</v>
      </c>
      <c r="AL247" s="1">
        <f t="shared" ref="AL247:AU247" si="370">IF(IF(AL210&lt;0.2,AL210/$AI210*$AJ210+AL210,AL210)&gt;=0.2,0.2,AL210/$AI210*$AJ210+AL210)</f>
        <v>0.2</v>
      </c>
      <c r="AM247" s="1">
        <f t="shared" si="370"/>
        <v>0.2</v>
      </c>
      <c r="AN247" s="1">
        <f t="shared" si="370"/>
        <v>0.2</v>
      </c>
      <c r="AO247" s="1">
        <f t="shared" si="370"/>
        <v>2.2294291021114632E-2</v>
      </c>
      <c r="AP247" s="1">
        <f t="shared" si="370"/>
        <v>2.512526069517718E-2</v>
      </c>
      <c r="AQ247" s="1">
        <f t="shared" si="370"/>
        <v>4.9261493140866523E-2</v>
      </c>
      <c r="AR247" s="1">
        <f t="shared" si="370"/>
        <v>0.2</v>
      </c>
      <c r="AS247" s="1">
        <f t="shared" si="370"/>
        <v>2.4656458588588417E-2</v>
      </c>
      <c r="AT247" s="1">
        <f t="shared" si="370"/>
        <v>1.5193378627680924E-3</v>
      </c>
      <c r="AU247" s="1">
        <f t="shared" si="370"/>
        <v>1.8986419498042556E-5</v>
      </c>
    </row>
    <row r="248" spans="1:47" x14ac:dyDescent="0.25">
      <c r="A248" s="19">
        <f t="shared" si="320"/>
        <v>0.40000000000000013</v>
      </c>
      <c r="B248" s="18">
        <f t="shared" si="321"/>
        <v>0</v>
      </c>
      <c r="C248" s="2">
        <v>44440</v>
      </c>
      <c r="D248" s="1">
        <f t="shared" ref="D248:V248" si="371">IF(IF(D211&lt;0.2,D211/$A211*$B211+D211,D211)&gt;=0.2,0.2,D211/$A211*$B211+D211)</f>
        <v>2.4609454435877018E-2</v>
      </c>
      <c r="E248" s="1">
        <f t="shared" si="371"/>
        <v>1.7521865920870939E-4</v>
      </c>
      <c r="F248" s="1">
        <f t="shared" si="371"/>
        <v>0.10060251045958021</v>
      </c>
      <c r="G248" s="1">
        <f t="shared" si="371"/>
        <v>0.16140202030570752</v>
      </c>
      <c r="H248" s="1">
        <f t="shared" si="371"/>
        <v>0.2</v>
      </c>
      <c r="I248" s="1">
        <f t="shared" si="371"/>
        <v>0.2</v>
      </c>
      <c r="J248" s="1">
        <f t="shared" si="371"/>
        <v>0.2</v>
      </c>
      <c r="K248" s="1">
        <f t="shared" si="371"/>
        <v>3.4104476061821588E-3</v>
      </c>
      <c r="L248" s="1">
        <f t="shared" si="371"/>
        <v>5.8866348413418555E-3</v>
      </c>
      <c r="M248" s="1">
        <f t="shared" si="371"/>
        <v>7.2891823851772919E-3</v>
      </c>
      <c r="N248" s="1">
        <f t="shared" si="371"/>
        <v>1.9155623921335327E-3</v>
      </c>
      <c r="O248" s="1">
        <f t="shared" si="371"/>
        <v>4.6102385089462274E-2</v>
      </c>
      <c r="P248" s="1">
        <f t="shared" si="371"/>
        <v>5.956936976522006E-3</v>
      </c>
      <c r="Q248" s="1">
        <f t="shared" si="371"/>
        <v>4.2014292888562163E-3</v>
      </c>
      <c r="R248" s="1">
        <f t="shared" si="371"/>
        <v>2.5259712272363549E-3</v>
      </c>
      <c r="S248" s="1">
        <f t="shared" si="371"/>
        <v>2.6370146801514102E-2</v>
      </c>
      <c r="T248" s="1">
        <f t="shared" si="371"/>
        <v>3.2867984770298107E-4</v>
      </c>
      <c r="U248" s="1">
        <f t="shared" si="371"/>
        <v>3.025261534124353E-6</v>
      </c>
      <c r="V248" s="1">
        <f t="shared" si="371"/>
        <v>9.2203944219636565E-3</v>
      </c>
      <c r="W248" s="19">
        <f t="shared" si="323"/>
        <v>0.16780884336591639</v>
      </c>
      <c r="X248" s="18">
        <f t="shared" si="329"/>
        <v>3.2191156634083562E-2</v>
      </c>
      <c r="Z248" s="1">
        <f t="shared" ref="Z248:AH248" si="372">IF(IF(Z211&lt;0.2,Z211/$W211*$X211+Z211,Z211)&gt;=0.2,0.2,Z211/$W211*$X211+Z211)</f>
        <v>0.2</v>
      </c>
      <c r="AA248" s="1">
        <f t="shared" si="372"/>
        <v>1.4854560088583559E-3</v>
      </c>
      <c r="AB248" s="1">
        <f t="shared" si="372"/>
        <v>0.2</v>
      </c>
      <c r="AC248" s="1">
        <f t="shared" si="372"/>
        <v>0.2</v>
      </c>
      <c r="AD248" s="1">
        <f t="shared" si="372"/>
        <v>1.6239615567132507E-2</v>
      </c>
      <c r="AE248" s="1">
        <f t="shared" si="372"/>
        <v>5.0501287169564785E-2</v>
      </c>
      <c r="AF248" s="1">
        <f t="shared" si="372"/>
        <v>2.1414495206427488E-2</v>
      </c>
      <c r="AG248" s="1">
        <f t="shared" si="372"/>
        <v>0.2</v>
      </c>
      <c r="AH248" s="1">
        <f t="shared" si="372"/>
        <v>7.8167989413933298E-2</v>
      </c>
      <c r="AI248" s="19">
        <f t="shared" si="325"/>
        <v>0.12566997109257283</v>
      </c>
      <c r="AJ248" s="18">
        <f t="shared" si="326"/>
        <v>7.4330028907427126E-2</v>
      </c>
      <c r="AL248" s="1">
        <f t="shared" ref="AL248:AU248" si="373">IF(IF(AL211&lt;0.2,AL211/$AI211*$AJ211+AL211,AL211)&gt;=0.2,0.2,AL211/$AI211*$AJ211+AL211)</f>
        <v>0.2</v>
      </c>
      <c r="AM248" s="1">
        <f t="shared" si="373"/>
        <v>0.2</v>
      </c>
      <c r="AN248" s="1">
        <f t="shared" si="373"/>
        <v>0.2</v>
      </c>
      <c r="AO248" s="1">
        <f t="shared" si="373"/>
        <v>2.0293704730800707E-2</v>
      </c>
      <c r="AP248" s="1">
        <f t="shared" si="373"/>
        <v>3.5028137981561715E-2</v>
      </c>
      <c r="AQ248" s="1">
        <f t="shared" si="373"/>
        <v>4.3373929799008518E-2</v>
      </c>
      <c r="AR248" s="1">
        <f t="shared" si="373"/>
        <v>0.2</v>
      </c>
      <c r="AS248" s="1">
        <f t="shared" si="373"/>
        <v>2.5000403255229495E-2</v>
      </c>
      <c r="AT248" s="1">
        <f t="shared" si="373"/>
        <v>1.955793652468907E-3</v>
      </c>
      <c r="AU248" s="1">
        <f t="shared" si="373"/>
        <v>1.800167350340747E-5</v>
      </c>
    </row>
    <row r="249" spans="1:47" x14ac:dyDescent="0.25">
      <c r="A249" s="19">
        <f t="shared" si="320"/>
        <v>0.40000000000000013</v>
      </c>
      <c r="B249" s="18">
        <f t="shared" si="321"/>
        <v>0</v>
      </c>
      <c r="C249" s="2">
        <v>44470</v>
      </c>
      <c r="D249" s="1">
        <f t="shared" ref="D249:V249" si="374">IF(IF(D212&lt;0.2,D212/$A212*$B212+D212,D212)&gt;=0.2,0.2,D212/$A212*$B212+D212)</f>
        <v>2.390985990360673E-2</v>
      </c>
      <c r="E249" s="1">
        <f t="shared" si="374"/>
        <v>2.120589384614209E-4</v>
      </c>
      <c r="F249" s="1">
        <f t="shared" si="374"/>
        <v>9.9160064551800861E-2</v>
      </c>
      <c r="G249" s="1">
        <f t="shared" si="374"/>
        <v>0.16726562475666062</v>
      </c>
      <c r="H249" s="1">
        <f t="shared" si="374"/>
        <v>0.2</v>
      </c>
      <c r="I249" s="1">
        <f t="shared" si="374"/>
        <v>0.2</v>
      </c>
      <c r="J249" s="1">
        <f t="shared" si="374"/>
        <v>0.2</v>
      </c>
      <c r="K249" s="1">
        <f t="shared" si="374"/>
        <v>2.4968293854466979E-3</v>
      </c>
      <c r="L249" s="1">
        <f t="shared" si="374"/>
        <v>5.2907661832736147E-3</v>
      </c>
      <c r="M249" s="1">
        <f t="shared" si="374"/>
        <v>6.5909278180429961E-3</v>
      </c>
      <c r="N249" s="1">
        <f t="shared" si="374"/>
        <v>1.8735827962097109E-3</v>
      </c>
      <c r="O249" s="1">
        <f t="shared" si="374"/>
        <v>4.6189134028001955E-2</v>
      </c>
      <c r="P249" s="1">
        <f t="shared" si="374"/>
        <v>4.867620956960173E-3</v>
      </c>
      <c r="Q249" s="1">
        <f t="shared" si="374"/>
        <v>4.705492696330864E-3</v>
      </c>
      <c r="R249" s="1">
        <f t="shared" si="374"/>
        <v>2.9699129042434248E-3</v>
      </c>
      <c r="S249" s="1">
        <f t="shared" si="374"/>
        <v>2.5553757284970988E-2</v>
      </c>
      <c r="T249" s="1">
        <f t="shared" si="374"/>
        <v>2.7244064229140375E-4</v>
      </c>
      <c r="U249" s="1">
        <f t="shared" si="374"/>
        <v>3.2457310393770226E-6</v>
      </c>
      <c r="V249" s="1">
        <f t="shared" si="374"/>
        <v>8.6386814226591425E-3</v>
      </c>
      <c r="W249" s="19">
        <f t="shared" si="323"/>
        <v>0.16371975853063592</v>
      </c>
      <c r="X249" s="18">
        <f t="shared" si="329"/>
        <v>3.6280241469364038E-2</v>
      </c>
      <c r="Z249" s="1">
        <f t="shared" ref="Z249:AH249" si="375">IF(IF(Z212&lt;0.2,Z212/$W212*$X212+Z212,Z212)&gt;=0.2,0.2,Z212/$W212*$X212+Z212)</f>
        <v>0.2</v>
      </c>
      <c r="AA249" s="1">
        <f t="shared" si="375"/>
        <v>1.8704075871557977E-3</v>
      </c>
      <c r="AB249" s="1">
        <f t="shared" si="375"/>
        <v>0.2</v>
      </c>
      <c r="AC249" s="1">
        <f t="shared" si="375"/>
        <v>0.2</v>
      </c>
      <c r="AD249" s="1">
        <f t="shared" si="375"/>
        <v>1.6525422142640567E-2</v>
      </c>
      <c r="AE249" s="1">
        <f t="shared" si="375"/>
        <v>4.2933512896713898E-2</v>
      </c>
      <c r="AF249" s="1">
        <f t="shared" si="375"/>
        <v>2.6195300559327304E-2</v>
      </c>
      <c r="AG249" s="1">
        <f t="shared" si="375"/>
        <v>0.2</v>
      </c>
      <c r="AH249" s="1">
        <f t="shared" si="375"/>
        <v>7.6195115344798531E-2</v>
      </c>
      <c r="AI249" s="19">
        <f t="shared" si="325"/>
        <v>0.11813910662487148</v>
      </c>
      <c r="AJ249" s="18">
        <f t="shared" si="326"/>
        <v>8.1860893375128474E-2</v>
      </c>
      <c r="AL249" s="1">
        <f t="shared" ref="AL249:AU249" si="376">IF(IF(AL212&lt;0.2,AL212/$AI212*$AJ212+AL212,AL212)&gt;=0.2,0.2,AL212/$AI212*$AJ212+AL212)</f>
        <v>0.2</v>
      </c>
      <c r="AM249" s="1">
        <f t="shared" si="376"/>
        <v>0.2</v>
      </c>
      <c r="AN249" s="1">
        <f t="shared" si="376"/>
        <v>0.2</v>
      </c>
      <c r="AO249" s="1">
        <f t="shared" si="376"/>
        <v>1.523645281508478E-2</v>
      </c>
      <c r="AP249" s="1">
        <f t="shared" si="376"/>
        <v>3.2285950244322591E-2</v>
      </c>
      <c r="AQ249" s="1">
        <f t="shared" si="376"/>
        <v>4.021995307031187E-2</v>
      </c>
      <c r="AR249" s="1">
        <f t="shared" si="376"/>
        <v>0.2</v>
      </c>
      <c r="AS249" s="1">
        <f t="shared" si="376"/>
        <v>2.8714423923901639E-2</v>
      </c>
      <c r="AT249" s="1">
        <f t="shared" si="376"/>
        <v>1.662520080618853E-3</v>
      </c>
      <c r="AU249" s="1">
        <f t="shared" si="376"/>
        <v>1.9806490631748377E-5</v>
      </c>
    </row>
    <row r="250" spans="1:47" x14ac:dyDescent="0.25">
      <c r="A250" s="19">
        <f t="shared" si="320"/>
        <v>0.40000000000000036</v>
      </c>
      <c r="B250" s="18">
        <f t="shared" si="321"/>
        <v>0</v>
      </c>
      <c r="C250" s="2">
        <v>44501</v>
      </c>
      <c r="D250" s="1">
        <f t="shared" ref="D250:V250" si="377">IF(IF(D213&lt;0.2,D213/$A213*$B213+D213,D213)&gt;=0.2,0.2,D213/$A213*$B213+D213)</f>
        <v>2.7635332025302845E-2</v>
      </c>
      <c r="E250" s="1">
        <f t="shared" si="377"/>
        <v>2.0528480771230022E-4</v>
      </c>
      <c r="F250" s="1">
        <f t="shared" si="377"/>
        <v>8.5272846754597703E-2</v>
      </c>
      <c r="G250" s="1">
        <f t="shared" si="377"/>
        <v>0.17459538072802427</v>
      </c>
      <c r="H250" s="1">
        <f t="shared" si="377"/>
        <v>0.2</v>
      </c>
      <c r="I250" s="1">
        <f t="shared" si="377"/>
        <v>0.2</v>
      </c>
      <c r="J250" s="1">
        <f t="shared" si="377"/>
        <v>0.2</v>
      </c>
      <c r="K250" s="1">
        <f t="shared" si="377"/>
        <v>2.2767963282649081E-3</v>
      </c>
      <c r="L250" s="1">
        <f t="shared" si="377"/>
        <v>3.7604828192616658E-3</v>
      </c>
      <c r="M250" s="1">
        <f t="shared" si="377"/>
        <v>5.4690149642305872E-3</v>
      </c>
      <c r="N250" s="1">
        <f t="shared" si="377"/>
        <v>1.880052144409967E-3</v>
      </c>
      <c r="O250" s="1">
        <f t="shared" si="377"/>
        <v>4.759235839670474E-2</v>
      </c>
      <c r="P250" s="1">
        <f t="shared" si="377"/>
        <v>3.7360740336453654E-3</v>
      </c>
      <c r="Q250" s="1">
        <f t="shared" si="377"/>
        <v>4.5143901584739059E-3</v>
      </c>
      <c r="R250" s="1">
        <f t="shared" si="377"/>
        <v>2.9181482114170173E-3</v>
      </c>
      <c r="S250" s="1">
        <f t="shared" si="377"/>
        <v>2.9653346491304168E-2</v>
      </c>
      <c r="T250" s="1">
        <f t="shared" si="377"/>
        <v>2.9667231237879833E-4</v>
      </c>
      <c r="U250" s="1">
        <f t="shared" si="377"/>
        <v>3.2872433753680281E-6</v>
      </c>
      <c r="V250" s="1">
        <f t="shared" si="377"/>
        <v>1.0190532580896729E-2</v>
      </c>
      <c r="W250" s="19">
        <f t="shared" si="323"/>
        <v>0.14901913298961156</v>
      </c>
      <c r="X250" s="18">
        <f t="shared" si="329"/>
        <v>5.0980867010388398E-2</v>
      </c>
      <c r="Z250" s="1">
        <f t="shared" ref="Z250:AH250" si="378">IF(IF(Z213&lt;0.2,Z213/$W213*$X213+Z213,Z213)&gt;=0.2,0.2,Z213/$W213*$X213+Z213)</f>
        <v>0.2</v>
      </c>
      <c r="AA250" s="1">
        <f t="shared" si="378"/>
        <v>1.6160177361975066E-3</v>
      </c>
      <c r="AB250" s="1">
        <f t="shared" si="378"/>
        <v>0.2</v>
      </c>
      <c r="AC250" s="1">
        <f t="shared" si="378"/>
        <v>0.2</v>
      </c>
      <c r="AD250" s="1">
        <f t="shared" si="378"/>
        <v>1.4799914539221987E-2</v>
      </c>
      <c r="AE250" s="1">
        <f t="shared" si="378"/>
        <v>2.9410661068398743E-2</v>
      </c>
      <c r="AF250" s="1">
        <f t="shared" si="378"/>
        <v>2.2971886322498532E-2</v>
      </c>
      <c r="AG250" s="1">
        <f t="shared" si="378"/>
        <v>0.2</v>
      </c>
      <c r="AH250" s="1">
        <f t="shared" si="378"/>
        <v>8.0220653323294769E-2</v>
      </c>
      <c r="AI250" s="19">
        <f t="shared" si="325"/>
        <v>0.10214287083006846</v>
      </c>
      <c r="AJ250" s="18">
        <f t="shared" si="326"/>
        <v>9.78571291699315E-2</v>
      </c>
      <c r="AL250" s="1">
        <f t="shared" ref="AL250:AU250" si="379">IF(IF(AL213&lt;0.2,AL213/$AI213*$AJ213+AL213,AL213)&gt;=0.2,0.2,AL213/$AI213*$AJ213+AL213)</f>
        <v>0.2</v>
      </c>
      <c r="AM250" s="1">
        <f t="shared" si="379"/>
        <v>0.2</v>
      </c>
      <c r="AN250" s="1">
        <f t="shared" si="379"/>
        <v>0.2</v>
      </c>
      <c r="AO250" s="1">
        <f t="shared" si="379"/>
        <v>1.4249346762537867E-2</v>
      </c>
      <c r="AP250" s="1">
        <f t="shared" si="379"/>
        <v>2.3535009706845803E-2</v>
      </c>
      <c r="AQ250" s="1">
        <f t="shared" si="379"/>
        <v>3.4227870849659517E-2</v>
      </c>
      <c r="AR250" s="1">
        <f t="shared" si="379"/>
        <v>0.2</v>
      </c>
      <c r="AS250" s="1">
        <f t="shared" si="379"/>
        <v>2.8253344399279269E-2</v>
      </c>
      <c r="AT250" s="1">
        <f t="shared" si="379"/>
        <v>1.8567258746200821E-3</v>
      </c>
      <c r="AU250" s="1">
        <f t="shared" si="379"/>
        <v>2.0573237125769135E-5</v>
      </c>
    </row>
    <row r="251" spans="1:47" x14ac:dyDescent="0.25">
      <c r="A251" s="19">
        <f t="shared" si="320"/>
        <v>0.40000000000000013</v>
      </c>
      <c r="B251" s="18">
        <f t="shared" si="321"/>
        <v>0</v>
      </c>
      <c r="C251" s="2">
        <v>44531</v>
      </c>
      <c r="D251" s="1">
        <f t="shared" ref="D251:V251" si="380">IF(IF(D214&lt;0.2,D214/$A214*$B214+D214,D214)&gt;=0.2,0.2,D214/$A214*$B214+D214)</f>
        <v>2.9810325412861355E-2</v>
      </c>
      <c r="E251" s="1">
        <f t="shared" si="380"/>
        <v>2.2787882697813857E-4</v>
      </c>
      <c r="F251" s="1">
        <f t="shared" si="380"/>
        <v>6.7541805257460924E-2</v>
      </c>
      <c r="G251" s="1">
        <f t="shared" si="380"/>
        <v>0.18029184374907339</v>
      </c>
      <c r="H251" s="1">
        <f t="shared" si="380"/>
        <v>0.2</v>
      </c>
      <c r="I251" s="1">
        <f t="shared" si="380"/>
        <v>0.2</v>
      </c>
      <c r="J251" s="1">
        <f t="shared" si="380"/>
        <v>0.2</v>
      </c>
      <c r="K251" s="1">
        <f t="shared" si="380"/>
        <v>1.7260950687760148E-3</v>
      </c>
      <c r="L251" s="1">
        <f t="shared" si="380"/>
        <v>3.2163693348686135E-3</v>
      </c>
      <c r="M251" s="1">
        <f t="shared" si="380"/>
        <v>4.8485005368436394E-3</v>
      </c>
      <c r="N251" s="1">
        <f t="shared" si="380"/>
        <v>2.0473087151003082E-3</v>
      </c>
      <c r="O251" s="1">
        <f t="shared" si="380"/>
        <v>5.3953250609475721E-2</v>
      </c>
      <c r="P251" s="1">
        <f t="shared" si="380"/>
        <v>4.2619412663649561E-3</v>
      </c>
      <c r="Q251" s="1">
        <f t="shared" si="380"/>
        <v>4.9301308932982388E-3</v>
      </c>
      <c r="R251" s="1">
        <f t="shared" si="380"/>
        <v>4.4776686243448221E-3</v>
      </c>
      <c r="S251" s="1">
        <f t="shared" si="380"/>
        <v>3.2140702268023243E-2</v>
      </c>
      <c r="T251" s="1">
        <f t="shared" si="380"/>
        <v>3.4329663467129332E-4</v>
      </c>
      <c r="U251" s="1">
        <f t="shared" si="380"/>
        <v>3.8570466277162006E-6</v>
      </c>
      <c r="V251" s="1">
        <f t="shared" si="380"/>
        <v>1.0179025755232038E-2</v>
      </c>
      <c r="W251" s="19">
        <f t="shared" si="323"/>
        <v>0.15294144832687273</v>
      </c>
      <c r="X251" s="18">
        <f t="shared" si="329"/>
        <v>4.7058551673127225E-2</v>
      </c>
      <c r="Z251" s="1">
        <f t="shared" ref="Z251:AH251" si="381">IF(IF(Z214&lt;0.2,Z214/$W214*$X214+Z214,Z214)&gt;=0.2,0.2,Z214/$W214*$X214+Z214)</f>
        <v>0.2</v>
      </c>
      <c r="AA251" s="1">
        <f t="shared" si="381"/>
        <v>1.644446947201362E-3</v>
      </c>
      <c r="AB251" s="1">
        <f t="shared" si="381"/>
        <v>0.2</v>
      </c>
      <c r="AC251" s="1">
        <f t="shared" si="381"/>
        <v>0.2</v>
      </c>
      <c r="AD251" s="1">
        <f t="shared" si="381"/>
        <v>1.4774038514988614E-2</v>
      </c>
      <c r="AE251" s="1">
        <f t="shared" si="381"/>
        <v>3.0755539676784977E-2</v>
      </c>
      <c r="AF251" s="1">
        <f t="shared" si="381"/>
        <v>3.2312297713334971E-2</v>
      </c>
      <c r="AG251" s="1">
        <f t="shared" si="381"/>
        <v>0.2</v>
      </c>
      <c r="AH251" s="1">
        <f t="shared" si="381"/>
        <v>7.3455125474562816E-2</v>
      </c>
      <c r="AI251" s="19">
        <f t="shared" si="325"/>
        <v>0.19999999999999973</v>
      </c>
      <c r="AJ251" s="18">
        <f t="shared" si="326"/>
        <v>0</v>
      </c>
      <c r="AL251" s="1">
        <f t="shared" ref="AL251:AU251" si="382">IF(IF(AL214&lt;0.2,AL214/$AI214*$AJ214+AL214,AL214)&gt;=0.2,0.2,AL214/$AI214*$AJ214+AL214)</f>
        <v>0.2</v>
      </c>
      <c r="AM251" s="1">
        <f t="shared" si="382"/>
        <v>0.2</v>
      </c>
      <c r="AN251" s="1">
        <f t="shared" si="382"/>
        <v>0.2</v>
      </c>
      <c r="AO251" s="1">
        <f t="shared" si="382"/>
        <v>2.2910359521826851E-2</v>
      </c>
      <c r="AP251" s="1">
        <f t="shared" si="382"/>
        <v>4.2690683236278393E-2</v>
      </c>
      <c r="AQ251" s="1">
        <f t="shared" si="382"/>
        <v>6.4353865815529182E-2</v>
      </c>
      <c r="AR251" s="1">
        <f t="shared" si="382"/>
        <v>0.2</v>
      </c>
      <c r="AS251" s="1">
        <f t="shared" si="382"/>
        <v>6.5437340792139781E-2</v>
      </c>
      <c r="AT251" s="1">
        <f t="shared" si="382"/>
        <v>4.5565562785193133E-3</v>
      </c>
      <c r="AU251" s="1">
        <f t="shared" si="382"/>
        <v>5.1194355706078875E-5</v>
      </c>
    </row>
    <row r="252" spans="1:47" x14ac:dyDescent="0.25">
      <c r="A252" s="19">
        <f t="shared" si="320"/>
        <v>0.31980936990903219</v>
      </c>
      <c r="B252" s="18">
        <f t="shared" si="321"/>
        <v>8.0190630090967718E-2</v>
      </c>
      <c r="C252" s="2">
        <v>44562</v>
      </c>
      <c r="D252" s="1">
        <f t="shared" ref="D252:V252" si="383">IF(IF(D215&lt;0.2,D215/$A215*$B215+D215,D215)&gt;=0.2,0.2,D215/$A215*$B215+D215)</f>
        <v>2.5347853013975637E-2</v>
      </c>
      <c r="E252" s="1">
        <f t="shared" si="383"/>
        <v>1.8759268891636164E-4</v>
      </c>
      <c r="F252" s="1">
        <f t="shared" si="383"/>
        <v>5.4341922082087352E-2</v>
      </c>
      <c r="G252" s="1">
        <f t="shared" si="383"/>
        <v>0.14626519495487034</v>
      </c>
      <c r="H252" s="1">
        <f t="shared" si="383"/>
        <v>0.2</v>
      </c>
      <c r="I252" s="1">
        <f t="shared" si="383"/>
        <v>0.2</v>
      </c>
      <c r="J252" s="1">
        <f t="shared" si="383"/>
        <v>0.2</v>
      </c>
      <c r="K252" s="1">
        <f t="shared" si="383"/>
        <v>1.1374297710616712E-3</v>
      </c>
      <c r="L252" s="1">
        <f t="shared" si="383"/>
        <v>2.1193069388727942E-3</v>
      </c>
      <c r="M252" s="1">
        <f t="shared" si="383"/>
        <v>3.25704299532272E-3</v>
      </c>
      <c r="N252" s="1">
        <f t="shared" si="383"/>
        <v>1.5767599631494184E-3</v>
      </c>
      <c r="O252" s="1">
        <f t="shared" si="383"/>
        <v>3.6997036095268512E-2</v>
      </c>
      <c r="P252" s="1">
        <f t="shared" si="383"/>
        <v>2.8161730230558363E-3</v>
      </c>
      <c r="Q252" s="1">
        <f t="shared" si="383"/>
        <v>4.0999534983839538E-3</v>
      </c>
      <c r="R252" s="1">
        <f t="shared" si="383"/>
        <v>5.0895898217798666E-3</v>
      </c>
      <c r="S252" s="1">
        <f t="shared" si="383"/>
        <v>2.6974856878881001E-2</v>
      </c>
      <c r="T252" s="1">
        <f t="shared" si="383"/>
        <v>3.1277250679318533E-4</v>
      </c>
      <c r="U252" s="1">
        <f t="shared" si="383"/>
        <v>2.8472381020919793E-6</v>
      </c>
      <c r="V252" s="1">
        <f t="shared" si="383"/>
        <v>9.2830384385114793E-3</v>
      </c>
      <c r="W252" s="19">
        <f t="shared" si="323"/>
        <v>0.15954759087377646</v>
      </c>
      <c r="X252" s="18">
        <f t="shared" si="329"/>
        <v>4.0452409126223499E-2</v>
      </c>
      <c r="Z252" s="1">
        <f t="shared" ref="Z252:AH252" si="384">IF(IF(Z215&lt;0.2,Z215/$W215*$X215+Z215,Z215)&gt;=0.2,0.2,Z215/$W215*$X215+Z215)</f>
        <v>0.2</v>
      </c>
      <c r="AA252" s="1">
        <f t="shared" si="384"/>
        <v>1.5791546717835057E-3</v>
      </c>
      <c r="AB252" s="1">
        <f t="shared" si="384"/>
        <v>0.2</v>
      </c>
      <c r="AC252" s="1">
        <f t="shared" si="384"/>
        <v>0.2</v>
      </c>
      <c r="AD252" s="1">
        <f t="shared" si="384"/>
        <v>1.3273160465218011E-2</v>
      </c>
      <c r="AE252" s="1">
        <f t="shared" si="384"/>
        <v>2.3706535748267237E-2</v>
      </c>
      <c r="AF252" s="1">
        <f t="shared" si="384"/>
        <v>4.2844151288373884E-2</v>
      </c>
      <c r="AG252" s="1">
        <f t="shared" si="384"/>
        <v>0.2</v>
      </c>
      <c r="AH252" s="1">
        <f t="shared" si="384"/>
        <v>7.8144588700133966E-2</v>
      </c>
      <c r="AI252" s="19">
        <f t="shared" si="325"/>
        <v>0.20000000000000018</v>
      </c>
      <c r="AJ252" s="18">
        <f t="shared" si="326"/>
        <v>0</v>
      </c>
      <c r="AL252" s="1">
        <f t="shared" ref="AL252:AU252" si="385">IF(IF(AL215&lt;0.2,AL215/$AI215*$AJ215+AL215,AL215)&gt;=0.2,0.2,AL215/$AI215*$AJ215+AL215)</f>
        <v>0.2</v>
      </c>
      <c r="AM252" s="1">
        <f t="shared" si="385"/>
        <v>0.2</v>
      </c>
      <c r="AN252" s="1">
        <f t="shared" si="385"/>
        <v>0.2</v>
      </c>
      <c r="AO252" s="1">
        <f t="shared" si="385"/>
        <v>2.0814219769780415E-2</v>
      </c>
      <c r="AP252" s="1">
        <f t="shared" si="385"/>
        <v>3.8781928790333375E-2</v>
      </c>
      <c r="AQ252" s="1">
        <f t="shared" si="385"/>
        <v>5.9601753382095411E-2</v>
      </c>
      <c r="AR252" s="1">
        <f t="shared" si="385"/>
        <v>0.2</v>
      </c>
      <c r="AS252" s="1">
        <f t="shared" si="385"/>
        <v>7.502646346384112E-2</v>
      </c>
      <c r="AT252" s="1">
        <f t="shared" si="385"/>
        <v>5.7235320016830477E-3</v>
      </c>
      <c r="AU252" s="1">
        <f t="shared" si="385"/>
        <v>5.2102592266878265E-5</v>
      </c>
    </row>
    <row r="253" spans="1:47" x14ac:dyDescent="0.25">
      <c r="A253" s="19">
        <f t="shared" si="320"/>
        <v>0.39999999999999991</v>
      </c>
      <c r="B253" s="18">
        <f t="shared" si="321"/>
        <v>0</v>
      </c>
      <c r="C253" s="2">
        <v>44593</v>
      </c>
      <c r="D253" s="1">
        <f t="shared" ref="D253:V253" si="386">IF(IF(D216&lt;0.2,D216/$A216*$B216+D216,D216)&gt;=0.2,0.2,D216/$A216*$B216+D216)</f>
        <v>3.1610291023971095E-2</v>
      </c>
      <c r="E253" s="1">
        <f t="shared" si="386"/>
        <v>2.8785847159467265E-4</v>
      </c>
      <c r="F253" s="1">
        <f t="shared" si="386"/>
        <v>7.5398235105720995E-2</v>
      </c>
      <c r="G253" s="1">
        <f t="shared" si="386"/>
        <v>0.17443245419851691</v>
      </c>
      <c r="H253" s="1">
        <f t="shared" si="386"/>
        <v>0.2</v>
      </c>
      <c r="I253" s="1">
        <f t="shared" si="386"/>
        <v>0.2</v>
      </c>
      <c r="J253" s="1">
        <f t="shared" si="386"/>
        <v>0.2</v>
      </c>
      <c r="K253" s="1">
        <f t="shared" si="386"/>
        <v>1.4176658387417499E-3</v>
      </c>
      <c r="L253" s="1">
        <f t="shared" si="386"/>
        <v>2.693320473175356E-3</v>
      </c>
      <c r="M253" s="1">
        <f t="shared" si="386"/>
        <v>3.6794834810409977E-3</v>
      </c>
      <c r="N253" s="1">
        <f t="shared" si="386"/>
        <v>1.9944598817682371E-3</v>
      </c>
      <c r="O253" s="1">
        <f t="shared" si="386"/>
        <v>4.578143977990469E-2</v>
      </c>
      <c r="P253" s="1">
        <f t="shared" si="386"/>
        <v>3.6727902090889939E-3</v>
      </c>
      <c r="Q253" s="1">
        <f t="shared" si="386"/>
        <v>5.3326820189643197E-3</v>
      </c>
      <c r="R253" s="1">
        <f t="shared" si="386"/>
        <v>5.8137984243688857E-3</v>
      </c>
      <c r="S253" s="1">
        <f t="shared" si="386"/>
        <v>3.4381722587399001E-2</v>
      </c>
      <c r="T253" s="1">
        <f t="shared" si="386"/>
        <v>5.4016329427293249E-4</v>
      </c>
      <c r="U253" s="1">
        <f t="shared" si="386"/>
        <v>3.9941319872579144E-6</v>
      </c>
      <c r="V253" s="1">
        <f t="shared" si="386"/>
        <v>1.2959641079483997E-2</v>
      </c>
      <c r="W253" s="19">
        <f t="shared" si="323"/>
        <v>0.16354758574465589</v>
      </c>
      <c r="X253" s="18">
        <f t="shared" si="329"/>
        <v>3.6452414255344068E-2</v>
      </c>
      <c r="Z253" s="1">
        <f t="shared" ref="Z253:AH253" si="387">IF(IF(Z216&lt;0.2,Z216/$W216*$X216+Z216,Z216)&gt;=0.2,0.2,Z216/$W216*$X216+Z216)</f>
        <v>0.2</v>
      </c>
      <c r="AA253" s="1">
        <f t="shared" si="387"/>
        <v>1.9038140831893289E-3</v>
      </c>
      <c r="AB253" s="1">
        <f t="shared" si="387"/>
        <v>0.2</v>
      </c>
      <c r="AC253" s="1">
        <f t="shared" si="387"/>
        <v>0.2</v>
      </c>
      <c r="AD253" s="1">
        <f t="shared" si="387"/>
        <v>1.3190790565347969E-2</v>
      </c>
      <c r="AE253" s="1">
        <f t="shared" si="387"/>
        <v>2.4290790143946958E-2</v>
      </c>
      <c r="AF253" s="1">
        <f t="shared" si="387"/>
        <v>3.8450809718473672E-2</v>
      </c>
      <c r="AG253" s="1">
        <f t="shared" si="387"/>
        <v>0.2</v>
      </c>
      <c r="AH253" s="1">
        <f t="shared" si="387"/>
        <v>8.5711381233697925E-2</v>
      </c>
      <c r="AI253" s="19">
        <f t="shared" si="325"/>
        <v>0.19999999999999996</v>
      </c>
      <c r="AJ253" s="18">
        <f t="shared" si="326"/>
        <v>0</v>
      </c>
      <c r="AL253" s="1">
        <f t="shared" ref="AL253:AU253" si="388">IF(IF(AL216&lt;0.2,AL216/$AI216*$AJ216+AL216,AL216)&gt;=0.2,0.2,AL216/$AI216*$AJ216+AL216)</f>
        <v>0.2</v>
      </c>
      <c r="AM253" s="1">
        <f t="shared" si="388"/>
        <v>0.2</v>
      </c>
      <c r="AN253" s="1">
        <f t="shared" si="388"/>
        <v>0.2</v>
      </c>
      <c r="AO253" s="1">
        <f t="shared" si="388"/>
        <v>2.0745353954254447E-2</v>
      </c>
      <c r="AP253" s="1">
        <f t="shared" si="388"/>
        <v>3.9412592870160246E-2</v>
      </c>
      <c r="AQ253" s="1">
        <f t="shared" si="388"/>
        <v>5.384356813646328E-2</v>
      </c>
      <c r="AR253" s="1">
        <f t="shared" si="388"/>
        <v>0.2</v>
      </c>
      <c r="AS253" s="1">
        <f t="shared" si="388"/>
        <v>7.8035580025749451E-2</v>
      </c>
      <c r="AT253" s="1">
        <f t="shared" si="388"/>
        <v>7.9044570494368922E-3</v>
      </c>
      <c r="AU253" s="1">
        <f t="shared" si="388"/>
        <v>5.8447963935716557E-5</v>
      </c>
    </row>
    <row r="254" spans="1:47" x14ac:dyDescent="0.25">
      <c r="A254" s="19">
        <f t="shared" si="320"/>
        <v>0.34632829549661981</v>
      </c>
      <c r="B254" s="18">
        <f t="shared" si="321"/>
        <v>5.3671704503380102E-2</v>
      </c>
      <c r="C254" s="2">
        <v>44621</v>
      </c>
      <c r="D254" s="1">
        <f t="shared" ref="D254:V254" si="389">IF(IF(D217&lt;0.2,D217/$A217*$B217+D217,D217)&gt;=0.2,0.2,D217/$A217*$B217+D217)</f>
        <v>3.0714132572414274E-2</v>
      </c>
      <c r="E254" s="1">
        <f t="shared" si="389"/>
        <v>2.2892395507179763E-4</v>
      </c>
      <c r="F254" s="1">
        <f t="shared" si="389"/>
        <v>7.1693251941392727E-2</v>
      </c>
      <c r="G254" s="1">
        <f t="shared" si="389"/>
        <v>0.13665611668287225</v>
      </c>
      <c r="H254" s="1">
        <f t="shared" si="389"/>
        <v>0.2</v>
      </c>
      <c r="I254" s="1">
        <f t="shared" si="389"/>
        <v>0.2</v>
      </c>
      <c r="J254" s="1">
        <f t="shared" si="389"/>
        <v>0.2</v>
      </c>
      <c r="K254" s="1">
        <f t="shared" si="389"/>
        <v>1.1731661039584235E-3</v>
      </c>
      <c r="L254" s="1">
        <f t="shared" si="389"/>
        <v>2.3944597884715335E-3</v>
      </c>
      <c r="M254" s="1">
        <f t="shared" si="389"/>
        <v>2.5279318291901443E-3</v>
      </c>
      <c r="N254" s="1">
        <f t="shared" si="389"/>
        <v>1.253089876996045E-3</v>
      </c>
      <c r="O254" s="1">
        <f t="shared" si="389"/>
        <v>4.6978562158094608E-2</v>
      </c>
      <c r="P254" s="1">
        <f t="shared" si="389"/>
        <v>2.6232081634219601E-3</v>
      </c>
      <c r="Q254" s="1">
        <f t="shared" si="389"/>
        <v>4.5448468666662474E-3</v>
      </c>
      <c r="R254" s="1">
        <f t="shared" si="389"/>
        <v>5.6495979225396811E-3</v>
      </c>
      <c r="S254" s="1">
        <f t="shared" si="389"/>
        <v>2.9126539737275178E-2</v>
      </c>
      <c r="T254" s="1">
        <f t="shared" si="389"/>
        <v>6.0066911683452281E-4</v>
      </c>
      <c r="U254" s="1">
        <f t="shared" si="389"/>
        <v>4.2215210035605997E-6</v>
      </c>
      <c r="V254" s="1">
        <f t="shared" si="389"/>
        <v>1.0159577260416774E-2</v>
      </c>
      <c r="W254" s="19">
        <f t="shared" si="323"/>
        <v>0.1498166622354361</v>
      </c>
      <c r="X254" s="18">
        <f t="shared" si="329"/>
        <v>5.0183337764563851E-2</v>
      </c>
      <c r="Z254" s="1">
        <f t="shared" ref="Z254:AH254" si="390">IF(IF(Z217&lt;0.2,Z217/$W217*$X217+Z217,Z217)&gt;=0.2,0.2,Z217/$W217*$X217+Z217)</f>
        <v>0.2</v>
      </c>
      <c r="AA254" s="1">
        <f t="shared" si="390"/>
        <v>1.7222024120173481E-3</v>
      </c>
      <c r="AB254" s="1">
        <f t="shared" si="390"/>
        <v>0.2</v>
      </c>
      <c r="AC254" s="1">
        <f t="shared" si="390"/>
        <v>0.2</v>
      </c>
      <c r="AD254" s="1">
        <f t="shared" si="390"/>
        <v>9.427036187454791E-3</v>
      </c>
      <c r="AE254" s="1">
        <f t="shared" si="390"/>
        <v>1.9734480932115689E-2</v>
      </c>
      <c r="AF254" s="1">
        <f t="shared" si="390"/>
        <v>4.250211021417348E-2</v>
      </c>
      <c r="AG254" s="1">
        <f t="shared" si="390"/>
        <v>0.2</v>
      </c>
      <c r="AH254" s="1">
        <f t="shared" si="390"/>
        <v>7.6430832489674666E-2</v>
      </c>
      <c r="AI254" s="19">
        <f t="shared" si="325"/>
        <v>0.2000000000000004</v>
      </c>
      <c r="AJ254" s="18">
        <f t="shared" si="326"/>
        <v>0</v>
      </c>
      <c r="AL254" s="1">
        <f t="shared" ref="AL254:AU254" si="391">IF(IF(AL217&lt;0.2,AL217/$AI217*$AJ217+AL217,AL217)&gt;=0.2,0.2,AL217/$AI217*$AJ217+AL217)</f>
        <v>0.2</v>
      </c>
      <c r="AM254" s="1">
        <f t="shared" si="391"/>
        <v>0.2</v>
      </c>
      <c r="AN254" s="1">
        <f t="shared" si="391"/>
        <v>0.2</v>
      </c>
      <c r="AO254" s="1">
        <f t="shared" si="391"/>
        <v>2.0865012084929392E-2</v>
      </c>
      <c r="AP254" s="1">
        <f t="shared" si="391"/>
        <v>4.2585983565978147E-2</v>
      </c>
      <c r="AQ254" s="1">
        <f t="shared" si="391"/>
        <v>4.4959812585754086E-2</v>
      </c>
      <c r="AR254" s="1">
        <f t="shared" si="391"/>
        <v>0.2</v>
      </c>
      <c r="AS254" s="1">
        <f t="shared" si="391"/>
        <v>8.0831081359392404E-2</v>
      </c>
      <c r="AT254" s="1">
        <f t="shared" si="391"/>
        <v>1.0683029742768928E-2</v>
      </c>
      <c r="AU254" s="1">
        <f t="shared" si="391"/>
        <v>7.5080661177367894E-5</v>
      </c>
    </row>
    <row r="255" spans="1:47" x14ac:dyDescent="0.25">
      <c r="A255" s="19">
        <f t="shared" si="320"/>
        <v>0.37348878107255135</v>
      </c>
      <c r="B255" s="18">
        <f t="shared" si="321"/>
        <v>2.6511218927448565E-2</v>
      </c>
      <c r="C255" s="2">
        <v>44652</v>
      </c>
      <c r="D255" s="1">
        <f t="shared" ref="D255:V255" si="392">IF(IF(D218&lt;0.2,D218/$A218*$B218+D218,D218)&gt;=0.2,0.2,D218/$A218*$B218+D218)</f>
        <v>3.5757174762869375E-2</v>
      </c>
      <c r="E255" s="1">
        <f t="shared" si="392"/>
        <v>2.7596992101982089E-4</v>
      </c>
      <c r="F255" s="1">
        <f t="shared" si="392"/>
        <v>6.7689523813763322E-2</v>
      </c>
      <c r="G255" s="1">
        <f t="shared" si="392"/>
        <v>0.14359458999446947</v>
      </c>
      <c r="H255" s="1">
        <f t="shared" si="392"/>
        <v>0.2</v>
      </c>
      <c r="I255" s="1">
        <f t="shared" si="392"/>
        <v>0.2</v>
      </c>
      <c r="J255" s="1">
        <f t="shared" si="392"/>
        <v>0.2</v>
      </c>
      <c r="K255" s="1">
        <f t="shared" si="392"/>
        <v>1.1771377683311333E-3</v>
      </c>
      <c r="L255" s="1">
        <f t="shared" si="392"/>
        <v>2.4915499772286053E-3</v>
      </c>
      <c r="M255" s="1">
        <f t="shared" si="392"/>
        <v>2.1306515576670036E-3</v>
      </c>
      <c r="N255" s="1">
        <f t="shared" si="392"/>
        <v>1.5149318680493342E-3</v>
      </c>
      <c r="O255" s="1">
        <f t="shared" si="392"/>
        <v>4.8225017137928997E-2</v>
      </c>
      <c r="P255" s="1">
        <f t="shared" si="392"/>
        <v>3.4431279723685657E-3</v>
      </c>
      <c r="Q255" s="1">
        <f t="shared" si="392"/>
        <v>5.3771096368727886E-3</v>
      </c>
      <c r="R255" s="1">
        <f t="shared" si="392"/>
        <v>5.7990431895098655E-3</v>
      </c>
      <c r="S255" s="1">
        <f t="shared" si="392"/>
        <v>4.2634329783635981E-2</v>
      </c>
      <c r="T255" s="1">
        <f t="shared" si="392"/>
        <v>6.7789511956412593E-4</v>
      </c>
      <c r="U255" s="1">
        <f t="shared" si="392"/>
        <v>4.6001364225154106E-6</v>
      </c>
      <c r="V255" s="1">
        <f t="shared" si="392"/>
        <v>1.2696128432850416E-2</v>
      </c>
      <c r="W255" s="19">
        <f t="shared" si="323"/>
        <v>0.13941855082744736</v>
      </c>
      <c r="X255" s="18">
        <f t="shared" si="329"/>
        <v>6.0581449172552593E-2</v>
      </c>
      <c r="Z255" s="1">
        <f t="shared" ref="Z255:AH255" si="393">IF(IF(Z218&lt;0.2,Z218/$W218*$X218+Z218,Z218)&gt;=0.2,0.2,Z218/$W218*$X218+Z218)</f>
        <v>0.2</v>
      </c>
      <c r="AA255" s="1">
        <f t="shared" si="393"/>
        <v>1.6214336857884718E-3</v>
      </c>
      <c r="AB255" s="1">
        <f t="shared" si="393"/>
        <v>0.2</v>
      </c>
      <c r="AC255" s="1">
        <f t="shared" si="393"/>
        <v>0.2</v>
      </c>
      <c r="AD255" s="1">
        <f t="shared" si="393"/>
        <v>8.9008307624700335E-3</v>
      </c>
      <c r="AE255" s="1">
        <f t="shared" si="393"/>
        <v>2.0229754236433545E-2</v>
      </c>
      <c r="AF255" s="1">
        <f t="shared" si="393"/>
        <v>3.4071698604204718E-2</v>
      </c>
      <c r="AG255" s="1">
        <f t="shared" si="393"/>
        <v>0.2</v>
      </c>
      <c r="AH255" s="1">
        <f t="shared" si="393"/>
        <v>7.4594833538550523E-2</v>
      </c>
      <c r="AI255" s="19">
        <f t="shared" si="325"/>
        <v>0.2000000000000004</v>
      </c>
      <c r="AJ255" s="18">
        <f t="shared" si="326"/>
        <v>0</v>
      </c>
      <c r="AL255" s="1">
        <f t="shared" ref="AL255:AU255" si="394">IF(IF(AL218&lt;0.2,AL218/$AI218*$AJ218+AL218,AL218)&gt;=0.2,0.2,AL218/$AI218*$AJ218+AL218)</f>
        <v>0.2</v>
      </c>
      <c r="AM255" s="1">
        <f t="shared" si="394"/>
        <v>0.2</v>
      </c>
      <c r="AN255" s="1">
        <f t="shared" si="394"/>
        <v>0.2</v>
      </c>
      <c r="AO255" s="1">
        <f t="shared" si="394"/>
        <v>1.9852319883917297E-2</v>
      </c>
      <c r="AP255" s="1">
        <f t="shared" si="394"/>
        <v>4.2019760545814883E-2</v>
      </c>
      <c r="AQ255" s="1">
        <f t="shared" si="394"/>
        <v>3.5933241989117216E-2</v>
      </c>
      <c r="AR255" s="1">
        <f t="shared" si="394"/>
        <v>0.2</v>
      </c>
      <c r="AS255" s="1">
        <f t="shared" si="394"/>
        <v>9.0684458042182448E-2</v>
      </c>
      <c r="AT255" s="1">
        <f t="shared" si="394"/>
        <v>1.1432638662518611E-2</v>
      </c>
      <c r="AU255" s="1">
        <f t="shared" si="394"/>
        <v>7.7580876449922267E-5</v>
      </c>
    </row>
    <row r="256" spans="1:47" x14ac:dyDescent="0.25">
      <c r="A256" s="19">
        <f t="shared" si="320"/>
        <v>0.37118807747437255</v>
      </c>
      <c r="B256" s="18">
        <f t="shared" si="321"/>
        <v>2.8811922525627365E-2</v>
      </c>
      <c r="C256" s="2">
        <v>44682</v>
      </c>
      <c r="D256" s="1">
        <f t="shared" ref="D256:V256" si="395">IF(IF(D219&lt;0.2,D219/$A219*$B219+D219,D219)&gt;=0.2,0.2,D219/$A219*$B219+D219)</f>
        <v>3.3845473411872336E-2</v>
      </c>
      <c r="E256" s="1">
        <f t="shared" si="395"/>
        <v>2.183183151465786E-4</v>
      </c>
      <c r="F256" s="1">
        <f t="shared" si="395"/>
        <v>7.708923792464073E-2</v>
      </c>
      <c r="G256" s="1">
        <f t="shared" si="395"/>
        <v>0.13965737166752973</v>
      </c>
      <c r="H256" s="1">
        <f t="shared" si="395"/>
        <v>0.2</v>
      </c>
      <c r="I256" s="1">
        <f t="shared" si="395"/>
        <v>0.2</v>
      </c>
      <c r="J256" s="1">
        <f t="shared" si="395"/>
        <v>0.2</v>
      </c>
      <c r="K256" s="1">
        <f t="shared" si="395"/>
        <v>1.4379245624378198E-3</v>
      </c>
      <c r="L256" s="1">
        <f t="shared" si="395"/>
        <v>2.4638146755356785E-3</v>
      </c>
      <c r="M256" s="1">
        <f t="shared" si="395"/>
        <v>1.5672265345652956E-3</v>
      </c>
      <c r="N256" s="1">
        <f t="shared" si="395"/>
        <v>1.5769137170160311E-3</v>
      </c>
      <c r="O256" s="1">
        <f t="shared" si="395"/>
        <v>4.5323483266048119E-2</v>
      </c>
      <c r="P256" s="1">
        <f t="shared" si="395"/>
        <v>2.5956224617480978E-3</v>
      </c>
      <c r="Q256" s="1">
        <f t="shared" si="395"/>
        <v>5.2231423448685817E-3</v>
      </c>
      <c r="R256" s="1">
        <f t="shared" si="395"/>
        <v>4.928031183894576E-3</v>
      </c>
      <c r="S256" s="1">
        <f t="shared" si="395"/>
        <v>4.2975730125990007E-2</v>
      </c>
      <c r="T256" s="1">
        <f t="shared" si="395"/>
        <v>6.4275314553897847E-4</v>
      </c>
      <c r="U256" s="1">
        <f t="shared" si="395"/>
        <v>4.644421653587705E-6</v>
      </c>
      <c r="V256" s="1">
        <f t="shared" si="395"/>
        <v>1.1638389715886648E-2</v>
      </c>
      <c r="W256" s="19">
        <f t="shared" si="323"/>
        <v>0.12860054046266489</v>
      </c>
      <c r="X256" s="18">
        <f t="shared" si="329"/>
        <v>7.1399459537335064E-2</v>
      </c>
      <c r="Z256" s="1">
        <f t="shared" ref="Z256:AH256" si="396">IF(IF(Z219&lt;0.2,Z219/$W219*$X219+Z219,Z219)&gt;=0.2,0.2,Z219/$W219*$X219+Z219)</f>
        <v>0.2</v>
      </c>
      <c r="AA256" s="1">
        <f t="shared" si="396"/>
        <v>1.3396709635833254E-3</v>
      </c>
      <c r="AB256" s="1">
        <f t="shared" si="396"/>
        <v>0.2</v>
      </c>
      <c r="AC256" s="1">
        <f t="shared" si="396"/>
        <v>0.2</v>
      </c>
      <c r="AD256" s="1">
        <f t="shared" si="396"/>
        <v>9.6764466020373488E-3</v>
      </c>
      <c r="AE256" s="1">
        <f t="shared" si="396"/>
        <v>1.5927569073139636E-2</v>
      </c>
      <c r="AF256" s="1">
        <f t="shared" si="396"/>
        <v>3.0239974508158827E-2</v>
      </c>
      <c r="AG256" s="1">
        <f t="shared" si="396"/>
        <v>0.2</v>
      </c>
      <c r="AH256" s="1">
        <f t="shared" si="396"/>
        <v>7.1416879315745641E-2</v>
      </c>
      <c r="AI256" s="19">
        <f t="shared" si="325"/>
        <v>0.19999999999999996</v>
      </c>
      <c r="AJ256" s="18">
        <f t="shared" si="326"/>
        <v>0</v>
      </c>
      <c r="AL256" s="1">
        <f t="shared" ref="AL256:AU256" si="397">IF(IF(AL219&lt;0.2,AL219/$AI219*$AJ219+AL219,AL219)&gt;=0.2,0.2,AL219/$AI219*$AJ219+AL219)</f>
        <v>0.2</v>
      </c>
      <c r="AM256" s="1">
        <f t="shared" si="397"/>
        <v>0.2</v>
      </c>
      <c r="AN256" s="1">
        <f t="shared" si="397"/>
        <v>0.2</v>
      </c>
      <c r="AO256" s="1">
        <f t="shared" si="397"/>
        <v>2.5361327070731979E-2</v>
      </c>
      <c r="AP256" s="1">
        <f t="shared" si="397"/>
        <v>4.3455415854356964E-2</v>
      </c>
      <c r="AQ256" s="1">
        <f t="shared" si="397"/>
        <v>2.7641884543410523E-2</v>
      </c>
      <c r="AR256" s="1">
        <f t="shared" si="397"/>
        <v>0.2</v>
      </c>
      <c r="AS256" s="1">
        <f t="shared" si="397"/>
        <v>9.2122928285349695E-2</v>
      </c>
      <c r="AT256" s="1">
        <f t="shared" si="397"/>
        <v>1.1336528476931652E-2</v>
      </c>
      <c r="AU256" s="1">
        <f t="shared" si="397"/>
        <v>8.1915769219027576E-5</v>
      </c>
    </row>
    <row r="257" spans="1:47" x14ac:dyDescent="0.25">
      <c r="A257" s="19">
        <f t="shared" si="320"/>
        <v>0.39410210139064217</v>
      </c>
      <c r="B257" s="18">
        <f t="shared" si="321"/>
        <v>5.8978986093577435E-3</v>
      </c>
      <c r="C257" s="2">
        <v>44713</v>
      </c>
      <c r="D257" s="1">
        <f t="shared" ref="D257:V257" si="398">IF(IF(D220&lt;0.2,D220/$A220*$B220+D220,D220)&gt;=0.2,0.2,D220/$A220*$B220+D220)</f>
        <v>3.4557786909485584E-2</v>
      </c>
      <c r="E257" s="1">
        <f t="shared" si="398"/>
        <v>2.3270446708614298E-4</v>
      </c>
      <c r="F257" s="1">
        <f t="shared" si="398"/>
        <v>8.2100155281192064E-2</v>
      </c>
      <c r="G257" s="1">
        <f t="shared" si="398"/>
        <v>0.1743717363712117</v>
      </c>
      <c r="H257" s="1">
        <f t="shared" si="398"/>
        <v>0.2</v>
      </c>
      <c r="I257" s="1">
        <f t="shared" si="398"/>
        <v>0.2</v>
      </c>
      <c r="J257" s="1">
        <f t="shared" si="398"/>
        <v>0.2</v>
      </c>
      <c r="K257" s="1">
        <f t="shared" si="398"/>
        <v>1.5234049884778832E-3</v>
      </c>
      <c r="L257" s="1">
        <f t="shared" si="398"/>
        <v>1.7930436829965964E-3</v>
      </c>
      <c r="M257" s="1">
        <f t="shared" si="398"/>
        <v>1.8235863208601638E-3</v>
      </c>
      <c r="N257" s="1">
        <f t="shared" si="398"/>
        <v>1.3399182730118512E-3</v>
      </c>
      <c r="O257" s="1">
        <f t="shared" si="398"/>
        <v>3.1853627245121176E-2</v>
      </c>
      <c r="P257" s="1">
        <f t="shared" si="398"/>
        <v>3.0114554637798697E-3</v>
      </c>
      <c r="Q257" s="1">
        <f t="shared" si="398"/>
        <v>5.4302103620345477E-3</v>
      </c>
      <c r="R257" s="1">
        <f t="shared" si="398"/>
        <v>4.459569745717951E-3</v>
      </c>
      <c r="S257" s="1">
        <f t="shared" si="398"/>
        <v>3.8741063305505412E-2</v>
      </c>
      <c r="T257" s="1">
        <f t="shared" si="398"/>
        <v>5.7021095754552944E-4</v>
      </c>
      <c r="U257" s="1">
        <f t="shared" si="398"/>
        <v>3.2942421223154722E-6</v>
      </c>
      <c r="V257" s="1">
        <f t="shared" si="398"/>
        <v>1.2290333774493459E-2</v>
      </c>
      <c r="W257" s="19">
        <f t="shared" si="323"/>
        <v>0.13526372160873079</v>
      </c>
      <c r="X257" s="18">
        <f t="shared" si="329"/>
        <v>6.4736278391269164E-2</v>
      </c>
      <c r="Z257" s="1">
        <f t="shared" ref="Z257:AH257" si="399">IF(IF(Z220&lt;0.2,Z220/$W220*$X220+Z220,Z220)&gt;=0.2,0.2,Z220/$W220*$X220+Z220)</f>
        <v>0.2</v>
      </c>
      <c r="AA257" s="1">
        <f t="shared" si="399"/>
        <v>1.4754147941125509E-3</v>
      </c>
      <c r="AB257" s="1">
        <f t="shared" si="399"/>
        <v>0.2</v>
      </c>
      <c r="AC257" s="1">
        <f t="shared" si="399"/>
        <v>0.2</v>
      </c>
      <c r="AD257" s="1">
        <f t="shared" si="399"/>
        <v>8.4954761189504763E-3</v>
      </c>
      <c r="AE257" s="1">
        <f t="shared" si="399"/>
        <v>1.9093513754624741E-2</v>
      </c>
      <c r="AF257" s="1">
        <f t="shared" si="399"/>
        <v>2.8274984406609263E-2</v>
      </c>
      <c r="AG257" s="1">
        <f t="shared" si="399"/>
        <v>0.2</v>
      </c>
      <c r="AH257" s="1">
        <f t="shared" si="399"/>
        <v>7.7924332534433746E-2</v>
      </c>
      <c r="AI257" s="19">
        <f t="shared" si="325"/>
        <v>0.10366911774099119</v>
      </c>
      <c r="AJ257" s="18">
        <f t="shared" si="326"/>
        <v>9.6330882259008765E-2</v>
      </c>
      <c r="AL257" s="1">
        <f t="shared" ref="AL257:AU257" si="400">IF(IF(AL220&lt;0.2,AL220/$AI220*$AJ220+AL220,AL220)&gt;=0.2,0.2,AL220/$AI220*$AJ220+AL220)</f>
        <v>0.2</v>
      </c>
      <c r="AM257" s="1">
        <f t="shared" si="400"/>
        <v>0.2</v>
      </c>
      <c r="AN257" s="1">
        <f t="shared" si="400"/>
        <v>0.2</v>
      </c>
      <c r="AO257" s="1">
        <f t="shared" si="400"/>
        <v>1.4172073428233175E-2</v>
      </c>
      <c r="AP257" s="1">
        <f t="shared" si="400"/>
        <v>1.6680493320982932E-2</v>
      </c>
      <c r="AQ257" s="1">
        <f t="shared" si="400"/>
        <v>1.6964628209452017E-2</v>
      </c>
      <c r="AR257" s="1">
        <f t="shared" si="400"/>
        <v>0.2</v>
      </c>
      <c r="AS257" s="1">
        <f t="shared" si="400"/>
        <v>5.0516665340841836E-2</v>
      </c>
      <c r="AT257" s="1">
        <f t="shared" si="400"/>
        <v>5.3046114598801677E-3</v>
      </c>
      <c r="AU257" s="1">
        <f t="shared" si="400"/>
        <v>3.0645981601045132E-5</v>
      </c>
    </row>
    <row r="258" spans="1:47" x14ac:dyDescent="0.25">
      <c r="A258" s="19">
        <f t="shared" si="320"/>
        <v>0.6000000000000002</v>
      </c>
      <c r="B258" s="18">
        <f t="shared" si="321"/>
        <v>0</v>
      </c>
      <c r="C258" s="2">
        <v>44743</v>
      </c>
      <c r="D258" s="1">
        <f t="shared" ref="D258:V258" si="401">IF(IF(D221&lt;0.2,D221/$A221*$B221+D221,D221)&gt;=0.2,0.2,D221/$A221*$B221+D221)</f>
        <v>3.8341136821055236E-2</v>
      </c>
      <c r="E258" s="1">
        <f t="shared" si="401"/>
        <v>2.3166959007670451E-4</v>
      </c>
      <c r="F258" s="1">
        <f t="shared" si="401"/>
        <v>8.2396807490065269E-2</v>
      </c>
      <c r="G258" s="1">
        <f t="shared" si="401"/>
        <v>0.16136405721494171</v>
      </c>
      <c r="H258" s="1">
        <f t="shared" si="401"/>
        <v>0.2</v>
      </c>
      <c r="I258" s="1">
        <f t="shared" si="401"/>
        <v>0.2</v>
      </c>
      <c r="J258" s="1">
        <f t="shared" si="401"/>
        <v>0.18122721807675113</v>
      </c>
      <c r="K258" s="1">
        <f t="shared" si="401"/>
        <v>2.2779906224352177E-3</v>
      </c>
      <c r="L258" s="1">
        <f t="shared" si="401"/>
        <v>2.2611800815578306E-3</v>
      </c>
      <c r="M258" s="1">
        <f t="shared" si="401"/>
        <v>2.036048249713711E-3</v>
      </c>
      <c r="N258" s="1">
        <f t="shared" si="401"/>
        <v>1.3811225638146437E-3</v>
      </c>
      <c r="O258" s="1">
        <f t="shared" si="401"/>
        <v>5.0236578872743701E-2</v>
      </c>
      <c r="P258" s="1">
        <f t="shared" si="401"/>
        <v>4.1436450112572257E-3</v>
      </c>
      <c r="Q258" s="1">
        <f t="shared" si="401"/>
        <v>5.9919611398888406E-3</v>
      </c>
      <c r="R258" s="1">
        <f t="shared" si="401"/>
        <v>6.6530977975673353E-3</v>
      </c>
      <c r="S258" s="1">
        <f t="shared" si="401"/>
        <v>4.7585336735606998E-2</v>
      </c>
      <c r="T258" s="1">
        <f t="shared" si="401"/>
        <v>6.2128433341642137E-4</v>
      </c>
      <c r="U258" s="1">
        <f t="shared" si="401"/>
        <v>4.4964807683243863E-6</v>
      </c>
      <c r="V258" s="1">
        <f t="shared" si="401"/>
        <v>1.3246368918339947E-2</v>
      </c>
      <c r="W258" s="19">
        <f t="shared" si="323"/>
        <v>0.1379567516136293</v>
      </c>
      <c r="X258" s="18">
        <f t="shared" si="329"/>
        <v>6.2043248386370653E-2</v>
      </c>
      <c r="Z258" s="1">
        <f t="shared" ref="Z258:AH258" si="402">IF(IF(Z221&lt;0.2,Z221/$W221*$X221+Z221,Z221)&gt;=0.2,0.2,Z221/$W221*$X221+Z221)</f>
        <v>0.2</v>
      </c>
      <c r="AA258" s="1">
        <f t="shared" si="402"/>
        <v>1.2457321419200749E-3</v>
      </c>
      <c r="AB258" s="1">
        <f t="shared" si="402"/>
        <v>0.2</v>
      </c>
      <c r="AC258" s="1">
        <f t="shared" si="402"/>
        <v>0.2</v>
      </c>
      <c r="AD258" s="1">
        <f t="shared" si="402"/>
        <v>7.4265628436831557E-3</v>
      </c>
      <c r="AE258" s="1">
        <f t="shared" si="402"/>
        <v>2.2281179733260759E-2</v>
      </c>
      <c r="AF258" s="1">
        <f t="shared" si="402"/>
        <v>3.5774992164587439E-2</v>
      </c>
      <c r="AG258" s="1">
        <f t="shared" si="402"/>
        <v>0.2</v>
      </c>
      <c r="AH258" s="1">
        <f t="shared" si="402"/>
        <v>7.122828473017799E-2</v>
      </c>
      <c r="AI258" s="19">
        <f t="shared" si="325"/>
        <v>0.1999999999999994</v>
      </c>
      <c r="AJ258" s="18">
        <f t="shared" si="326"/>
        <v>0</v>
      </c>
      <c r="AL258" s="1">
        <f t="shared" ref="AL258:AU258" si="403">IF(IF(AL221&lt;0.2,AL221/$AI221*$AJ221+AL221,AL221)&gt;=0.2,0.2,AL221/$AI221*$AJ221+AL221)</f>
        <v>0.2</v>
      </c>
      <c r="AM258" s="1">
        <f t="shared" si="403"/>
        <v>0.2</v>
      </c>
      <c r="AN258" s="1">
        <f t="shared" si="403"/>
        <v>0.2</v>
      </c>
      <c r="AO258" s="1">
        <f t="shared" si="403"/>
        <v>3.4533424882534129E-2</v>
      </c>
      <c r="AP258" s="1">
        <f t="shared" si="403"/>
        <v>3.4278583820017625E-2</v>
      </c>
      <c r="AQ258" s="1">
        <f t="shared" si="403"/>
        <v>3.0865675475669388E-2</v>
      </c>
      <c r="AR258" s="1">
        <f t="shared" si="403"/>
        <v>0.2</v>
      </c>
      <c r="AS258" s="1">
        <f t="shared" si="403"/>
        <v>9.0835729473815893E-2</v>
      </c>
      <c r="AT258" s="1">
        <f t="shared" si="403"/>
        <v>9.4184215015755274E-3</v>
      </c>
      <c r="AU258" s="1">
        <f t="shared" si="403"/>
        <v>6.8164846386721878E-5</v>
      </c>
    </row>
    <row r="259" spans="1:47" x14ac:dyDescent="0.25">
      <c r="A259" s="19">
        <f t="shared" si="320"/>
        <v>0.59999999999999987</v>
      </c>
      <c r="B259" s="18">
        <f t="shared" si="321"/>
        <v>0</v>
      </c>
      <c r="C259" s="2">
        <v>44774</v>
      </c>
      <c r="D259" s="1">
        <f t="shared" ref="D259:V259" si="404">IF(IF(D222&lt;0.2,D222/$A222*$B222+D222,D222)&gt;=0.2,0.2,D222/$A222*$B222+D222)</f>
        <v>3.7495481551251583E-2</v>
      </c>
      <c r="E259" s="1">
        <f t="shared" si="404"/>
        <v>1.974175844744029E-4</v>
      </c>
      <c r="F259" s="1">
        <f t="shared" si="404"/>
        <v>7.5428017862582658E-2</v>
      </c>
      <c r="G259" s="1">
        <f t="shared" si="404"/>
        <v>0.18713292112320551</v>
      </c>
      <c r="H259" s="1">
        <f t="shared" si="404"/>
        <v>0.2</v>
      </c>
      <c r="I259" s="1">
        <f t="shared" si="404"/>
        <v>0.2</v>
      </c>
      <c r="J259" s="1">
        <f t="shared" si="404"/>
        <v>0.17970619775651545</v>
      </c>
      <c r="K259" s="1">
        <f t="shared" si="404"/>
        <v>1.8762838068183724E-3</v>
      </c>
      <c r="L259" s="1">
        <f t="shared" si="404"/>
        <v>2.0832695770387514E-3</v>
      </c>
      <c r="M259" s="1">
        <f t="shared" si="404"/>
        <v>1.9339509910991158E-3</v>
      </c>
      <c r="N259" s="1">
        <f t="shared" si="404"/>
        <v>1.0968828376508E-3</v>
      </c>
      <c r="O259" s="1">
        <f t="shared" si="404"/>
        <v>4.3518337220543608E-2</v>
      </c>
      <c r="P259" s="1">
        <f t="shared" si="404"/>
        <v>3.6890820108000685E-3</v>
      </c>
      <c r="Q259" s="1">
        <f t="shared" si="404"/>
        <v>5.7249747539233377E-3</v>
      </c>
      <c r="R259" s="1">
        <f t="shared" si="404"/>
        <v>5.3078682453478084E-3</v>
      </c>
      <c r="S259" s="1">
        <f t="shared" si="404"/>
        <v>4.4570661896400694E-2</v>
      </c>
      <c r="T259" s="1">
        <f t="shared" si="404"/>
        <v>1.09394086643704E-3</v>
      </c>
      <c r="U259" s="1">
        <f t="shared" si="404"/>
        <v>4.1629158367835087E-6</v>
      </c>
      <c r="V259" s="1">
        <f t="shared" si="404"/>
        <v>9.1405490000738571E-3</v>
      </c>
      <c r="W259" s="19">
        <f t="shared" si="323"/>
        <v>0.1148701091660016</v>
      </c>
      <c r="X259" s="18">
        <f t="shared" si="329"/>
        <v>8.5129890833998356E-2</v>
      </c>
      <c r="Z259" s="1">
        <f t="shared" ref="Z259:AH259" si="405">IF(IF(Z222&lt;0.2,Z222/$W222*$X222+Z222,Z222)&gt;=0.2,0.2,Z222/$W222*$X222+Z222)</f>
        <v>0.2</v>
      </c>
      <c r="AA259" s="1">
        <f t="shared" si="405"/>
        <v>1.1670241488302632E-3</v>
      </c>
      <c r="AB259" s="1">
        <f t="shared" si="405"/>
        <v>0.2</v>
      </c>
      <c r="AC259" s="1">
        <f t="shared" si="405"/>
        <v>0.2</v>
      </c>
      <c r="AD259" s="1">
        <f t="shared" si="405"/>
        <v>6.4841678788847956E-3</v>
      </c>
      <c r="AE259" s="1">
        <f t="shared" si="405"/>
        <v>2.1807823275120677E-2</v>
      </c>
      <c r="AF259" s="1">
        <f t="shared" si="405"/>
        <v>3.1377196907874105E-2</v>
      </c>
      <c r="AG259" s="1">
        <f t="shared" si="405"/>
        <v>0.2</v>
      </c>
      <c r="AH259" s="1">
        <f t="shared" si="405"/>
        <v>5.403389695529183E-2</v>
      </c>
      <c r="AI259" s="19">
        <f t="shared" si="325"/>
        <v>9.0453283343320035E-2</v>
      </c>
      <c r="AJ259" s="18">
        <f t="shared" si="326"/>
        <v>0.10954671665667992</v>
      </c>
      <c r="AL259" s="1">
        <f t="shared" ref="AL259:AU259" si="406">IF(IF(AL222&lt;0.2,AL222/$AI222*$AJ222+AL222,AL222)&gt;=0.2,0.2,AL222/$AI222*$AJ222+AL222)</f>
        <v>0.2</v>
      </c>
      <c r="AM259" s="1">
        <f t="shared" si="406"/>
        <v>0.2</v>
      </c>
      <c r="AN259" s="1">
        <f t="shared" si="406"/>
        <v>0.2</v>
      </c>
      <c r="AO259" s="1">
        <f t="shared" si="406"/>
        <v>1.3346040520191282E-2</v>
      </c>
      <c r="AP259" s="1">
        <f t="shared" si="406"/>
        <v>1.4818334032732153E-2</v>
      </c>
      <c r="AQ259" s="1">
        <f t="shared" si="406"/>
        <v>1.3756228240886483E-2</v>
      </c>
      <c r="AR259" s="1">
        <f t="shared" si="406"/>
        <v>0.2</v>
      </c>
      <c r="AS259" s="1">
        <f t="shared" si="406"/>
        <v>4.0721848563248404E-2</v>
      </c>
      <c r="AT259" s="1">
        <f t="shared" si="406"/>
        <v>7.7812210909173956E-3</v>
      </c>
      <c r="AU259" s="1">
        <f t="shared" si="406"/>
        <v>2.9610895344276061E-5</v>
      </c>
    </row>
    <row r="260" spans="1:47" x14ac:dyDescent="0.25">
      <c r="A260" s="19">
        <f t="shared" si="320"/>
        <v>0.6</v>
      </c>
      <c r="B260" s="18">
        <f t="shared" si="321"/>
        <v>0</v>
      </c>
      <c r="C260" s="2">
        <v>44805</v>
      </c>
      <c r="D260" s="1">
        <f t="shared" ref="D260:V260" si="407">IF(IF(D223&lt;0.2,D223/$A223*$B223+D223,D223)&gt;=0.2,0.2,D223/$A223*$B223+D223)</f>
        <v>3.6015779649002606E-2</v>
      </c>
      <c r="E260" s="1">
        <f t="shared" si="407"/>
        <v>2.6417671711469984E-4</v>
      </c>
      <c r="F260" s="1">
        <f t="shared" si="407"/>
        <v>6.8035492810079715E-2</v>
      </c>
      <c r="G260" s="1">
        <f t="shared" si="407"/>
        <v>0.18112148262085928</v>
      </c>
      <c r="H260" s="1">
        <f t="shared" si="407"/>
        <v>0.2</v>
      </c>
      <c r="I260" s="1">
        <f t="shared" si="407"/>
        <v>0.2</v>
      </c>
      <c r="J260" s="1">
        <f t="shared" si="407"/>
        <v>0.18157158985207925</v>
      </c>
      <c r="K260" s="1">
        <f t="shared" si="407"/>
        <v>1.6228243417497194E-3</v>
      </c>
      <c r="L260" s="1">
        <f t="shared" si="407"/>
        <v>1.8328670046076762E-3</v>
      </c>
      <c r="M260" s="1">
        <f t="shared" si="407"/>
        <v>2.0233174769520527E-3</v>
      </c>
      <c r="N260" s="1">
        <f t="shared" si="407"/>
        <v>9.8393681233278148E-4</v>
      </c>
      <c r="O260" s="1">
        <f t="shared" si="407"/>
        <v>4.268370779792402E-2</v>
      </c>
      <c r="P260" s="1">
        <f t="shared" si="407"/>
        <v>3.5910233657755401E-3</v>
      </c>
      <c r="Q260" s="1">
        <f t="shared" si="407"/>
        <v>7.1625898441908444E-3</v>
      </c>
      <c r="R260" s="1">
        <f t="shared" si="407"/>
        <v>6.4106968901708646E-3</v>
      </c>
      <c r="S260" s="1">
        <f t="shared" si="407"/>
        <v>5.2661172857721997E-2</v>
      </c>
      <c r="T260" s="1">
        <f t="shared" si="407"/>
        <v>1.2896385946711928E-3</v>
      </c>
      <c r="U260" s="1">
        <f t="shared" si="407"/>
        <v>4.0859526437014371E-6</v>
      </c>
      <c r="V260" s="1">
        <f t="shared" si="407"/>
        <v>1.2725617412124047E-2</v>
      </c>
      <c r="W260" s="19">
        <f t="shared" si="323"/>
        <v>0.31952037705660363</v>
      </c>
      <c r="X260" s="18">
        <f t="shared" si="329"/>
        <v>8.0479622943396278E-2</v>
      </c>
      <c r="Z260" s="1">
        <f t="shared" ref="Z260:AH260" si="408">IF(IF(Z223&lt;0.2,Z223/$W223*$X223+Z223,Z223)&gt;=0.2,0.2,Z223/$W223*$X223+Z223)</f>
        <v>0.1918242938351766</v>
      </c>
      <c r="AA260" s="1">
        <f t="shared" si="408"/>
        <v>1.4070363796671518E-3</v>
      </c>
      <c r="AB260" s="1">
        <f t="shared" si="408"/>
        <v>0.2</v>
      </c>
      <c r="AC260" s="1">
        <f t="shared" si="408"/>
        <v>0.2</v>
      </c>
      <c r="AD260" s="1">
        <f t="shared" si="408"/>
        <v>5.2405636097175934E-3</v>
      </c>
      <c r="AE260" s="1">
        <f t="shared" si="408"/>
        <v>1.9126214342678777E-2</v>
      </c>
      <c r="AF260" s="1">
        <f t="shared" si="408"/>
        <v>3.4144128377419258E-2</v>
      </c>
      <c r="AG260" s="1">
        <f t="shared" si="408"/>
        <v>0.2</v>
      </c>
      <c r="AH260" s="1">
        <f t="shared" si="408"/>
        <v>6.7778140511944307E-2</v>
      </c>
      <c r="AI260" s="19">
        <f t="shared" si="325"/>
        <v>0.20000000000000062</v>
      </c>
      <c r="AJ260" s="18">
        <f t="shared" si="326"/>
        <v>0</v>
      </c>
      <c r="AL260" s="1">
        <f t="shared" ref="AL260:AU260" si="409">IF(IF(AL223&lt;0.2,AL223/$AI223*$AJ223+AL223,AL223)&gt;=0.2,0.2,AL223/$AI223*$AJ223+AL223)</f>
        <v>0.2</v>
      </c>
      <c r="AM260" s="1">
        <f t="shared" si="409"/>
        <v>0.2</v>
      </c>
      <c r="AN260" s="1">
        <f t="shared" si="409"/>
        <v>0.2</v>
      </c>
      <c r="AO260" s="1">
        <f t="shared" si="409"/>
        <v>2.3290803043942813E-2</v>
      </c>
      <c r="AP260" s="1">
        <f t="shared" si="409"/>
        <v>2.6305338977126672E-2</v>
      </c>
      <c r="AQ260" s="1">
        <f t="shared" si="409"/>
        <v>2.9038687452918061E-2</v>
      </c>
      <c r="AR260" s="1">
        <f t="shared" si="409"/>
        <v>0.2</v>
      </c>
      <c r="AS260" s="1">
        <f t="shared" si="409"/>
        <v>0.10279761342852864</v>
      </c>
      <c r="AT260" s="1">
        <f t="shared" si="409"/>
        <v>1.8508915434413908E-2</v>
      </c>
      <c r="AU260" s="1">
        <f t="shared" si="409"/>
        <v>5.8641663070398118E-5</v>
      </c>
    </row>
    <row r="261" spans="1:47" x14ac:dyDescent="0.25">
      <c r="A261" s="19">
        <f t="shared" si="320"/>
        <v>0.6000000000000002</v>
      </c>
      <c r="B261" s="18">
        <f t="shared" si="321"/>
        <v>0</v>
      </c>
      <c r="C261" s="2">
        <v>44835</v>
      </c>
      <c r="D261" s="1">
        <f t="shared" ref="D261:V261" si="410">IF(IF(D224&lt;0.2,D224/$A224*$B224+D224,D224)&gt;=0.2,0.2,D224/$A224*$B224+D224)</f>
        <v>3.8458673609059441E-2</v>
      </c>
      <c r="E261" s="1">
        <f t="shared" si="410"/>
        <v>2.8759140066727694E-4</v>
      </c>
      <c r="F261" s="1">
        <f t="shared" si="410"/>
        <v>5.4829478721110166E-2</v>
      </c>
      <c r="G261" s="1">
        <f t="shared" si="410"/>
        <v>0.17411959019979734</v>
      </c>
      <c r="H261" s="1">
        <f t="shared" si="410"/>
        <v>0.2</v>
      </c>
      <c r="I261" s="1">
        <f t="shared" si="410"/>
        <v>0.2</v>
      </c>
      <c r="J261" s="1">
        <f t="shared" si="410"/>
        <v>0.19331749708179691</v>
      </c>
      <c r="K261" s="1">
        <f t="shared" si="410"/>
        <v>1.764444002406921E-3</v>
      </c>
      <c r="L261" s="1">
        <f t="shared" si="410"/>
        <v>2.6930146694976861E-3</v>
      </c>
      <c r="M261" s="1">
        <f t="shared" si="410"/>
        <v>1.8429467715325232E-3</v>
      </c>
      <c r="N261" s="1">
        <f t="shared" si="410"/>
        <v>1.0244087905608476E-3</v>
      </c>
      <c r="O261" s="1">
        <f t="shared" si="410"/>
        <v>4.2482011042507525E-2</v>
      </c>
      <c r="P261" s="1">
        <f t="shared" si="410"/>
        <v>4.0574687773899023E-3</v>
      </c>
      <c r="Q261" s="1">
        <f t="shared" si="410"/>
        <v>7.4723020668999197E-3</v>
      </c>
      <c r="R261" s="1">
        <f t="shared" si="410"/>
        <v>7.7110913241562606E-3</v>
      </c>
      <c r="S261" s="1">
        <f t="shared" si="410"/>
        <v>5.6936010229287938E-2</v>
      </c>
      <c r="T261" s="1">
        <f t="shared" si="410"/>
        <v>1.0922226011987864E-3</v>
      </c>
      <c r="U261" s="1">
        <f t="shared" si="410"/>
        <v>4.7372086193830573E-6</v>
      </c>
      <c r="V261" s="1">
        <f t="shared" si="410"/>
        <v>1.19065115035115E-2</v>
      </c>
      <c r="W261" s="19">
        <f t="shared" si="323"/>
        <v>0.31622272862296874</v>
      </c>
      <c r="X261" s="18">
        <f t="shared" si="329"/>
        <v>8.3777271377031171E-2</v>
      </c>
      <c r="Z261" s="1">
        <f t="shared" ref="Z261:AH261" si="411">IF(IF(Z224&lt;0.2,Z224/$W224*$X224+Z224,Z224)&gt;=0.2,0.2,Z224/$W224*$X224+Z224)</f>
        <v>0.191683565701355</v>
      </c>
      <c r="AA261" s="1">
        <f t="shared" si="411"/>
        <v>1.4333969420090692E-3</v>
      </c>
      <c r="AB261" s="1">
        <f t="shared" si="411"/>
        <v>0.2</v>
      </c>
      <c r="AC261" s="1">
        <f t="shared" si="411"/>
        <v>0.2</v>
      </c>
      <c r="AD261" s="1">
        <f t="shared" si="411"/>
        <v>5.1058008839977298E-3</v>
      </c>
      <c r="AE261" s="1">
        <f t="shared" si="411"/>
        <v>2.022300849160864E-2</v>
      </c>
      <c r="AF261" s="1">
        <f t="shared" si="411"/>
        <v>3.8433189232893156E-2</v>
      </c>
      <c r="AG261" s="1">
        <f t="shared" si="411"/>
        <v>0.2</v>
      </c>
      <c r="AH261" s="1">
        <f t="shared" si="411"/>
        <v>5.9343767371105187E-2</v>
      </c>
      <c r="AI261" s="19">
        <f t="shared" si="325"/>
        <v>0.20000000000000018</v>
      </c>
      <c r="AJ261" s="18">
        <f t="shared" si="326"/>
        <v>0</v>
      </c>
      <c r="AL261" s="1">
        <f t="shared" ref="AL261:AU261" si="412">IF(IF(AL224&lt;0.2,AL224/$AI224*$AJ224+AL224,AL224)&gt;=0.2,0.2,AL224/$AI224*$AJ224+AL224)</f>
        <v>0.2</v>
      </c>
      <c r="AM261" s="1">
        <f t="shared" si="412"/>
        <v>0.2</v>
      </c>
      <c r="AN261" s="1">
        <f t="shared" si="412"/>
        <v>0.2</v>
      </c>
      <c r="AO261" s="1">
        <f t="shared" si="412"/>
        <v>2.3732124793609748E-2</v>
      </c>
      <c r="AP261" s="1">
        <f t="shared" si="412"/>
        <v>3.6221586018234816E-2</v>
      </c>
      <c r="AQ261" s="1">
        <f t="shared" si="412"/>
        <v>2.4788002742125715E-2</v>
      </c>
      <c r="AR261" s="1">
        <f t="shared" si="412"/>
        <v>0.2</v>
      </c>
      <c r="AS261" s="1">
        <f t="shared" si="412"/>
        <v>0.10050395756697966</v>
      </c>
      <c r="AT261" s="1">
        <f t="shared" si="412"/>
        <v>1.4690612475483214E-2</v>
      </c>
      <c r="AU261" s="1">
        <f t="shared" si="412"/>
        <v>6.3716403566903851E-5</v>
      </c>
    </row>
    <row r="262" spans="1:47" x14ac:dyDescent="0.25">
      <c r="A262" s="19">
        <f t="shared" si="320"/>
        <v>0.40000000000000013</v>
      </c>
      <c r="B262" s="18">
        <f t="shared" si="321"/>
        <v>0</v>
      </c>
      <c r="C262" s="2">
        <v>44866</v>
      </c>
      <c r="D262" s="1">
        <f t="shared" ref="D262:V262" si="413">IF(IF(D225&lt;0.2,D225/$A225*$B225+D225,D225)&gt;=0.2,0.2,D225/$A225*$B225+D225)</f>
        <v>3.1163015133930258E-2</v>
      </c>
      <c r="E262" s="1">
        <f t="shared" si="413"/>
        <v>2.500862903115148E-4</v>
      </c>
      <c r="F262" s="1">
        <f t="shared" si="413"/>
        <v>7.0102448216852367E-2</v>
      </c>
      <c r="G262" s="1">
        <f t="shared" si="413"/>
        <v>0.2</v>
      </c>
      <c r="H262" s="1">
        <f t="shared" si="413"/>
        <v>0.2</v>
      </c>
      <c r="I262" s="1">
        <f t="shared" si="413"/>
        <v>0.2</v>
      </c>
      <c r="J262" s="1">
        <f t="shared" si="413"/>
        <v>0.17969926900233463</v>
      </c>
      <c r="K262" s="1">
        <f t="shared" si="413"/>
        <v>1.4612770691186576E-3</v>
      </c>
      <c r="L262" s="1">
        <f t="shared" si="413"/>
        <v>2.1208896627956542E-3</v>
      </c>
      <c r="M262" s="1">
        <f t="shared" si="413"/>
        <v>1.7459285524922244E-3</v>
      </c>
      <c r="N262" s="1">
        <f t="shared" si="413"/>
        <v>9.8598700626624752E-4</v>
      </c>
      <c r="O262" s="1">
        <f t="shared" si="413"/>
        <v>3.7583237491198157E-2</v>
      </c>
      <c r="P262" s="1">
        <f t="shared" si="413"/>
        <v>3.2191715731628933E-3</v>
      </c>
      <c r="Q262" s="1">
        <f t="shared" si="413"/>
        <v>6.4978309492641729E-3</v>
      </c>
      <c r="R262" s="1">
        <f t="shared" si="413"/>
        <v>6.9866457940829449E-3</v>
      </c>
      <c r="S262" s="1">
        <f t="shared" si="413"/>
        <v>4.6950012825241846E-2</v>
      </c>
      <c r="T262" s="1">
        <f t="shared" si="413"/>
        <v>8.7616907140696714E-4</v>
      </c>
      <c r="U262" s="1">
        <f t="shared" si="413"/>
        <v>4.2610973551533955E-6</v>
      </c>
      <c r="V262" s="1">
        <f t="shared" si="413"/>
        <v>1.0353770264186395E-2</v>
      </c>
      <c r="W262" s="19">
        <f t="shared" si="323"/>
        <v>0.31804246448519646</v>
      </c>
      <c r="X262" s="18">
        <f t="shared" si="329"/>
        <v>8.1957535514803448E-2</v>
      </c>
      <c r="Z262" s="1">
        <f t="shared" ref="Z262:AH262" si="414">IF(IF(Z225&lt;0.2,Z225/$W225*$X225+Z225,Z225)&gt;=0.2,0.2,Z225/$W225*$X225+Z225)</f>
        <v>0.18714897861858562</v>
      </c>
      <c r="AA262" s="1">
        <f t="shared" si="414"/>
        <v>1.5018891335502257E-3</v>
      </c>
      <c r="AB262" s="1">
        <f t="shared" si="414"/>
        <v>0.2</v>
      </c>
      <c r="AC262" s="1">
        <f t="shared" si="414"/>
        <v>0.2</v>
      </c>
      <c r="AD262" s="1">
        <f t="shared" si="414"/>
        <v>5.9213288688812708E-3</v>
      </c>
      <c r="AE262" s="1">
        <f t="shared" si="414"/>
        <v>1.9332682326347109E-2</v>
      </c>
      <c r="AF262" s="1">
        <f t="shared" si="414"/>
        <v>4.1958187252195897E-2</v>
      </c>
      <c r="AG262" s="1">
        <f t="shared" si="414"/>
        <v>0.2</v>
      </c>
      <c r="AH262" s="1">
        <f t="shared" si="414"/>
        <v>6.2179398285636497E-2</v>
      </c>
      <c r="AI262" s="19">
        <f t="shared" si="325"/>
        <v>0.10106549223132244</v>
      </c>
      <c r="AJ262" s="18">
        <f t="shared" si="326"/>
        <v>9.8934507768677515E-2</v>
      </c>
      <c r="AL262" s="1">
        <f t="shared" ref="AL262:AU262" si="415">IF(IF(AL225&lt;0.2,AL225/$AI225*$AJ225+AL225,AL225)&gt;=0.2,0.2,AL225/$AI225*$AJ225+AL225)</f>
        <v>0.2</v>
      </c>
      <c r="AM262" s="1">
        <f t="shared" si="415"/>
        <v>0.2</v>
      </c>
      <c r="AN262" s="1">
        <f t="shared" si="415"/>
        <v>0.2</v>
      </c>
      <c r="AO262" s="1">
        <f t="shared" si="415"/>
        <v>1.1622898146359646E-2</v>
      </c>
      <c r="AP262" s="1">
        <f t="shared" si="415"/>
        <v>1.6869411729843038E-2</v>
      </c>
      <c r="AQ262" s="1">
        <f t="shared" si="415"/>
        <v>1.3886996631431059E-2</v>
      </c>
      <c r="AR262" s="1">
        <f t="shared" si="415"/>
        <v>0.2</v>
      </c>
      <c r="AS262" s="1">
        <f t="shared" si="415"/>
        <v>5.1683304208086686E-2</v>
      </c>
      <c r="AT262" s="1">
        <f t="shared" si="415"/>
        <v>6.9689890378528668E-3</v>
      </c>
      <c r="AU262" s="1">
        <f t="shared" si="415"/>
        <v>3.3892477749302724E-5</v>
      </c>
    </row>
    <row r="263" spans="1:47" x14ac:dyDescent="0.25">
      <c r="A263" s="19">
        <f t="shared" si="320"/>
        <v>0.40000000000000013</v>
      </c>
      <c r="B263" s="18">
        <f t="shared" si="321"/>
        <v>0</v>
      </c>
      <c r="C263" s="2">
        <v>44896</v>
      </c>
      <c r="D263" s="1">
        <f t="shared" ref="D263:V263" si="416">IF(IF(D226&lt;0.2,D226/$A226*$B226+D226,D226)&gt;=0.2,0.2,D226/$A226*$B226+D226)</f>
        <v>3.3125013990028096E-2</v>
      </c>
      <c r="E263" s="1">
        <f t="shared" si="416"/>
        <v>2.6594207058721643E-4</v>
      </c>
      <c r="F263" s="1">
        <f t="shared" si="416"/>
        <v>0.12634912739818077</v>
      </c>
      <c r="G263" s="1">
        <f t="shared" si="416"/>
        <v>0.2</v>
      </c>
      <c r="H263" s="1">
        <f t="shared" si="416"/>
        <v>0.2</v>
      </c>
      <c r="I263" s="1">
        <f t="shared" si="416"/>
        <v>0.2</v>
      </c>
      <c r="J263" s="1">
        <f t="shared" si="416"/>
        <v>0.12442089759035721</v>
      </c>
      <c r="K263" s="1">
        <f t="shared" si="416"/>
        <v>1.3977489196081762E-3</v>
      </c>
      <c r="L263" s="1">
        <f t="shared" si="416"/>
        <v>1.7404481367337648E-3</v>
      </c>
      <c r="M263" s="1">
        <f t="shared" si="416"/>
        <v>1.5001896390016989E-3</v>
      </c>
      <c r="N263" s="1">
        <f t="shared" si="416"/>
        <v>9.1509888459646773E-4</v>
      </c>
      <c r="O263" s="1">
        <f t="shared" si="416"/>
        <v>3.6654137942106452E-2</v>
      </c>
      <c r="P263" s="1">
        <f t="shared" si="416"/>
        <v>2.5376392733481531E-3</v>
      </c>
      <c r="Q263" s="1">
        <f t="shared" si="416"/>
        <v>6.0854897643939383E-3</v>
      </c>
      <c r="R263" s="1">
        <f t="shared" si="416"/>
        <v>6.8884398567122789E-3</v>
      </c>
      <c r="S263" s="1">
        <f t="shared" si="416"/>
        <v>4.4487947413741416E-2</v>
      </c>
      <c r="T263" s="1">
        <f t="shared" si="416"/>
        <v>8.4702257682711711E-4</v>
      </c>
      <c r="U263" s="1">
        <f t="shared" si="416"/>
        <v>3.7533470226855447E-6</v>
      </c>
      <c r="V263" s="1">
        <f t="shared" si="416"/>
        <v>1.2781103196754583E-2</v>
      </c>
      <c r="W263" s="19">
        <f t="shared" si="323"/>
        <v>0.33571826378779046</v>
      </c>
      <c r="X263" s="18">
        <f t="shared" si="329"/>
        <v>6.428173621220945E-2</v>
      </c>
      <c r="Z263" s="1">
        <f t="shared" ref="Z263:AH263" si="417">IF(IF(Z226&lt;0.2,Z226/$W226*$X226+Z226,Z226)&gt;=0.2,0.2,Z226/$W226*$X226+Z226)</f>
        <v>0.19677995318422625</v>
      </c>
      <c r="AA263" s="1">
        <f t="shared" si="417"/>
        <v>1.5798353538997029E-3</v>
      </c>
      <c r="AB263" s="1">
        <f t="shared" si="417"/>
        <v>0.2</v>
      </c>
      <c r="AC263" s="1">
        <f t="shared" si="417"/>
        <v>0.2</v>
      </c>
      <c r="AD263" s="1">
        <f t="shared" si="417"/>
        <v>5.4361672337418319E-3</v>
      </c>
      <c r="AE263" s="1">
        <f t="shared" si="417"/>
        <v>1.5074907970098635E-2</v>
      </c>
      <c r="AF263" s="1">
        <f t="shared" si="417"/>
        <v>4.092094490659718E-2</v>
      </c>
      <c r="AG263" s="1">
        <f t="shared" si="417"/>
        <v>0.2</v>
      </c>
      <c r="AH263" s="1">
        <f t="shared" si="417"/>
        <v>7.5926455139226898E-2</v>
      </c>
      <c r="AI263" s="19">
        <f t="shared" si="325"/>
        <v>9.59978660499059E-2</v>
      </c>
      <c r="AJ263" s="18">
        <f t="shared" si="326"/>
        <v>0.10400213395009406</v>
      </c>
      <c r="AL263" s="1">
        <f t="shared" ref="AL263:AU263" si="418">IF(IF(AL226&lt;0.2,AL226/$AI226*$AJ226+AL226,AL226)&gt;=0.2,0.2,AL226/$AI226*$AJ226+AL226)</f>
        <v>0.2</v>
      </c>
      <c r="AM263" s="1">
        <f t="shared" si="418"/>
        <v>0.2</v>
      </c>
      <c r="AN263" s="1">
        <f t="shared" si="418"/>
        <v>0.2</v>
      </c>
      <c r="AO263" s="1">
        <f t="shared" si="418"/>
        <v>1.1592651693472192E-2</v>
      </c>
      <c r="AP263" s="1">
        <f t="shared" si="418"/>
        <v>1.4434930878260418E-2</v>
      </c>
      <c r="AQ263" s="1">
        <f t="shared" si="418"/>
        <v>1.2442274656865877E-2</v>
      </c>
      <c r="AR263" s="1">
        <f t="shared" si="418"/>
        <v>0.2</v>
      </c>
      <c r="AS263" s="1">
        <f t="shared" si="418"/>
        <v>5.0471842426882463E-2</v>
      </c>
      <c r="AT263" s="1">
        <f t="shared" si="418"/>
        <v>7.0250368803122642E-3</v>
      </c>
      <c r="AU263" s="1">
        <f t="shared" si="418"/>
        <v>3.1129514112535807E-5</v>
      </c>
    </row>
    <row r="264" spans="1:47" x14ac:dyDescent="0.25">
      <c r="A264" s="19">
        <f t="shared" si="320"/>
        <v>0.39999999999999991</v>
      </c>
      <c r="B264" s="18">
        <f t="shared" si="321"/>
        <v>0</v>
      </c>
      <c r="C264" s="2">
        <v>44927</v>
      </c>
      <c r="D264" s="1">
        <f t="shared" ref="D264:V264" si="419">IF(IF(D227&lt;0.2,D227/$A227*$B227+D227,D227)&gt;=0.2,0.2,D227/$A227*$B227+D227)</f>
        <v>2.5778037659196958E-2</v>
      </c>
      <c r="E264" s="1">
        <f t="shared" si="419"/>
        <v>2.1454377799904679E-4</v>
      </c>
      <c r="F264" s="1">
        <f t="shared" si="419"/>
        <v>0.12862035775198399</v>
      </c>
      <c r="G264" s="1">
        <f t="shared" si="419"/>
        <v>0.2</v>
      </c>
      <c r="H264" s="1">
        <f t="shared" si="419"/>
        <v>0.2</v>
      </c>
      <c r="I264" s="1">
        <f t="shared" si="419"/>
        <v>0.2</v>
      </c>
      <c r="J264" s="1">
        <f t="shared" si="419"/>
        <v>0.14154850541399827</v>
      </c>
      <c r="K264" s="1">
        <f t="shared" si="419"/>
        <v>1.3457753097632042E-3</v>
      </c>
      <c r="L264" s="1">
        <f t="shared" si="419"/>
        <v>2.0843133304126547E-3</v>
      </c>
      <c r="M264" s="1">
        <f t="shared" si="419"/>
        <v>1.8279694907678305E-3</v>
      </c>
      <c r="N264" s="1">
        <f t="shared" si="419"/>
        <v>1.1301145504973948E-3</v>
      </c>
      <c r="O264" s="1">
        <f t="shared" si="419"/>
        <v>3.830185546870838E-2</v>
      </c>
      <c r="P264" s="1">
        <f t="shared" si="419"/>
        <v>2.4824976376996532E-3</v>
      </c>
      <c r="Q264" s="1">
        <f t="shared" si="419"/>
        <v>4.9965154774208823E-3</v>
      </c>
      <c r="R264" s="1">
        <f t="shared" si="419"/>
        <v>5.0069937501518134E-3</v>
      </c>
      <c r="S264" s="1">
        <f t="shared" si="419"/>
        <v>3.4713723876905474E-2</v>
      </c>
      <c r="T264" s="1">
        <f t="shared" si="419"/>
        <v>6.2337862516962576E-4</v>
      </c>
      <c r="U264" s="1">
        <f t="shared" si="419"/>
        <v>4.0328704452247265E-6</v>
      </c>
      <c r="V264" s="1">
        <f t="shared" si="419"/>
        <v>1.1321385008879588E-2</v>
      </c>
      <c r="W264" s="19">
        <f t="shared" si="323"/>
        <v>0.34173673152474515</v>
      </c>
      <c r="X264" s="18">
        <f t="shared" si="329"/>
        <v>5.8263268475254759E-2</v>
      </c>
      <c r="Z264" s="1">
        <f t="shared" ref="Z264:AH264" si="420">IF(IF(Z227&lt;0.2,Z227/$W227*$X227+Z227,Z227)&gt;=0.2,0.2,Z227/$W227*$X227+Z227)</f>
        <v>0.19178352297638601</v>
      </c>
      <c r="AA264" s="1">
        <f t="shared" si="420"/>
        <v>1.5961634520555135E-3</v>
      </c>
      <c r="AB264" s="1">
        <f t="shared" si="420"/>
        <v>0.2</v>
      </c>
      <c r="AC264" s="1">
        <f t="shared" si="420"/>
        <v>0.2</v>
      </c>
      <c r="AD264" s="1">
        <f t="shared" si="420"/>
        <v>8.4078296698406312E-3</v>
      </c>
      <c r="AE264" s="1">
        <f t="shared" si="420"/>
        <v>1.8469293475049841E-2</v>
      </c>
      <c r="AF264" s="1">
        <f t="shared" si="420"/>
        <v>3.7251047330294565E-2</v>
      </c>
      <c r="AG264" s="1">
        <f t="shared" si="420"/>
        <v>0.2</v>
      </c>
      <c r="AH264" s="1">
        <f t="shared" si="420"/>
        <v>8.4228874621118471E-2</v>
      </c>
      <c r="AI264" s="19">
        <f t="shared" si="325"/>
        <v>0.20000000000000018</v>
      </c>
      <c r="AJ264" s="18">
        <f t="shared" si="326"/>
        <v>0</v>
      </c>
      <c r="AL264" s="1">
        <f t="shared" ref="AL264:AU264" si="421">IF(IF(AL227&lt;0.2,AL227/$AI227*$AJ227+AL227,AL227)&gt;=0.2,0.2,AL227/$AI227*$AJ227+AL227)</f>
        <v>0.2</v>
      </c>
      <c r="AM264" s="1">
        <f t="shared" si="421"/>
        <v>0.2</v>
      </c>
      <c r="AN264" s="1">
        <f t="shared" si="421"/>
        <v>0.2</v>
      </c>
      <c r="AO264" s="1">
        <f t="shared" si="421"/>
        <v>2.4734003895503759E-2</v>
      </c>
      <c r="AP264" s="1">
        <f t="shared" si="421"/>
        <v>3.8307593890207499E-2</v>
      </c>
      <c r="AQ264" s="1">
        <f t="shared" si="421"/>
        <v>3.3596250560926841E-2</v>
      </c>
      <c r="AR264" s="1">
        <f t="shared" si="421"/>
        <v>0.2</v>
      </c>
      <c r="AS264" s="1">
        <f t="shared" si="421"/>
        <v>9.1830956019112966E-2</v>
      </c>
      <c r="AT264" s="1">
        <f t="shared" si="421"/>
        <v>1.1457075509902383E-2</v>
      </c>
      <c r="AU264" s="1">
        <f t="shared" si="421"/>
        <v>7.4120124346613032E-5</v>
      </c>
    </row>
    <row r="265" spans="1:47" x14ac:dyDescent="0.25">
      <c r="A265" s="19">
        <f t="shared" si="320"/>
        <v>0.3763651558459743</v>
      </c>
      <c r="B265" s="18">
        <f t="shared" si="321"/>
        <v>2.3634844154025614E-2</v>
      </c>
      <c r="C265" s="2">
        <v>44958</v>
      </c>
      <c r="D265" s="1">
        <f t="shared" ref="D265:V265" si="422">IF(IF(D228&lt;0.2,D228/$A228*$B228+D228,D228)&gt;=0.2,0.2,D228/$A228*$B228+D228)</f>
        <v>2.3219511203199206E-2</v>
      </c>
      <c r="E265" s="1">
        <f t="shared" si="422"/>
        <v>1.8653977640392856E-4</v>
      </c>
      <c r="F265" s="1">
        <f t="shared" si="422"/>
        <v>0.12902383080708499</v>
      </c>
      <c r="G265" s="1">
        <f t="shared" si="422"/>
        <v>0.2</v>
      </c>
      <c r="H265" s="1">
        <f t="shared" si="422"/>
        <v>0.2</v>
      </c>
      <c r="I265" s="1">
        <f t="shared" si="422"/>
        <v>0.2</v>
      </c>
      <c r="J265" s="1">
        <f t="shared" si="422"/>
        <v>0.13846185185621965</v>
      </c>
      <c r="K265" s="1">
        <f t="shared" si="422"/>
        <v>1.4725197755590064E-3</v>
      </c>
      <c r="L265" s="1">
        <f t="shared" si="422"/>
        <v>1.5310402931328429E-3</v>
      </c>
      <c r="M265" s="1">
        <f t="shared" si="422"/>
        <v>1.5386925198956727E-3</v>
      </c>
      <c r="N265" s="1">
        <f t="shared" si="422"/>
        <v>8.8030442035574429E-4</v>
      </c>
      <c r="O265" s="1">
        <f t="shared" si="422"/>
        <v>3.4818487646548359E-2</v>
      </c>
      <c r="P265" s="1">
        <f t="shared" si="422"/>
        <v>1.5234159814699224E-3</v>
      </c>
      <c r="Q265" s="1">
        <f t="shared" si="422"/>
        <v>4.3025571755328992E-3</v>
      </c>
      <c r="R265" s="1">
        <f t="shared" si="422"/>
        <v>4.1103371111490799E-3</v>
      </c>
      <c r="S265" s="1">
        <f t="shared" si="422"/>
        <v>2.5353388918817884E-2</v>
      </c>
      <c r="T265" s="1">
        <f t="shared" si="422"/>
        <v>5.8386031694877296E-4</v>
      </c>
      <c r="U265" s="1">
        <f t="shared" si="422"/>
        <v>3.3060977801945003E-6</v>
      </c>
      <c r="V265" s="1">
        <f t="shared" si="422"/>
        <v>9.3555119458763481E-3</v>
      </c>
      <c r="W265" s="19">
        <f t="shared" si="323"/>
        <v>0.14906101202785993</v>
      </c>
      <c r="X265" s="18">
        <f t="shared" si="329"/>
        <v>5.0938987972140026E-2</v>
      </c>
      <c r="Z265" s="1">
        <f t="shared" ref="Z265:AH265" si="423">IF(IF(Z228&lt;0.2,Z228/$W228*$X228+Z228,Z228)&gt;=0.2,0.2,Z228/$W228*$X228+Z228)</f>
        <v>0.2</v>
      </c>
      <c r="AA265" s="1">
        <f t="shared" si="423"/>
        <v>1.7317899029464746E-3</v>
      </c>
      <c r="AB265" s="1">
        <f t="shared" si="423"/>
        <v>0.2</v>
      </c>
      <c r="AC265" s="1">
        <f t="shared" si="423"/>
        <v>0.2</v>
      </c>
      <c r="AD265" s="1">
        <f t="shared" si="423"/>
        <v>8.1725320791106119E-3</v>
      </c>
      <c r="AE265" s="1">
        <f t="shared" si="423"/>
        <v>1.4143023357035309E-2</v>
      </c>
      <c r="AF265" s="1">
        <f t="shared" si="423"/>
        <v>3.8159369781705414E-2</v>
      </c>
      <c r="AG265" s="1">
        <f t="shared" si="423"/>
        <v>0.2</v>
      </c>
      <c r="AH265" s="1">
        <f t="shared" si="423"/>
        <v>8.6854296907062048E-2</v>
      </c>
      <c r="AI265" s="19">
        <f t="shared" si="325"/>
        <v>0.19999999999999996</v>
      </c>
      <c r="AJ265" s="18">
        <f t="shared" si="326"/>
        <v>0</v>
      </c>
      <c r="AL265" s="1">
        <f t="shared" ref="AL265:AU265" si="424">IF(IF(AL228&lt;0.2,AL228/$AI228*$AJ228+AL228,AL228)&gt;=0.2,0.2,AL228/$AI228*$AJ228+AL228)</f>
        <v>0.2</v>
      </c>
      <c r="AM265" s="1">
        <f t="shared" si="424"/>
        <v>0.2</v>
      </c>
      <c r="AN265" s="1">
        <f t="shared" si="424"/>
        <v>0.2</v>
      </c>
      <c r="AO265" s="1">
        <f t="shared" si="424"/>
        <v>3.1223992674218964E-2</v>
      </c>
      <c r="AP265" s="1">
        <f t="shared" si="424"/>
        <v>3.2464888886511459E-2</v>
      </c>
      <c r="AQ265" s="1">
        <f t="shared" si="424"/>
        <v>3.2627150253964649E-2</v>
      </c>
      <c r="AR265" s="1">
        <f t="shared" si="424"/>
        <v>0.2</v>
      </c>
      <c r="AS265" s="1">
        <f t="shared" si="424"/>
        <v>9.1233419040669519E-2</v>
      </c>
      <c r="AT265" s="1">
        <f t="shared" si="424"/>
        <v>1.2380445113040942E-2</v>
      </c>
      <c r="AU265" s="1">
        <f t="shared" si="424"/>
        <v>7.0104031594316659E-5</v>
      </c>
    </row>
    <row r="266" spans="1:47" x14ac:dyDescent="0.25">
      <c r="A266" s="19">
        <f t="shared" si="320"/>
        <v>0.36043546002703497</v>
      </c>
      <c r="B266" s="18">
        <f t="shared" si="321"/>
        <v>3.9564539972964941E-2</v>
      </c>
      <c r="C266" s="2">
        <v>44986</v>
      </c>
      <c r="D266" s="1">
        <f t="shared" ref="D266:V266" si="425">IF(IF(D229&lt;0.2,D229/$A229*$B229+D229,D229)&gt;=0.2,0.2,D229/$A229*$B229+D229)</f>
        <v>2.1234811599296209E-2</v>
      </c>
      <c r="E266" s="1">
        <f t="shared" si="425"/>
        <v>1.8905788120458103E-4</v>
      </c>
      <c r="F266" s="1">
        <f t="shared" si="425"/>
        <v>0.11853480521144048</v>
      </c>
      <c r="G266" s="1">
        <f t="shared" si="425"/>
        <v>0.2</v>
      </c>
      <c r="H266" s="1">
        <f t="shared" si="425"/>
        <v>0.2</v>
      </c>
      <c r="I266" s="1">
        <f t="shared" si="425"/>
        <v>0.2</v>
      </c>
      <c r="J266" s="1">
        <f t="shared" si="425"/>
        <v>0.13742790369556693</v>
      </c>
      <c r="K266" s="1">
        <f t="shared" si="425"/>
        <v>1.6899205336797078E-3</v>
      </c>
      <c r="L266" s="1">
        <f t="shared" si="425"/>
        <v>1.2801589695068539E-3</v>
      </c>
      <c r="M266" s="1">
        <f t="shared" si="425"/>
        <v>1.2133698870817398E-3</v>
      </c>
      <c r="N266" s="1">
        <f t="shared" si="425"/>
        <v>7.3005234213955087E-4</v>
      </c>
      <c r="O266" s="1">
        <f t="shared" si="425"/>
        <v>3.3320515071281573E-2</v>
      </c>
      <c r="P266" s="1">
        <f t="shared" si="425"/>
        <v>6.7703022166272671E-4</v>
      </c>
      <c r="Q266" s="1">
        <f t="shared" si="425"/>
        <v>3.993370211186861E-3</v>
      </c>
      <c r="R266" s="1">
        <f t="shared" si="425"/>
        <v>3.8933646277838126E-3</v>
      </c>
      <c r="S266" s="1">
        <f t="shared" si="425"/>
        <v>2.7087481799144494E-2</v>
      </c>
      <c r="T266" s="1">
        <f t="shared" si="425"/>
        <v>4.3114653382770728E-4</v>
      </c>
      <c r="U266" s="1">
        <f t="shared" si="425"/>
        <v>3.0296155462103522E-6</v>
      </c>
      <c r="V266" s="1">
        <f t="shared" si="425"/>
        <v>8.7294418266858041E-3</v>
      </c>
      <c r="W266" s="19">
        <f t="shared" si="323"/>
        <v>0.13641187957012757</v>
      </c>
      <c r="X266" s="18">
        <f t="shared" si="329"/>
        <v>6.3588120429872386E-2</v>
      </c>
      <c r="Z266" s="1">
        <f t="shared" ref="Z266:AH266" si="426">IF(IF(Z229&lt;0.2,Z229/$W229*$X229+Z229,Z229)&gt;=0.2,0.2,Z229/$W229*$X229+Z229)</f>
        <v>0.2</v>
      </c>
      <c r="AA266" s="1">
        <f t="shared" si="426"/>
        <v>1.8137588602720172E-3</v>
      </c>
      <c r="AB266" s="1">
        <f t="shared" si="426"/>
        <v>0.2</v>
      </c>
      <c r="AC266" s="1">
        <f t="shared" si="426"/>
        <v>0.2</v>
      </c>
      <c r="AD266" s="1">
        <f t="shared" si="426"/>
        <v>7.0038810103086203E-3</v>
      </c>
      <c r="AE266" s="1">
        <f t="shared" si="426"/>
        <v>6.4952043013954157E-3</v>
      </c>
      <c r="AF266" s="1">
        <f t="shared" si="426"/>
        <v>3.7351654133218143E-2</v>
      </c>
      <c r="AG266" s="1">
        <f t="shared" si="426"/>
        <v>0.2</v>
      </c>
      <c r="AH266" s="1">
        <f t="shared" si="426"/>
        <v>8.3747381264933321E-2</v>
      </c>
      <c r="AI266" s="19">
        <f t="shared" si="325"/>
        <v>0.19999999999999984</v>
      </c>
      <c r="AJ266" s="18">
        <f t="shared" si="326"/>
        <v>0</v>
      </c>
      <c r="AL266" s="1">
        <f t="shared" ref="AL266:AU266" si="427">IF(IF(AL229&lt;0.2,AL229/$AI229*$AJ229+AL229,AL229)&gt;=0.2,0.2,AL229/$AI229*$AJ229+AL229)</f>
        <v>0.2</v>
      </c>
      <c r="AM266" s="1">
        <f t="shared" si="427"/>
        <v>0.2</v>
      </c>
      <c r="AN266" s="1">
        <f t="shared" si="427"/>
        <v>0.2</v>
      </c>
      <c r="AO266" s="1">
        <f t="shared" si="427"/>
        <v>3.9250293057385338E-2</v>
      </c>
      <c r="AP266" s="1">
        <f t="shared" si="427"/>
        <v>2.9733122778131598E-2</v>
      </c>
      <c r="AQ266" s="1">
        <f t="shared" si="427"/>
        <v>2.8181871695033955E-2</v>
      </c>
      <c r="AR266" s="1">
        <f t="shared" si="427"/>
        <v>0.2</v>
      </c>
      <c r="AS266" s="1">
        <f t="shared" si="427"/>
        <v>9.2750486163051898E-2</v>
      </c>
      <c r="AT266" s="1">
        <f t="shared" si="427"/>
        <v>1.0013860099424517E-2</v>
      </c>
      <c r="AU266" s="1">
        <f t="shared" si="427"/>
        <v>7.0366206972489857E-5</v>
      </c>
    </row>
    <row r="267" spans="1:47" x14ac:dyDescent="0.25">
      <c r="A267" s="19">
        <f t="shared" si="320"/>
        <v>0.36680959020336301</v>
      </c>
      <c r="B267" s="18">
        <f t="shared" si="321"/>
        <v>3.3190409796636899E-2</v>
      </c>
      <c r="C267" s="2">
        <v>45017</v>
      </c>
      <c r="D267" s="1">
        <f t="shared" ref="D267:V267" si="428">IF(IF(D230&lt;0.2,D230/$A230*$B230+D230,D230)&gt;=0.2,0.2,D230/$A230*$B230+D230)</f>
        <v>2.3572460932392576E-2</v>
      </c>
      <c r="E267" s="1">
        <f t="shared" si="428"/>
        <v>2.0022975559905382E-4</v>
      </c>
      <c r="F267" s="1">
        <f t="shared" si="428"/>
        <v>0.11570999160743532</v>
      </c>
      <c r="G267" s="1">
        <f t="shared" si="428"/>
        <v>0.2</v>
      </c>
      <c r="H267" s="1">
        <f t="shared" si="428"/>
        <v>0.2</v>
      </c>
      <c r="I267" s="1">
        <f t="shared" si="428"/>
        <v>0.2</v>
      </c>
      <c r="J267" s="1">
        <f t="shared" si="428"/>
        <v>0.14170115540697195</v>
      </c>
      <c r="K267" s="1">
        <f t="shared" si="428"/>
        <v>1.8525812737171469E-3</v>
      </c>
      <c r="L267" s="1">
        <f t="shared" si="428"/>
        <v>1.3558065707661327E-3</v>
      </c>
      <c r="M267" s="1">
        <f t="shared" si="428"/>
        <v>1.1137279959334968E-3</v>
      </c>
      <c r="N267" s="1">
        <f t="shared" si="428"/>
        <v>8.7609981239550349E-4</v>
      </c>
      <c r="O267" s="1">
        <f t="shared" si="428"/>
        <v>3.4138175100923013E-2</v>
      </c>
      <c r="P267" s="1">
        <f t="shared" si="428"/>
        <v>7.1345234051183861E-4</v>
      </c>
      <c r="Q267" s="1">
        <f t="shared" si="428"/>
        <v>4.2293478394441674E-3</v>
      </c>
      <c r="R267" s="1">
        <f t="shared" si="428"/>
        <v>4.4672050323033754E-3</v>
      </c>
      <c r="S267" s="1">
        <f t="shared" si="428"/>
        <v>2.7440834100151294E-2</v>
      </c>
      <c r="T267" s="1">
        <f t="shared" si="428"/>
        <v>5.2622490273703144E-4</v>
      </c>
      <c r="U267" s="1">
        <f t="shared" si="428"/>
        <v>3.2046617007472393E-6</v>
      </c>
      <c r="V267" s="1">
        <f t="shared" si="428"/>
        <v>8.9090928703804487E-3</v>
      </c>
      <c r="W267" s="19">
        <f t="shared" si="323"/>
        <v>0.13749975590130104</v>
      </c>
      <c r="X267" s="18">
        <f t="shared" si="329"/>
        <v>6.2500244098698921E-2</v>
      </c>
      <c r="Z267" s="1">
        <f t="shared" ref="Z267:AH267" si="429">IF(IF(Z230&lt;0.2,Z230/$W230*$X230+Z230,Z230)&gt;=0.2,0.2,Z230/$W230*$X230+Z230)</f>
        <v>0.2</v>
      </c>
      <c r="AA267" s="1">
        <f t="shared" si="429"/>
        <v>1.8153367819370857E-3</v>
      </c>
      <c r="AB267" s="1">
        <f t="shared" si="429"/>
        <v>0.2</v>
      </c>
      <c r="AC267" s="1">
        <f t="shared" si="429"/>
        <v>0.2</v>
      </c>
      <c r="AD267" s="1">
        <f t="shared" si="429"/>
        <v>7.9429563769454724E-3</v>
      </c>
      <c r="AE267" s="1">
        <f t="shared" si="429"/>
        <v>6.4683506805237462E-3</v>
      </c>
      <c r="AF267" s="1">
        <f t="shared" si="429"/>
        <v>4.0500881516498666E-2</v>
      </c>
      <c r="AG267" s="1">
        <f t="shared" si="429"/>
        <v>0.2</v>
      </c>
      <c r="AH267" s="1">
        <f t="shared" si="429"/>
        <v>8.0772230545396034E-2</v>
      </c>
      <c r="AI267" s="19">
        <f t="shared" si="325"/>
        <v>0.19999999999999973</v>
      </c>
      <c r="AJ267" s="18">
        <f t="shared" si="326"/>
        <v>0</v>
      </c>
      <c r="AL267" s="1">
        <f t="shared" ref="AL267:AU267" si="430">IF(IF(AL230&lt;0.2,AL230/$AI230*$AJ230+AL230,AL230)&gt;=0.2,0.2,AL230/$AI230*$AJ230+AL230)</f>
        <v>0.2</v>
      </c>
      <c r="AM267" s="1">
        <f t="shared" si="430"/>
        <v>0.2</v>
      </c>
      <c r="AN267" s="1">
        <f t="shared" si="430"/>
        <v>0.2</v>
      </c>
      <c r="AO267" s="1">
        <f t="shared" si="430"/>
        <v>4.080174105956489E-2</v>
      </c>
      <c r="AP267" s="1">
        <f t="shared" si="430"/>
        <v>2.9860643315399601E-2</v>
      </c>
      <c r="AQ267" s="1">
        <f t="shared" si="430"/>
        <v>2.4529040612447001E-2</v>
      </c>
      <c r="AR267" s="1">
        <f t="shared" si="430"/>
        <v>0.2</v>
      </c>
      <c r="AS267" s="1">
        <f t="shared" si="430"/>
        <v>9.3148277942799979E-2</v>
      </c>
      <c r="AT267" s="1">
        <f t="shared" si="430"/>
        <v>1.158971675099058E-2</v>
      </c>
      <c r="AU267" s="1">
        <f t="shared" si="430"/>
        <v>7.0580318797585761E-5</v>
      </c>
    </row>
    <row r="268" spans="1:47" x14ac:dyDescent="0.25">
      <c r="C268" s="2"/>
      <c r="F268" s="1"/>
    </row>
    <row r="269" spans="1:47" x14ac:dyDescent="0.25">
      <c r="A269" s="19">
        <f>SUM(D269:V269)-SUMIFS(D269:V269,D269:V269,0.2)</f>
        <v>0.39999999999999969</v>
      </c>
      <c r="B269" s="18">
        <f>1-SUM(D269:V269)</f>
        <v>0</v>
      </c>
      <c r="C269" s="2">
        <v>43952</v>
      </c>
      <c r="D269" s="14">
        <f t="shared" ref="D269:V269" si="431">IF(IF(D232&lt;0.2,D232/$A232*$B232+D232,D232)&gt;=0.2,0.2,D232/$A232*$B232+D232)</f>
        <v>1.7822081227742967E-2</v>
      </c>
      <c r="E269" s="14">
        <f t="shared" si="431"/>
        <v>1.374925567301815E-4</v>
      </c>
      <c r="F269" s="14">
        <f t="shared" si="431"/>
        <v>0.17082343800062733</v>
      </c>
      <c r="G269" s="14">
        <f t="shared" si="431"/>
        <v>0.2</v>
      </c>
      <c r="H269" s="14">
        <f t="shared" si="431"/>
        <v>0.2</v>
      </c>
      <c r="I269" s="14">
        <f t="shared" si="431"/>
        <v>0.2</v>
      </c>
      <c r="J269" s="14">
        <f t="shared" si="431"/>
        <v>0.14459637052856159</v>
      </c>
      <c r="K269" s="14">
        <f t="shared" si="431"/>
        <v>2.6811062554172554E-3</v>
      </c>
      <c r="L269" s="14">
        <f t="shared" si="431"/>
        <v>1.6384006061286155E-3</v>
      </c>
      <c r="M269" s="14">
        <f t="shared" si="431"/>
        <v>5.5588487824025255E-3</v>
      </c>
      <c r="N269" s="14">
        <f t="shared" si="431"/>
        <v>1.3003418077048364E-3</v>
      </c>
      <c r="O269" s="14">
        <f t="shared" si="431"/>
        <v>2.2622431769993435E-2</v>
      </c>
      <c r="P269" s="14">
        <f t="shared" si="431"/>
        <v>1.5841501421476967E-3</v>
      </c>
      <c r="Q269" s="14">
        <f t="shared" si="431"/>
        <v>2.2805695961418595E-3</v>
      </c>
      <c r="R269" s="14">
        <f t="shared" si="431"/>
        <v>1.7930490836236973E-4</v>
      </c>
      <c r="S269" s="14">
        <f t="shared" si="431"/>
        <v>2.1449631990507794E-2</v>
      </c>
      <c r="T269" s="14">
        <f t="shared" si="431"/>
        <v>1.9772118828658076E-4</v>
      </c>
      <c r="U269" s="14">
        <f t="shared" si="431"/>
        <v>1.7352493890026587E-6</v>
      </c>
      <c r="V269" s="14">
        <f t="shared" si="431"/>
        <v>7.1263753898556884E-3</v>
      </c>
      <c r="W269" s="19">
        <f>SUM(Z269:AH269)-SUMIFS(Z269:AH269,Z269:AH269,0.2)</f>
        <v>0.19999999999999996</v>
      </c>
      <c r="X269" s="18">
        <f t="shared" ref="X269" si="432">1-SUM(Z269:AH269)</f>
        <v>0</v>
      </c>
      <c r="Z269" s="1">
        <f>IF(IF(Z232&lt;0.2,Z232/$W232*$X232+Z232,Z232)&gt;=0.2,0.2,Z232/$W232*$X232+Z232)</f>
        <v>0.2</v>
      </c>
      <c r="AA269" s="1">
        <f t="shared" ref="AA269:AH269" si="433">IF(IF(AA232&lt;0.2,AA232/$W232*$X232+AA232,AA232)&gt;=0.2,0.2,AA232/$W232*$X232+AA232)</f>
        <v>2.6626068782997039E-3</v>
      </c>
      <c r="AB269" s="1">
        <f t="shared" si="433"/>
        <v>0.2</v>
      </c>
      <c r="AC269" s="1">
        <f t="shared" si="433"/>
        <v>0.2</v>
      </c>
      <c r="AD269" s="1">
        <f t="shared" si="433"/>
        <v>2.5181719823059667E-2</v>
      </c>
      <c r="AE269" s="1">
        <f t="shared" si="433"/>
        <v>3.0677799330034623E-2</v>
      </c>
      <c r="AF269" s="1">
        <f t="shared" si="433"/>
        <v>3.4723223836432143E-3</v>
      </c>
      <c r="AG269" s="1">
        <f t="shared" si="433"/>
        <v>0.2</v>
      </c>
      <c r="AH269" s="1">
        <f t="shared" si="433"/>
        <v>0.1380055515849628</v>
      </c>
      <c r="AI269" s="19">
        <f>SUM(AL269:AU269)-SUMIFS(AL269:AU269,AL269:AU269,0.2)</f>
        <v>0.19999999999999984</v>
      </c>
      <c r="AJ269" s="18">
        <f>1-SUM(AL269:AU269)</f>
        <v>0</v>
      </c>
      <c r="AL269" s="10">
        <f>IF(IF(AL232&lt;0.2,AL232/$AI232*$AJ232+AL232,AL232)&gt;=0.2,0.2,AL232/$AI232*$AJ232+AL232)</f>
        <v>0.2</v>
      </c>
      <c r="AM269" s="10">
        <f t="shared" ref="AM269:AU269" si="434">IF(IF(AM232&lt;0.2,AM232/$AI232*$AJ232+AM232,AM232)&gt;=0.2,0.2,AM232/$AI232*$AJ232+AM232)</f>
        <v>0.2</v>
      </c>
      <c r="AN269" s="10">
        <f t="shared" si="434"/>
        <v>0.2</v>
      </c>
      <c r="AO269" s="10">
        <f t="shared" si="434"/>
        <v>4.3389277420374114E-2</v>
      </c>
      <c r="AP269" s="10">
        <f t="shared" si="434"/>
        <v>2.6514808311452073E-2</v>
      </c>
      <c r="AQ269" s="10">
        <f t="shared" si="434"/>
        <v>8.9960788189662952E-2</v>
      </c>
      <c r="AR269" s="10">
        <f t="shared" si="434"/>
        <v>0.2</v>
      </c>
      <c r="AS269" s="10">
        <f t="shared" si="434"/>
        <v>3.6907252998098702E-2</v>
      </c>
      <c r="AT269" s="10">
        <f t="shared" si="434"/>
        <v>3.199790934476541E-3</v>
      </c>
      <c r="AU269" s="10">
        <f t="shared" si="434"/>
        <v>2.8082145935411128E-5</v>
      </c>
    </row>
    <row r="270" spans="1:47" x14ac:dyDescent="0.25">
      <c r="A270" s="19">
        <f t="shared" ref="A270:A304" si="435">SUM(D270:V270)-SUMIFS(D270:V270,D270:V270,0.2)</f>
        <v>0.40000000000000013</v>
      </c>
      <c r="B270" s="18">
        <f t="shared" ref="B270:B304" si="436">1-SUM(D270:V270)</f>
        <v>0</v>
      </c>
      <c r="C270" s="2">
        <v>43983</v>
      </c>
      <c r="D270" s="14">
        <f t="shared" ref="D270:V270" si="437">IF(IF(D233&lt;0.2,D233/$A233*$B233+D233,D233)&gt;=0.2,0.2,D233/$A233*$B233+D233)</f>
        <v>1.5913805773456E-2</v>
      </c>
      <c r="E270" s="14">
        <f t="shared" si="437"/>
        <v>8.4094265719046374E-5</v>
      </c>
      <c r="F270" s="14">
        <f t="shared" si="437"/>
        <v>0.19759135940188763</v>
      </c>
      <c r="G270" s="14">
        <f t="shared" si="437"/>
        <v>0.2</v>
      </c>
      <c r="H270" s="14">
        <f t="shared" si="437"/>
        <v>0.2</v>
      </c>
      <c r="I270" s="14">
        <f t="shared" si="437"/>
        <v>0.2</v>
      </c>
      <c r="J270" s="14">
        <f t="shared" si="437"/>
        <v>0.12732317426070117</v>
      </c>
      <c r="K270" s="14">
        <f t="shared" si="437"/>
        <v>2.8081653279602675E-3</v>
      </c>
      <c r="L270" s="14">
        <f t="shared" si="437"/>
        <v>3.0464962721334218E-3</v>
      </c>
      <c r="M270" s="14">
        <f t="shared" si="437"/>
        <v>4.7269191766760007E-3</v>
      </c>
      <c r="N270" s="14">
        <f t="shared" si="437"/>
        <v>1.1516112319851371E-3</v>
      </c>
      <c r="O270" s="14">
        <f t="shared" si="437"/>
        <v>1.8852277380144396E-2</v>
      </c>
      <c r="P270" s="14">
        <f t="shared" si="437"/>
        <v>1.2311629428080114E-3</v>
      </c>
      <c r="Q270" s="14">
        <f t="shared" si="437"/>
        <v>2.0897399470182808E-3</v>
      </c>
      <c r="R270" s="14">
        <f t="shared" si="437"/>
        <v>1.8994961965040113E-4</v>
      </c>
      <c r="S270" s="14">
        <f t="shared" si="437"/>
        <v>1.8489055322101145E-2</v>
      </c>
      <c r="T270" s="14">
        <f t="shared" si="437"/>
        <v>1.8862456180120354E-4</v>
      </c>
      <c r="U270" s="14">
        <f t="shared" si="437"/>
        <v>1.2293772353013796E-6</v>
      </c>
      <c r="V270" s="14">
        <f t="shared" si="437"/>
        <v>6.3123351387228471E-3</v>
      </c>
      <c r="W270" s="19">
        <f t="shared" ref="W270:W304" si="438">SUM(Z270:AH270)-SUMIFS(Z270:AH270,Z270:AH270,0.2)</f>
        <v>0.19999999999999996</v>
      </c>
      <c r="X270" s="18">
        <f>1-SUM(Z270:AH270)</f>
        <v>0</v>
      </c>
      <c r="Z270" s="1">
        <f t="shared" ref="Z270:AH270" si="439">IF(IF(Z233&lt;0.2,Z233/$W233*$X233+Z233,Z233)&gt;=0.2,0.2,Z233/$W233*$X233+Z233)</f>
        <v>0.2</v>
      </c>
      <c r="AA270" s="1">
        <f t="shared" si="439"/>
        <v>1.8751885234716793E-3</v>
      </c>
      <c r="AB270" s="1">
        <f t="shared" si="439"/>
        <v>0.2</v>
      </c>
      <c r="AC270" s="1">
        <f t="shared" si="439"/>
        <v>0.2</v>
      </c>
      <c r="AD270" s="1">
        <f t="shared" si="439"/>
        <v>2.5679374773713154E-2</v>
      </c>
      <c r="AE270" s="1">
        <f t="shared" si="439"/>
        <v>2.7453270459490038E-2</v>
      </c>
      <c r="AF270" s="1">
        <f t="shared" si="439"/>
        <v>4.2356199172516162E-3</v>
      </c>
      <c r="AG270" s="1">
        <f t="shared" si="439"/>
        <v>0.2</v>
      </c>
      <c r="AH270" s="1">
        <f t="shared" si="439"/>
        <v>0.14075654632607348</v>
      </c>
      <c r="AI270" s="19">
        <f t="shared" ref="AI270:AI304" si="440">SUM(AL270:AU270)-SUMIFS(AL270:AU270,AL270:AU270,0.2)</f>
        <v>0.19999999999999984</v>
      </c>
      <c r="AJ270" s="18">
        <f t="shared" ref="AJ270:AJ304" si="441">1-SUM(AL270:AU270)</f>
        <v>0</v>
      </c>
      <c r="AL270" s="10">
        <f t="shared" ref="AL270:AU270" si="442">IF(IF(AL233&lt;0.2,AL233/$AI233*$AJ233+AL233,AL233)&gt;=0.2,0.2,AL233/$AI233*$AJ233+AL233)</f>
        <v>0.2</v>
      </c>
      <c r="AM270" s="10">
        <f t="shared" si="442"/>
        <v>0.2</v>
      </c>
      <c r="AN270" s="10">
        <f t="shared" si="442"/>
        <v>0.2</v>
      </c>
      <c r="AO270" s="10">
        <f t="shared" si="442"/>
        <v>4.366887786816754E-2</v>
      </c>
      <c r="AP270" s="10">
        <f t="shared" si="442"/>
        <v>4.7375085900036591E-2</v>
      </c>
      <c r="AQ270" s="10">
        <f t="shared" si="442"/>
        <v>7.3506803236865537E-2</v>
      </c>
      <c r="AR270" s="10">
        <f t="shared" si="442"/>
        <v>0.2</v>
      </c>
      <c r="AS270" s="10">
        <f t="shared" si="442"/>
        <v>3.2496875313554677E-2</v>
      </c>
      <c r="AT270" s="10">
        <f t="shared" si="442"/>
        <v>2.9332400304993441E-3</v>
      </c>
      <c r="AU270" s="10">
        <f t="shared" si="442"/>
        <v>1.9117650876088659E-5</v>
      </c>
    </row>
    <row r="271" spans="1:47" x14ac:dyDescent="0.25">
      <c r="A271" s="19">
        <f t="shared" si="435"/>
        <v>0.39999999999999991</v>
      </c>
      <c r="B271" s="18">
        <f t="shared" si="436"/>
        <v>0</v>
      </c>
      <c r="C271" s="2">
        <v>44013</v>
      </c>
      <c r="D271" s="14">
        <f t="shared" ref="D271:V271" si="443">IF(IF(D234&lt;0.2,D234/$A234*$B234+D234,D234)&gt;=0.2,0.2,D234/$A234*$B234+D234)</f>
        <v>1.4944041576719705E-2</v>
      </c>
      <c r="E271" s="14">
        <f t="shared" si="443"/>
        <v>8.9808659527945486E-5</v>
      </c>
      <c r="F271" s="14">
        <f t="shared" si="443"/>
        <v>0.16738470778943654</v>
      </c>
      <c r="G271" s="14">
        <f t="shared" si="443"/>
        <v>0.2</v>
      </c>
      <c r="H271" s="14">
        <f t="shared" si="443"/>
        <v>0.2</v>
      </c>
      <c r="I271" s="14">
        <f t="shared" si="443"/>
        <v>0.2</v>
      </c>
      <c r="J271" s="14">
        <f t="shared" si="443"/>
        <v>0.15756481105740913</v>
      </c>
      <c r="K271" s="14">
        <f t="shared" si="443"/>
        <v>2.1883806813784413E-3</v>
      </c>
      <c r="L271" s="14">
        <f t="shared" si="443"/>
        <v>2.1087338503364842E-3</v>
      </c>
      <c r="M271" s="14">
        <f t="shared" si="443"/>
        <v>4.4228237192344248E-3</v>
      </c>
      <c r="N271" s="14">
        <f t="shared" si="443"/>
        <v>1.1745478007050983E-3</v>
      </c>
      <c r="O271" s="14">
        <f t="shared" si="443"/>
        <v>2.2528319117346322E-2</v>
      </c>
      <c r="P271" s="14">
        <f t="shared" si="443"/>
        <v>1.5932135754217573E-3</v>
      </c>
      <c r="Q271" s="14">
        <f t="shared" si="443"/>
        <v>1.9356949903624426E-3</v>
      </c>
      <c r="R271" s="14">
        <f t="shared" si="443"/>
        <v>1.8880000313882688E-4</v>
      </c>
      <c r="S271" s="14">
        <f t="shared" si="443"/>
        <v>1.8361560456821118E-2</v>
      </c>
      <c r="T271" s="14">
        <f t="shared" si="443"/>
        <v>1.7755662297706088E-4</v>
      </c>
      <c r="U271" s="14">
        <f t="shared" si="443"/>
        <v>1.2965956154743957E-6</v>
      </c>
      <c r="V271" s="14">
        <f t="shared" si="443"/>
        <v>5.3357035035693371E-3</v>
      </c>
      <c r="W271" s="19">
        <f t="shared" si="438"/>
        <v>0.19999999999999973</v>
      </c>
      <c r="X271" s="18">
        <f t="shared" ref="X271:X304" si="444">1-SUM(Z271:AH271)</f>
        <v>0</v>
      </c>
      <c r="Z271" s="1">
        <f t="shared" ref="Z271:AH271" si="445">IF(IF(Z234&lt;0.2,Z234/$W234*$X234+Z234,Z234)&gt;=0.2,0.2,Z234/$W234*$X234+Z234)</f>
        <v>0.2</v>
      </c>
      <c r="AA271" s="1">
        <f t="shared" si="445"/>
        <v>2.1428745303665683E-3</v>
      </c>
      <c r="AB271" s="1">
        <f t="shared" si="445"/>
        <v>0.2</v>
      </c>
      <c r="AC271" s="1">
        <f t="shared" si="445"/>
        <v>0.2</v>
      </c>
      <c r="AD271" s="1">
        <f t="shared" si="445"/>
        <v>2.8025232533905563E-2</v>
      </c>
      <c r="AE271" s="1">
        <f t="shared" si="445"/>
        <v>3.8014783987987244E-2</v>
      </c>
      <c r="AF271" s="1">
        <f t="shared" si="445"/>
        <v>4.5048519840498258E-3</v>
      </c>
      <c r="AG271" s="1">
        <f t="shared" si="445"/>
        <v>0.2</v>
      </c>
      <c r="AH271" s="1">
        <f t="shared" si="445"/>
        <v>0.12731225696369064</v>
      </c>
      <c r="AI271" s="19">
        <f t="shared" si="440"/>
        <v>0.19999999999999984</v>
      </c>
      <c r="AJ271" s="18">
        <f t="shared" si="441"/>
        <v>0</v>
      </c>
      <c r="AL271" s="10">
        <f t="shared" ref="AL271:AU271" si="446">IF(IF(AL234&lt;0.2,AL234/$AI234*$AJ234+AL234,AL234)&gt;=0.2,0.2,AL234/$AI234*$AJ234+AL234)</f>
        <v>0.2</v>
      </c>
      <c r="AM271" s="10">
        <f t="shared" si="446"/>
        <v>0.2</v>
      </c>
      <c r="AN271" s="10">
        <f t="shared" si="446"/>
        <v>0.2</v>
      </c>
      <c r="AO271" s="10">
        <f t="shared" si="446"/>
        <v>4.0396574207316183E-2</v>
      </c>
      <c r="AP271" s="10">
        <f t="shared" si="446"/>
        <v>3.8926327669343022E-2</v>
      </c>
      <c r="AQ271" s="10">
        <f t="shared" si="446"/>
        <v>8.1643439873263224E-2</v>
      </c>
      <c r="AR271" s="10">
        <f t="shared" si="446"/>
        <v>0.2</v>
      </c>
      <c r="AS271" s="10">
        <f t="shared" si="446"/>
        <v>3.5732104101582535E-2</v>
      </c>
      <c r="AT271" s="10">
        <f t="shared" si="446"/>
        <v>3.2776195463283357E-3</v>
      </c>
      <c r="AU271" s="10">
        <f t="shared" si="446"/>
        <v>2.393460216638348E-5</v>
      </c>
    </row>
    <row r="272" spans="1:47" x14ac:dyDescent="0.25">
      <c r="A272" s="19">
        <f t="shared" si="435"/>
        <v>0.3999999999999998</v>
      </c>
      <c r="B272" s="18">
        <f t="shared" si="436"/>
        <v>0</v>
      </c>
      <c r="C272" s="2">
        <v>44044</v>
      </c>
      <c r="D272" s="14">
        <f t="shared" ref="D272:V272" si="447">IF(IF(D235&lt;0.2,D235/$A235*$B235+D235,D235)&gt;=0.2,0.2,D235/$A235*$B235+D235)</f>
        <v>1.455528017579087E-2</v>
      </c>
      <c r="E272" s="14">
        <f t="shared" si="447"/>
        <v>7.9487307996184837E-5</v>
      </c>
      <c r="F272" s="14">
        <f t="shared" si="447"/>
        <v>0.16242113505324482</v>
      </c>
      <c r="G272" s="14">
        <f t="shared" si="447"/>
        <v>0.2</v>
      </c>
      <c r="H272" s="14">
        <f t="shared" si="447"/>
        <v>0.2</v>
      </c>
      <c r="I272" s="14">
        <f t="shared" si="447"/>
        <v>0.2</v>
      </c>
      <c r="J272" s="14">
        <f t="shared" si="447"/>
        <v>0.1668924064265051</v>
      </c>
      <c r="K272" s="14">
        <f t="shared" si="447"/>
        <v>1.8441461030810978E-3</v>
      </c>
      <c r="L272" s="14">
        <f t="shared" si="447"/>
        <v>1.2358547031028554E-3</v>
      </c>
      <c r="M272" s="14">
        <f t="shared" si="447"/>
        <v>4.1205259567629448E-3</v>
      </c>
      <c r="N272" s="14">
        <f t="shared" si="447"/>
        <v>1.4156803169423553E-3</v>
      </c>
      <c r="O272" s="14">
        <f t="shared" si="447"/>
        <v>2.1013719663191082E-2</v>
      </c>
      <c r="P272" s="14">
        <f t="shared" si="447"/>
        <v>2.3333494374904716E-3</v>
      </c>
      <c r="Q272" s="14">
        <f t="shared" si="447"/>
        <v>1.8399655994423628E-3</v>
      </c>
      <c r="R272" s="14">
        <f t="shared" si="447"/>
        <v>2.317368269844131E-4</v>
      </c>
      <c r="S272" s="14">
        <f t="shared" si="447"/>
        <v>1.5953583741960282E-2</v>
      </c>
      <c r="T272" s="14">
        <f t="shared" si="447"/>
        <v>2.1149886377942129E-4</v>
      </c>
      <c r="U272" s="14">
        <f t="shared" si="447"/>
        <v>1.2521631120020541E-6</v>
      </c>
      <c r="V272" s="14">
        <f t="shared" si="447"/>
        <v>5.8503776606136267E-3</v>
      </c>
      <c r="W272" s="19">
        <f t="shared" si="438"/>
        <v>0.19999999999999973</v>
      </c>
      <c r="X272" s="18">
        <f t="shared" si="444"/>
        <v>0</v>
      </c>
      <c r="Z272" s="1">
        <f t="shared" ref="Z272:AH272" si="448">IF(IF(Z235&lt;0.2,Z235/$W235*$X235+Z235,Z235)&gt;=0.2,0.2,Z235/$W235*$X235+Z235)</f>
        <v>0.2</v>
      </c>
      <c r="AA272" s="1">
        <f t="shared" si="448"/>
        <v>1.6040815884426206E-3</v>
      </c>
      <c r="AB272" s="1">
        <f t="shared" si="448"/>
        <v>0.2</v>
      </c>
      <c r="AC272" s="1">
        <f t="shared" si="448"/>
        <v>0.2</v>
      </c>
      <c r="AD272" s="1">
        <f t="shared" si="448"/>
        <v>2.8568922369805766E-2</v>
      </c>
      <c r="AE272" s="1">
        <f t="shared" si="448"/>
        <v>4.708780516583929E-2</v>
      </c>
      <c r="AF272" s="1">
        <f t="shared" si="448"/>
        <v>4.6765299630936287E-3</v>
      </c>
      <c r="AG272" s="1">
        <f t="shared" si="448"/>
        <v>0.2</v>
      </c>
      <c r="AH272" s="1">
        <f t="shared" si="448"/>
        <v>0.1180626609128184</v>
      </c>
      <c r="AI272" s="19">
        <f t="shared" si="440"/>
        <v>0.20000000000000018</v>
      </c>
      <c r="AJ272" s="18">
        <f t="shared" si="441"/>
        <v>0</v>
      </c>
      <c r="AL272" s="10">
        <f t="shared" ref="AL272:AU272" si="449">IF(IF(AL235&lt;0.2,AL235/$AI235*$AJ235+AL235,AL235)&gt;=0.2,0.2,AL235/$AI235*$AJ235+AL235)</f>
        <v>0.2</v>
      </c>
      <c r="AM272" s="10">
        <f t="shared" si="449"/>
        <v>0.2</v>
      </c>
      <c r="AN272" s="10">
        <f t="shared" si="449"/>
        <v>0.2</v>
      </c>
      <c r="AO272" s="10">
        <f t="shared" si="449"/>
        <v>3.9859453069556738E-2</v>
      </c>
      <c r="AP272" s="10">
        <f t="shared" si="449"/>
        <v>2.6711816627119467E-2</v>
      </c>
      <c r="AQ272" s="10">
        <f t="shared" si="449"/>
        <v>8.9061224987042331E-2</v>
      </c>
      <c r="AR272" s="10">
        <f t="shared" si="449"/>
        <v>0.2</v>
      </c>
      <c r="AS272" s="10">
        <f t="shared" si="449"/>
        <v>3.976909548437578E-2</v>
      </c>
      <c r="AT272" s="10">
        <f t="shared" si="449"/>
        <v>4.571345524628255E-3</v>
      </c>
      <c r="AU272" s="10">
        <f t="shared" si="449"/>
        <v>2.7064307277437622E-5</v>
      </c>
    </row>
    <row r="273" spans="1:47" x14ac:dyDescent="0.25">
      <c r="A273" s="19">
        <f t="shared" si="435"/>
        <v>0.59999999999999976</v>
      </c>
      <c r="B273" s="18">
        <f t="shared" si="436"/>
        <v>0</v>
      </c>
      <c r="C273" s="2">
        <v>44075</v>
      </c>
      <c r="D273" s="14">
        <f t="shared" ref="D273:V273" si="450">IF(IF(D236&lt;0.2,D236/$A236*$B236+D236,D236)&gt;=0.2,0.2,D236/$A236*$B236+D236)</f>
        <v>1.3754482920805309E-2</v>
      </c>
      <c r="E273" s="14">
        <f t="shared" si="450"/>
        <v>7.4181882946383176E-5</v>
      </c>
      <c r="F273" s="14">
        <f t="shared" si="450"/>
        <v>0.16486689621312295</v>
      </c>
      <c r="G273" s="14">
        <f t="shared" si="450"/>
        <v>0.19163185634559537</v>
      </c>
      <c r="H273" s="14">
        <f t="shared" si="450"/>
        <v>0.2</v>
      </c>
      <c r="I273" s="14">
        <f t="shared" si="450"/>
        <v>0.2</v>
      </c>
      <c r="J273" s="14">
        <f t="shared" si="450"/>
        <v>0.1767722354970396</v>
      </c>
      <c r="K273" s="14">
        <f t="shared" si="450"/>
        <v>1.725018699055519E-3</v>
      </c>
      <c r="L273" s="14">
        <f t="shared" si="450"/>
        <v>7.790843529081853E-4</v>
      </c>
      <c r="M273" s="14">
        <f t="shared" si="450"/>
        <v>4.0143367000981516E-3</v>
      </c>
      <c r="N273" s="14">
        <f t="shared" si="450"/>
        <v>1.1575979095840231E-3</v>
      </c>
      <c r="O273" s="14">
        <f t="shared" si="450"/>
        <v>2.1517287085786516E-2</v>
      </c>
      <c r="P273" s="14">
        <f t="shared" si="450"/>
        <v>2.1904805645689379E-3</v>
      </c>
      <c r="Q273" s="14">
        <f t="shared" si="450"/>
        <v>1.7542025769228262E-3</v>
      </c>
      <c r="R273" s="14">
        <f t="shared" si="450"/>
        <v>3.7043725151273467E-4</v>
      </c>
      <c r="S273" s="14">
        <f t="shared" si="450"/>
        <v>1.4259344909652701E-2</v>
      </c>
      <c r="T273" s="14">
        <f t="shared" si="450"/>
        <v>1.8440898082029461E-4</v>
      </c>
      <c r="U273" s="14">
        <f t="shared" si="450"/>
        <v>1.5844383507570611E-6</v>
      </c>
      <c r="V273" s="14">
        <f t="shared" si="450"/>
        <v>4.9465636712297169E-3</v>
      </c>
      <c r="W273" s="19">
        <f t="shared" si="438"/>
        <v>0.19999999999999973</v>
      </c>
      <c r="X273" s="18">
        <f t="shared" si="444"/>
        <v>0</v>
      </c>
      <c r="Z273" s="1">
        <f t="shared" ref="Z273:AH273" si="451">IF(IF(Z236&lt;0.2,Z236/$W236*$X236+Z236,Z236)&gt;=0.2,0.2,Z236/$W236*$X236+Z236)</f>
        <v>0.2</v>
      </c>
      <c r="AA273" s="1">
        <f t="shared" si="451"/>
        <v>1.6976694155487241E-3</v>
      </c>
      <c r="AB273" s="1">
        <f t="shared" si="451"/>
        <v>0.2</v>
      </c>
      <c r="AC273" s="1">
        <f t="shared" si="451"/>
        <v>0.2</v>
      </c>
      <c r="AD273" s="1">
        <f t="shared" si="451"/>
        <v>2.6491893822974878E-2</v>
      </c>
      <c r="AE273" s="1">
        <f t="shared" si="451"/>
        <v>5.0129650423006676E-2</v>
      </c>
      <c r="AF273" s="1">
        <f t="shared" si="451"/>
        <v>8.4775415141138833E-3</v>
      </c>
      <c r="AG273" s="1">
        <f t="shared" si="451"/>
        <v>0.2</v>
      </c>
      <c r="AH273" s="1">
        <f t="shared" si="451"/>
        <v>0.11320324482435562</v>
      </c>
      <c r="AI273" s="19">
        <f t="shared" si="440"/>
        <v>0.19999999999999996</v>
      </c>
      <c r="AJ273" s="18">
        <f t="shared" si="441"/>
        <v>0</v>
      </c>
      <c r="AL273" s="10">
        <f t="shared" ref="AL273:AU273" si="452">IF(IF(AL236&lt;0.2,AL236/$AI236*$AJ236+AL236,AL236)&gt;=0.2,0.2,AL236/$AI236*$AJ236+AL236)</f>
        <v>0.2</v>
      </c>
      <c r="AM273" s="10">
        <f t="shared" si="452"/>
        <v>0.2</v>
      </c>
      <c r="AN273" s="10">
        <f t="shared" si="452"/>
        <v>0.2</v>
      </c>
      <c r="AO273" s="10">
        <f t="shared" si="452"/>
        <v>4.0787161202245417E-2</v>
      </c>
      <c r="AP273" s="10">
        <f t="shared" si="452"/>
        <v>1.8421040368786456E-2</v>
      </c>
      <c r="AQ273" s="10">
        <f t="shared" si="452"/>
        <v>9.4916883044015965E-2</v>
      </c>
      <c r="AR273" s="10">
        <f t="shared" si="452"/>
        <v>0.2</v>
      </c>
      <c r="AS273" s="10">
        <f t="shared" si="452"/>
        <v>4.1477198667771012E-2</v>
      </c>
      <c r="AT273" s="10">
        <f t="shared" si="452"/>
        <v>4.3602535044850923E-3</v>
      </c>
      <c r="AU273" s="10">
        <f t="shared" si="452"/>
        <v>3.746321269603131E-5</v>
      </c>
    </row>
    <row r="274" spans="1:47" x14ac:dyDescent="0.25">
      <c r="A274" s="19">
        <f t="shared" si="435"/>
        <v>0.59999999999999987</v>
      </c>
      <c r="B274" s="18">
        <f t="shared" si="436"/>
        <v>0</v>
      </c>
      <c r="C274" s="2">
        <v>44105</v>
      </c>
      <c r="D274" s="14">
        <f t="shared" ref="D274:V274" si="453">IF(IF(D237&lt;0.2,D237/$A237*$B237+D237,D237)&gt;=0.2,0.2,D237/$A237*$B237+D237)</f>
        <v>1.3244709739075681E-2</v>
      </c>
      <c r="E274" s="14">
        <f t="shared" si="453"/>
        <v>7.1432529538188421E-5</v>
      </c>
      <c r="F274" s="14">
        <f t="shared" si="453"/>
        <v>0.17366194945712712</v>
      </c>
      <c r="G274" s="14">
        <f t="shared" si="453"/>
        <v>0.18590382230158023</v>
      </c>
      <c r="H274" s="14">
        <f t="shared" si="453"/>
        <v>0.2</v>
      </c>
      <c r="I274" s="14">
        <f t="shared" si="453"/>
        <v>0.2</v>
      </c>
      <c r="J274" s="14">
        <f t="shared" si="453"/>
        <v>0.18248229290636406</v>
      </c>
      <c r="K274" s="14">
        <f t="shared" si="453"/>
        <v>1.2866211288013894E-3</v>
      </c>
      <c r="L274" s="14">
        <f t="shared" si="453"/>
        <v>6.1859393982903617E-4</v>
      </c>
      <c r="M274" s="14">
        <f t="shared" si="453"/>
        <v>3.3493723428641635E-3</v>
      </c>
      <c r="N274" s="14">
        <f t="shared" si="453"/>
        <v>1.1498477711128123E-3</v>
      </c>
      <c r="O274" s="14">
        <f t="shared" si="453"/>
        <v>1.734655976875199E-2</v>
      </c>
      <c r="P274" s="14">
        <f t="shared" si="453"/>
        <v>2.1663042583440996E-3</v>
      </c>
      <c r="Q274" s="14">
        <f t="shared" si="453"/>
        <v>1.6012092142883118E-3</v>
      </c>
      <c r="R274" s="14">
        <f t="shared" si="453"/>
        <v>2.9425386822645022E-4</v>
      </c>
      <c r="S274" s="14">
        <f t="shared" si="453"/>
        <v>1.2001789061008156E-2</v>
      </c>
      <c r="T274" s="14">
        <f t="shared" si="453"/>
        <v>1.5951593684448488E-4</v>
      </c>
      <c r="U274" s="14">
        <f t="shared" si="453"/>
        <v>1.2968580679954145E-6</v>
      </c>
      <c r="V274" s="14">
        <f t="shared" si="453"/>
        <v>4.6604289181758091E-3</v>
      </c>
      <c r="W274" s="19">
        <f t="shared" si="438"/>
        <v>0.19999999999999996</v>
      </c>
      <c r="X274" s="18">
        <f t="shared" si="444"/>
        <v>0</v>
      </c>
      <c r="Z274" s="1">
        <f t="shared" ref="Z274:AH274" si="454">IF(IF(Z237&lt;0.2,Z237/$W237*$X237+Z237,Z237)&gt;=0.2,0.2,Z237/$W237*$X237+Z237)</f>
        <v>0.2</v>
      </c>
      <c r="AA274" s="1">
        <f t="shared" si="454"/>
        <v>1.7125447214922827E-3</v>
      </c>
      <c r="AB274" s="1">
        <f t="shared" si="454"/>
        <v>0.2</v>
      </c>
      <c r="AC274" s="1">
        <f t="shared" si="454"/>
        <v>0.2</v>
      </c>
      <c r="AD274" s="1">
        <f t="shared" si="454"/>
        <v>2.7566792659724872E-2</v>
      </c>
      <c r="AE274" s="1">
        <f t="shared" si="454"/>
        <v>5.1935622982385098E-2</v>
      </c>
      <c r="AF274" s="1">
        <f t="shared" si="454"/>
        <v>7.0545298069066929E-3</v>
      </c>
      <c r="AG274" s="1">
        <f t="shared" si="454"/>
        <v>0.2</v>
      </c>
      <c r="AH274" s="1">
        <f t="shared" si="454"/>
        <v>0.11173050982949102</v>
      </c>
      <c r="AI274" s="19">
        <f t="shared" si="440"/>
        <v>0.19999999999999962</v>
      </c>
      <c r="AJ274" s="18">
        <f t="shared" si="441"/>
        <v>0</v>
      </c>
      <c r="AL274" s="10">
        <f t="shared" ref="AL274:AU274" si="455">IF(IF(AL237&lt;0.2,AL237/$AI237*$AJ237+AL237,AL237)&gt;=0.2,0.2,AL237/$AI237*$AJ237+AL237)</f>
        <v>0.2</v>
      </c>
      <c r="AM274" s="10">
        <f t="shared" si="455"/>
        <v>0.2</v>
      </c>
      <c r="AN274" s="10">
        <f t="shared" si="455"/>
        <v>0.2</v>
      </c>
      <c r="AO274" s="10">
        <f t="shared" si="455"/>
        <v>3.6673585535672487E-2</v>
      </c>
      <c r="AP274" s="10">
        <f t="shared" si="455"/>
        <v>1.7632275155704175E-2</v>
      </c>
      <c r="AQ274" s="10">
        <f t="shared" si="455"/>
        <v>9.5469824299617867E-2</v>
      </c>
      <c r="AR274" s="10">
        <f t="shared" si="455"/>
        <v>0.2</v>
      </c>
      <c r="AS274" s="10">
        <f t="shared" si="455"/>
        <v>4.5640539989743968E-2</v>
      </c>
      <c r="AT274" s="10">
        <f t="shared" si="455"/>
        <v>4.5468096421041986E-3</v>
      </c>
      <c r="AU274" s="10">
        <f t="shared" si="455"/>
        <v>3.6965377156959868E-5</v>
      </c>
    </row>
    <row r="275" spans="1:47" x14ac:dyDescent="0.25">
      <c r="A275" s="19">
        <f t="shared" si="435"/>
        <v>0.3999999999999998</v>
      </c>
      <c r="B275" s="18">
        <f t="shared" si="436"/>
        <v>0</v>
      </c>
      <c r="C275" s="2">
        <v>44136</v>
      </c>
      <c r="D275" s="14">
        <f t="shared" ref="D275:V275" si="456">IF(IF(D238&lt;0.2,D238/$A238*$B238+D238,D238)&gt;=0.2,0.2,D238/$A238*$B238+D238)</f>
        <v>1.2568365691203481E-2</v>
      </c>
      <c r="E275" s="14">
        <f t="shared" si="456"/>
        <v>6.6562264040103669E-5</v>
      </c>
      <c r="F275" s="14">
        <f t="shared" si="456"/>
        <v>0.1454522684638852</v>
      </c>
      <c r="G275" s="14">
        <f t="shared" si="456"/>
        <v>0.19373156262355762</v>
      </c>
      <c r="H275" s="14">
        <f t="shared" si="456"/>
        <v>0.2</v>
      </c>
      <c r="I275" s="14">
        <f t="shared" si="456"/>
        <v>0.2</v>
      </c>
      <c r="J275" s="14">
        <f t="shared" si="456"/>
        <v>0.2</v>
      </c>
      <c r="K275" s="14">
        <f t="shared" si="456"/>
        <v>1.4805927194047337E-3</v>
      </c>
      <c r="L275" s="14">
        <f t="shared" si="456"/>
        <v>6.575708338177939E-4</v>
      </c>
      <c r="M275" s="14">
        <f t="shared" si="456"/>
        <v>3.5154126006896411E-3</v>
      </c>
      <c r="N275" s="14">
        <f t="shared" si="456"/>
        <v>1.0460164878729641E-3</v>
      </c>
      <c r="O275" s="14">
        <f t="shared" si="456"/>
        <v>2.1533649975834148E-2</v>
      </c>
      <c r="P275" s="14">
        <f t="shared" si="456"/>
        <v>2.3261659862186166E-3</v>
      </c>
      <c r="Q275" s="14">
        <f t="shared" si="456"/>
        <v>1.5058766533847241E-3</v>
      </c>
      <c r="R275" s="14">
        <f t="shared" si="456"/>
        <v>2.7522938483368574E-4</v>
      </c>
      <c r="S275" s="14">
        <f t="shared" si="456"/>
        <v>1.1292398804831743E-2</v>
      </c>
      <c r="T275" s="14">
        <f t="shared" si="456"/>
        <v>1.7185212972066968E-4</v>
      </c>
      <c r="U275" s="14">
        <f t="shared" si="456"/>
        <v>1.1833490474481714E-6</v>
      </c>
      <c r="V275" s="14">
        <f t="shared" si="456"/>
        <v>4.3752920316573376E-3</v>
      </c>
      <c r="W275" s="19">
        <f t="shared" si="438"/>
        <v>0.19999999999999973</v>
      </c>
      <c r="X275" s="18">
        <f t="shared" si="444"/>
        <v>0</v>
      </c>
      <c r="Z275" s="1">
        <f t="shared" ref="Z275:AH275" si="457">IF(IF(Z238&lt;0.2,Z238/$W238*$X238+Z238,Z238)&gt;=0.2,0.2,Z238/$W238*$X238+Z238)</f>
        <v>0.2</v>
      </c>
      <c r="AA275" s="1">
        <f t="shared" si="457"/>
        <v>1.6456935095914907E-3</v>
      </c>
      <c r="AB275" s="1">
        <f t="shared" si="457"/>
        <v>0.2</v>
      </c>
      <c r="AC275" s="1">
        <f t="shared" si="457"/>
        <v>0.2</v>
      </c>
      <c r="AD275" s="1">
        <f t="shared" si="457"/>
        <v>2.586183883380332E-2</v>
      </c>
      <c r="AE275" s="1">
        <f t="shared" si="457"/>
        <v>5.7512410687322907E-2</v>
      </c>
      <c r="AF275" s="1">
        <f t="shared" si="457"/>
        <v>6.8048047764234371E-3</v>
      </c>
      <c r="AG275" s="1">
        <f t="shared" si="457"/>
        <v>0.2</v>
      </c>
      <c r="AH275" s="1">
        <f t="shared" si="457"/>
        <v>0.10817525219285849</v>
      </c>
      <c r="AI275" s="19">
        <f t="shared" si="440"/>
        <v>0.20000000000000018</v>
      </c>
      <c r="AJ275" s="18">
        <f t="shared" si="441"/>
        <v>0</v>
      </c>
      <c r="AL275" s="10">
        <f t="shared" ref="AL275:AU275" si="458">IF(IF(AL238&lt;0.2,AL238/$AI238*$AJ238+AL238,AL238)&gt;=0.2,0.2,AL238/$AI238*$AJ238+AL238)</f>
        <v>0.2</v>
      </c>
      <c r="AM275" s="10">
        <f t="shared" si="458"/>
        <v>0.2</v>
      </c>
      <c r="AN275" s="10">
        <f t="shared" si="458"/>
        <v>0.2</v>
      </c>
      <c r="AO275" s="10">
        <f t="shared" si="458"/>
        <v>4.0384455089236722E-2</v>
      </c>
      <c r="AP275" s="10">
        <f t="shared" si="458"/>
        <v>1.7935816824077883E-2</v>
      </c>
      <c r="AQ275" s="10">
        <f t="shared" si="458"/>
        <v>9.5885938402942669E-2</v>
      </c>
      <c r="AR275" s="10">
        <f t="shared" si="458"/>
        <v>0.2</v>
      </c>
      <c r="AS275" s="10">
        <f t="shared" si="458"/>
        <v>4.1074096394986673E-2</v>
      </c>
      <c r="AT275" s="10">
        <f t="shared" si="458"/>
        <v>4.6874164135322308E-3</v>
      </c>
      <c r="AU275" s="10">
        <f t="shared" si="458"/>
        <v>3.2276875223846197E-5</v>
      </c>
    </row>
    <row r="276" spans="1:47" x14ac:dyDescent="0.25">
      <c r="A276" s="19">
        <f t="shared" si="435"/>
        <v>0.19999999999999996</v>
      </c>
      <c r="B276" s="18">
        <f t="shared" si="436"/>
        <v>0</v>
      </c>
      <c r="C276" s="2">
        <v>44166</v>
      </c>
      <c r="D276" s="14">
        <f t="shared" ref="D276:V276" si="459">IF(IF(D239&lt;0.2,D239/$A239*$B239+D239,D239)&gt;=0.2,0.2,D239/$A239*$B239+D239)</f>
        <v>1.4443644346945556E-2</v>
      </c>
      <c r="E276" s="14">
        <f t="shared" si="459"/>
        <v>7.9070138213741654E-5</v>
      </c>
      <c r="F276" s="14">
        <f t="shared" si="459"/>
        <v>0.12697036688385002</v>
      </c>
      <c r="G276" s="14">
        <f t="shared" si="459"/>
        <v>0.2</v>
      </c>
      <c r="H276" s="14">
        <f t="shared" si="459"/>
        <v>0.2</v>
      </c>
      <c r="I276" s="14">
        <f t="shared" si="459"/>
        <v>0.2</v>
      </c>
      <c r="J276" s="14">
        <f t="shared" si="459"/>
        <v>0.2</v>
      </c>
      <c r="K276" s="14">
        <f t="shared" si="459"/>
        <v>2.1691106690199542E-3</v>
      </c>
      <c r="L276" s="14">
        <f t="shared" si="459"/>
        <v>8.7024396900626372E-4</v>
      </c>
      <c r="M276" s="14">
        <f t="shared" si="459"/>
        <v>5.5934542063778162E-3</v>
      </c>
      <c r="N276" s="14">
        <f t="shared" si="459"/>
        <v>1.1574775661386603E-3</v>
      </c>
      <c r="O276" s="14">
        <f t="shared" si="459"/>
        <v>2.5861087372524995E-2</v>
      </c>
      <c r="P276" s="14">
        <f t="shared" si="459"/>
        <v>3.0188204895692837E-3</v>
      </c>
      <c r="Q276" s="14">
        <f t="shared" si="459"/>
        <v>1.6542506948582956E-3</v>
      </c>
      <c r="R276" s="14">
        <f t="shared" si="459"/>
        <v>3.7774181970937396E-4</v>
      </c>
      <c r="S276" s="14">
        <f t="shared" si="459"/>
        <v>1.2609517634515633E-2</v>
      </c>
      <c r="T276" s="14">
        <f t="shared" si="459"/>
        <v>2.0211327270990058E-4</v>
      </c>
      <c r="U276" s="14">
        <f t="shared" si="459"/>
        <v>1.2760966565025166E-6</v>
      </c>
      <c r="V276" s="14">
        <f t="shared" si="459"/>
        <v>4.9918248399042076E-3</v>
      </c>
      <c r="W276" s="19">
        <f t="shared" si="438"/>
        <v>0.19999999999999996</v>
      </c>
      <c r="X276" s="18">
        <f t="shared" si="444"/>
        <v>0</v>
      </c>
      <c r="Z276" s="1">
        <f t="shared" ref="Z276:AH276" si="460">IF(IF(Z239&lt;0.2,Z239/$W239*$X239+Z239,Z239)&gt;=0.2,0.2,Z239/$W239*$X239+Z239)</f>
        <v>0.2</v>
      </c>
      <c r="AA276" s="1">
        <f t="shared" si="460"/>
        <v>1.643026979755586E-3</v>
      </c>
      <c r="AB276" s="1">
        <f t="shared" si="460"/>
        <v>0.2</v>
      </c>
      <c r="AC276" s="1">
        <f t="shared" si="460"/>
        <v>0.2</v>
      </c>
      <c r="AD276" s="1">
        <f t="shared" si="460"/>
        <v>2.4051644686478364E-2</v>
      </c>
      <c r="AE276" s="1">
        <f t="shared" si="460"/>
        <v>6.2729162025662144E-2</v>
      </c>
      <c r="AF276" s="1">
        <f t="shared" si="460"/>
        <v>7.8492337965410369E-3</v>
      </c>
      <c r="AG276" s="1">
        <f t="shared" si="460"/>
        <v>0.2</v>
      </c>
      <c r="AH276" s="1">
        <f t="shared" si="460"/>
        <v>0.10372693251156283</v>
      </c>
      <c r="AI276" s="19">
        <f t="shared" si="440"/>
        <v>0.19999999999999996</v>
      </c>
      <c r="AJ276" s="18">
        <f t="shared" si="441"/>
        <v>0</v>
      </c>
      <c r="AL276" s="10">
        <f t="shared" ref="AL276:AU276" si="461">IF(IF(AL239&lt;0.2,AL239/$AI239*$AJ239+AL239,AL239)&gt;=0.2,0.2,AL239/$AI239*$AJ239+AL239)</f>
        <v>0.2</v>
      </c>
      <c r="AM276" s="10">
        <f t="shared" si="461"/>
        <v>0.2</v>
      </c>
      <c r="AN276" s="10">
        <f t="shared" si="461"/>
        <v>0.2</v>
      </c>
      <c r="AO276" s="10">
        <f t="shared" si="461"/>
        <v>4.1354010451083563E-2</v>
      </c>
      <c r="AP276" s="10">
        <f t="shared" si="461"/>
        <v>1.6591167386372951E-2</v>
      </c>
      <c r="AQ276" s="10">
        <f t="shared" si="461"/>
        <v>0.10663898666485128</v>
      </c>
      <c r="AR276" s="10">
        <f t="shared" si="461"/>
        <v>0.2</v>
      </c>
      <c r="AS276" s="10">
        <f t="shared" si="461"/>
        <v>3.1538225089635982E-2</v>
      </c>
      <c r="AT276" s="10">
        <f t="shared" si="461"/>
        <v>3.8532816749844885E-3</v>
      </c>
      <c r="AU276" s="10">
        <f t="shared" si="461"/>
        <v>2.4328733071716043E-5</v>
      </c>
    </row>
    <row r="277" spans="1:47" x14ac:dyDescent="0.25">
      <c r="A277" s="19">
        <f t="shared" si="435"/>
        <v>0.19999999999999996</v>
      </c>
      <c r="B277" s="18">
        <f t="shared" si="436"/>
        <v>0</v>
      </c>
      <c r="C277" s="2">
        <v>44197</v>
      </c>
      <c r="D277" s="14">
        <f t="shared" ref="D277:V277" si="462">IF(IF(D240&lt;0.2,D240/$A240*$B240+D240,D240)&gt;=0.2,0.2,D240/$A240*$B240+D240)</f>
        <v>1.1912440162388988E-2</v>
      </c>
      <c r="E277" s="14">
        <f t="shared" si="462"/>
        <v>6.6667959811357756E-5</v>
      </c>
      <c r="F277" s="14">
        <f t="shared" si="462"/>
        <v>0.13471688899666942</v>
      </c>
      <c r="G277" s="14">
        <f t="shared" si="462"/>
        <v>0.2</v>
      </c>
      <c r="H277" s="14">
        <f t="shared" si="462"/>
        <v>0.2</v>
      </c>
      <c r="I277" s="14">
        <f t="shared" si="462"/>
        <v>0.2</v>
      </c>
      <c r="J277" s="14">
        <f t="shared" si="462"/>
        <v>0.2</v>
      </c>
      <c r="K277" s="14">
        <f t="shared" si="462"/>
        <v>2.1386637097275084E-3</v>
      </c>
      <c r="L277" s="14">
        <f t="shared" si="462"/>
        <v>1.4427155702977372E-3</v>
      </c>
      <c r="M277" s="14">
        <f t="shared" si="462"/>
        <v>5.9253540872001489E-3</v>
      </c>
      <c r="N277" s="14">
        <f t="shared" si="462"/>
        <v>9.0889034752226886E-4</v>
      </c>
      <c r="O277" s="14">
        <f t="shared" si="462"/>
        <v>2.0936358963868137E-2</v>
      </c>
      <c r="P277" s="14">
        <f t="shared" si="462"/>
        <v>2.98412593531217E-3</v>
      </c>
      <c r="Q277" s="14">
        <f t="shared" si="462"/>
        <v>1.4041418494805298E-3</v>
      </c>
      <c r="R277" s="14">
        <f t="shared" si="462"/>
        <v>3.6828076719292726E-4</v>
      </c>
      <c r="S277" s="14">
        <f t="shared" si="462"/>
        <v>1.2486908249147374E-2</v>
      </c>
      <c r="T277" s="14">
        <f t="shared" si="462"/>
        <v>1.6967021461978561E-4</v>
      </c>
      <c r="U277" s="14">
        <f t="shared" si="462"/>
        <v>1.2866991146542367E-6</v>
      </c>
      <c r="V277" s="14">
        <f t="shared" si="462"/>
        <v>4.5376064876469814E-3</v>
      </c>
      <c r="W277" s="19">
        <f t="shared" si="438"/>
        <v>0.19999999999999984</v>
      </c>
      <c r="X277" s="18">
        <f t="shared" si="444"/>
        <v>0</v>
      </c>
      <c r="Z277" s="1">
        <f t="shared" ref="Z277:AH277" si="463">IF(IF(Z240&lt;0.2,Z240/$W240*$X240+Z240,Z240)&gt;=0.2,0.2,Z240/$W240*$X240+Z240)</f>
        <v>0.2</v>
      </c>
      <c r="AA277" s="1">
        <f t="shared" si="463"/>
        <v>1.503974331046E-3</v>
      </c>
      <c r="AB277" s="1">
        <f t="shared" si="463"/>
        <v>0.2</v>
      </c>
      <c r="AC277" s="1">
        <f t="shared" si="463"/>
        <v>0.2</v>
      </c>
      <c r="AD277" s="1">
        <f t="shared" si="463"/>
        <v>2.05038185700726E-2</v>
      </c>
      <c r="AE277" s="1">
        <f t="shared" si="463"/>
        <v>6.7319426303391133E-2</v>
      </c>
      <c r="AF277" s="1">
        <f t="shared" si="463"/>
        <v>8.3081111532938932E-3</v>
      </c>
      <c r="AG277" s="1">
        <f t="shared" si="463"/>
        <v>0.2</v>
      </c>
      <c r="AH277" s="1">
        <f t="shared" si="463"/>
        <v>0.10236466964219633</v>
      </c>
      <c r="AI277" s="19">
        <f t="shared" si="440"/>
        <v>0.19999999999999984</v>
      </c>
      <c r="AJ277" s="18">
        <f t="shared" si="441"/>
        <v>0</v>
      </c>
      <c r="AL277" s="10">
        <f t="shared" ref="AL277:AU277" si="464">IF(IF(AL240&lt;0.2,AL240/$AI240*$AJ240+AL240,AL240)&gt;=0.2,0.2,AL240/$AI240*$AJ240+AL240)</f>
        <v>0.2</v>
      </c>
      <c r="AM277" s="10">
        <f t="shared" si="464"/>
        <v>0.2</v>
      </c>
      <c r="AN277" s="10">
        <f t="shared" si="464"/>
        <v>0.2</v>
      </c>
      <c r="AO277" s="10">
        <f t="shared" si="464"/>
        <v>3.859765577666302E-2</v>
      </c>
      <c r="AP277" s="10">
        <f t="shared" si="464"/>
        <v>2.6037491875279047E-2</v>
      </c>
      <c r="AQ277" s="10">
        <f t="shared" si="464"/>
        <v>0.10693816721738564</v>
      </c>
      <c r="AR277" s="10">
        <f t="shared" si="464"/>
        <v>0.2</v>
      </c>
      <c r="AS277" s="10">
        <f t="shared" si="464"/>
        <v>2.5341330439820182E-2</v>
      </c>
      <c r="AT277" s="10">
        <f t="shared" si="464"/>
        <v>3.0621329148945203E-3</v>
      </c>
      <c r="AU277" s="10">
        <f t="shared" si="464"/>
        <v>2.3221775957422045E-5</v>
      </c>
    </row>
    <row r="278" spans="1:47" x14ac:dyDescent="0.25">
      <c r="A278" s="19">
        <f t="shared" si="435"/>
        <v>0.19999999999999973</v>
      </c>
      <c r="B278" s="18">
        <f t="shared" si="436"/>
        <v>0</v>
      </c>
      <c r="C278" s="2">
        <v>44228</v>
      </c>
      <c r="D278" s="14">
        <f t="shared" ref="D278:V278" si="465">IF(IF(D241&lt;0.2,D241/$A241*$B241+D241,D241)&gt;=0.2,0.2,D241/$A241*$B241+D241)</f>
        <v>1.0175701042601406E-2</v>
      </c>
      <c r="E278" s="14">
        <f t="shared" si="465"/>
        <v>6.0347899342053618E-5</v>
      </c>
      <c r="F278" s="14">
        <f t="shared" si="465"/>
        <v>0.14042544064334192</v>
      </c>
      <c r="G278" s="14">
        <f t="shared" si="465"/>
        <v>0.2</v>
      </c>
      <c r="H278" s="14">
        <f t="shared" si="465"/>
        <v>0.2</v>
      </c>
      <c r="I278" s="14">
        <f t="shared" si="465"/>
        <v>0.2</v>
      </c>
      <c r="J278" s="14">
        <f t="shared" si="465"/>
        <v>0.2</v>
      </c>
      <c r="K278" s="14">
        <f t="shared" si="465"/>
        <v>2.003770750763093E-3</v>
      </c>
      <c r="L278" s="14">
        <f t="shared" si="465"/>
        <v>1.4529101014665881E-3</v>
      </c>
      <c r="M278" s="14">
        <f t="shared" si="465"/>
        <v>5.315637811920057E-3</v>
      </c>
      <c r="N278" s="14">
        <f t="shared" si="465"/>
        <v>8.5122083581596014E-4</v>
      </c>
      <c r="O278" s="14">
        <f t="shared" si="465"/>
        <v>1.651837577640063E-2</v>
      </c>
      <c r="P278" s="14">
        <f t="shared" si="465"/>
        <v>2.9471679269306673E-3</v>
      </c>
      <c r="Q278" s="14">
        <f t="shared" si="465"/>
        <v>1.2764312262432465E-3</v>
      </c>
      <c r="R278" s="14">
        <f t="shared" si="465"/>
        <v>3.9936275476362096E-4</v>
      </c>
      <c r="S278" s="14">
        <f t="shared" si="465"/>
        <v>1.1628799667799878E-2</v>
      </c>
      <c r="T278" s="14">
        <f t="shared" si="465"/>
        <v>1.8849848891671771E-4</v>
      </c>
      <c r="U278" s="14">
        <f t="shared" si="465"/>
        <v>1.2644612302237138E-6</v>
      </c>
      <c r="V278" s="14">
        <f t="shared" si="465"/>
        <v>6.7550706124638732E-3</v>
      </c>
      <c r="W278" s="19">
        <f t="shared" si="438"/>
        <v>0.39999999999999991</v>
      </c>
      <c r="X278" s="18">
        <f t="shared" si="444"/>
        <v>0</v>
      </c>
      <c r="Z278" s="1">
        <f t="shared" ref="Z278:AH278" si="466">IF(IF(Z241&lt;0.2,Z241/$W241*$X241+Z241,Z241)&gt;=0.2,0.2,Z241/$W241*$X241+Z241)</f>
        <v>0.19209519956138957</v>
      </c>
      <c r="AA278" s="1">
        <f t="shared" si="466"/>
        <v>1.1392376523926277E-3</v>
      </c>
      <c r="AB278" s="1">
        <f t="shared" si="466"/>
        <v>0.2</v>
      </c>
      <c r="AC278" s="1">
        <f t="shared" si="466"/>
        <v>0.2</v>
      </c>
      <c r="AD278" s="1">
        <f t="shared" si="466"/>
        <v>1.6069206007754057E-2</v>
      </c>
      <c r="AE278" s="1">
        <f t="shared" si="466"/>
        <v>5.563614818227218E-2</v>
      </c>
      <c r="AF278" s="1">
        <f t="shared" si="466"/>
        <v>7.5391039646828875E-3</v>
      </c>
      <c r="AG278" s="1">
        <f t="shared" si="466"/>
        <v>0.2</v>
      </c>
      <c r="AH278" s="1">
        <f t="shared" si="466"/>
        <v>0.12752110463150867</v>
      </c>
      <c r="AI278" s="19">
        <f t="shared" si="440"/>
        <v>0.20000000000000018</v>
      </c>
      <c r="AJ278" s="18">
        <f t="shared" si="441"/>
        <v>0</v>
      </c>
      <c r="AL278" s="10">
        <f t="shared" ref="AL278:AU278" si="467">IF(IF(AL241&lt;0.2,AL241/$AI241*$AJ241+AL241,AL241)&gt;=0.2,0.2,AL241/$AI241*$AJ241+AL241)</f>
        <v>0.2</v>
      </c>
      <c r="AM278" s="10">
        <f t="shared" si="467"/>
        <v>0.2</v>
      </c>
      <c r="AN278" s="10">
        <f t="shared" si="467"/>
        <v>0.2</v>
      </c>
      <c r="AO278" s="10">
        <f t="shared" si="467"/>
        <v>3.9141832060395711E-2</v>
      </c>
      <c r="AP278" s="10">
        <f t="shared" si="467"/>
        <v>2.8381272243244465E-2</v>
      </c>
      <c r="AQ278" s="10">
        <f t="shared" si="467"/>
        <v>0.10383613117859293</v>
      </c>
      <c r="AR278" s="10">
        <f t="shared" si="467"/>
        <v>0.2</v>
      </c>
      <c r="AS278" s="10">
        <f t="shared" si="467"/>
        <v>2.4933918550927654E-2</v>
      </c>
      <c r="AT278" s="10">
        <f t="shared" si="467"/>
        <v>3.6821458712313808E-3</v>
      </c>
      <c r="AU278" s="10">
        <f t="shared" si="467"/>
        <v>2.470009560796787E-5</v>
      </c>
    </row>
    <row r="279" spans="1:47" x14ac:dyDescent="0.25">
      <c r="A279" s="19">
        <f t="shared" si="435"/>
        <v>0.19999999999999984</v>
      </c>
      <c r="B279" s="18">
        <f t="shared" si="436"/>
        <v>0</v>
      </c>
      <c r="C279" s="2">
        <v>44256</v>
      </c>
      <c r="D279" s="14">
        <f t="shared" ref="D279:V279" si="468">IF(IF(D242&lt;0.2,D242/$A242*$B242+D242,D242)&gt;=0.2,0.2,D242/$A242*$B242+D242)</f>
        <v>1.4729994303195555E-2</v>
      </c>
      <c r="E279" s="14">
        <f t="shared" si="468"/>
        <v>8.8769184542138356E-5</v>
      </c>
      <c r="F279" s="14">
        <f t="shared" si="468"/>
        <v>0.12115490918438365</v>
      </c>
      <c r="G279" s="14">
        <f t="shared" si="468"/>
        <v>0.2</v>
      </c>
      <c r="H279" s="14">
        <f t="shared" si="468"/>
        <v>0.2</v>
      </c>
      <c r="I279" s="14">
        <f t="shared" si="468"/>
        <v>0.2</v>
      </c>
      <c r="J279" s="14">
        <f t="shared" si="468"/>
        <v>0.2</v>
      </c>
      <c r="K279" s="14">
        <f t="shared" si="468"/>
        <v>2.8803590033581205E-3</v>
      </c>
      <c r="L279" s="14">
        <f t="shared" si="468"/>
        <v>2.2789066934876694E-3</v>
      </c>
      <c r="M279" s="14">
        <f t="shared" si="468"/>
        <v>5.4524814795417331E-3</v>
      </c>
      <c r="N279" s="14">
        <f t="shared" si="468"/>
        <v>1.3979335149634405E-3</v>
      </c>
      <c r="O279" s="14">
        <f t="shared" si="468"/>
        <v>2.2003308757368209E-2</v>
      </c>
      <c r="P279" s="14">
        <f t="shared" si="468"/>
        <v>3.6464404413257163E-3</v>
      </c>
      <c r="Q279" s="14">
        <f t="shared" si="468"/>
        <v>2.6453123547217775E-3</v>
      </c>
      <c r="R279" s="14">
        <f t="shared" si="468"/>
        <v>5.6619039968660548E-4</v>
      </c>
      <c r="S279" s="14">
        <f t="shared" si="468"/>
        <v>1.5290942463810639E-2</v>
      </c>
      <c r="T279" s="14">
        <f t="shared" si="468"/>
        <v>2.2334188174220307E-4</v>
      </c>
      <c r="U279" s="14">
        <f t="shared" si="468"/>
        <v>2.2651293036487004E-6</v>
      </c>
      <c r="V279" s="14">
        <f t="shared" si="468"/>
        <v>7.638845208568867E-3</v>
      </c>
      <c r="W279" s="19">
        <f t="shared" si="438"/>
        <v>0.19999999999999973</v>
      </c>
      <c r="X279" s="18">
        <f t="shared" si="444"/>
        <v>0</v>
      </c>
      <c r="Z279" s="1">
        <f t="shared" ref="Z279:AH279" si="469">IF(IF(Z242&lt;0.2,Z242/$W242*$X242+Z242,Z242)&gt;=0.2,0.2,Z242/$W242*$X242+Z242)</f>
        <v>0.2</v>
      </c>
      <c r="AA279" s="1">
        <f t="shared" si="469"/>
        <v>1.3310540548606173E-3</v>
      </c>
      <c r="AB279" s="1">
        <f t="shared" si="469"/>
        <v>0.2</v>
      </c>
      <c r="AC279" s="1">
        <f t="shared" si="469"/>
        <v>0.2</v>
      </c>
      <c r="AD279" s="1">
        <f t="shared" si="469"/>
        <v>2.0961385227486959E-2</v>
      </c>
      <c r="AE279" s="1">
        <f t="shared" si="469"/>
        <v>5.467673675576401E-2</v>
      </c>
      <c r="AF279" s="1">
        <f t="shared" si="469"/>
        <v>8.4897707601252655E-3</v>
      </c>
      <c r="AG279" s="1">
        <f t="shared" si="469"/>
        <v>0.2</v>
      </c>
      <c r="AH279" s="1">
        <f t="shared" si="469"/>
        <v>0.11454105320176301</v>
      </c>
      <c r="AI279" s="19">
        <f t="shared" si="440"/>
        <v>0.19999999999999962</v>
      </c>
      <c r="AJ279" s="18">
        <f t="shared" si="441"/>
        <v>0</v>
      </c>
      <c r="AL279" s="10">
        <f t="shared" ref="AL279:AU279" si="470">IF(IF(AL242&lt;0.2,AL242/$AI242*$AJ242+AL242,AL242)&gt;=0.2,0.2,AL242/$AI242*$AJ242+AL242)</f>
        <v>0.2</v>
      </c>
      <c r="AM279" s="10">
        <f t="shared" si="470"/>
        <v>0.2</v>
      </c>
      <c r="AN279" s="10">
        <f t="shared" si="470"/>
        <v>0.2</v>
      </c>
      <c r="AO279" s="10">
        <f t="shared" si="470"/>
        <v>4.2726844787747777E-2</v>
      </c>
      <c r="AP279" s="10">
        <f t="shared" si="470"/>
        <v>3.3804984887260914E-2</v>
      </c>
      <c r="AQ279" s="10">
        <f t="shared" si="470"/>
        <v>8.088135180817381E-2</v>
      </c>
      <c r="AR279" s="10">
        <f t="shared" si="470"/>
        <v>0.2</v>
      </c>
      <c r="AS279" s="10">
        <f t="shared" si="470"/>
        <v>3.9240195497691685E-2</v>
      </c>
      <c r="AT279" s="10">
        <f t="shared" si="470"/>
        <v>3.3130224061226747E-3</v>
      </c>
      <c r="AU279" s="10">
        <f t="shared" si="470"/>
        <v>3.3600613002873028E-5</v>
      </c>
    </row>
    <row r="280" spans="1:47" x14ac:dyDescent="0.25">
      <c r="A280" s="19">
        <f t="shared" si="435"/>
        <v>0.19999999999999996</v>
      </c>
      <c r="B280" s="18">
        <f t="shared" si="436"/>
        <v>0</v>
      </c>
      <c r="C280" s="2">
        <v>44287</v>
      </c>
      <c r="D280" s="14">
        <f t="shared" ref="D280:V280" si="471">IF(IF(D243&lt;0.2,D243/$A243*$B243+D243,D243)&gt;=0.2,0.2,D243/$A243*$B243+D243)</f>
        <v>1.5183802723764142E-2</v>
      </c>
      <c r="E280" s="14">
        <f t="shared" si="471"/>
        <v>9.3933351877777645E-5</v>
      </c>
      <c r="F280" s="14">
        <f t="shared" si="471"/>
        <v>0.11333470488921818</v>
      </c>
      <c r="G280" s="14">
        <f t="shared" si="471"/>
        <v>0.2</v>
      </c>
      <c r="H280" s="14">
        <f t="shared" si="471"/>
        <v>0.2</v>
      </c>
      <c r="I280" s="14">
        <f t="shared" si="471"/>
        <v>0.2</v>
      </c>
      <c r="J280" s="14">
        <f t="shared" si="471"/>
        <v>0.2</v>
      </c>
      <c r="K280" s="14">
        <f t="shared" si="471"/>
        <v>3.009223593068011E-3</v>
      </c>
      <c r="L280" s="14">
        <f t="shared" si="471"/>
        <v>2.0768868640307658E-3</v>
      </c>
      <c r="M280" s="14">
        <f t="shared" si="471"/>
        <v>6.5028339412520567E-3</v>
      </c>
      <c r="N280" s="14">
        <f t="shared" si="471"/>
        <v>1.3097413771180552E-3</v>
      </c>
      <c r="O280" s="14">
        <f t="shared" si="471"/>
        <v>2.3506857523532029E-2</v>
      </c>
      <c r="P280" s="14">
        <f t="shared" si="471"/>
        <v>4.8823482840542332E-3</v>
      </c>
      <c r="Q280" s="14">
        <f t="shared" si="471"/>
        <v>2.9501266677998141E-3</v>
      </c>
      <c r="R280" s="14">
        <f t="shared" si="471"/>
        <v>7.0589930793952388E-4</v>
      </c>
      <c r="S280" s="14">
        <f t="shared" si="471"/>
        <v>1.7275802268768427E-2</v>
      </c>
      <c r="T280" s="14">
        <f t="shared" si="471"/>
        <v>1.9082169981211568E-4</v>
      </c>
      <c r="U280" s="14">
        <f t="shared" si="471"/>
        <v>2.1628270279016015E-6</v>
      </c>
      <c r="V280" s="14">
        <f t="shared" si="471"/>
        <v>8.9748546807372417E-3</v>
      </c>
      <c r="W280" s="19">
        <f t="shared" si="438"/>
        <v>0.40000000000000013</v>
      </c>
      <c r="X280" s="18">
        <f t="shared" si="444"/>
        <v>0</v>
      </c>
      <c r="Z280" s="1">
        <f t="shared" ref="Z280:AH280" si="472">IF(IF(Z243&lt;0.2,Z243/$W243*$X243+Z243,Z243)&gt;=0.2,0.2,Z243/$W243*$X243+Z243)</f>
        <v>0.19497297138696934</v>
      </c>
      <c r="AA280" s="1">
        <f t="shared" si="472"/>
        <v>1.2061843176666234E-3</v>
      </c>
      <c r="AB280" s="1">
        <f t="shared" si="472"/>
        <v>0.2</v>
      </c>
      <c r="AC280" s="1">
        <f t="shared" si="472"/>
        <v>0.2</v>
      </c>
      <c r="AD280" s="1">
        <f t="shared" si="472"/>
        <v>1.6818195855870702E-2</v>
      </c>
      <c r="AE280" s="1">
        <f t="shared" si="472"/>
        <v>6.2693514240557621E-2</v>
      </c>
      <c r="AF280" s="1">
        <f t="shared" si="472"/>
        <v>9.0643489034250811E-3</v>
      </c>
      <c r="AG280" s="1">
        <f t="shared" si="472"/>
        <v>0.2</v>
      </c>
      <c r="AH280" s="1">
        <f t="shared" si="472"/>
        <v>0.11524478529551077</v>
      </c>
      <c r="AI280" s="19">
        <f t="shared" si="440"/>
        <v>0.19999999999999984</v>
      </c>
      <c r="AJ280" s="18">
        <f t="shared" si="441"/>
        <v>0</v>
      </c>
      <c r="AL280" s="10">
        <f t="shared" ref="AL280:AU280" si="473">IF(IF(AL243&lt;0.2,AL243/$AI243*$AJ243+AL243,AL243)&gt;=0.2,0.2,AL243/$AI243*$AJ243+AL243)</f>
        <v>0.2</v>
      </c>
      <c r="AM280" s="10">
        <f t="shared" si="473"/>
        <v>0.2</v>
      </c>
      <c r="AN280" s="10">
        <f t="shared" si="473"/>
        <v>0.2</v>
      </c>
      <c r="AO280" s="10">
        <f t="shared" si="473"/>
        <v>4.0852731977196216E-2</v>
      </c>
      <c r="AP280" s="10">
        <f t="shared" si="473"/>
        <v>2.819547959103445E-2</v>
      </c>
      <c r="AQ280" s="10">
        <f t="shared" si="473"/>
        <v>8.8281420066674554E-2</v>
      </c>
      <c r="AR280" s="10">
        <f t="shared" si="473"/>
        <v>0.2</v>
      </c>
      <c r="AS280" s="10">
        <f t="shared" si="473"/>
        <v>4.0050441694008392E-2</v>
      </c>
      <c r="AT280" s="10">
        <f t="shared" si="473"/>
        <v>2.5905644817537394E-3</v>
      </c>
      <c r="AU280" s="10">
        <f t="shared" si="473"/>
        <v>2.9362189332636626E-5</v>
      </c>
    </row>
    <row r="281" spans="1:47" x14ac:dyDescent="0.25">
      <c r="A281" s="19">
        <f t="shared" si="435"/>
        <v>0.20000000000000018</v>
      </c>
      <c r="B281" s="18">
        <f t="shared" si="436"/>
        <v>0</v>
      </c>
      <c r="C281" s="2">
        <v>44317</v>
      </c>
      <c r="D281" s="14">
        <f t="shared" ref="D281:V281" si="474">IF(IF(D244&lt;0.2,D244/$A244*$B244+D244,D244)&gt;=0.2,0.2,D244/$A244*$B244+D244)</f>
        <v>1.5549313247447972E-2</v>
      </c>
      <c r="E281" s="14">
        <f t="shared" si="474"/>
        <v>9.556991672994214E-5</v>
      </c>
      <c r="F281" s="14">
        <f t="shared" si="474"/>
        <v>0.11178181544765031</v>
      </c>
      <c r="G281" s="14">
        <f t="shared" si="474"/>
        <v>0.2</v>
      </c>
      <c r="H281" s="14">
        <f t="shared" si="474"/>
        <v>0.2</v>
      </c>
      <c r="I281" s="14">
        <f t="shared" si="474"/>
        <v>0.2</v>
      </c>
      <c r="J281" s="14">
        <f t="shared" si="474"/>
        <v>0.2</v>
      </c>
      <c r="K281" s="14">
        <f t="shared" si="474"/>
        <v>3.5255388329946047E-3</v>
      </c>
      <c r="L281" s="14">
        <f t="shared" si="474"/>
        <v>2.098397560460161E-3</v>
      </c>
      <c r="M281" s="14">
        <f t="shared" si="474"/>
        <v>4.8896188828654041E-3</v>
      </c>
      <c r="N281" s="14">
        <f t="shared" si="474"/>
        <v>1.467839412286053E-3</v>
      </c>
      <c r="O281" s="14">
        <f t="shared" si="474"/>
        <v>2.4756220596358798E-2</v>
      </c>
      <c r="P281" s="14">
        <f t="shared" si="474"/>
        <v>6.3543105990933593E-3</v>
      </c>
      <c r="Q281" s="14">
        <f t="shared" si="474"/>
        <v>3.2173215539415272E-3</v>
      </c>
      <c r="R281" s="14">
        <f t="shared" si="474"/>
        <v>1.192397253856989E-3</v>
      </c>
      <c r="S281" s="14">
        <f t="shared" si="474"/>
        <v>1.7520092633303654E-2</v>
      </c>
      <c r="T281" s="14">
        <f t="shared" si="474"/>
        <v>2.9002103589068995E-4</v>
      </c>
      <c r="U281" s="14">
        <f t="shared" si="474"/>
        <v>2.4140453841106094E-6</v>
      </c>
      <c r="V281" s="14">
        <f t="shared" si="474"/>
        <v>7.2591289817365368E-3</v>
      </c>
      <c r="W281" s="19">
        <f t="shared" si="438"/>
        <v>0.3999999999999998</v>
      </c>
      <c r="X281" s="18">
        <f t="shared" si="444"/>
        <v>0</v>
      </c>
      <c r="Z281" s="1">
        <f t="shared" ref="Z281:AH281" si="475">IF(IF(Z244&lt;0.2,Z244/$W244*$X244+Z244,Z244)&gt;=0.2,0.2,Z244/$W244*$X244+Z244)</f>
        <v>0.19486234384394882</v>
      </c>
      <c r="AA281" s="1">
        <f t="shared" si="475"/>
        <v>1.1976720565471943E-3</v>
      </c>
      <c r="AB281" s="1">
        <f t="shared" si="475"/>
        <v>0.2</v>
      </c>
      <c r="AC281" s="1">
        <f t="shared" si="475"/>
        <v>0.2</v>
      </c>
      <c r="AD281" s="1">
        <f t="shared" si="475"/>
        <v>1.8394807777863034E-2</v>
      </c>
      <c r="AE281" s="1">
        <f t="shared" si="475"/>
        <v>7.9631546239188472E-2</v>
      </c>
      <c r="AF281" s="1">
        <f t="shared" si="475"/>
        <v>1.494299587268241E-2</v>
      </c>
      <c r="AG281" s="1">
        <f t="shared" si="475"/>
        <v>0.2</v>
      </c>
      <c r="AH281" s="1">
        <f t="shared" si="475"/>
        <v>9.0970634209769946E-2</v>
      </c>
      <c r="AI281" s="19">
        <f t="shared" si="440"/>
        <v>0.19999999999999962</v>
      </c>
      <c r="AJ281" s="18">
        <f t="shared" si="441"/>
        <v>0</v>
      </c>
      <c r="AL281" s="10">
        <f t="shared" ref="AL281:AU281" si="476">IF(IF(AL244&lt;0.2,AL244/$AI244*$AJ244+AL244,AL244)&gt;=0.2,0.2,AL244/$AI244*$AJ244+AL244)</f>
        <v>0.2</v>
      </c>
      <c r="AM281" s="10">
        <f t="shared" si="476"/>
        <v>0.2</v>
      </c>
      <c r="AN281" s="10">
        <f t="shared" si="476"/>
        <v>0.2</v>
      </c>
      <c r="AO281" s="10">
        <f t="shared" si="476"/>
        <v>5.0281115548663796E-2</v>
      </c>
      <c r="AP281" s="10">
        <f t="shared" si="476"/>
        <v>2.9927275007466371E-2</v>
      </c>
      <c r="AQ281" s="10">
        <f t="shared" si="476"/>
        <v>6.9735579065924869E-2</v>
      </c>
      <c r="AR281" s="10">
        <f t="shared" si="476"/>
        <v>0.2</v>
      </c>
      <c r="AS281" s="10">
        <f t="shared" si="476"/>
        <v>4.5885331143419014E-2</v>
      </c>
      <c r="AT281" s="10">
        <f t="shared" si="476"/>
        <v>4.1362702009373293E-3</v>
      </c>
      <c r="AU281" s="10">
        <f t="shared" si="476"/>
        <v>3.4429033588344473E-5</v>
      </c>
    </row>
    <row r="282" spans="1:47" x14ac:dyDescent="0.25">
      <c r="A282" s="19">
        <f t="shared" si="435"/>
        <v>0.20000000000000018</v>
      </c>
      <c r="B282" s="18">
        <f t="shared" si="436"/>
        <v>0</v>
      </c>
      <c r="C282" s="2">
        <v>44348</v>
      </c>
      <c r="D282" s="14">
        <f t="shared" ref="D282:V282" si="477">IF(IF(D245&lt;0.2,D245/$A245*$B245+D245,D245)&gt;=0.2,0.2,D245/$A245*$B245+D245)</f>
        <v>1.4547744664082476E-2</v>
      </c>
      <c r="E282" s="14">
        <f t="shared" si="477"/>
        <v>8.8433611349346715E-5</v>
      </c>
      <c r="F282" s="14">
        <f t="shared" si="477"/>
        <v>0.11576590552693987</v>
      </c>
      <c r="G282" s="14">
        <f t="shared" si="477"/>
        <v>0.2</v>
      </c>
      <c r="H282" s="14">
        <f t="shared" si="477"/>
        <v>0.2</v>
      </c>
      <c r="I282" s="14">
        <f t="shared" si="477"/>
        <v>0.2</v>
      </c>
      <c r="J282" s="14">
        <f t="shared" si="477"/>
        <v>0.2</v>
      </c>
      <c r="K282" s="14">
        <f t="shared" si="477"/>
        <v>3.1930236778893424E-3</v>
      </c>
      <c r="L282" s="14">
        <f t="shared" si="477"/>
        <v>1.7943329494406173E-3</v>
      </c>
      <c r="M282" s="14">
        <f t="shared" si="477"/>
        <v>5.5946448584720115E-3</v>
      </c>
      <c r="N282" s="14">
        <f t="shared" si="477"/>
        <v>1.3170601327488858E-3</v>
      </c>
      <c r="O282" s="14">
        <f t="shared" si="477"/>
        <v>2.1747350266742106E-2</v>
      </c>
      <c r="P282" s="14">
        <f t="shared" si="477"/>
        <v>6.3955386913584367E-3</v>
      </c>
      <c r="Q282" s="14">
        <f t="shared" si="477"/>
        <v>2.7707572321394396E-3</v>
      </c>
      <c r="R282" s="14">
        <f t="shared" si="477"/>
        <v>1.7476008349952669E-3</v>
      </c>
      <c r="S282" s="14">
        <f t="shared" si="477"/>
        <v>1.8273360508585614E-2</v>
      </c>
      <c r="T282" s="14">
        <f t="shared" si="477"/>
        <v>2.4310253829576086E-4</v>
      </c>
      <c r="U282" s="14">
        <f t="shared" si="477"/>
        <v>2.3843279398107105E-6</v>
      </c>
      <c r="V282" s="14">
        <f t="shared" si="477"/>
        <v>6.5187601790210889E-3</v>
      </c>
      <c r="W282" s="19">
        <f t="shared" si="438"/>
        <v>0.3999999999999998</v>
      </c>
      <c r="X282" s="18">
        <f t="shared" si="444"/>
        <v>0</v>
      </c>
      <c r="Z282" s="1">
        <f t="shared" ref="Z282:AH282" si="478">IF(IF(Z245&lt;0.2,Z245/$W245*$X245+Z245,Z245)&gt;=0.2,0.2,Z245/$W245*$X245+Z245)</f>
        <v>0.19007256619418811</v>
      </c>
      <c r="AA282" s="1">
        <f t="shared" si="478"/>
        <v>1.1554233205982607E-3</v>
      </c>
      <c r="AB282" s="1">
        <f t="shared" si="478"/>
        <v>0.2</v>
      </c>
      <c r="AC282" s="1">
        <f t="shared" si="478"/>
        <v>0.2</v>
      </c>
      <c r="AD282" s="1">
        <f t="shared" si="478"/>
        <v>1.720795938092768E-2</v>
      </c>
      <c r="AE282" s="1">
        <f t="shared" si="478"/>
        <v>8.3560474790432826E-2</v>
      </c>
      <c r="AF282" s="1">
        <f t="shared" si="478"/>
        <v>2.2833159576327103E-2</v>
      </c>
      <c r="AG282" s="1">
        <f t="shared" si="478"/>
        <v>0.2</v>
      </c>
      <c r="AH282" s="1">
        <f t="shared" si="478"/>
        <v>8.5170416737525928E-2</v>
      </c>
      <c r="AI282" s="19">
        <f t="shared" si="440"/>
        <v>0.19999999999999996</v>
      </c>
      <c r="AJ282" s="18">
        <f t="shared" si="441"/>
        <v>0</v>
      </c>
      <c r="AL282" s="10">
        <f t="shared" ref="AL282:AU282" si="479">IF(IF(AL245&lt;0.2,AL245/$AI245*$AJ245+AL245,AL245)&gt;=0.2,0.2,AL245/$AI245*$AJ245+AL245)</f>
        <v>0.2</v>
      </c>
      <c r="AM282" s="10">
        <f t="shared" si="479"/>
        <v>0.2</v>
      </c>
      <c r="AN282" s="10">
        <f t="shared" si="479"/>
        <v>0.2</v>
      </c>
      <c r="AO282" s="10">
        <f t="shared" si="479"/>
        <v>4.696228874708315E-2</v>
      </c>
      <c r="AP282" s="10">
        <f t="shared" si="479"/>
        <v>2.6390653681508953E-2</v>
      </c>
      <c r="AQ282" s="10">
        <f t="shared" si="479"/>
        <v>8.2284803930618447E-2</v>
      </c>
      <c r="AR282" s="10">
        <f t="shared" si="479"/>
        <v>0.2</v>
      </c>
      <c r="AS282" s="10">
        <f t="shared" si="479"/>
        <v>4.0751686899426348E-2</v>
      </c>
      <c r="AT282" s="10">
        <f t="shared" si="479"/>
        <v>3.5754985713544771E-3</v>
      </c>
      <c r="AU282" s="10">
        <f t="shared" si="479"/>
        <v>3.5068170008418283E-5</v>
      </c>
    </row>
    <row r="283" spans="1:47" x14ac:dyDescent="0.25">
      <c r="A283" s="19">
        <f t="shared" si="435"/>
        <v>0.40000000000000013</v>
      </c>
      <c r="B283" s="18">
        <f t="shared" si="436"/>
        <v>0</v>
      </c>
      <c r="C283" s="2">
        <v>44378</v>
      </c>
      <c r="D283" s="14">
        <f t="shared" ref="D283:V283" si="480">IF(IF(D246&lt;0.2,D246/$A246*$B246+D246,D246)&gt;=0.2,0.2,D246/$A246*$B246+D246)</f>
        <v>1.865348915718306E-2</v>
      </c>
      <c r="E283" s="14">
        <f t="shared" si="480"/>
        <v>1.2548640973871969E-4</v>
      </c>
      <c r="F283" s="14">
        <f t="shared" si="480"/>
        <v>0.10720822133365043</v>
      </c>
      <c r="G283" s="14">
        <f t="shared" si="480"/>
        <v>0.18043324944046779</v>
      </c>
      <c r="H283" s="14">
        <f t="shared" si="480"/>
        <v>0.2</v>
      </c>
      <c r="I283" s="14">
        <f t="shared" si="480"/>
        <v>0.2</v>
      </c>
      <c r="J283" s="14">
        <f t="shared" si="480"/>
        <v>0.2</v>
      </c>
      <c r="K283" s="14">
        <f t="shared" si="480"/>
        <v>3.0960935796637088E-3</v>
      </c>
      <c r="L283" s="14">
        <f t="shared" si="480"/>
        <v>2.895275359457529E-3</v>
      </c>
      <c r="M283" s="14">
        <f t="shared" si="480"/>
        <v>5.8278252620308658E-3</v>
      </c>
      <c r="N283" s="14">
        <f t="shared" si="480"/>
        <v>1.8453143086926947E-3</v>
      </c>
      <c r="O283" s="14">
        <f t="shared" si="480"/>
        <v>3.4321187127049825E-2</v>
      </c>
      <c r="P283" s="14">
        <f t="shared" si="480"/>
        <v>7.1660509454285369E-3</v>
      </c>
      <c r="Q283" s="14">
        <f t="shared" si="480"/>
        <v>3.2936955312593786E-3</v>
      </c>
      <c r="R283" s="14">
        <f t="shared" si="480"/>
        <v>2.0924292566375769E-3</v>
      </c>
      <c r="S283" s="14">
        <f t="shared" si="480"/>
        <v>2.4319700709687031E-2</v>
      </c>
      <c r="T283" s="14">
        <f t="shared" si="480"/>
        <v>2.913855739655569E-4</v>
      </c>
      <c r="U283" s="14">
        <f t="shared" si="480"/>
        <v>2.7676836574964156E-6</v>
      </c>
      <c r="V283" s="14">
        <f t="shared" si="480"/>
        <v>8.4278283214301499E-3</v>
      </c>
      <c r="W283" s="19">
        <f t="shared" si="438"/>
        <v>0.39999999999999991</v>
      </c>
      <c r="X283" s="18">
        <f t="shared" si="444"/>
        <v>0</v>
      </c>
      <c r="Z283" s="1">
        <f t="shared" ref="Z283:AH283" si="481">IF(IF(Z246&lt;0.2,Z246/$W246*$X246+Z246,Z246)&gt;=0.2,0.2,Z246/$W246*$X246+Z246)</f>
        <v>0.19476061389441557</v>
      </c>
      <c r="AA283" s="1">
        <f t="shared" si="481"/>
        <v>1.3102004665281595E-3</v>
      </c>
      <c r="AB283" s="1">
        <f t="shared" si="481"/>
        <v>0.2</v>
      </c>
      <c r="AC283" s="1">
        <f t="shared" si="481"/>
        <v>0.2</v>
      </c>
      <c r="AD283" s="1">
        <f t="shared" si="481"/>
        <v>1.9266880558415161E-2</v>
      </c>
      <c r="AE283" s="1">
        <f t="shared" si="481"/>
        <v>7.482055874747047E-2</v>
      </c>
      <c r="AF283" s="1">
        <f t="shared" si="481"/>
        <v>2.1847001551258932E-2</v>
      </c>
      <c r="AG283" s="1">
        <f t="shared" si="481"/>
        <v>0.2</v>
      </c>
      <c r="AH283" s="1">
        <f t="shared" si="481"/>
        <v>8.7994744781911563E-2</v>
      </c>
      <c r="AI283" s="19">
        <f t="shared" si="440"/>
        <v>0.19999999999999962</v>
      </c>
      <c r="AJ283" s="18">
        <f t="shared" si="441"/>
        <v>0</v>
      </c>
      <c r="AL283" s="10">
        <f t="shared" ref="AL283:AU283" si="482">IF(IF(AL246&lt;0.2,AL246/$AI246*$AJ246+AL246,AL246)&gt;=0.2,0.2,AL246/$AI246*$AJ246+AL246)</f>
        <v>0.2</v>
      </c>
      <c r="AM283" s="10">
        <f t="shared" si="482"/>
        <v>0.2</v>
      </c>
      <c r="AN283" s="10">
        <f t="shared" si="482"/>
        <v>0.2</v>
      </c>
      <c r="AO283" s="10">
        <f t="shared" si="482"/>
        <v>4.0190626866768581E-2</v>
      </c>
      <c r="AP283" s="10">
        <f t="shared" si="482"/>
        <v>3.7583790235806096E-2</v>
      </c>
      <c r="AQ283" s="10">
        <f t="shared" si="482"/>
        <v>7.5651444158367886E-2</v>
      </c>
      <c r="AR283" s="10">
        <f t="shared" si="482"/>
        <v>0.2</v>
      </c>
      <c r="AS283" s="10">
        <f t="shared" si="482"/>
        <v>4.2755712869624291E-2</v>
      </c>
      <c r="AT283" s="10">
        <f t="shared" si="482"/>
        <v>3.7824983568102996E-3</v>
      </c>
      <c r="AU283" s="10">
        <f t="shared" si="482"/>
        <v>3.5927512622462108E-5</v>
      </c>
    </row>
    <row r="284" spans="1:47" x14ac:dyDescent="0.25">
      <c r="A284" s="19">
        <f t="shared" si="435"/>
        <v>0.40000000000000036</v>
      </c>
      <c r="B284" s="18">
        <f t="shared" si="436"/>
        <v>0</v>
      </c>
      <c r="C284" s="2">
        <v>44409</v>
      </c>
      <c r="D284" s="14">
        <f t="shared" ref="D284:V284" si="483">IF(IF(D247&lt;0.2,D247/$A247*$B247+D247,D247)&gt;=0.2,0.2,D247/$A247*$B247+D247)</f>
        <v>2.2050187298396449E-2</v>
      </c>
      <c r="E284" s="14">
        <f t="shared" si="483"/>
        <v>1.3497212162583543E-4</v>
      </c>
      <c r="F284" s="14">
        <f t="shared" si="483"/>
        <v>0.10006216909767093</v>
      </c>
      <c r="G284" s="14">
        <f t="shared" si="483"/>
        <v>0.17348888959186598</v>
      </c>
      <c r="H284" s="14">
        <f t="shared" si="483"/>
        <v>0.2</v>
      </c>
      <c r="I284" s="14">
        <f t="shared" si="483"/>
        <v>0.2</v>
      </c>
      <c r="J284" s="14">
        <f t="shared" si="483"/>
        <v>0.2</v>
      </c>
      <c r="K284" s="14">
        <f t="shared" si="483"/>
        <v>3.4489171035559443E-3</v>
      </c>
      <c r="L284" s="14">
        <f t="shared" si="483"/>
        <v>3.8868668781989403E-3</v>
      </c>
      <c r="M284" s="14">
        <f t="shared" si="483"/>
        <v>7.6207315172897609E-3</v>
      </c>
      <c r="N284" s="14">
        <f t="shared" si="483"/>
        <v>1.7403274516736987E-3</v>
      </c>
      <c r="O284" s="14">
        <f t="shared" si="483"/>
        <v>4.2870988660389998E-2</v>
      </c>
      <c r="P284" s="14">
        <f t="shared" si="483"/>
        <v>5.5705241402188264E-3</v>
      </c>
      <c r="Q284" s="14">
        <f t="shared" si="483"/>
        <v>3.814343396646388E-3</v>
      </c>
      <c r="R284" s="14">
        <f t="shared" si="483"/>
        <v>2.1213477970193797E-3</v>
      </c>
      <c r="S284" s="14">
        <f t="shared" si="483"/>
        <v>2.4285194408376121E-2</v>
      </c>
      <c r="T284" s="14">
        <f t="shared" si="483"/>
        <v>2.3504090513657534E-4</v>
      </c>
      <c r="U284" s="14">
        <f t="shared" si="483"/>
        <v>2.9371908207383368E-6</v>
      </c>
      <c r="V284" s="14">
        <f t="shared" si="483"/>
        <v>8.6665624411146128E-3</v>
      </c>
      <c r="W284" s="19">
        <f t="shared" si="438"/>
        <v>0.19999999999999973</v>
      </c>
      <c r="X284" s="18">
        <f t="shared" si="444"/>
        <v>0</v>
      </c>
      <c r="Z284" s="1">
        <f t="shared" ref="Z284:AH284" si="484">IF(IF(Z247&lt;0.2,Z247/$W247*$X247+Z247,Z247)&gt;=0.2,0.2,Z247/$W247*$X247+Z247)</f>
        <v>0.2</v>
      </c>
      <c r="AA284" s="1">
        <f t="shared" si="484"/>
        <v>1.4804660634373684E-3</v>
      </c>
      <c r="AB284" s="1">
        <f t="shared" si="484"/>
        <v>0.2</v>
      </c>
      <c r="AC284" s="1">
        <f t="shared" si="484"/>
        <v>0.2</v>
      </c>
      <c r="AD284" s="1">
        <f t="shared" si="484"/>
        <v>1.9089095588300908E-2</v>
      </c>
      <c r="AE284" s="1">
        <f t="shared" si="484"/>
        <v>6.1101298889073841E-2</v>
      </c>
      <c r="AF284" s="1">
        <f t="shared" si="484"/>
        <v>2.3268385977817111E-2</v>
      </c>
      <c r="AG284" s="1">
        <f t="shared" si="484"/>
        <v>0.2</v>
      </c>
      <c r="AH284" s="1">
        <f t="shared" si="484"/>
        <v>9.5060753481370497E-2</v>
      </c>
      <c r="AI284" s="19">
        <f t="shared" si="440"/>
        <v>0.20000000000000018</v>
      </c>
      <c r="AJ284" s="18">
        <f t="shared" si="441"/>
        <v>0</v>
      </c>
      <c r="AL284" s="10">
        <f t="shared" ref="AL284:AU284" si="485">IF(IF(AL247&lt;0.2,AL247/$AI247*$AJ247+AL247,AL247)&gt;=0.2,0.2,AL247/$AI247*$AJ247+AL247)</f>
        <v>0.2</v>
      </c>
      <c r="AM284" s="10">
        <f t="shared" si="485"/>
        <v>0.2</v>
      </c>
      <c r="AN284" s="10">
        <f t="shared" si="485"/>
        <v>0.2</v>
      </c>
      <c r="AO284" s="10">
        <f t="shared" si="485"/>
        <v>3.628751306638326E-2</v>
      </c>
      <c r="AP284" s="10">
        <f t="shared" si="485"/>
        <v>4.0895367558853382E-2</v>
      </c>
      <c r="AQ284" s="10">
        <f t="shared" si="485"/>
        <v>8.0180933958642259E-2</v>
      </c>
      <c r="AR284" s="10">
        <f t="shared" si="485"/>
        <v>0.2</v>
      </c>
      <c r="AS284" s="10">
        <f t="shared" si="485"/>
        <v>4.0132317388194172E-2</v>
      </c>
      <c r="AT284" s="10">
        <f t="shared" si="485"/>
        <v>2.4729646031458113E-3</v>
      </c>
      <c r="AU284" s="10">
        <f t="shared" si="485"/>
        <v>3.090342478110377E-5</v>
      </c>
    </row>
    <row r="285" spans="1:47" x14ac:dyDescent="0.25">
      <c r="A285" s="19">
        <f t="shared" si="435"/>
        <v>0.40000000000000013</v>
      </c>
      <c r="B285" s="18">
        <f t="shared" si="436"/>
        <v>0</v>
      </c>
      <c r="C285" s="2">
        <v>44440</v>
      </c>
      <c r="D285" s="14">
        <f t="shared" ref="D285:V285" si="486">IF(IF(D248&lt;0.2,D248/$A248*$B248+D248,D248)&gt;=0.2,0.2,D248/$A248*$B248+D248)</f>
        <v>2.4609454435877018E-2</v>
      </c>
      <c r="E285" s="14">
        <f t="shared" si="486"/>
        <v>1.7521865920870939E-4</v>
      </c>
      <c r="F285" s="14">
        <f t="shared" si="486"/>
        <v>0.10060251045958021</v>
      </c>
      <c r="G285" s="14">
        <f t="shared" si="486"/>
        <v>0.16140202030570752</v>
      </c>
      <c r="H285" s="14">
        <f t="shared" si="486"/>
        <v>0.2</v>
      </c>
      <c r="I285" s="14">
        <f t="shared" si="486"/>
        <v>0.2</v>
      </c>
      <c r="J285" s="14">
        <f t="shared" si="486"/>
        <v>0.2</v>
      </c>
      <c r="K285" s="14">
        <f t="shared" si="486"/>
        <v>3.4104476061821588E-3</v>
      </c>
      <c r="L285" s="14">
        <f t="shared" si="486"/>
        <v>5.8866348413418555E-3</v>
      </c>
      <c r="M285" s="14">
        <f t="shared" si="486"/>
        <v>7.2891823851772919E-3</v>
      </c>
      <c r="N285" s="14">
        <f t="shared" si="486"/>
        <v>1.9155623921335327E-3</v>
      </c>
      <c r="O285" s="14">
        <f t="shared" si="486"/>
        <v>4.6102385089462274E-2</v>
      </c>
      <c r="P285" s="14">
        <f t="shared" si="486"/>
        <v>5.956936976522006E-3</v>
      </c>
      <c r="Q285" s="14">
        <f t="shared" si="486"/>
        <v>4.2014292888562163E-3</v>
      </c>
      <c r="R285" s="14">
        <f t="shared" si="486"/>
        <v>2.5259712272363549E-3</v>
      </c>
      <c r="S285" s="14">
        <f t="shared" si="486"/>
        <v>2.6370146801514102E-2</v>
      </c>
      <c r="T285" s="14">
        <f t="shared" si="486"/>
        <v>3.2867984770298107E-4</v>
      </c>
      <c r="U285" s="14">
        <f t="shared" si="486"/>
        <v>3.025261534124353E-6</v>
      </c>
      <c r="V285" s="14">
        <f t="shared" si="486"/>
        <v>9.2203944219636565E-3</v>
      </c>
      <c r="W285" s="19">
        <f t="shared" si="438"/>
        <v>0.19999999999999996</v>
      </c>
      <c r="X285" s="18">
        <f t="shared" si="444"/>
        <v>0</v>
      </c>
      <c r="Z285" s="1">
        <f t="shared" ref="Z285:AH285" si="487">IF(IF(Z248&lt;0.2,Z248/$W248*$X248+Z248,Z248)&gt;=0.2,0.2,Z248/$W248*$X248+Z248)</f>
        <v>0.2</v>
      </c>
      <c r="AA285" s="1">
        <f t="shared" si="487"/>
        <v>1.7704144538071061E-3</v>
      </c>
      <c r="AB285" s="1">
        <f t="shared" si="487"/>
        <v>0.2</v>
      </c>
      <c r="AC285" s="1">
        <f t="shared" si="487"/>
        <v>0.2</v>
      </c>
      <c r="AD285" s="1">
        <f t="shared" si="487"/>
        <v>1.9354898396768197E-2</v>
      </c>
      <c r="AE285" s="1">
        <f t="shared" si="487"/>
        <v>6.0189065315758059E-2</v>
      </c>
      <c r="AF285" s="1">
        <f t="shared" si="487"/>
        <v>2.5522487107228313E-2</v>
      </c>
      <c r="AG285" s="1">
        <f t="shared" si="487"/>
        <v>0.2</v>
      </c>
      <c r="AH285" s="1">
        <f t="shared" si="487"/>
        <v>9.3163134726438335E-2</v>
      </c>
      <c r="AI285" s="19">
        <f t="shared" si="440"/>
        <v>0.19999999999999996</v>
      </c>
      <c r="AJ285" s="18">
        <f t="shared" si="441"/>
        <v>0</v>
      </c>
      <c r="AL285" s="10">
        <f t="shared" ref="AL285:AU285" si="488">IF(IF(AL248&lt;0.2,AL248/$AI248*$AJ248+AL248,AL248)&gt;=0.2,0.2,AL248/$AI248*$AJ248+AL248)</f>
        <v>0.2</v>
      </c>
      <c r="AM285" s="10">
        <f t="shared" si="488"/>
        <v>0.2</v>
      </c>
      <c r="AN285" s="10">
        <f t="shared" si="488"/>
        <v>0.2</v>
      </c>
      <c r="AO285" s="10">
        <f t="shared" si="488"/>
        <v>3.2296824061257501E-2</v>
      </c>
      <c r="AP285" s="10">
        <f t="shared" si="488"/>
        <v>5.5746233848910129E-2</v>
      </c>
      <c r="AQ285" s="10">
        <f t="shared" si="488"/>
        <v>6.9028311890129701E-2</v>
      </c>
      <c r="AR285" s="10">
        <f t="shared" si="488"/>
        <v>0.2</v>
      </c>
      <c r="AS285" s="10">
        <f t="shared" si="488"/>
        <v>3.9787393977855426E-2</v>
      </c>
      <c r="AT285" s="10">
        <f t="shared" si="488"/>
        <v>3.1125870969258068E-3</v>
      </c>
      <c r="AU285" s="10">
        <f t="shared" si="488"/>
        <v>2.8649124921253961E-5</v>
      </c>
    </row>
    <row r="286" spans="1:47" x14ac:dyDescent="0.25">
      <c r="A286" s="19">
        <f t="shared" si="435"/>
        <v>0.40000000000000013</v>
      </c>
      <c r="B286" s="18">
        <f t="shared" si="436"/>
        <v>0</v>
      </c>
      <c r="C286" s="2">
        <v>44470</v>
      </c>
      <c r="D286" s="14">
        <f t="shared" ref="D286:V286" si="489">IF(IF(D249&lt;0.2,D249/$A249*$B249+D249,D249)&gt;=0.2,0.2,D249/$A249*$B249+D249)</f>
        <v>2.390985990360673E-2</v>
      </c>
      <c r="E286" s="14">
        <f t="shared" si="489"/>
        <v>2.120589384614209E-4</v>
      </c>
      <c r="F286" s="14">
        <f t="shared" si="489"/>
        <v>9.9160064551800861E-2</v>
      </c>
      <c r="G286" s="14">
        <f t="shared" si="489"/>
        <v>0.16726562475666062</v>
      </c>
      <c r="H286" s="14">
        <f t="shared" si="489"/>
        <v>0.2</v>
      </c>
      <c r="I286" s="14">
        <f t="shared" si="489"/>
        <v>0.2</v>
      </c>
      <c r="J286" s="14">
        <f t="shared" si="489"/>
        <v>0.2</v>
      </c>
      <c r="K286" s="14">
        <f t="shared" si="489"/>
        <v>2.4968293854466979E-3</v>
      </c>
      <c r="L286" s="14">
        <f t="shared" si="489"/>
        <v>5.2907661832736147E-3</v>
      </c>
      <c r="M286" s="14">
        <f t="shared" si="489"/>
        <v>6.5909278180429961E-3</v>
      </c>
      <c r="N286" s="14">
        <f t="shared" si="489"/>
        <v>1.8735827962097109E-3</v>
      </c>
      <c r="O286" s="14">
        <f t="shared" si="489"/>
        <v>4.6189134028001955E-2</v>
      </c>
      <c r="P286" s="14">
        <f t="shared" si="489"/>
        <v>4.867620956960173E-3</v>
      </c>
      <c r="Q286" s="14">
        <f t="shared" si="489"/>
        <v>4.705492696330864E-3</v>
      </c>
      <c r="R286" s="14">
        <f t="shared" si="489"/>
        <v>2.9699129042434248E-3</v>
      </c>
      <c r="S286" s="14">
        <f t="shared" si="489"/>
        <v>2.5553757284970988E-2</v>
      </c>
      <c r="T286" s="14">
        <f t="shared" si="489"/>
        <v>2.7244064229140375E-4</v>
      </c>
      <c r="U286" s="14">
        <f t="shared" si="489"/>
        <v>3.2457310393770226E-6</v>
      </c>
      <c r="V286" s="14">
        <f t="shared" si="489"/>
        <v>8.6386814226591425E-3</v>
      </c>
      <c r="W286" s="19">
        <f t="shared" si="438"/>
        <v>0.19999999999999996</v>
      </c>
      <c r="X286" s="18">
        <f t="shared" si="444"/>
        <v>0</v>
      </c>
      <c r="Z286" s="1">
        <f t="shared" ref="Z286:AH286" si="490">IF(IF(Z249&lt;0.2,Z249/$W249*$X249+Z249,Z249)&gt;=0.2,0.2,Z249/$W249*$X249+Z249)</f>
        <v>0.2</v>
      </c>
      <c r="AA286" s="1">
        <f t="shared" si="490"/>
        <v>2.2848892570358865E-3</v>
      </c>
      <c r="AB286" s="1">
        <f t="shared" si="490"/>
        <v>0.2</v>
      </c>
      <c r="AC286" s="1">
        <f t="shared" si="490"/>
        <v>0.2</v>
      </c>
      <c r="AD286" s="1">
        <f t="shared" si="490"/>
        <v>2.0187449933904294E-2</v>
      </c>
      <c r="AE286" s="1">
        <f t="shared" si="490"/>
        <v>5.2447564401556325E-2</v>
      </c>
      <c r="AF286" s="1">
        <f t="shared" si="490"/>
        <v>3.2000170039861775E-2</v>
      </c>
      <c r="AG286" s="1">
        <f t="shared" si="490"/>
        <v>0.2</v>
      </c>
      <c r="AH286" s="1">
        <f t="shared" si="490"/>
        <v>9.3079926367641896E-2</v>
      </c>
      <c r="AI286" s="19">
        <f t="shared" si="440"/>
        <v>0.20000000000000018</v>
      </c>
      <c r="AJ286" s="18">
        <f t="shared" si="441"/>
        <v>0</v>
      </c>
      <c r="AL286" s="10">
        <f t="shared" ref="AL286:AU286" si="491">IF(IF(AL249&lt;0.2,AL249/$AI249*$AJ249+AL249,AL249)&gt;=0.2,0.2,AL249/$AI249*$AJ249+AL249)</f>
        <v>0.2</v>
      </c>
      <c r="AM286" s="10">
        <f t="shared" si="491"/>
        <v>0.2</v>
      </c>
      <c r="AN286" s="10">
        <f t="shared" si="491"/>
        <v>0.2</v>
      </c>
      <c r="AO286" s="10">
        <f t="shared" si="491"/>
        <v>2.5794088427408324E-2</v>
      </c>
      <c r="AP286" s="10">
        <f t="shared" si="491"/>
        <v>5.4657515477648813E-2</v>
      </c>
      <c r="AQ286" s="10">
        <f t="shared" si="491"/>
        <v>6.808914375495112E-2</v>
      </c>
      <c r="AR286" s="10">
        <f t="shared" si="491"/>
        <v>0.2</v>
      </c>
      <c r="AS286" s="10">
        <f t="shared" si="491"/>
        <v>4.8611208843958649E-2</v>
      </c>
      <c r="AT286" s="10">
        <f t="shared" si="491"/>
        <v>2.8145127013663182E-3</v>
      </c>
      <c r="AU286" s="10">
        <f t="shared" si="491"/>
        <v>3.3530794666731581E-5</v>
      </c>
    </row>
    <row r="287" spans="1:47" x14ac:dyDescent="0.25">
      <c r="A287" s="19">
        <f t="shared" si="435"/>
        <v>0.40000000000000036</v>
      </c>
      <c r="B287" s="18">
        <f t="shared" si="436"/>
        <v>0</v>
      </c>
      <c r="C287" s="2">
        <v>44501</v>
      </c>
      <c r="D287" s="14">
        <f t="shared" ref="D287:V287" si="492">IF(IF(D250&lt;0.2,D250/$A250*$B250+D250,D250)&gt;=0.2,0.2,D250/$A250*$B250+D250)</f>
        <v>2.7635332025302845E-2</v>
      </c>
      <c r="E287" s="14">
        <f t="shared" si="492"/>
        <v>2.0528480771230022E-4</v>
      </c>
      <c r="F287" s="14">
        <f t="shared" si="492"/>
        <v>8.5272846754597703E-2</v>
      </c>
      <c r="G287" s="14">
        <f t="shared" si="492"/>
        <v>0.17459538072802427</v>
      </c>
      <c r="H287" s="14">
        <f t="shared" si="492"/>
        <v>0.2</v>
      </c>
      <c r="I287" s="14">
        <f t="shared" si="492"/>
        <v>0.2</v>
      </c>
      <c r="J287" s="14">
        <f t="shared" si="492"/>
        <v>0.2</v>
      </c>
      <c r="K287" s="14">
        <f t="shared" si="492"/>
        <v>2.2767963282649081E-3</v>
      </c>
      <c r="L287" s="14">
        <f t="shared" si="492"/>
        <v>3.7604828192616658E-3</v>
      </c>
      <c r="M287" s="14">
        <f t="shared" si="492"/>
        <v>5.4690149642305872E-3</v>
      </c>
      <c r="N287" s="14">
        <f t="shared" si="492"/>
        <v>1.880052144409967E-3</v>
      </c>
      <c r="O287" s="14">
        <f t="shared" si="492"/>
        <v>4.759235839670474E-2</v>
      </c>
      <c r="P287" s="14">
        <f t="shared" si="492"/>
        <v>3.7360740336453654E-3</v>
      </c>
      <c r="Q287" s="14">
        <f t="shared" si="492"/>
        <v>4.5143901584739059E-3</v>
      </c>
      <c r="R287" s="14">
        <f t="shared" si="492"/>
        <v>2.9181482114170173E-3</v>
      </c>
      <c r="S287" s="14">
        <f t="shared" si="492"/>
        <v>2.9653346491304168E-2</v>
      </c>
      <c r="T287" s="14">
        <f t="shared" si="492"/>
        <v>2.9667231237879833E-4</v>
      </c>
      <c r="U287" s="14">
        <f t="shared" si="492"/>
        <v>3.2872433753680281E-6</v>
      </c>
      <c r="V287" s="14">
        <f t="shared" si="492"/>
        <v>1.0190532580896729E-2</v>
      </c>
      <c r="W287" s="19">
        <f t="shared" si="438"/>
        <v>0.19999999999999996</v>
      </c>
      <c r="X287" s="18">
        <f t="shared" si="444"/>
        <v>0</v>
      </c>
      <c r="Z287" s="1">
        <f t="shared" ref="Z287:AH287" si="493">IF(IF(Z250&lt;0.2,Z250/$W250*$X250+Z250,Z250)&gt;=0.2,0.2,Z250/$W250*$X250+Z250)</f>
        <v>0.2</v>
      </c>
      <c r="AA287" s="1">
        <f t="shared" si="493"/>
        <v>2.1688728202574662E-3</v>
      </c>
      <c r="AB287" s="1">
        <f t="shared" si="493"/>
        <v>0.2</v>
      </c>
      <c r="AC287" s="1">
        <f t="shared" si="493"/>
        <v>0.2</v>
      </c>
      <c r="AD287" s="1">
        <f t="shared" si="493"/>
        <v>1.9863106491504978E-2</v>
      </c>
      <c r="AE287" s="1">
        <f t="shared" si="493"/>
        <v>3.947232879210083E-2</v>
      </c>
      <c r="AF287" s="1">
        <f t="shared" si="493"/>
        <v>3.0830787780921992E-2</v>
      </c>
      <c r="AG287" s="1">
        <f t="shared" si="493"/>
        <v>0.2</v>
      </c>
      <c r="AH287" s="1">
        <f t="shared" si="493"/>
        <v>0.10766490411521466</v>
      </c>
      <c r="AI287" s="19">
        <f t="shared" si="440"/>
        <v>0.19999999999999973</v>
      </c>
      <c r="AJ287" s="18">
        <f t="shared" si="441"/>
        <v>0</v>
      </c>
      <c r="AL287" s="10">
        <f t="shared" ref="AL287:AU287" si="494">IF(IF(AL250&lt;0.2,AL250/$AI250*$AJ250+AL250,AL250)&gt;=0.2,0.2,AL250/$AI250*$AJ250+AL250)</f>
        <v>0.2</v>
      </c>
      <c r="AM287" s="10">
        <f t="shared" si="494"/>
        <v>0.2</v>
      </c>
      <c r="AN287" s="10">
        <f t="shared" si="494"/>
        <v>0.2</v>
      </c>
      <c r="AO287" s="10">
        <f t="shared" si="494"/>
        <v>2.7900815097010555E-2</v>
      </c>
      <c r="AP287" s="10">
        <f t="shared" si="494"/>
        <v>4.6082530313838889E-2</v>
      </c>
      <c r="AQ287" s="10">
        <f t="shared" si="494"/>
        <v>6.7019598277403475E-2</v>
      </c>
      <c r="AR287" s="10">
        <f t="shared" si="494"/>
        <v>0.2</v>
      </c>
      <c r="AS287" s="10">
        <f t="shared" si="494"/>
        <v>5.5321226375717146E-2</v>
      </c>
      <c r="AT287" s="10">
        <f t="shared" si="494"/>
        <v>3.6355466799225804E-3</v>
      </c>
      <c r="AU287" s="10">
        <f t="shared" si="494"/>
        <v>4.0283256107019178E-5</v>
      </c>
    </row>
    <row r="288" spans="1:47" x14ac:dyDescent="0.25">
      <c r="A288" s="19">
        <f t="shared" si="435"/>
        <v>0.40000000000000013</v>
      </c>
      <c r="B288" s="18">
        <f t="shared" si="436"/>
        <v>0</v>
      </c>
      <c r="C288" s="2">
        <v>44531</v>
      </c>
      <c r="D288" s="14">
        <f t="shared" ref="D288:V288" si="495">IF(IF(D251&lt;0.2,D251/$A251*$B251+D251,D251)&gt;=0.2,0.2,D251/$A251*$B251+D251)</f>
        <v>2.9810325412861355E-2</v>
      </c>
      <c r="E288" s="14">
        <f t="shared" si="495"/>
        <v>2.2787882697813857E-4</v>
      </c>
      <c r="F288" s="14">
        <f t="shared" si="495"/>
        <v>6.7541805257460924E-2</v>
      </c>
      <c r="G288" s="14">
        <f t="shared" si="495"/>
        <v>0.18029184374907339</v>
      </c>
      <c r="H288" s="14">
        <f t="shared" si="495"/>
        <v>0.2</v>
      </c>
      <c r="I288" s="14">
        <f t="shared" si="495"/>
        <v>0.2</v>
      </c>
      <c r="J288" s="14">
        <f t="shared" si="495"/>
        <v>0.2</v>
      </c>
      <c r="K288" s="14">
        <f t="shared" si="495"/>
        <v>1.7260950687760148E-3</v>
      </c>
      <c r="L288" s="14">
        <f t="shared" si="495"/>
        <v>3.2163693348686135E-3</v>
      </c>
      <c r="M288" s="14">
        <f t="shared" si="495"/>
        <v>4.8485005368436394E-3</v>
      </c>
      <c r="N288" s="14">
        <f t="shared" si="495"/>
        <v>2.0473087151003082E-3</v>
      </c>
      <c r="O288" s="14">
        <f t="shared" si="495"/>
        <v>5.3953250609475721E-2</v>
      </c>
      <c r="P288" s="14">
        <f t="shared" si="495"/>
        <v>4.2619412663649561E-3</v>
      </c>
      <c r="Q288" s="14">
        <f t="shared" si="495"/>
        <v>4.9301308932982388E-3</v>
      </c>
      <c r="R288" s="14">
        <f t="shared" si="495"/>
        <v>4.4776686243448221E-3</v>
      </c>
      <c r="S288" s="14">
        <f t="shared" si="495"/>
        <v>3.2140702268023243E-2</v>
      </c>
      <c r="T288" s="14">
        <f t="shared" si="495"/>
        <v>3.4329663467129332E-4</v>
      </c>
      <c r="U288" s="14">
        <f t="shared" si="495"/>
        <v>3.8570466277162006E-6</v>
      </c>
      <c r="V288" s="14">
        <f t="shared" si="495"/>
        <v>1.0179025755232038E-2</v>
      </c>
      <c r="W288" s="19">
        <f t="shared" si="438"/>
        <v>0.19999999999999996</v>
      </c>
      <c r="X288" s="18">
        <f t="shared" si="444"/>
        <v>0</v>
      </c>
      <c r="Z288" s="1">
        <f t="shared" ref="Z288:AH288" si="496">IF(IF(Z251&lt;0.2,Z251/$W251*$X251+Z251,Z251)&gt;=0.2,0.2,Z251/$W251*$X251+Z251)</f>
        <v>0.2</v>
      </c>
      <c r="AA288" s="1">
        <f t="shared" si="496"/>
        <v>2.1504268008326719E-3</v>
      </c>
      <c r="AB288" s="1">
        <f t="shared" si="496"/>
        <v>0.2</v>
      </c>
      <c r="AC288" s="1">
        <f t="shared" si="496"/>
        <v>0.2</v>
      </c>
      <c r="AD288" s="1">
        <f t="shared" si="496"/>
        <v>1.9319862178123134E-2</v>
      </c>
      <c r="AE288" s="1">
        <f t="shared" si="496"/>
        <v>4.0218711164618989E-2</v>
      </c>
      <c r="AF288" s="1">
        <f t="shared" si="496"/>
        <v>4.225446805535122E-2</v>
      </c>
      <c r="AG288" s="1">
        <f t="shared" si="496"/>
        <v>0.2</v>
      </c>
      <c r="AH288" s="1">
        <f t="shared" si="496"/>
        <v>9.6056531801073958E-2</v>
      </c>
      <c r="AI288" s="19">
        <f t="shared" si="440"/>
        <v>0.19999999999999973</v>
      </c>
      <c r="AJ288" s="18">
        <f t="shared" si="441"/>
        <v>0</v>
      </c>
      <c r="AL288" s="10">
        <f t="shared" ref="AL288:AU288" si="497">IF(IF(AL251&lt;0.2,AL251/$AI251*$AJ251+AL251,AL251)&gt;=0.2,0.2,AL251/$AI251*$AJ251+AL251)</f>
        <v>0.2</v>
      </c>
      <c r="AM288" s="10">
        <f t="shared" si="497"/>
        <v>0.2</v>
      </c>
      <c r="AN288" s="10">
        <f t="shared" si="497"/>
        <v>0.2</v>
      </c>
      <c r="AO288" s="10">
        <f t="shared" si="497"/>
        <v>2.2910359521826851E-2</v>
      </c>
      <c r="AP288" s="10">
        <f t="shared" si="497"/>
        <v>4.2690683236278393E-2</v>
      </c>
      <c r="AQ288" s="10">
        <f t="shared" si="497"/>
        <v>6.4353865815529182E-2</v>
      </c>
      <c r="AR288" s="10">
        <f t="shared" si="497"/>
        <v>0.2</v>
      </c>
      <c r="AS288" s="10">
        <f t="shared" si="497"/>
        <v>6.5437340792139781E-2</v>
      </c>
      <c r="AT288" s="10">
        <f t="shared" si="497"/>
        <v>4.5565562785193133E-3</v>
      </c>
      <c r="AU288" s="10">
        <f t="shared" si="497"/>
        <v>5.1194355706078875E-5</v>
      </c>
    </row>
    <row r="289" spans="1:47" x14ac:dyDescent="0.25">
      <c r="A289" s="19">
        <f t="shared" si="435"/>
        <v>0.39999999999999991</v>
      </c>
      <c r="B289" s="18">
        <f t="shared" si="436"/>
        <v>0</v>
      </c>
      <c r="C289" s="2">
        <v>44562</v>
      </c>
      <c r="D289" s="14">
        <f t="shared" ref="D289:V289" si="498">IF(IF(D252&lt;0.2,D252/$A252*$B252+D252,D252)&gt;=0.2,0.2,D252/$A252*$B252+D252)</f>
        <v>3.1703702766664621E-2</v>
      </c>
      <c r="E289" s="14">
        <f t="shared" si="498"/>
        <v>2.346306350807935E-4</v>
      </c>
      <c r="F289" s="14">
        <f t="shared" si="498"/>
        <v>6.796789236981339E-2</v>
      </c>
      <c r="G289" s="14">
        <f t="shared" si="498"/>
        <v>0.18294047481657533</v>
      </c>
      <c r="H289" s="14">
        <f t="shared" si="498"/>
        <v>0.2</v>
      </c>
      <c r="I289" s="14">
        <f t="shared" si="498"/>
        <v>0.2</v>
      </c>
      <c r="J289" s="14">
        <f t="shared" si="498"/>
        <v>0.2</v>
      </c>
      <c r="K289" s="14">
        <f t="shared" si="498"/>
        <v>1.4226347043993187E-3</v>
      </c>
      <c r="L289" s="14">
        <f t="shared" si="498"/>
        <v>2.6507127536327252E-3</v>
      </c>
      <c r="M289" s="14">
        <f t="shared" si="498"/>
        <v>4.0737305429783561E-3</v>
      </c>
      <c r="N289" s="14">
        <f t="shared" si="498"/>
        <v>1.9721247862098819E-3</v>
      </c>
      <c r="O289" s="14">
        <f t="shared" si="498"/>
        <v>4.6273861339074691E-2</v>
      </c>
      <c r="P289" s="14">
        <f t="shared" si="498"/>
        <v>3.5223145886649648E-3</v>
      </c>
      <c r="Q289" s="14">
        <f t="shared" si="498"/>
        <v>5.1279967182326887E-3</v>
      </c>
      <c r="R289" s="14">
        <f t="shared" si="498"/>
        <v>6.3657794932369463E-3</v>
      </c>
      <c r="S289" s="14">
        <f t="shared" si="498"/>
        <v>3.3738669866431779E-2</v>
      </c>
      <c r="T289" s="14">
        <f t="shared" si="498"/>
        <v>3.9119867799014329E-4</v>
      </c>
      <c r="U289" s="14">
        <f t="shared" si="498"/>
        <v>3.5611690838224758E-6</v>
      </c>
      <c r="V289" s="14">
        <f t="shared" si="498"/>
        <v>1.1610714771930517E-2</v>
      </c>
      <c r="W289" s="19">
        <f t="shared" si="438"/>
        <v>0.19999999999999996</v>
      </c>
      <c r="X289" s="18">
        <f t="shared" si="444"/>
        <v>0</v>
      </c>
      <c r="Z289" s="1">
        <f t="shared" ref="Z289:AH289" si="499">IF(IF(Z252&lt;0.2,Z252/$W252*$X252+Z252,Z252)&gt;=0.2,0.2,Z252/$W252*$X252+Z252)</f>
        <v>0.2</v>
      </c>
      <c r="AA289" s="1">
        <f t="shared" si="499"/>
        <v>1.9795406036971484E-3</v>
      </c>
      <c r="AB289" s="1">
        <f t="shared" si="499"/>
        <v>0.2</v>
      </c>
      <c r="AC289" s="1">
        <f t="shared" si="499"/>
        <v>0.2</v>
      </c>
      <c r="AD289" s="1">
        <f t="shared" si="499"/>
        <v>1.6638496880493618E-2</v>
      </c>
      <c r="AE289" s="1">
        <f t="shared" si="499"/>
        <v>2.9717196754192647E-2</v>
      </c>
      <c r="AF289" s="1">
        <f t="shared" si="499"/>
        <v>5.370704885449426E-2</v>
      </c>
      <c r="AG289" s="1">
        <f t="shared" si="499"/>
        <v>0.2</v>
      </c>
      <c r="AH289" s="1">
        <f t="shared" si="499"/>
        <v>9.7957716907122461E-2</v>
      </c>
      <c r="AI289" s="19">
        <f t="shared" si="440"/>
        <v>0.20000000000000018</v>
      </c>
      <c r="AJ289" s="18">
        <f t="shared" si="441"/>
        <v>0</v>
      </c>
      <c r="AL289" s="10">
        <f t="shared" ref="AL289:AU289" si="500">IF(IF(AL252&lt;0.2,AL252/$AI252*$AJ252+AL252,AL252)&gt;=0.2,0.2,AL252/$AI252*$AJ252+AL252)</f>
        <v>0.2</v>
      </c>
      <c r="AM289" s="10">
        <f t="shared" si="500"/>
        <v>0.2</v>
      </c>
      <c r="AN289" s="10">
        <f t="shared" si="500"/>
        <v>0.2</v>
      </c>
      <c r="AO289" s="10">
        <f t="shared" si="500"/>
        <v>2.0814219769780415E-2</v>
      </c>
      <c r="AP289" s="10">
        <f t="shared" si="500"/>
        <v>3.8781928790333375E-2</v>
      </c>
      <c r="AQ289" s="10">
        <f t="shared" si="500"/>
        <v>5.9601753382095411E-2</v>
      </c>
      <c r="AR289" s="10">
        <f t="shared" si="500"/>
        <v>0.2</v>
      </c>
      <c r="AS289" s="10">
        <f t="shared" si="500"/>
        <v>7.502646346384112E-2</v>
      </c>
      <c r="AT289" s="10">
        <f t="shared" si="500"/>
        <v>5.7235320016830477E-3</v>
      </c>
      <c r="AU289" s="10">
        <f t="shared" si="500"/>
        <v>5.2102592266878265E-5</v>
      </c>
    </row>
    <row r="290" spans="1:47" x14ac:dyDescent="0.25">
      <c r="A290" s="19">
        <f t="shared" si="435"/>
        <v>0.39999999999999991</v>
      </c>
      <c r="B290" s="18">
        <f t="shared" si="436"/>
        <v>0</v>
      </c>
      <c r="C290" s="2">
        <v>44593</v>
      </c>
      <c r="D290" s="14">
        <f t="shared" ref="D290:V290" si="501">IF(IF(D253&lt;0.2,D253/$A253*$B253+D253,D253)&gt;=0.2,0.2,D253/$A253*$B253+D253)</f>
        <v>3.1610291023971095E-2</v>
      </c>
      <c r="E290" s="14">
        <f t="shared" si="501"/>
        <v>2.8785847159467265E-4</v>
      </c>
      <c r="F290" s="14">
        <f t="shared" si="501"/>
        <v>7.5398235105720995E-2</v>
      </c>
      <c r="G290" s="14">
        <f t="shared" si="501"/>
        <v>0.17443245419851691</v>
      </c>
      <c r="H290" s="14">
        <f t="shared" si="501"/>
        <v>0.2</v>
      </c>
      <c r="I290" s="14">
        <f t="shared" si="501"/>
        <v>0.2</v>
      </c>
      <c r="J290" s="14">
        <f t="shared" si="501"/>
        <v>0.2</v>
      </c>
      <c r="K290" s="14">
        <f t="shared" si="501"/>
        <v>1.4176658387417499E-3</v>
      </c>
      <c r="L290" s="14">
        <f t="shared" si="501"/>
        <v>2.693320473175356E-3</v>
      </c>
      <c r="M290" s="14">
        <f t="shared" si="501"/>
        <v>3.6794834810409977E-3</v>
      </c>
      <c r="N290" s="14">
        <f t="shared" si="501"/>
        <v>1.9944598817682371E-3</v>
      </c>
      <c r="O290" s="14">
        <f t="shared" si="501"/>
        <v>4.578143977990469E-2</v>
      </c>
      <c r="P290" s="14">
        <f t="shared" si="501"/>
        <v>3.6727902090889939E-3</v>
      </c>
      <c r="Q290" s="14">
        <f t="shared" si="501"/>
        <v>5.3326820189643197E-3</v>
      </c>
      <c r="R290" s="14">
        <f t="shared" si="501"/>
        <v>5.8137984243688857E-3</v>
      </c>
      <c r="S290" s="14">
        <f t="shared" si="501"/>
        <v>3.4381722587399001E-2</v>
      </c>
      <c r="T290" s="14">
        <f t="shared" si="501"/>
        <v>5.4016329427293249E-4</v>
      </c>
      <c r="U290" s="14">
        <f t="shared" si="501"/>
        <v>3.9941319872579144E-6</v>
      </c>
      <c r="V290" s="14">
        <f t="shared" si="501"/>
        <v>1.2959641079483997E-2</v>
      </c>
      <c r="W290" s="19">
        <f t="shared" si="438"/>
        <v>0.19999999999999984</v>
      </c>
      <c r="X290" s="18">
        <f t="shared" si="444"/>
        <v>0</v>
      </c>
      <c r="Z290" s="1">
        <f t="shared" ref="Z290:AH290" si="502">IF(IF(Z253&lt;0.2,Z253/$W253*$X253+Z253,Z253)&gt;=0.2,0.2,Z253/$W253*$X253+Z253)</f>
        <v>0.2</v>
      </c>
      <c r="AA290" s="1">
        <f t="shared" si="502"/>
        <v>2.3281469726636277E-3</v>
      </c>
      <c r="AB290" s="1">
        <f t="shared" si="502"/>
        <v>0.2</v>
      </c>
      <c r="AC290" s="1">
        <f t="shared" si="502"/>
        <v>0.2</v>
      </c>
      <c r="AD290" s="1">
        <f t="shared" si="502"/>
        <v>1.6130828841389964E-2</v>
      </c>
      <c r="AE290" s="1">
        <f t="shared" si="502"/>
        <v>2.9704859332954945E-2</v>
      </c>
      <c r="AF290" s="1">
        <f t="shared" si="502"/>
        <v>4.7020944446720565E-2</v>
      </c>
      <c r="AG290" s="1">
        <f t="shared" si="502"/>
        <v>0.2</v>
      </c>
      <c r="AH290" s="1">
        <f t="shared" si="502"/>
        <v>0.10481522040627081</v>
      </c>
      <c r="AI290" s="19">
        <f t="shared" si="440"/>
        <v>0.19999999999999996</v>
      </c>
      <c r="AJ290" s="18">
        <f t="shared" si="441"/>
        <v>0</v>
      </c>
      <c r="AL290" s="10">
        <f t="shared" ref="AL290:AU290" si="503">IF(IF(AL253&lt;0.2,AL253/$AI253*$AJ253+AL253,AL253)&gt;=0.2,0.2,AL253/$AI253*$AJ253+AL253)</f>
        <v>0.2</v>
      </c>
      <c r="AM290" s="10">
        <f t="shared" si="503"/>
        <v>0.2</v>
      </c>
      <c r="AN290" s="10">
        <f t="shared" si="503"/>
        <v>0.2</v>
      </c>
      <c r="AO290" s="10">
        <f t="shared" si="503"/>
        <v>2.0745353954254447E-2</v>
      </c>
      <c r="AP290" s="10">
        <f t="shared" si="503"/>
        <v>3.9412592870160246E-2</v>
      </c>
      <c r="AQ290" s="10">
        <f t="shared" si="503"/>
        <v>5.384356813646328E-2</v>
      </c>
      <c r="AR290" s="10">
        <f t="shared" si="503"/>
        <v>0.2</v>
      </c>
      <c r="AS290" s="10">
        <f t="shared" si="503"/>
        <v>7.8035580025749451E-2</v>
      </c>
      <c r="AT290" s="10">
        <f t="shared" si="503"/>
        <v>7.9044570494368922E-3</v>
      </c>
      <c r="AU290" s="10">
        <f t="shared" si="503"/>
        <v>5.8447963935716557E-5</v>
      </c>
    </row>
    <row r="291" spans="1:47" x14ac:dyDescent="0.25">
      <c r="A291" s="19">
        <f t="shared" si="435"/>
        <v>0.39999999999999969</v>
      </c>
      <c r="B291" s="18">
        <f t="shared" si="436"/>
        <v>0</v>
      </c>
      <c r="C291" s="2">
        <v>44621</v>
      </c>
      <c r="D291" s="14">
        <f t="shared" ref="D291:V291" si="504">IF(IF(D254&lt;0.2,D254/$A254*$B254+D254,D254)&gt;=0.2,0.2,D254/$A254*$B254+D254)</f>
        <v>3.5474008877468738E-2</v>
      </c>
      <c r="E291" s="14">
        <f t="shared" si="504"/>
        <v>2.6440109924432309E-4</v>
      </c>
      <c r="F291" s="14">
        <f t="shared" si="504"/>
        <v>8.2803805376153505E-2</v>
      </c>
      <c r="G291" s="14">
        <f t="shared" si="504"/>
        <v>0.15783419196160481</v>
      </c>
      <c r="H291" s="14">
        <f t="shared" si="504"/>
        <v>0.2</v>
      </c>
      <c r="I291" s="14">
        <f t="shared" si="504"/>
        <v>0.2</v>
      </c>
      <c r="J291" s="14">
        <f t="shared" si="504"/>
        <v>0.2</v>
      </c>
      <c r="K291" s="14">
        <f t="shared" si="504"/>
        <v>1.3549757489796249E-3</v>
      </c>
      <c r="L291" s="14">
        <f t="shared" si="504"/>
        <v>2.7655375776189251E-3</v>
      </c>
      <c r="M291" s="14">
        <f t="shared" si="504"/>
        <v>2.919694246252907E-3</v>
      </c>
      <c r="N291" s="14">
        <f t="shared" si="504"/>
        <v>1.4472855880275886E-3</v>
      </c>
      <c r="O291" s="14">
        <f t="shared" si="504"/>
        <v>5.4258993872538623E-2</v>
      </c>
      <c r="P291" s="14">
        <f t="shared" si="504"/>
        <v>3.0297358864777623E-3</v>
      </c>
      <c r="Q291" s="14">
        <f t="shared" si="504"/>
        <v>5.2491776453311529E-3</v>
      </c>
      <c r="R291" s="14">
        <f t="shared" si="504"/>
        <v>6.5251358274823028E-3</v>
      </c>
      <c r="S291" s="14">
        <f t="shared" si="504"/>
        <v>3.3640381240590198E-2</v>
      </c>
      <c r="T291" s="14">
        <f t="shared" si="504"/>
        <v>6.9375690597060704E-4</v>
      </c>
      <c r="U291" s="14">
        <f t="shared" si="504"/>
        <v>4.8757448449392446E-6</v>
      </c>
      <c r="V291" s="14">
        <f t="shared" si="504"/>
        <v>1.1734042401413812E-2</v>
      </c>
      <c r="W291" s="19">
        <f t="shared" si="438"/>
        <v>0.19999999999999984</v>
      </c>
      <c r="X291" s="18">
        <f t="shared" si="444"/>
        <v>0</v>
      </c>
      <c r="Z291" s="1">
        <f t="shared" ref="Z291:AH291" si="505">IF(IF(Z254&lt;0.2,Z254/$W254*$X254+Z254,Z254)&gt;=0.2,0.2,Z254/$W254*$X254+Z254)</f>
        <v>0.2</v>
      </c>
      <c r="AA291" s="1">
        <f t="shared" si="505"/>
        <v>2.2990799371980612E-3</v>
      </c>
      <c r="AB291" s="1">
        <f t="shared" si="505"/>
        <v>0.2</v>
      </c>
      <c r="AC291" s="1">
        <f t="shared" si="505"/>
        <v>0.2</v>
      </c>
      <c r="AD291" s="1">
        <f t="shared" si="505"/>
        <v>1.2584763332452635E-2</v>
      </c>
      <c r="AE291" s="1">
        <f t="shared" si="505"/>
        <v>2.6344841271531E-2</v>
      </c>
      <c r="AF291" s="1">
        <f t="shared" si="505"/>
        <v>5.6738829419896733E-2</v>
      </c>
      <c r="AG291" s="1">
        <f t="shared" si="505"/>
        <v>0.2</v>
      </c>
      <c r="AH291" s="1">
        <f t="shared" si="505"/>
        <v>0.10203248603892134</v>
      </c>
      <c r="AI291" s="19">
        <f t="shared" si="440"/>
        <v>0.2000000000000004</v>
      </c>
      <c r="AJ291" s="18">
        <f t="shared" si="441"/>
        <v>0</v>
      </c>
      <c r="AL291" s="10">
        <f t="shared" ref="AL291:AU291" si="506">IF(IF(AL254&lt;0.2,AL254/$AI254*$AJ254+AL254,AL254)&gt;=0.2,0.2,AL254/$AI254*$AJ254+AL254)</f>
        <v>0.2</v>
      </c>
      <c r="AM291" s="10">
        <f t="shared" si="506"/>
        <v>0.2</v>
      </c>
      <c r="AN291" s="10">
        <f t="shared" si="506"/>
        <v>0.2</v>
      </c>
      <c r="AO291" s="10">
        <f t="shared" si="506"/>
        <v>2.0865012084929392E-2</v>
      </c>
      <c r="AP291" s="10">
        <f t="shared" si="506"/>
        <v>4.2585983565978147E-2</v>
      </c>
      <c r="AQ291" s="10">
        <f t="shared" si="506"/>
        <v>4.4959812585754086E-2</v>
      </c>
      <c r="AR291" s="10">
        <f t="shared" si="506"/>
        <v>0.2</v>
      </c>
      <c r="AS291" s="10">
        <f t="shared" si="506"/>
        <v>8.0831081359392404E-2</v>
      </c>
      <c r="AT291" s="10">
        <f t="shared" si="506"/>
        <v>1.0683029742768928E-2</v>
      </c>
      <c r="AU291" s="10">
        <f t="shared" si="506"/>
        <v>7.5080661177367894E-5</v>
      </c>
    </row>
    <row r="292" spans="1:47" x14ac:dyDescent="0.25">
      <c r="A292" s="19">
        <f t="shared" si="435"/>
        <v>0.3999999999999998</v>
      </c>
      <c r="B292" s="18">
        <f t="shared" si="436"/>
        <v>0</v>
      </c>
      <c r="C292" s="2">
        <v>44652</v>
      </c>
      <c r="D292" s="14">
        <f t="shared" ref="D292:V292" si="507">IF(IF(D255&lt;0.2,D255/$A255*$B255+D255,D255)&gt;=0.2,0.2,D255/$A255*$B255+D255)</f>
        <v>3.8295313353386568E-2</v>
      </c>
      <c r="E292" s="14">
        <f t="shared" si="507"/>
        <v>2.9555899401027824E-4</v>
      </c>
      <c r="F292" s="14">
        <f t="shared" si="507"/>
        <v>7.2494304776040283E-2</v>
      </c>
      <c r="G292" s="14">
        <f t="shared" si="507"/>
        <v>0.15378731278846713</v>
      </c>
      <c r="H292" s="14">
        <f t="shared" si="507"/>
        <v>0.2</v>
      </c>
      <c r="I292" s="14">
        <f t="shared" si="507"/>
        <v>0.2</v>
      </c>
      <c r="J292" s="14">
        <f t="shared" si="507"/>
        <v>0.2</v>
      </c>
      <c r="K292" s="14">
        <f t="shared" si="507"/>
        <v>1.2606941123647518E-3</v>
      </c>
      <c r="L292" s="14">
        <f t="shared" si="507"/>
        <v>2.6684067672111561E-3</v>
      </c>
      <c r="M292" s="14">
        <f t="shared" si="507"/>
        <v>2.281890825794971E-3</v>
      </c>
      <c r="N292" s="14">
        <f t="shared" si="507"/>
        <v>1.6224657283668755E-3</v>
      </c>
      <c r="O292" s="14">
        <f t="shared" si="507"/>
        <v>5.1648156069845783E-2</v>
      </c>
      <c r="P292" s="14">
        <f t="shared" si="507"/>
        <v>3.6875302786668999E-3</v>
      </c>
      <c r="Q292" s="14">
        <f t="shared" si="507"/>
        <v>5.7587910634758982E-3</v>
      </c>
      <c r="R292" s="14">
        <f t="shared" si="507"/>
        <v>6.2106745727212431E-3</v>
      </c>
      <c r="S292" s="14">
        <f t="shared" si="507"/>
        <v>4.5660626979158576E-2</v>
      </c>
      <c r="T292" s="14">
        <f t="shared" si="507"/>
        <v>7.260139034081911E-4</v>
      </c>
      <c r="U292" s="14">
        <f t="shared" si="507"/>
        <v>4.9266662407423898E-6</v>
      </c>
      <c r="V292" s="14">
        <f t="shared" si="507"/>
        <v>1.3597333120840544E-2</v>
      </c>
      <c r="W292" s="19">
        <f t="shared" si="438"/>
        <v>0.19999999999999973</v>
      </c>
      <c r="X292" s="18">
        <f t="shared" si="444"/>
        <v>0</v>
      </c>
      <c r="Z292" s="1">
        <f t="shared" ref="Z292:AH292" si="508">IF(IF(Z255&lt;0.2,Z255/$W255*$X255+Z255,Z255)&gt;=0.2,0.2,Z255/$W255*$X255+Z255)</f>
        <v>0.2</v>
      </c>
      <c r="AA292" s="1">
        <f t="shared" si="508"/>
        <v>2.3259941753307331E-3</v>
      </c>
      <c r="AB292" s="1">
        <f t="shared" si="508"/>
        <v>0.2</v>
      </c>
      <c r="AC292" s="1">
        <f t="shared" si="508"/>
        <v>0.2</v>
      </c>
      <c r="AD292" s="1">
        <f t="shared" si="508"/>
        <v>1.2768502770461623E-2</v>
      </c>
      <c r="AE292" s="1">
        <f t="shared" si="508"/>
        <v>2.9020175746154585E-2</v>
      </c>
      <c r="AF292" s="1">
        <f t="shared" si="508"/>
        <v>4.8876850895364504E-2</v>
      </c>
      <c r="AG292" s="1">
        <f t="shared" si="508"/>
        <v>0.2</v>
      </c>
      <c r="AH292" s="1">
        <f t="shared" si="508"/>
        <v>0.1070084764126884</v>
      </c>
      <c r="AI292" s="19">
        <f t="shared" si="440"/>
        <v>0.2000000000000004</v>
      </c>
      <c r="AJ292" s="18">
        <f t="shared" si="441"/>
        <v>0</v>
      </c>
      <c r="AL292" s="10">
        <f t="shared" ref="AL292:AU292" si="509">IF(IF(AL255&lt;0.2,AL255/$AI255*$AJ255+AL255,AL255)&gt;=0.2,0.2,AL255/$AI255*$AJ255+AL255)</f>
        <v>0.2</v>
      </c>
      <c r="AM292" s="10">
        <f t="shared" si="509"/>
        <v>0.2</v>
      </c>
      <c r="AN292" s="10">
        <f t="shared" si="509"/>
        <v>0.2</v>
      </c>
      <c r="AO292" s="10">
        <f t="shared" si="509"/>
        <v>1.9852319883917297E-2</v>
      </c>
      <c r="AP292" s="10">
        <f t="shared" si="509"/>
        <v>4.2019760545814883E-2</v>
      </c>
      <c r="AQ292" s="10">
        <f t="shared" si="509"/>
        <v>3.5933241989117216E-2</v>
      </c>
      <c r="AR292" s="10">
        <f t="shared" si="509"/>
        <v>0.2</v>
      </c>
      <c r="AS292" s="10">
        <f t="shared" si="509"/>
        <v>9.0684458042182448E-2</v>
      </c>
      <c r="AT292" s="10">
        <f t="shared" si="509"/>
        <v>1.1432638662518611E-2</v>
      </c>
      <c r="AU292" s="10">
        <f t="shared" si="509"/>
        <v>7.7580876449922267E-5</v>
      </c>
    </row>
    <row r="293" spans="1:47" x14ac:dyDescent="0.25">
      <c r="A293" s="19">
        <f t="shared" si="435"/>
        <v>0.40000000000000013</v>
      </c>
      <c r="B293" s="18">
        <f t="shared" si="436"/>
        <v>0</v>
      </c>
      <c r="C293" s="2">
        <v>44682</v>
      </c>
      <c r="D293" s="14">
        <f t="shared" ref="D293:V293" si="510">IF(IF(D256&lt;0.2,D256/$A256*$B256+D256,D256)&gt;=0.2,0.2,D256/$A256*$B256+D256)</f>
        <v>3.6472586772897171E-2</v>
      </c>
      <c r="E293" s="14">
        <f t="shared" si="510"/>
        <v>2.3526436154097823E-4</v>
      </c>
      <c r="F293" s="14">
        <f t="shared" si="510"/>
        <v>8.3072967697851857E-2</v>
      </c>
      <c r="G293" s="14">
        <f t="shared" si="510"/>
        <v>0.15049769121657403</v>
      </c>
      <c r="H293" s="14">
        <f t="shared" si="510"/>
        <v>0.2</v>
      </c>
      <c r="I293" s="14">
        <f t="shared" si="510"/>
        <v>0.2</v>
      </c>
      <c r="J293" s="14">
        <f t="shared" si="510"/>
        <v>0.2</v>
      </c>
      <c r="K293" s="14">
        <f t="shared" si="510"/>
        <v>1.5495374444370145E-3</v>
      </c>
      <c r="L293" s="14">
        <f t="shared" si="510"/>
        <v>2.6550579881766639E-3</v>
      </c>
      <c r="M293" s="14">
        <f t="shared" si="510"/>
        <v>1.6888759415215854E-3</v>
      </c>
      <c r="N293" s="14">
        <f t="shared" si="510"/>
        <v>1.6993150510066191E-3</v>
      </c>
      <c r="O293" s="14">
        <f t="shared" si="510"/>
        <v>4.8841529150868077E-2</v>
      </c>
      <c r="P293" s="14">
        <f t="shared" si="510"/>
        <v>2.797096802687369E-3</v>
      </c>
      <c r="Q293" s="14">
        <f t="shared" si="510"/>
        <v>5.628566930713657E-3</v>
      </c>
      <c r="R293" s="14">
        <f t="shared" si="510"/>
        <v>5.3105489997693307E-3</v>
      </c>
      <c r="S293" s="14">
        <f t="shared" si="510"/>
        <v>4.6311541489591206E-2</v>
      </c>
      <c r="T293" s="14">
        <f t="shared" si="510"/>
        <v>6.9264417102228191E-4</v>
      </c>
      <c r="U293" s="14">
        <f t="shared" si="510"/>
        <v>5.0049254654827779E-6</v>
      </c>
      <c r="V293" s="14">
        <f t="shared" si="510"/>
        <v>1.2541771055876847E-2</v>
      </c>
      <c r="W293" s="19">
        <f t="shared" si="438"/>
        <v>0.19999999999999962</v>
      </c>
      <c r="X293" s="18">
        <f t="shared" si="444"/>
        <v>0</v>
      </c>
      <c r="Z293" s="1">
        <f t="shared" ref="Z293:AH293" si="511">IF(IF(Z256&lt;0.2,Z256/$W256*$X256+Z256,Z256)&gt;=0.2,0.2,Z256/$W256*$X256+Z256)</f>
        <v>0.2</v>
      </c>
      <c r="AA293" s="1">
        <f t="shared" si="511"/>
        <v>2.0834608606831728E-3</v>
      </c>
      <c r="AB293" s="1">
        <f t="shared" si="511"/>
        <v>0.2</v>
      </c>
      <c r="AC293" s="1">
        <f t="shared" si="511"/>
        <v>0.2</v>
      </c>
      <c r="AD293" s="1">
        <f t="shared" si="511"/>
        <v>1.5048842823248629E-2</v>
      </c>
      <c r="AE293" s="1">
        <f t="shared" si="511"/>
        <v>2.4770609852551435E-2</v>
      </c>
      <c r="AF293" s="1">
        <f t="shared" si="511"/>
        <v>4.7029311695525947E-2</v>
      </c>
      <c r="AG293" s="1">
        <f t="shared" si="511"/>
        <v>0.2</v>
      </c>
      <c r="AH293" s="1">
        <f t="shared" si="511"/>
        <v>0.1110677747679906</v>
      </c>
      <c r="AI293" s="19">
        <f t="shared" si="440"/>
        <v>0.19999999999999996</v>
      </c>
      <c r="AJ293" s="18">
        <f t="shared" si="441"/>
        <v>0</v>
      </c>
      <c r="AL293" s="10">
        <f t="shared" ref="AL293:AU293" si="512">IF(IF(AL256&lt;0.2,AL256/$AI256*$AJ256+AL256,AL256)&gt;=0.2,0.2,AL256/$AI256*$AJ256+AL256)</f>
        <v>0.2</v>
      </c>
      <c r="AM293" s="10">
        <f t="shared" si="512"/>
        <v>0.2</v>
      </c>
      <c r="AN293" s="10">
        <f t="shared" si="512"/>
        <v>0.2</v>
      </c>
      <c r="AO293" s="10">
        <f t="shared" si="512"/>
        <v>2.5361327070731979E-2</v>
      </c>
      <c r="AP293" s="10">
        <f t="shared" si="512"/>
        <v>4.3455415854356964E-2</v>
      </c>
      <c r="AQ293" s="10">
        <f t="shared" si="512"/>
        <v>2.7641884543410523E-2</v>
      </c>
      <c r="AR293" s="10">
        <f t="shared" si="512"/>
        <v>0.2</v>
      </c>
      <c r="AS293" s="10">
        <f t="shared" si="512"/>
        <v>9.2122928285349695E-2</v>
      </c>
      <c r="AT293" s="10">
        <f t="shared" si="512"/>
        <v>1.1336528476931652E-2</v>
      </c>
      <c r="AU293" s="10">
        <f t="shared" si="512"/>
        <v>8.1915769219027576E-5</v>
      </c>
    </row>
    <row r="294" spans="1:47" x14ac:dyDescent="0.25">
      <c r="A294" s="19">
        <f t="shared" si="435"/>
        <v>0.39999999999999991</v>
      </c>
      <c r="B294" s="18">
        <f t="shared" si="436"/>
        <v>0</v>
      </c>
      <c r="C294" s="2">
        <v>44713</v>
      </c>
      <c r="D294" s="14">
        <f t="shared" ref="D294:V294" si="513">IF(IF(D257&lt;0.2,D257/$A257*$B257+D257,D257)&gt;=0.2,0.2,D257/$A257*$B257+D257)</f>
        <v>3.5074958278622503E-2</v>
      </c>
      <c r="E294" s="14">
        <f t="shared" si="513"/>
        <v>2.3618698430179791E-4</v>
      </c>
      <c r="F294" s="14">
        <f t="shared" si="513"/>
        <v>8.3328817574421066E-2</v>
      </c>
      <c r="G294" s="14">
        <f t="shared" si="513"/>
        <v>0.17698128049144379</v>
      </c>
      <c r="H294" s="14">
        <f t="shared" si="513"/>
        <v>0.2</v>
      </c>
      <c r="I294" s="14">
        <f t="shared" si="513"/>
        <v>0.2</v>
      </c>
      <c r="J294" s="14">
        <f t="shared" si="513"/>
        <v>0.2</v>
      </c>
      <c r="K294" s="14">
        <f t="shared" si="513"/>
        <v>1.5462033651709483E-3</v>
      </c>
      <c r="L294" s="14">
        <f t="shared" si="513"/>
        <v>1.8198773126756754E-3</v>
      </c>
      <c r="M294" s="14">
        <f t="shared" si="513"/>
        <v>1.8508770335660676E-3</v>
      </c>
      <c r="N294" s="14">
        <f t="shared" si="513"/>
        <v>1.3599706962066627E-3</v>
      </c>
      <c r="O294" s="14">
        <f t="shared" si="513"/>
        <v>3.2330329762486794E-2</v>
      </c>
      <c r="P294" s="14">
        <f t="shared" si="513"/>
        <v>3.0565231224634875E-3</v>
      </c>
      <c r="Q294" s="14">
        <f t="shared" si="513"/>
        <v>5.5114756738148009E-3</v>
      </c>
      <c r="R294" s="14">
        <f t="shared" si="513"/>
        <v>4.5263090249778011E-3</v>
      </c>
      <c r="S294" s="14">
        <f t="shared" si="513"/>
        <v>3.932083911128853E-2</v>
      </c>
      <c r="T294" s="14">
        <f t="shared" si="513"/>
        <v>5.787443969808467E-4</v>
      </c>
      <c r="U294" s="14">
        <f t="shared" si="513"/>
        <v>3.3435417986265952E-6</v>
      </c>
      <c r="V294" s="14">
        <f t="shared" si="513"/>
        <v>1.2474263629780571E-2</v>
      </c>
      <c r="W294" s="19">
        <f t="shared" si="438"/>
        <v>0.19999999999999973</v>
      </c>
      <c r="X294" s="18">
        <f t="shared" si="444"/>
        <v>0</v>
      </c>
      <c r="Z294" s="1">
        <f t="shared" ref="Z294:AH294" si="514">IF(IF(Z257&lt;0.2,Z257/$W257*$X257+Z257,Z257)&gt;=0.2,0.2,Z257/$W257*$X257+Z257)</f>
        <v>0.2</v>
      </c>
      <c r="AA294" s="1">
        <f t="shared" si="514"/>
        <v>2.181538074755024E-3</v>
      </c>
      <c r="AB294" s="1">
        <f t="shared" si="514"/>
        <v>0.2</v>
      </c>
      <c r="AC294" s="1">
        <f t="shared" si="514"/>
        <v>0.2</v>
      </c>
      <c r="AD294" s="1">
        <f t="shared" si="514"/>
        <v>1.2561352028335915E-2</v>
      </c>
      <c r="AE294" s="1">
        <f t="shared" si="514"/>
        <v>2.8231536922894068E-2</v>
      </c>
      <c r="AF294" s="1">
        <f t="shared" si="514"/>
        <v>4.1807195706766963E-2</v>
      </c>
      <c r="AG294" s="1">
        <f t="shared" si="514"/>
        <v>0.2</v>
      </c>
      <c r="AH294" s="1">
        <f t="shared" si="514"/>
        <v>0.11521837726724797</v>
      </c>
      <c r="AI294" s="19">
        <f t="shared" si="440"/>
        <v>0.19999999999999996</v>
      </c>
      <c r="AJ294" s="18">
        <f t="shared" si="441"/>
        <v>0</v>
      </c>
      <c r="AL294" s="10">
        <f t="shared" ref="AL294:AU294" si="515">IF(IF(AL257&lt;0.2,AL257/$AI257*$AJ257+AL257,AL257)&gt;=0.2,0.2,AL257/$AI257*$AJ257+AL257)</f>
        <v>0.2</v>
      </c>
      <c r="AM294" s="10">
        <f t="shared" si="515"/>
        <v>0.2</v>
      </c>
      <c r="AN294" s="10">
        <f t="shared" si="515"/>
        <v>0.2</v>
      </c>
      <c r="AO294" s="10">
        <f t="shared" si="515"/>
        <v>2.7340974317232907E-2</v>
      </c>
      <c r="AP294" s="10">
        <f t="shared" si="515"/>
        <v>3.2180255189704181E-2</v>
      </c>
      <c r="AQ294" s="10">
        <f t="shared" si="515"/>
        <v>3.2728412432016157E-2</v>
      </c>
      <c r="AR294" s="10">
        <f t="shared" si="515"/>
        <v>0.2</v>
      </c>
      <c r="AS294" s="10">
        <f t="shared" si="515"/>
        <v>9.7457500250081375E-2</v>
      </c>
      <c r="AT294" s="10">
        <f t="shared" si="515"/>
        <v>1.0233735128591147E-2</v>
      </c>
      <c r="AU294" s="10">
        <f t="shared" si="515"/>
        <v>5.9122682374150424E-5</v>
      </c>
    </row>
    <row r="295" spans="1:47" x14ac:dyDescent="0.25">
      <c r="A295" s="19">
        <f t="shared" si="435"/>
        <v>0.6000000000000002</v>
      </c>
      <c r="B295" s="18">
        <f t="shared" si="436"/>
        <v>0</v>
      </c>
      <c r="C295" s="2">
        <v>44743</v>
      </c>
      <c r="D295" s="14">
        <f t="shared" ref="D295:V295" si="516">IF(IF(D258&lt;0.2,D258/$A258*$B258+D258,D258)&gt;=0.2,0.2,D258/$A258*$B258+D258)</f>
        <v>3.8341136821055236E-2</v>
      </c>
      <c r="E295" s="14">
        <f t="shared" si="516"/>
        <v>2.3166959007670451E-4</v>
      </c>
      <c r="F295" s="14">
        <f t="shared" si="516"/>
        <v>8.2396807490065269E-2</v>
      </c>
      <c r="G295" s="14">
        <f t="shared" si="516"/>
        <v>0.16136405721494171</v>
      </c>
      <c r="H295" s="14">
        <f t="shared" si="516"/>
        <v>0.2</v>
      </c>
      <c r="I295" s="14">
        <f t="shared" si="516"/>
        <v>0.2</v>
      </c>
      <c r="J295" s="14">
        <f t="shared" si="516"/>
        <v>0.18122721807675113</v>
      </c>
      <c r="K295" s="14">
        <f t="shared" si="516"/>
        <v>2.2779906224352177E-3</v>
      </c>
      <c r="L295" s="14">
        <f t="shared" si="516"/>
        <v>2.2611800815578306E-3</v>
      </c>
      <c r="M295" s="14">
        <f t="shared" si="516"/>
        <v>2.036048249713711E-3</v>
      </c>
      <c r="N295" s="14">
        <f t="shared" si="516"/>
        <v>1.3811225638146437E-3</v>
      </c>
      <c r="O295" s="14">
        <f t="shared" si="516"/>
        <v>5.0236578872743701E-2</v>
      </c>
      <c r="P295" s="14">
        <f t="shared" si="516"/>
        <v>4.1436450112572257E-3</v>
      </c>
      <c r="Q295" s="14">
        <f t="shared" si="516"/>
        <v>5.9919611398888406E-3</v>
      </c>
      <c r="R295" s="14">
        <f t="shared" si="516"/>
        <v>6.6530977975673353E-3</v>
      </c>
      <c r="S295" s="14">
        <f t="shared" si="516"/>
        <v>4.7585336735606998E-2</v>
      </c>
      <c r="T295" s="14">
        <f t="shared" si="516"/>
        <v>6.2128433341642137E-4</v>
      </c>
      <c r="U295" s="14">
        <f t="shared" si="516"/>
        <v>4.4964807683243863E-6</v>
      </c>
      <c r="V295" s="14">
        <f t="shared" si="516"/>
        <v>1.3246368918339947E-2</v>
      </c>
      <c r="W295" s="19">
        <f t="shared" si="438"/>
        <v>0.19999999999999996</v>
      </c>
      <c r="X295" s="18">
        <f t="shared" si="444"/>
        <v>0</v>
      </c>
      <c r="Z295" s="1">
        <f t="shared" ref="Z295:AH295" si="517">IF(IF(Z258&lt;0.2,Z258/$W258*$X258+Z258,Z258)&gt;=0.2,0.2,Z258/$W258*$X258+Z258)</f>
        <v>0.2</v>
      </c>
      <c r="AA295" s="1">
        <f t="shared" si="517"/>
        <v>1.8059748832140576E-3</v>
      </c>
      <c r="AB295" s="1">
        <f t="shared" si="517"/>
        <v>0.2</v>
      </c>
      <c r="AC295" s="1">
        <f t="shared" si="517"/>
        <v>0.2</v>
      </c>
      <c r="AD295" s="1">
        <f t="shared" si="517"/>
        <v>1.0766508716416391E-2</v>
      </c>
      <c r="AE295" s="1">
        <f t="shared" si="517"/>
        <v>3.2301687989382183E-2</v>
      </c>
      <c r="AF295" s="1">
        <f t="shared" si="517"/>
        <v>5.1864068624609558E-2</v>
      </c>
      <c r="AG295" s="1">
        <f t="shared" si="517"/>
        <v>0.2</v>
      </c>
      <c r="AH295" s="1">
        <f t="shared" si="517"/>
        <v>0.10326175978637793</v>
      </c>
      <c r="AI295" s="19">
        <f t="shared" si="440"/>
        <v>0.1999999999999994</v>
      </c>
      <c r="AJ295" s="18">
        <f t="shared" si="441"/>
        <v>0</v>
      </c>
      <c r="AL295" s="10">
        <f t="shared" ref="AL295:AU295" si="518">IF(IF(AL258&lt;0.2,AL258/$AI258*$AJ258+AL258,AL258)&gt;=0.2,0.2,AL258/$AI258*$AJ258+AL258)</f>
        <v>0.2</v>
      </c>
      <c r="AM295" s="10">
        <f t="shared" si="518"/>
        <v>0.2</v>
      </c>
      <c r="AN295" s="10">
        <f t="shared" si="518"/>
        <v>0.2</v>
      </c>
      <c r="AO295" s="10">
        <f t="shared" si="518"/>
        <v>3.4533424882534129E-2</v>
      </c>
      <c r="AP295" s="10">
        <f t="shared" si="518"/>
        <v>3.4278583820017625E-2</v>
      </c>
      <c r="AQ295" s="10">
        <f t="shared" si="518"/>
        <v>3.0865675475669388E-2</v>
      </c>
      <c r="AR295" s="10">
        <f t="shared" si="518"/>
        <v>0.2</v>
      </c>
      <c r="AS295" s="10">
        <f t="shared" si="518"/>
        <v>9.0835729473815893E-2</v>
      </c>
      <c r="AT295" s="10">
        <f t="shared" si="518"/>
        <v>9.4184215015755274E-3</v>
      </c>
      <c r="AU295" s="10">
        <f t="shared" si="518"/>
        <v>6.8164846386721878E-5</v>
      </c>
    </row>
    <row r="296" spans="1:47" x14ac:dyDescent="0.25">
      <c r="A296" s="19">
        <f t="shared" si="435"/>
        <v>0.59999999999999987</v>
      </c>
      <c r="B296" s="18">
        <f t="shared" si="436"/>
        <v>0</v>
      </c>
      <c r="C296" s="2">
        <v>44774</v>
      </c>
      <c r="D296" s="14">
        <f t="shared" ref="D296:V296" si="519">IF(IF(D259&lt;0.2,D259/$A259*$B259+D259,D259)&gt;=0.2,0.2,D259/$A259*$B259+D259)</f>
        <v>3.7495481551251583E-2</v>
      </c>
      <c r="E296" s="14">
        <f t="shared" si="519"/>
        <v>1.974175844744029E-4</v>
      </c>
      <c r="F296" s="14">
        <f t="shared" si="519"/>
        <v>7.5428017862582658E-2</v>
      </c>
      <c r="G296" s="14">
        <f t="shared" si="519"/>
        <v>0.18713292112320551</v>
      </c>
      <c r="H296" s="14">
        <f t="shared" si="519"/>
        <v>0.2</v>
      </c>
      <c r="I296" s="14">
        <f t="shared" si="519"/>
        <v>0.2</v>
      </c>
      <c r="J296" s="14">
        <f t="shared" si="519"/>
        <v>0.17970619775651545</v>
      </c>
      <c r="K296" s="14">
        <f t="shared" si="519"/>
        <v>1.8762838068183724E-3</v>
      </c>
      <c r="L296" s="14">
        <f t="shared" si="519"/>
        <v>2.0832695770387514E-3</v>
      </c>
      <c r="M296" s="14">
        <f t="shared" si="519"/>
        <v>1.9339509910991158E-3</v>
      </c>
      <c r="N296" s="14">
        <f t="shared" si="519"/>
        <v>1.0968828376508E-3</v>
      </c>
      <c r="O296" s="14">
        <f t="shared" si="519"/>
        <v>4.3518337220543608E-2</v>
      </c>
      <c r="P296" s="14">
        <f t="shared" si="519"/>
        <v>3.6890820108000685E-3</v>
      </c>
      <c r="Q296" s="14">
        <f t="shared" si="519"/>
        <v>5.7249747539233377E-3</v>
      </c>
      <c r="R296" s="14">
        <f t="shared" si="519"/>
        <v>5.3078682453478084E-3</v>
      </c>
      <c r="S296" s="14">
        <f t="shared" si="519"/>
        <v>4.4570661896400694E-2</v>
      </c>
      <c r="T296" s="14">
        <f t="shared" si="519"/>
        <v>1.09394086643704E-3</v>
      </c>
      <c r="U296" s="14">
        <f t="shared" si="519"/>
        <v>4.1629158367835087E-6</v>
      </c>
      <c r="V296" s="14">
        <f t="shared" si="519"/>
        <v>9.1405490000738571E-3</v>
      </c>
      <c r="W296" s="19">
        <f t="shared" si="438"/>
        <v>0.19999999999999996</v>
      </c>
      <c r="X296" s="18">
        <f t="shared" si="444"/>
        <v>0</v>
      </c>
      <c r="Z296" s="1">
        <f t="shared" ref="Z296:AH296" si="520">IF(IF(Z259&lt;0.2,Z259/$W259*$X259+Z259,Z259)&gt;=0.2,0.2,Z259/$W259*$X259+Z259)</f>
        <v>0.2</v>
      </c>
      <c r="AA296" s="1">
        <f t="shared" si="520"/>
        <v>2.0319022194777718E-3</v>
      </c>
      <c r="AB296" s="1">
        <f t="shared" si="520"/>
        <v>0.2</v>
      </c>
      <c r="AC296" s="1">
        <f t="shared" si="520"/>
        <v>0.2</v>
      </c>
      <c r="AD296" s="1">
        <f t="shared" si="520"/>
        <v>1.1289565102640174E-2</v>
      </c>
      <c r="AE296" s="1">
        <f t="shared" si="520"/>
        <v>3.796953521408368E-2</v>
      </c>
      <c r="AF296" s="1">
        <f t="shared" si="520"/>
        <v>5.463074273313373E-2</v>
      </c>
      <c r="AG296" s="1">
        <f t="shared" si="520"/>
        <v>0.2</v>
      </c>
      <c r="AH296" s="1">
        <f t="shared" si="520"/>
        <v>9.4078254730664723E-2</v>
      </c>
      <c r="AI296" s="19">
        <f t="shared" si="440"/>
        <v>0.19999999999999984</v>
      </c>
      <c r="AJ296" s="18">
        <f t="shared" si="441"/>
        <v>0</v>
      </c>
      <c r="AL296" s="10">
        <f t="shared" ref="AL296:AU296" si="521">IF(IF(AL259&lt;0.2,AL259/$AI259*$AJ259+AL259,AL259)&gt;=0.2,0.2,AL259/$AI259*$AJ259+AL259)</f>
        <v>0.2</v>
      </c>
      <c r="AM296" s="10">
        <f t="shared" si="521"/>
        <v>0.2</v>
      </c>
      <c r="AN296" s="10">
        <f t="shared" si="521"/>
        <v>0.2</v>
      </c>
      <c r="AO296" s="10">
        <f t="shared" si="521"/>
        <v>2.9509245053130254E-2</v>
      </c>
      <c r="AP296" s="10">
        <f t="shared" si="521"/>
        <v>3.2764612814525279E-2</v>
      </c>
      <c r="AQ296" s="10">
        <f t="shared" si="521"/>
        <v>3.041620543208811E-2</v>
      </c>
      <c r="AR296" s="10">
        <f t="shared" si="521"/>
        <v>0.2</v>
      </c>
      <c r="AS296" s="10">
        <f t="shared" si="521"/>
        <v>9.0039514450098071E-2</v>
      </c>
      <c r="AT296" s="10">
        <f t="shared" si="521"/>
        <v>1.7204950010235392E-2</v>
      </c>
      <c r="AU296" s="10">
        <f t="shared" si="521"/>
        <v>6.5472239922759678E-5</v>
      </c>
    </row>
    <row r="297" spans="1:47" x14ac:dyDescent="0.25">
      <c r="A297" s="19">
        <f t="shared" si="435"/>
        <v>0.6</v>
      </c>
      <c r="B297" s="18">
        <f t="shared" si="436"/>
        <v>0</v>
      </c>
      <c r="C297" s="2">
        <v>44805</v>
      </c>
      <c r="D297" s="14">
        <f t="shared" ref="D297:V297" si="522">IF(IF(D260&lt;0.2,D260/$A260*$B260+D260,D260)&gt;=0.2,0.2,D260/$A260*$B260+D260)</f>
        <v>3.6015779649002606E-2</v>
      </c>
      <c r="E297" s="14">
        <f t="shared" si="522"/>
        <v>2.6417671711469984E-4</v>
      </c>
      <c r="F297" s="14">
        <f t="shared" si="522"/>
        <v>6.8035492810079715E-2</v>
      </c>
      <c r="G297" s="14">
        <f t="shared" si="522"/>
        <v>0.18112148262085928</v>
      </c>
      <c r="H297" s="14">
        <f t="shared" si="522"/>
        <v>0.2</v>
      </c>
      <c r="I297" s="14">
        <f t="shared" si="522"/>
        <v>0.2</v>
      </c>
      <c r="J297" s="14">
        <f t="shared" si="522"/>
        <v>0.18157158985207925</v>
      </c>
      <c r="K297" s="14">
        <f t="shared" si="522"/>
        <v>1.6228243417497194E-3</v>
      </c>
      <c r="L297" s="14">
        <f t="shared" si="522"/>
        <v>1.8328670046076762E-3</v>
      </c>
      <c r="M297" s="14">
        <f t="shared" si="522"/>
        <v>2.0233174769520527E-3</v>
      </c>
      <c r="N297" s="14">
        <f t="shared" si="522"/>
        <v>9.8393681233278148E-4</v>
      </c>
      <c r="O297" s="14">
        <f t="shared" si="522"/>
        <v>4.268370779792402E-2</v>
      </c>
      <c r="P297" s="14">
        <f t="shared" si="522"/>
        <v>3.5910233657755401E-3</v>
      </c>
      <c r="Q297" s="14">
        <f t="shared" si="522"/>
        <v>7.1625898441908444E-3</v>
      </c>
      <c r="R297" s="14">
        <f t="shared" si="522"/>
        <v>6.4106968901708646E-3</v>
      </c>
      <c r="S297" s="14">
        <f t="shared" si="522"/>
        <v>5.2661172857721997E-2</v>
      </c>
      <c r="T297" s="14">
        <f t="shared" si="522"/>
        <v>1.2896385946711928E-3</v>
      </c>
      <c r="U297" s="14">
        <f t="shared" si="522"/>
        <v>4.0859526437014371E-6</v>
      </c>
      <c r="V297" s="14">
        <f t="shared" si="522"/>
        <v>1.2725617412124047E-2</v>
      </c>
      <c r="W297" s="19">
        <f t="shared" si="438"/>
        <v>0.15985970522162385</v>
      </c>
      <c r="X297" s="18">
        <f t="shared" si="444"/>
        <v>4.0140294778376107E-2</v>
      </c>
      <c r="Z297" s="1">
        <f t="shared" ref="Z297:AH297" si="523">IF(IF(Z260&lt;0.2,Z260/$W260*$X260+Z260,Z260)&gt;=0.2,0.2,Z260/$W260*$X260+Z260)</f>
        <v>0.2</v>
      </c>
      <c r="AA297" s="1">
        <f t="shared" si="523"/>
        <v>1.76143555240972E-3</v>
      </c>
      <c r="AB297" s="1">
        <f t="shared" si="523"/>
        <v>0.2</v>
      </c>
      <c r="AC297" s="1">
        <f t="shared" si="523"/>
        <v>0.2</v>
      </c>
      <c r="AD297" s="1">
        <f t="shared" si="523"/>
        <v>6.560537588235528E-3</v>
      </c>
      <c r="AE297" s="1">
        <f t="shared" si="523"/>
        <v>2.3943655198291818E-2</v>
      </c>
      <c r="AF297" s="1">
        <f t="shared" si="523"/>
        <v>4.2744226445840174E-2</v>
      </c>
      <c r="AG297" s="1">
        <f t="shared" si="523"/>
        <v>0.2</v>
      </c>
      <c r="AH297" s="1">
        <f t="shared" si="523"/>
        <v>8.4849850436846813E-2</v>
      </c>
      <c r="AI297" s="19">
        <f t="shared" si="440"/>
        <v>0.20000000000000062</v>
      </c>
      <c r="AJ297" s="18">
        <f t="shared" si="441"/>
        <v>0</v>
      </c>
      <c r="AL297" s="10">
        <f t="shared" ref="AL297:AU297" si="524">IF(IF(AL260&lt;0.2,AL260/$AI260*$AJ260+AL260,AL260)&gt;=0.2,0.2,AL260/$AI260*$AJ260+AL260)</f>
        <v>0.2</v>
      </c>
      <c r="AM297" s="10">
        <f t="shared" si="524"/>
        <v>0.2</v>
      </c>
      <c r="AN297" s="10">
        <f t="shared" si="524"/>
        <v>0.2</v>
      </c>
      <c r="AO297" s="10">
        <f t="shared" si="524"/>
        <v>2.3290803043942813E-2</v>
      </c>
      <c r="AP297" s="10">
        <f t="shared" si="524"/>
        <v>2.6305338977126672E-2</v>
      </c>
      <c r="AQ297" s="10">
        <f t="shared" si="524"/>
        <v>2.9038687452918061E-2</v>
      </c>
      <c r="AR297" s="10">
        <f t="shared" si="524"/>
        <v>0.2</v>
      </c>
      <c r="AS297" s="10">
        <f t="shared" si="524"/>
        <v>0.10279761342852864</v>
      </c>
      <c r="AT297" s="10">
        <f t="shared" si="524"/>
        <v>1.8508915434413908E-2</v>
      </c>
      <c r="AU297" s="10">
        <f t="shared" si="524"/>
        <v>5.8641663070398118E-5</v>
      </c>
    </row>
    <row r="298" spans="1:47" x14ac:dyDescent="0.25">
      <c r="A298" s="19">
        <f t="shared" si="435"/>
        <v>0.6000000000000002</v>
      </c>
      <c r="B298" s="18">
        <f t="shared" si="436"/>
        <v>0</v>
      </c>
      <c r="C298" s="2">
        <v>44835</v>
      </c>
      <c r="D298" s="14">
        <f t="shared" ref="D298:V298" si="525">IF(IF(D261&lt;0.2,D261/$A261*$B261+D261,D261)&gt;=0.2,0.2,D261/$A261*$B261+D261)</f>
        <v>3.8458673609059441E-2</v>
      </c>
      <c r="E298" s="14">
        <f t="shared" si="525"/>
        <v>2.8759140066727694E-4</v>
      </c>
      <c r="F298" s="14">
        <f t="shared" si="525"/>
        <v>5.4829478721110166E-2</v>
      </c>
      <c r="G298" s="14">
        <f t="shared" si="525"/>
        <v>0.17411959019979734</v>
      </c>
      <c r="H298" s="14">
        <f t="shared" si="525"/>
        <v>0.2</v>
      </c>
      <c r="I298" s="14">
        <f t="shared" si="525"/>
        <v>0.2</v>
      </c>
      <c r="J298" s="14">
        <f t="shared" si="525"/>
        <v>0.19331749708179691</v>
      </c>
      <c r="K298" s="14">
        <f t="shared" si="525"/>
        <v>1.764444002406921E-3</v>
      </c>
      <c r="L298" s="14">
        <f t="shared" si="525"/>
        <v>2.6930146694976861E-3</v>
      </c>
      <c r="M298" s="14">
        <f t="shared" si="525"/>
        <v>1.8429467715325232E-3</v>
      </c>
      <c r="N298" s="14">
        <f t="shared" si="525"/>
        <v>1.0244087905608476E-3</v>
      </c>
      <c r="O298" s="14">
        <f t="shared" si="525"/>
        <v>4.2482011042507525E-2</v>
      </c>
      <c r="P298" s="14">
        <f t="shared" si="525"/>
        <v>4.0574687773899023E-3</v>
      </c>
      <c r="Q298" s="14">
        <f t="shared" si="525"/>
        <v>7.4723020668999197E-3</v>
      </c>
      <c r="R298" s="14">
        <f t="shared" si="525"/>
        <v>7.7110913241562606E-3</v>
      </c>
      <c r="S298" s="14">
        <f t="shared" si="525"/>
        <v>5.6936010229287938E-2</v>
      </c>
      <c r="T298" s="14">
        <f t="shared" si="525"/>
        <v>1.0922226011987864E-3</v>
      </c>
      <c r="U298" s="14">
        <f t="shared" si="525"/>
        <v>4.7372086193830573E-6</v>
      </c>
      <c r="V298" s="14">
        <f t="shared" si="525"/>
        <v>1.19065115035115E-2</v>
      </c>
      <c r="W298" s="19">
        <f t="shared" si="438"/>
        <v>0.15753347454047351</v>
      </c>
      <c r="X298" s="18">
        <f t="shared" si="444"/>
        <v>4.246652545952645E-2</v>
      </c>
      <c r="Z298" s="1">
        <f t="shared" ref="Z298:AH298" si="526">IF(IF(Z261&lt;0.2,Z261/$W261*$X261+Z261,Z261)&gt;=0.2,0.2,Z261/$W261*$X261+Z261)</f>
        <v>0.2</v>
      </c>
      <c r="AA298" s="1">
        <f t="shared" si="526"/>
        <v>1.8131485339475432E-3</v>
      </c>
      <c r="AB298" s="1">
        <f t="shared" si="526"/>
        <v>0.2</v>
      </c>
      <c r="AC298" s="1">
        <f t="shared" si="526"/>
        <v>0.2</v>
      </c>
      <c r="AD298" s="1">
        <f t="shared" si="526"/>
        <v>6.458486910452736E-3</v>
      </c>
      <c r="AE298" s="1">
        <f t="shared" si="526"/>
        <v>2.5580714681290931E-2</v>
      </c>
      <c r="AF298" s="1">
        <f t="shared" si="526"/>
        <v>4.8615340712864323E-2</v>
      </c>
      <c r="AG298" s="1">
        <f t="shared" si="526"/>
        <v>0.2</v>
      </c>
      <c r="AH298" s="1">
        <f t="shared" si="526"/>
        <v>7.5065783701917951E-2</v>
      </c>
      <c r="AI298" s="19">
        <f t="shared" si="440"/>
        <v>0.20000000000000018</v>
      </c>
      <c r="AJ298" s="18">
        <f t="shared" si="441"/>
        <v>0</v>
      </c>
      <c r="AL298" s="10">
        <f t="shared" ref="AL298:AU298" si="527">IF(IF(AL261&lt;0.2,AL261/$AI261*$AJ261+AL261,AL261)&gt;=0.2,0.2,AL261/$AI261*$AJ261+AL261)</f>
        <v>0.2</v>
      </c>
      <c r="AM298" s="10">
        <f t="shared" si="527"/>
        <v>0.2</v>
      </c>
      <c r="AN298" s="10">
        <f t="shared" si="527"/>
        <v>0.2</v>
      </c>
      <c r="AO298" s="10">
        <f t="shared" si="527"/>
        <v>2.3732124793609748E-2</v>
      </c>
      <c r="AP298" s="10">
        <f t="shared" si="527"/>
        <v>3.6221586018234816E-2</v>
      </c>
      <c r="AQ298" s="10">
        <f t="shared" si="527"/>
        <v>2.4788002742125715E-2</v>
      </c>
      <c r="AR298" s="10">
        <f t="shared" si="527"/>
        <v>0.2</v>
      </c>
      <c r="AS298" s="10">
        <f t="shared" si="527"/>
        <v>0.10050395756697966</v>
      </c>
      <c r="AT298" s="10">
        <f t="shared" si="527"/>
        <v>1.4690612475483214E-2</v>
      </c>
      <c r="AU298" s="10">
        <f t="shared" si="527"/>
        <v>6.3716403566903851E-5</v>
      </c>
    </row>
    <row r="299" spans="1:47" x14ac:dyDescent="0.25">
      <c r="A299" s="19">
        <f t="shared" si="435"/>
        <v>0.40000000000000013</v>
      </c>
      <c r="B299" s="18">
        <f t="shared" si="436"/>
        <v>0</v>
      </c>
      <c r="C299" s="2">
        <v>44866</v>
      </c>
      <c r="D299" s="14">
        <f t="shared" ref="D299:V299" si="528">IF(IF(D262&lt;0.2,D262/$A262*$B262+D262,D262)&gt;=0.2,0.2,D262/$A262*$B262+D262)</f>
        <v>3.1163015133930258E-2</v>
      </c>
      <c r="E299" s="14">
        <f t="shared" si="528"/>
        <v>2.500862903115148E-4</v>
      </c>
      <c r="F299" s="14">
        <f t="shared" si="528"/>
        <v>7.0102448216852367E-2</v>
      </c>
      <c r="G299" s="14">
        <f t="shared" si="528"/>
        <v>0.2</v>
      </c>
      <c r="H299" s="14">
        <f t="shared" si="528"/>
        <v>0.2</v>
      </c>
      <c r="I299" s="14">
        <f t="shared" si="528"/>
        <v>0.2</v>
      </c>
      <c r="J299" s="14">
        <f t="shared" si="528"/>
        <v>0.17969926900233463</v>
      </c>
      <c r="K299" s="14">
        <f t="shared" si="528"/>
        <v>1.4612770691186576E-3</v>
      </c>
      <c r="L299" s="14">
        <f t="shared" si="528"/>
        <v>2.1208896627956542E-3</v>
      </c>
      <c r="M299" s="14">
        <f t="shared" si="528"/>
        <v>1.7459285524922244E-3</v>
      </c>
      <c r="N299" s="14">
        <f t="shared" si="528"/>
        <v>9.8598700626624752E-4</v>
      </c>
      <c r="O299" s="14">
        <f t="shared" si="528"/>
        <v>3.7583237491198157E-2</v>
      </c>
      <c r="P299" s="14">
        <f t="shared" si="528"/>
        <v>3.2191715731628933E-3</v>
      </c>
      <c r="Q299" s="14">
        <f t="shared" si="528"/>
        <v>6.4978309492641729E-3</v>
      </c>
      <c r="R299" s="14">
        <f t="shared" si="528"/>
        <v>6.9866457940829449E-3</v>
      </c>
      <c r="S299" s="14">
        <f t="shared" si="528"/>
        <v>4.6950012825241846E-2</v>
      </c>
      <c r="T299" s="14">
        <f t="shared" si="528"/>
        <v>8.7616907140696714E-4</v>
      </c>
      <c r="U299" s="14">
        <f t="shared" si="528"/>
        <v>4.2610973551533955E-6</v>
      </c>
      <c r="V299" s="14">
        <f t="shared" si="528"/>
        <v>1.0353770264186395E-2</v>
      </c>
      <c r="W299" s="19">
        <f t="shared" si="438"/>
        <v>0.16462391093401119</v>
      </c>
      <c r="X299" s="18">
        <f t="shared" si="444"/>
        <v>3.5376089065988769E-2</v>
      </c>
      <c r="Z299" s="1">
        <f t="shared" ref="Z299:AH299" si="529">IF(IF(Z262&lt;0.2,Z262/$W262*$X262+Z262,Z262)&gt;=0.2,0.2,Z262/$W262*$X262+Z262)</f>
        <v>0.2</v>
      </c>
      <c r="AA299" s="1">
        <f t="shared" si="529"/>
        <v>1.8889164828744206E-3</v>
      </c>
      <c r="AB299" s="1">
        <f t="shared" si="529"/>
        <v>0.2</v>
      </c>
      <c r="AC299" s="1">
        <f t="shared" si="529"/>
        <v>0.2</v>
      </c>
      <c r="AD299" s="1">
        <f t="shared" si="529"/>
        <v>7.4472179411210447E-3</v>
      </c>
      <c r="AE299" s="1">
        <f t="shared" si="529"/>
        <v>2.4314592527938307E-2</v>
      </c>
      <c r="AF299" s="1">
        <f t="shared" si="529"/>
        <v>5.2770547253948683E-2</v>
      </c>
      <c r="AG299" s="1">
        <f t="shared" si="529"/>
        <v>0.2</v>
      </c>
      <c r="AH299" s="1">
        <f t="shared" si="529"/>
        <v>7.8202636728128702E-2</v>
      </c>
      <c r="AI299" s="19">
        <f t="shared" si="440"/>
        <v>0.20000000000000018</v>
      </c>
      <c r="AJ299" s="18">
        <f t="shared" si="441"/>
        <v>0</v>
      </c>
      <c r="AL299" s="10">
        <f t="shared" ref="AL299:AU299" si="530">IF(IF(AL262&lt;0.2,AL262/$AI262*$AJ262+AL262,AL262)&gt;=0.2,0.2,AL262/$AI262*$AJ262+AL262)</f>
        <v>0.2</v>
      </c>
      <c r="AM299" s="10">
        <f t="shared" si="530"/>
        <v>0.2</v>
      </c>
      <c r="AN299" s="10">
        <f t="shared" si="530"/>
        <v>0.2</v>
      </c>
      <c r="AO299" s="10">
        <f t="shared" si="530"/>
        <v>2.300072535095703E-2</v>
      </c>
      <c r="AP299" s="10">
        <f t="shared" si="530"/>
        <v>3.3383128815583661E-2</v>
      </c>
      <c r="AQ299" s="10">
        <f t="shared" si="530"/>
        <v>2.7481183388779196E-2</v>
      </c>
      <c r="AR299" s="10">
        <f t="shared" si="530"/>
        <v>0.2</v>
      </c>
      <c r="AS299" s="10">
        <f t="shared" si="530"/>
        <v>0.10227685645619182</v>
      </c>
      <c r="AT299" s="10">
        <f t="shared" si="530"/>
        <v>1.3791035662107072E-2</v>
      </c>
      <c r="AU299" s="10">
        <f t="shared" si="530"/>
        <v>6.7070326381488073E-5</v>
      </c>
    </row>
    <row r="300" spans="1:47" x14ac:dyDescent="0.25">
      <c r="A300" s="19">
        <f t="shared" si="435"/>
        <v>0.40000000000000013</v>
      </c>
      <c r="B300" s="18">
        <f t="shared" si="436"/>
        <v>0</v>
      </c>
      <c r="C300" s="2">
        <v>44896</v>
      </c>
      <c r="D300" s="14">
        <f t="shared" ref="D300:V300" si="531">IF(IF(D263&lt;0.2,D263/$A263*$B263+D263,D263)&gt;=0.2,0.2,D263/$A263*$B263+D263)</f>
        <v>3.3125013990028096E-2</v>
      </c>
      <c r="E300" s="14">
        <f t="shared" si="531"/>
        <v>2.6594207058721643E-4</v>
      </c>
      <c r="F300" s="14">
        <f t="shared" si="531"/>
        <v>0.12634912739818077</v>
      </c>
      <c r="G300" s="14">
        <f t="shared" si="531"/>
        <v>0.2</v>
      </c>
      <c r="H300" s="14">
        <f t="shared" si="531"/>
        <v>0.2</v>
      </c>
      <c r="I300" s="14">
        <f t="shared" si="531"/>
        <v>0.2</v>
      </c>
      <c r="J300" s="14">
        <f t="shared" si="531"/>
        <v>0.12442089759035721</v>
      </c>
      <c r="K300" s="14">
        <f t="shared" si="531"/>
        <v>1.3977489196081762E-3</v>
      </c>
      <c r="L300" s="14">
        <f t="shared" si="531"/>
        <v>1.7404481367337648E-3</v>
      </c>
      <c r="M300" s="14">
        <f t="shared" si="531"/>
        <v>1.5001896390016989E-3</v>
      </c>
      <c r="N300" s="14">
        <f t="shared" si="531"/>
        <v>9.1509888459646773E-4</v>
      </c>
      <c r="O300" s="14">
        <f t="shared" si="531"/>
        <v>3.6654137942106452E-2</v>
      </c>
      <c r="P300" s="14">
        <f t="shared" si="531"/>
        <v>2.5376392733481531E-3</v>
      </c>
      <c r="Q300" s="14">
        <f t="shared" si="531"/>
        <v>6.0854897643939383E-3</v>
      </c>
      <c r="R300" s="14">
        <f t="shared" si="531"/>
        <v>6.8884398567122789E-3</v>
      </c>
      <c r="S300" s="14">
        <f t="shared" si="531"/>
        <v>4.4487947413741416E-2</v>
      </c>
      <c r="T300" s="14">
        <f t="shared" si="531"/>
        <v>8.4702257682711711E-4</v>
      </c>
      <c r="U300" s="14">
        <f t="shared" si="531"/>
        <v>3.7533470226855447E-6</v>
      </c>
      <c r="V300" s="14">
        <f t="shared" si="531"/>
        <v>1.2781103196754583E-2</v>
      </c>
      <c r="W300" s="19">
        <f t="shared" si="438"/>
        <v>0.16554155741897691</v>
      </c>
      <c r="X300" s="18">
        <f t="shared" si="444"/>
        <v>3.4458442581023041E-2</v>
      </c>
      <c r="Z300" s="1">
        <f t="shared" ref="Z300:AH300" si="532">IF(IF(Z263&lt;0.2,Z263/$W263*$X263+Z263,Z263)&gt;=0.2,0.2,Z263/$W263*$X263+Z263)</f>
        <v>0.2</v>
      </c>
      <c r="AA300" s="1">
        <f t="shared" si="532"/>
        <v>1.8823347125354205E-3</v>
      </c>
      <c r="AB300" s="1">
        <f t="shared" si="532"/>
        <v>0.2</v>
      </c>
      <c r="AC300" s="1">
        <f t="shared" si="532"/>
        <v>0.2</v>
      </c>
      <c r="AD300" s="1">
        <f t="shared" si="532"/>
        <v>6.4770586770078915E-3</v>
      </c>
      <c r="AE300" s="1">
        <f t="shared" si="532"/>
        <v>1.7961379640194459E-2</v>
      </c>
      <c r="AF300" s="1">
        <f t="shared" si="532"/>
        <v>4.8756292785385721E-2</v>
      </c>
      <c r="AG300" s="1">
        <f t="shared" si="532"/>
        <v>0.2</v>
      </c>
      <c r="AH300" s="1">
        <f t="shared" si="532"/>
        <v>9.0464491603853225E-2</v>
      </c>
      <c r="AI300" s="19">
        <f t="shared" si="440"/>
        <v>0.19999999999999962</v>
      </c>
      <c r="AJ300" s="18">
        <f t="shared" si="441"/>
        <v>0</v>
      </c>
      <c r="AL300" s="10">
        <f t="shared" ref="AL300:AU300" si="533">IF(IF(AL263&lt;0.2,AL263/$AI263*$AJ263+AL263,AL263)&gt;=0.2,0.2,AL263/$AI263*$AJ263+AL263)</f>
        <v>0.2</v>
      </c>
      <c r="AM300" s="10">
        <f t="shared" si="533"/>
        <v>0.2</v>
      </c>
      <c r="AN300" s="10">
        <f t="shared" si="533"/>
        <v>0.2</v>
      </c>
      <c r="AO300" s="10">
        <f t="shared" si="533"/>
        <v>2.4151894558667751E-2</v>
      </c>
      <c r="AP300" s="10">
        <f t="shared" si="533"/>
        <v>3.0073441154944432E-2</v>
      </c>
      <c r="AQ300" s="10">
        <f t="shared" si="533"/>
        <v>2.5921981745714175E-2</v>
      </c>
      <c r="AR300" s="10">
        <f t="shared" si="533"/>
        <v>0.2</v>
      </c>
      <c r="AS300" s="10">
        <f t="shared" si="533"/>
        <v>0.105152009109544</v>
      </c>
      <c r="AT300" s="10">
        <f t="shared" si="533"/>
        <v>1.463581883509826E-2</v>
      </c>
      <c r="AU300" s="10">
        <f t="shared" si="533"/>
        <v>6.4854596031025655E-5</v>
      </c>
    </row>
    <row r="301" spans="1:47" x14ac:dyDescent="0.25">
      <c r="A301" s="19">
        <f t="shared" si="435"/>
        <v>0.39999999999999991</v>
      </c>
      <c r="B301" s="18">
        <f t="shared" si="436"/>
        <v>0</v>
      </c>
      <c r="C301" s="2">
        <v>44927</v>
      </c>
      <c r="D301" s="14">
        <f t="shared" ref="D301:V301" si="534">IF(IF(D264&lt;0.2,D264/$A264*$B264+D264,D264)&gt;=0.2,0.2,D264/$A264*$B264+D264)</f>
        <v>2.5778037659196958E-2</v>
      </c>
      <c r="E301" s="14">
        <f t="shared" si="534"/>
        <v>2.1454377799904679E-4</v>
      </c>
      <c r="F301" s="14">
        <f t="shared" si="534"/>
        <v>0.12862035775198399</v>
      </c>
      <c r="G301" s="14">
        <f t="shared" si="534"/>
        <v>0.2</v>
      </c>
      <c r="H301" s="14">
        <f t="shared" si="534"/>
        <v>0.2</v>
      </c>
      <c r="I301" s="14">
        <f t="shared" si="534"/>
        <v>0.2</v>
      </c>
      <c r="J301" s="14">
        <f t="shared" si="534"/>
        <v>0.14154850541399827</v>
      </c>
      <c r="K301" s="14">
        <f t="shared" si="534"/>
        <v>1.3457753097632042E-3</v>
      </c>
      <c r="L301" s="14">
        <f t="shared" si="534"/>
        <v>2.0843133304126547E-3</v>
      </c>
      <c r="M301" s="14">
        <f t="shared" si="534"/>
        <v>1.8279694907678305E-3</v>
      </c>
      <c r="N301" s="14">
        <f t="shared" si="534"/>
        <v>1.1301145504973948E-3</v>
      </c>
      <c r="O301" s="14">
        <f t="shared" si="534"/>
        <v>3.830185546870838E-2</v>
      </c>
      <c r="P301" s="14">
        <f t="shared" si="534"/>
        <v>2.4824976376996532E-3</v>
      </c>
      <c r="Q301" s="14">
        <f t="shared" si="534"/>
        <v>4.9965154774208823E-3</v>
      </c>
      <c r="R301" s="14">
        <f t="shared" si="534"/>
        <v>5.0069937501518134E-3</v>
      </c>
      <c r="S301" s="14">
        <f t="shared" si="534"/>
        <v>3.4713723876905474E-2</v>
      </c>
      <c r="T301" s="14">
        <f t="shared" si="534"/>
        <v>6.2337862516962576E-4</v>
      </c>
      <c r="U301" s="14">
        <f t="shared" si="534"/>
        <v>4.0328704452247265E-6</v>
      </c>
      <c r="V301" s="14">
        <f t="shared" si="534"/>
        <v>1.1321385008879588E-2</v>
      </c>
      <c r="W301" s="19">
        <f t="shared" si="438"/>
        <v>0.17551898255631426</v>
      </c>
      <c r="X301" s="18">
        <f t="shared" si="444"/>
        <v>2.4481017443685693E-2</v>
      </c>
      <c r="Z301" s="1">
        <f t="shared" ref="Z301:AH301" si="535">IF(IF(Z264&lt;0.2,Z264/$W264*$X264+Z264,Z264)&gt;=0.2,0.2,Z264/$W264*$X264+Z264)</f>
        <v>0.2</v>
      </c>
      <c r="AA301" s="1">
        <f t="shared" si="535"/>
        <v>1.868296035879813E-3</v>
      </c>
      <c r="AB301" s="1">
        <f t="shared" si="535"/>
        <v>0.2</v>
      </c>
      <c r="AC301" s="1">
        <f t="shared" si="535"/>
        <v>0.2</v>
      </c>
      <c r="AD301" s="1">
        <f t="shared" si="535"/>
        <v>9.8412946507997114E-3</v>
      </c>
      <c r="AE301" s="1">
        <f t="shared" si="535"/>
        <v>2.1618154293972902E-2</v>
      </c>
      <c r="AF301" s="1">
        <f t="shared" si="535"/>
        <v>4.3602040862379121E-2</v>
      </c>
      <c r="AG301" s="1">
        <f t="shared" si="535"/>
        <v>0.2</v>
      </c>
      <c r="AH301" s="1">
        <f t="shared" si="535"/>
        <v>9.8589196713282715E-2</v>
      </c>
      <c r="AI301" s="19">
        <f t="shared" si="440"/>
        <v>0.20000000000000018</v>
      </c>
      <c r="AJ301" s="18">
        <f t="shared" si="441"/>
        <v>0</v>
      </c>
      <c r="AL301" s="10">
        <f t="shared" ref="AL301:AU301" si="536">IF(IF(AL264&lt;0.2,AL264/$AI264*$AJ264+AL264,AL264)&gt;=0.2,0.2,AL264/$AI264*$AJ264+AL264)</f>
        <v>0.2</v>
      </c>
      <c r="AM301" s="10">
        <f t="shared" si="536"/>
        <v>0.2</v>
      </c>
      <c r="AN301" s="10">
        <f t="shared" si="536"/>
        <v>0.2</v>
      </c>
      <c r="AO301" s="10">
        <f t="shared" si="536"/>
        <v>2.4734003895503759E-2</v>
      </c>
      <c r="AP301" s="10">
        <f t="shared" si="536"/>
        <v>3.8307593890207499E-2</v>
      </c>
      <c r="AQ301" s="10">
        <f t="shared" si="536"/>
        <v>3.3596250560926841E-2</v>
      </c>
      <c r="AR301" s="10">
        <f t="shared" si="536"/>
        <v>0.2</v>
      </c>
      <c r="AS301" s="10">
        <f t="shared" si="536"/>
        <v>9.1830956019112966E-2</v>
      </c>
      <c r="AT301" s="10">
        <f t="shared" si="536"/>
        <v>1.1457075509902383E-2</v>
      </c>
      <c r="AU301" s="10">
        <f t="shared" si="536"/>
        <v>7.4120124346613032E-5</v>
      </c>
    </row>
    <row r="302" spans="1:47" x14ac:dyDescent="0.25">
      <c r="A302" s="19">
        <f t="shared" si="435"/>
        <v>0.39999999999999991</v>
      </c>
      <c r="B302" s="18">
        <f t="shared" si="436"/>
        <v>0</v>
      </c>
      <c r="C302" s="2">
        <v>44958</v>
      </c>
      <c r="D302" s="14">
        <f t="shared" ref="D302:V302" si="537">IF(IF(D265&lt;0.2,D265/$A265*$B265+D265,D265)&gt;=0.2,0.2,D265/$A265*$B265+D265)</f>
        <v>2.4677641745030912E-2</v>
      </c>
      <c r="E302" s="14">
        <f t="shared" si="537"/>
        <v>1.9825403441998658E-4</v>
      </c>
      <c r="F302" s="14">
        <f t="shared" si="537"/>
        <v>0.13712622308733316</v>
      </c>
      <c r="G302" s="14">
        <f t="shared" si="537"/>
        <v>0.2</v>
      </c>
      <c r="H302" s="14">
        <f t="shared" si="537"/>
        <v>0.2</v>
      </c>
      <c r="I302" s="14">
        <f t="shared" si="537"/>
        <v>0.2</v>
      </c>
      <c r="J302" s="14">
        <f t="shared" si="537"/>
        <v>0.14715692959938564</v>
      </c>
      <c r="K302" s="14">
        <f t="shared" si="537"/>
        <v>1.5649905446205844E-3</v>
      </c>
      <c r="L302" s="14">
        <f t="shared" si="537"/>
        <v>1.6271860126811672E-3</v>
      </c>
      <c r="M302" s="14">
        <f t="shared" si="537"/>
        <v>1.6353187812374163E-3</v>
      </c>
      <c r="N302" s="14">
        <f t="shared" si="537"/>
        <v>9.3558546181252188E-4</v>
      </c>
      <c r="O302" s="14">
        <f t="shared" si="537"/>
        <v>3.7005006553579745E-2</v>
      </c>
      <c r="P302" s="14">
        <f t="shared" si="537"/>
        <v>1.6190829122272659E-3</v>
      </c>
      <c r="Q302" s="14">
        <f t="shared" si="537"/>
        <v>4.5727476188509864E-3</v>
      </c>
      <c r="R302" s="14">
        <f t="shared" si="537"/>
        <v>4.3684565877625666E-3</v>
      </c>
      <c r="S302" s="14">
        <f t="shared" si="537"/>
        <v>2.6945521948576596E-2</v>
      </c>
      <c r="T302" s="14">
        <f t="shared" si="537"/>
        <v>6.2052536785601369E-4</v>
      </c>
      <c r="U302" s="14">
        <f t="shared" si="537"/>
        <v>3.513712923570964E-6</v>
      </c>
      <c r="V302" s="14">
        <f t="shared" si="537"/>
        <v>9.9430160317019855E-3</v>
      </c>
      <c r="W302" s="19">
        <f t="shared" si="438"/>
        <v>0.19999999999999973</v>
      </c>
      <c r="X302" s="18">
        <f t="shared" si="444"/>
        <v>0</v>
      </c>
      <c r="Z302" s="1">
        <f t="shared" ref="Z302:AH302" si="538">IF(IF(Z265&lt;0.2,Z265/$W265*$X265+Z265,Z265)&gt;=0.2,0.2,Z265/$W265*$X265+Z265)</f>
        <v>0.2</v>
      </c>
      <c r="AA302" s="1">
        <f t="shared" si="538"/>
        <v>2.3235987457576063E-3</v>
      </c>
      <c r="AB302" s="1">
        <f t="shared" si="538"/>
        <v>0.2</v>
      </c>
      <c r="AC302" s="1">
        <f t="shared" si="538"/>
        <v>0.2</v>
      </c>
      <c r="AD302" s="1">
        <f t="shared" si="538"/>
        <v>1.0965351660946915E-2</v>
      </c>
      <c r="AE302" s="1">
        <f t="shared" si="538"/>
        <v>1.897615367644483E-2</v>
      </c>
      <c r="AF302" s="1">
        <f t="shared" si="538"/>
        <v>5.1199665509547604E-2</v>
      </c>
      <c r="AG302" s="1">
        <f t="shared" si="538"/>
        <v>0.2</v>
      </c>
      <c r="AH302" s="1">
        <f t="shared" si="538"/>
        <v>0.1165352304073029</v>
      </c>
      <c r="AI302" s="19">
        <f t="shared" si="440"/>
        <v>0.19999999999999996</v>
      </c>
      <c r="AJ302" s="18">
        <f t="shared" si="441"/>
        <v>0</v>
      </c>
      <c r="AL302" s="10">
        <f t="shared" ref="AL302:AU302" si="539">IF(IF(AL265&lt;0.2,AL265/$AI265*$AJ265+AL265,AL265)&gt;=0.2,0.2,AL265/$AI265*$AJ265+AL265)</f>
        <v>0.2</v>
      </c>
      <c r="AM302" s="10">
        <f t="shared" si="539"/>
        <v>0.2</v>
      </c>
      <c r="AN302" s="10">
        <f t="shared" si="539"/>
        <v>0.2</v>
      </c>
      <c r="AO302" s="10">
        <f t="shared" si="539"/>
        <v>3.1223992674218964E-2</v>
      </c>
      <c r="AP302" s="10">
        <f t="shared" si="539"/>
        <v>3.2464888886511459E-2</v>
      </c>
      <c r="AQ302" s="10">
        <f t="shared" si="539"/>
        <v>3.2627150253964649E-2</v>
      </c>
      <c r="AR302" s="10">
        <f t="shared" si="539"/>
        <v>0.2</v>
      </c>
      <c r="AS302" s="10">
        <f t="shared" si="539"/>
        <v>9.1233419040669519E-2</v>
      </c>
      <c r="AT302" s="10">
        <f t="shared" si="539"/>
        <v>1.2380445113040942E-2</v>
      </c>
      <c r="AU302" s="10">
        <f t="shared" si="539"/>
        <v>7.0104031594316659E-5</v>
      </c>
    </row>
    <row r="303" spans="1:47" x14ac:dyDescent="0.25">
      <c r="A303" s="19">
        <f t="shared" si="435"/>
        <v>0.39999999999999991</v>
      </c>
      <c r="B303" s="18">
        <f t="shared" si="436"/>
        <v>0</v>
      </c>
      <c r="C303" s="2">
        <v>44986</v>
      </c>
      <c r="D303" s="14">
        <f t="shared" ref="D303:V303" si="540">IF(IF(D266&lt;0.2,D266/$A266*$B266+D266,D266)&gt;=0.2,0.2,D266/$A266*$B266+D266)</f>
        <v>2.3565729740024421E-2</v>
      </c>
      <c r="E303" s="14">
        <f t="shared" si="540"/>
        <v>2.0981052329357432E-4</v>
      </c>
      <c r="F303" s="14">
        <f t="shared" si="540"/>
        <v>0.13154621934539912</v>
      </c>
      <c r="G303" s="14">
        <f t="shared" si="540"/>
        <v>0.2</v>
      </c>
      <c r="H303" s="14">
        <f t="shared" si="540"/>
        <v>0.2</v>
      </c>
      <c r="I303" s="14">
        <f t="shared" si="540"/>
        <v>0.2</v>
      </c>
      <c r="J303" s="14">
        <f t="shared" si="540"/>
        <v>0.15251318911325643</v>
      </c>
      <c r="K303" s="14">
        <f t="shared" si="540"/>
        <v>1.8754209517043107E-3</v>
      </c>
      <c r="L303" s="14">
        <f t="shared" si="540"/>
        <v>1.4206803841229534E-3</v>
      </c>
      <c r="M303" s="14">
        <f t="shared" si="540"/>
        <v>1.3465599494464047E-3</v>
      </c>
      <c r="N303" s="14">
        <f t="shared" si="540"/>
        <v>8.1018925505808121E-4</v>
      </c>
      <c r="O303" s="14">
        <f t="shared" si="540"/>
        <v>3.697806544204315E-2</v>
      </c>
      <c r="P303" s="14">
        <f t="shared" si="540"/>
        <v>7.5134696415490854E-4</v>
      </c>
      <c r="Q303" s="14">
        <f t="shared" si="540"/>
        <v>4.4317173575400505E-3</v>
      </c>
      <c r="R303" s="14">
        <f t="shared" si="540"/>
        <v>4.3207342890089501E-3</v>
      </c>
      <c r="S303" s="14">
        <f t="shared" si="540"/>
        <v>3.0060840070633175E-2</v>
      </c>
      <c r="T303" s="14">
        <f t="shared" si="540"/>
        <v>4.7847293803486308E-4</v>
      </c>
      <c r="U303" s="14">
        <f t="shared" si="540"/>
        <v>3.362172574233524E-6</v>
      </c>
      <c r="V303" s="14">
        <f t="shared" si="540"/>
        <v>9.6876615037055878E-3</v>
      </c>
      <c r="W303" s="19">
        <f t="shared" si="438"/>
        <v>0.19999999999999996</v>
      </c>
      <c r="X303" s="18">
        <f t="shared" si="444"/>
        <v>0</v>
      </c>
      <c r="Z303" s="1">
        <f t="shared" ref="Z303:AH303" si="541">IF(IF(Z266&lt;0.2,Z266/$W266*$X266+Z266,Z266)&gt;=0.2,0.2,Z266/$W266*$X266+Z266)</f>
        <v>0.2</v>
      </c>
      <c r="AA303" s="1">
        <f t="shared" si="541"/>
        <v>2.659238866860693E-3</v>
      </c>
      <c r="AB303" s="1">
        <f t="shared" si="541"/>
        <v>0.2</v>
      </c>
      <c r="AC303" s="1">
        <f t="shared" si="541"/>
        <v>0.2</v>
      </c>
      <c r="AD303" s="1">
        <f t="shared" si="541"/>
        <v>1.0268725909180093E-2</v>
      </c>
      <c r="AE303" s="1">
        <f t="shared" si="541"/>
        <v>9.5229305861976848E-3</v>
      </c>
      <c r="AF303" s="1">
        <f t="shared" si="541"/>
        <v>5.4763051797136385E-2</v>
      </c>
      <c r="AG303" s="1">
        <f t="shared" si="541"/>
        <v>0.2</v>
      </c>
      <c r="AH303" s="1">
        <f t="shared" si="541"/>
        <v>0.12278605284062502</v>
      </c>
      <c r="AI303" s="19">
        <f t="shared" si="440"/>
        <v>0.19999999999999984</v>
      </c>
      <c r="AJ303" s="18">
        <f t="shared" si="441"/>
        <v>0</v>
      </c>
      <c r="AL303" s="10">
        <f t="shared" ref="AL303:AU303" si="542">IF(IF(AL266&lt;0.2,AL266/$AI266*$AJ266+AL266,AL266)&gt;=0.2,0.2,AL266/$AI266*$AJ266+AL266)</f>
        <v>0.2</v>
      </c>
      <c r="AM303" s="10">
        <f t="shared" si="542"/>
        <v>0.2</v>
      </c>
      <c r="AN303" s="10">
        <f t="shared" si="542"/>
        <v>0.2</v>
      </c>
      <c r="AO303" s="10">
        <f t="shared" si="542"/>
        <v>3.9250293057385338E-2</v>
      </c>
      <c r="AP303" s="10">
        <f t="shared" si="542"/>
        <v>2.9733122778131598E-2</v>
      </c>
      <c r="AQ303" s="10">
        <f t="shared" si="542"/>
        <v>2.8181871695033955E-2</v>
      </c>
      <c r="AR303" s="10">
        <f t="shared" si="542"/>
        <v>0.2</v>
      </c>
      <c r="AS303" s="10">
        <f t="shared" si="542"/>
        <v>9.2750486163051898E-2</v>
      </c>
      <c r="AT303" s="10">
        <f t="shared" si="542"/>
        <v>1.0013860099424517E-2</v>
      </c>
      <c r="AU303" s="10">
        <f t="shared" si="542"/>
        <v>7.0366206972489857E-5</v>
      </c>
    </row>
    <row r="304" spans="1:47" x14ac:dyDescent="0.25">
      <c r="A304" s="19">
        <f t="shared" si="435"/>
        <v>0.39999999999999991</v>
      </c>
      <c r="B304" s="18">
        <f t="shared" si="436"/>
        <v>0</v>
      </c>
      <c r="C304" s="2">
        <v>45017</v>
      </c>
      <c r="D304" s="14">
        <f t="shared" ref="D304:V304" si="543">IF(IF(D267&lt;0.2,D267/$A267*$B267+D267,D267)&gt;=0.2,0.2,D267/$A267*$B267+D267)</f>
        <v>2.570539218380169E-2</v>
      </c>
      <c r="E304" s="14">
        <f t="shared" si="543"/>
        <v>2.1834735072007725E-4</v>
      </c>
      <c r="F304" s="14">
        <f t="shared" si="543"/>
        <v>0.12617989790646911</v>
      </c>
      <c r="G304" s="14">
        <f t="shared" si="543"/>
        <v>0.2</v>
      </c>
      <c r="H304" s="14">
        <f t="shared" si="543"/>
        <v>0.2</v>
      </c>
      <c r="I304" s="14">
        <f t="shared" si="543"/>
        <v>0.2</v>
      </c>
      <c r="J304" s="14">
        <f t="shared" si="543"/>
        <v>0.1545228469391014</v>
      </c>
      <c r="K304" s="14">
        <f t="shared" si="543"/>
        <v>2.0202102924190791E-3</v>
      </c>
      <c r="L304" s="14">
        <f t="shared" si="543"/>
        <v>1.4784854125700032E-3</v>
      </c>
      <c r="M304" s="14">
        <f t="shared" si="543"/>
        <v>1.2145025928204706E-3</v>
      </c>
      <c r="N304" s="14">
        <f t="shared" si="543"/>
        <v>9.5537285370296294E-4</v>
      </c>
      <c r="O304" s="14">
        <f t="shared" si="543"/>
        <v>3.7227134745300906E-2</v>
      </c>
      <c r="P304" s="14">
        <f t="shared" si="543"/>
        <v>7.7800838316827332E-4</v>
      </c>
      <c r="Q304" s="14">
        <f t="shared" si="543"/>
        <v>4.6120362742962879E-3</v>
      </c>
      <c r="R304" s="14">
        <f t="shared" si="543"/>
        <v>4.871415744421197E-3</v>
      </c>
      <c r="S304" s="14">
        <f t="shared" si="543"/>
        <v>2.9923791343555446E-2</v>
      </c>
      <c r="T304" s="14">
        <f t="shared" si="543"/>
        <v>5.7383985238258013E-4</v>
      </c>
      <c r="U304" s="14">
        <f t="shared" si="543"/>
        <v>3.4946324047531484E-6</v>
      </c>
      <c r="V304" s="14">
        <f t="shared" si="543"/>
        <v>9.715223492865771E-3</v>
      </c>
      <c r="W304" s="19">
        <f t="shared" si="438"/>
        <v>0.19999999999999996</v>
      </c>
      <c r="X304" s="18">
        <f t="shared" si="444"/>
        <v>0</v>
      </c>
      <c r="Z304" s="1">
        <f t="shared" ref="Z304:AH304" si="544">IF(IF(Z267&lt;0.2,Z267/$W267*$X267+Z267,Z267)&gt;=0.2,0.2,Z267/$W267*$X267+Z267)</f>
        <v>0.2</v>
      </c>
      <c r="AA304" s="1">
        <f t="shared" si="544"/>
        <v>2.6404945522087407E-3</v>
      </c>
      <c r="AB304" s="1">
        <f t="shared" si="544"/>
        <v>0.2</v>
      </c>
      <c r="AC304" s="1">
        <f t="shared" si="544"/>
        <v>0.2</v>
      </c>
      <c r="AD304" s="1">
        <f t="shared" si="544"/>
        <v>1.1553411604086076E-2</v>
      </c>
      <c r="AE304" s="1">
        <f t="shared" si="544"/>
        <v>9.4085267833737898E-3</v>
      </c>
      <c r="AF304" s="1">
        <f t="shared" si="544"/>
        <v>5.8910477696514127E-2</v>
      </c>
      <c r="AG304" s="1">
        <f t="shared" si="544"/>
        <v>0.2</v>
      </c>
      <c r="AH304" s="1">
        <f t="shared" si="544"/>
        <v>0.11748708936381719</v>
      </c>
      <c r="AI304" s="19">
        <f t="shared" si="440"/>
        <v>0.19999999999999973</v>
      </c>
      <c r="AJ304" s="18">
        <f t="shared" si="441"/>
        <v>0</v>
      </c>
      <c r="AL304" s="10">
        <f t="shared" ref="AL304:AU304" si="545">IF(IF(AL267&lt;0.2,AL267/$AI267*$AJ267+AL267,AL267)&gt;=0.2,0.2,AL267/$AI267*$AJ267+AL267)</f>
        <v>0.2</v>
      </c>
      <c r="AM304" s="10">
        <f t="shared" si="545"/>
        <v>0.2</v>
      </c>
      <c r="AN304" s="10">
        <f t="shared" si="545"/>
        <v>0.2</v>
      </c>
      <c r="AO304" s="10">
        <f t="shared" si="545"/>
        <v>4.080174105956489E-2</v>
      </c>
      <c r="AP304" s="10">
        <f t="shared" si="545"/>
        <v>2.9860643315399601E-2</v>
      </c>
      <c r="AQ304" s="10">
        <f t="shared" si="545"/>
        <v>2.4529040612447001E-2</v>
      </c>
      <c r="AR304" s="10">
        <f t="shared" si="545"/>
        <v>0.2</v>
      </c>
      <c r="AS304" s="10">
        <f t="shared" si="545"/>
        <v>9.3148277942799979E-2</v>
      </c>
      <c r="AT304" s="10">
        <f t="shared" si="545"/>
        <v>1.158971675099058E-2</v>
      </c>
      <c r="AU304" s="10">
        <f t="shared" si="545"/>
        <v>7.0580318797585761E-5</v>
      </c>
    </row>
    <row r="305" spans="1:34" x14ac:dyDescent="0.25">
      <c r="B305" s="18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34" x14ac:dyDescent="0.25">
      <c r="A306" s="19"/>
      <c r="B306" s="18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9">
        <f>SUM(Z306:AH306)-SUMIFS(Z306:AH306,Z306:AH306,0.2)</f>
        <v>0.19999999999999996</v>
      </c>
      <c r="X306" s="18">
        <f t="shared" ref="X306" si="546">1-SUM(Z306:AH306)</f>
        <v>0</v>
      </c>
      <c r="Z306" s="7">
        <f>IF(IF(Z269&lt;0.2,Z269/$W269*$X269+Z269,Z269)&gt;=0.2,0.2,Z269/$W269*$X269+Z269)</f>
        <v>0.2</v>
      </c>
      <c r="AA306" s="7">
        <f t="shared" ref="AA306:AH306" si="547">IF(IF(AA269&lt;0.2,AA269/$W269*$X269+AA269,AA269)&gt;=0.2,0.2,AA269/$W269*$X269+AA269)</f>
        <v>2.6626068782997039E-3</v>
      </c>
      <c r="AB306" s="7">
        <f t="shared" si="547"/>
        <v>0.2</v>
      </c>
      <c r="AC306" s="7">
        <f t="shared" si="547"/>
        <v>0.2</v>
      </c>
      <c r="AD306" s="7">
        <f t="shared" si="547"/>
        <v>2.5181719823059667E-2</v>
      </c>
      <c r="AE306" s="7">
        <f t="shared" si="547"/>
        <v>3.0677799330034623E-2</v>
      </c>
      <c r="AF306" s="7">
        <f t="shared" si="547"/>
        <v>3.4723223836432143E-3</v>
      </c>
      <c r="AG306" s="7">
        <f t="shared" si="547"/>
        <v>0.2</v>
      </c>
      <c r="AH306" s="7">
        <f t="shared" si="547"/>
        <v>0.1380055515849628</v>
      </c>
    </row>
    <row r="307" spans="1:34" x14ac:dyDescent="0.25">
      <c r="A307" s="19"/>
      <c r="B307" s="18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9">
        <f t="shared" ref="W307:W341" si="548">SUM(Z307:AH307)-SUMIFS(Z307:AH307,Z307:AH307,0.2)</f>
        <v>0.19999999999999996</v>
      </c>
      <c r="X307" s="18">
        <f>1-SUM(Z307:AH307)</f>
        <v>0</v>
      </c>
      <c r="Z307" s="7">
        <f t="shared" ref="Z307:AH307" si="549">IF(IF(Z270&lt;0.2,Z270/$W270*$X270+Z270,Z270)&gt;=0.2,0.2,Z270/$W270*$X270+Z270)</f>
        <v>0.2</v>
      </c>
      <c r="AA307" s="7">
        <f t="shared" si="549"/>
        <v>1.8751885234716793E-3</v>
      </c>
      <c r="AB307" s="7">
        <f t="shared" si="549"/>
        <v>0.2</v>
      </c>
      <c r="AC307" s="7">
        <f t="shared" si="549"/>
        <v>0.2</v>
      </c>
      <c r="AD307" s="7">
        <f t="shared" si="549"/>
        <v>2.5679374773713154E-2</v>
      </c>
      <c r="AE307" s="7">
        <f t="shared" si="549"/>
        <v>2.7453270459490038E-2</v>
      </c>
      <c r="AF307" s="7">
        <f t="shared" si="549"/>
        <v>4.2356199172516162E-3</v>
      </c>
      <c r="AG307" s="7">
        <f t="shared" si="549"/>
        <v>0.2</v>
      </c>
      <c r="AH307" s="7">
        <f t="shared" si="549"/>
        <v>0.14075654632607348</v>
      </c>
    </row>
    <row r="308" spans="1:34" x14ac:dyDescent="0.25">
      <c r="A308" s="19"/>
      <c r="B308" s="18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9">
        <f t="shared" si="548"/>
        <v>0.19999999999999973</v>
      </c>
      <c r="X308" s="18">
        <f t="shared" ref="X308:X341" si="550">1-SUM(Z308:AH308)</f>
        <v>0</v>
      </c>
      <c r="Z308" s="7">
        <f t="shared" ref="Z308:AH308" si="551">IF(IF(Z271&lt;0.2,Z271/$W271*$X271+Z271,Z271)&gt;=0.2,0.2,Z271/$W271*$X271+Z271)</f>
        <v>0.2</v>
      </c>
      <c r="AA308" s="7">
        <f t="shared" si="551"/>
        <v>2.1428745303665683E-3</v>
      </c>
      <c r="AB308" s="7">
        <f t="shared" si="551"/>
        <v>0.2</v>
      </c>
      <c r="AC308" s="7">
        <f t="shared" si="551"/>
        <v>0.2</v>
      </c>
      <c r="AD308" s="7">
        <f t="shared" si="551"/>
        <v>2.8025232533905563E-2</v>
      </c>
      <c r="AE308" s="7">
        <f t="shared" si="551"/>
        <v>3.8014783987987244E-2</v>
      </c>
      <c r="AF308" s="7">
        <f t="shared" si="551"/>
        <v>4.5048519840498258E-3</v>
      </c>
      <c r="AG308" s="7">
        <f t="shared" si="551"/>
        <v>0.2</v>
      </c>
      <c r="AH308" s="7">
        <f t="shared" si="551"/>
        <v>0.12731225696369064</v>
      </c>
    </row>
    <row r="309" spans="1:34" x14ac:dyDescent="0.25">
      <c r="A309" s="19"/>
      <c r="B309" s="18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9">
        <f t="shared" si="548"/>
        <v>0.19999999999999973</v>
      </c>
      <c r="X309" s="18">
        <f t="shared" si="550"/>
        <v>0</v>
      </c>
      <c r="Z309" s="7">
        <f t="shared" ref="Z309:AH309" si="552">IF(IF(Z272&lt;0.2,Z272/$W272*$X272+Z272,Z272)&gt;=0.2,0.2,Z272/$W272*$X272+Z272)</f>
        <v>0.2</v>
      </c>
      <c r="AA309" s="7">
        <f t="shared" si="552"/>
        <v>1.6040815884426206E-3</v>
      </c>
      <c r="AB309" s="7">
        <f t="shared" si="552"/>
        <v>0.2</v>
      </c>
      <c r="AC309" s="7">
        <f t="shared" si="552"/>
        <v>0.2</v>
      </c>
      <c r="AD309" s="7">
        <f t="shared" si="552"/>
        <v>2.8568922369805766E-2</v>
      </c>
      <c r="AE309" s="7">
        <f t="shared" si="552"/>
        <v>4.708780516583929E-2</v>
      </c>
      <c r="AF309" s="7">
        <f t="shared" si="552"/>
        <v>4.6765299630936287E-3</v>
      </c>
      <c r="AG309" s="7">
        <f t="shared" si="552"/>
        <v>0.2</v>
      </c>
      <c r="AH309" s="7">
        <f t="shared" si="552"/>
        <v>0.1180626609128184</v>
      </c>
    </row>
    <row r="310" spans="1:34" x14ac:dyDescent="0.25">
      <c r="A310" s="19"/>
      <c r="B310" s="18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9">
        <f t="shared" si="548"/>
        <v>0.19999999999999973</v>
      </c>
      <c r="X310" s="18">
        <f t="shared" si="550"/>
        <v>0</v>
      </c>
      <c r="Z310" s="7">
        <f t="shared" ref="Z310:AH310" si="553">IF(IF(Z273&lt;0.2,Z273/$W273*$X273+Z273,Z273)&gt;=0.2,0.2,Z273/$W273*$X273+Z273)</f>
        <v>0.2</v>
      </c>
      <c r="AA310" s="7">
        <f t="shared" si="553"/>
        <v>1.6976694155487241E-3</v>
      </c>
      <c r="AB310" s="7">
        <f t="shared" si="553"/>
        <v>0.2</v>
      </c>
      <c r="AC310" s="7">
        <f t="shared" si="553"/>
        <v>0.2</v>
      </c>
      <c r="AD310" s="7">
        <f t="shared" si="553"/>
        <v>2.6491893822974878E-2</v>
      </c>
      <c r="AE310" s="7">
        <f t="shared" si="553"/>
        <v>5.0129650423006676E-2</v>
      </c>
      <c r="AF310" s="7">
        <f t="shared" si="553"/>
        <v>8.4775415141138833E-3</v>
      </c>
      <c r="AG310" s="7">
        <f t="shared" si="553"/>
        <v>0.2</v>
      </c>
      <c r="AH310" s="7">
        <f t="shared" si="553"/>
        <v>0.11320324482435562</v>
      </c>
    </row>
    <row r="311" spans="1:34" x14ac:dyDescent="0.25">
      <c r="A311" s="19"/>
      <c r="B311" s="18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9">
        <f t="shared" si="548"/>
        <v>0.19999999999999996</v>
      </c>
      <c r="X311" s="18">
        <f t="shared" si="550"/>
        <v>0</v>
      </c>
      <c r="Z311" s="7">
        <f t="shared" ref="Z311:AH311" si="554">IF(IF(Z274&lt;0.2,Z274/$W274*$X274+Z274,Z274)&gt;=0.2,0.2,Z274/$W274*$X274+Z274)</f>
        <v>0.2</v>
      </c>
      <c r="AA311" s="7">
        <f t="shared" si="554"/>
        <v>1.7125447214922827E-3</v>
      </c>
      <c r="AB311" s="7">
        <f t="shared" si="554"/>
        <v>0.2</v>
      </c>
      <c r="AC311" s="7">
        <f t="shared" si="554"/>
        <v>0.2</v>
      </c>
      <c r="AD311" s="7">
        <f t="shared" si="554"/>
        <v>2.7566792659724872E-2</v>
      </c>
      <c r="AE311" s="7">
        <f t="shared" si="554"/>
        <v>5.1935622982385098E-2</v>
      </c>
      <c r="AF311" s="7">
        <f t="shared" si="554"/>
        <v>7.0545298069066929E-3</v>
      </c>
      <c r="AG311" s="7">
        <f t="shared" si="554"/>
        <v>0.2</v>
      </c>
      <c r="AH311" s="7">
        <f t="shared" si="554"/>
        <v>0.11173050982949102</v>
      </c>
    </row>
    <row r="312" spans="1:34" x14ac:dyDescent="0.25">
      <c r="A312" s="19"/>
      <c r="B312" s="18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9">
        <f t="shared" si="548"/>
        <v>0.19999999999999973</v>
      </c>
      <c r="X312" s="18">
        <f t="shared" si="550"/>
        <v>0</v>
      </c>
      <c r="Z312" s="7">
        <f t="shared" ref="Z312:AH312" si="555">IF(IF(Z275&lt;0.2,Z275/$W275*$X275+Z275,Z275)&gt;=0.2,0.2,Z275/$W275*$X275+Z275)</f>
        <v>0.2</v>
      </c>
      <c r="AA312" s="7">
        <f t="shared" si="555"/>
        <v>1.6456935095914907E-3</v>
      </c>
      <c r="AB312" s="7">
        <f t="shared" si="555"/>
        <v>0.2</v>
      </c>
      <c r="AC312" s="7">
        <f t="shared" si="555"/>
        <v>0.2</v>
      </c>
      <c r="AD312" s="7">
        <f t="shared" si="555"/>
        <v>2.586183883380332E-2</v>
      </c>
      <c r="AE312" s="7">
        <f t="shared" si="555"/>
        <v>5.7512410687322907E-2</v>
      </c>
      <c r="AF312" s="7">
        <f t="shared" si="555"/>
        <v>6.8048047764234371E-3</v>
      </c>
      <c r="AG312" s="7">
        <f t="shared" si="555"/>
        <v>0.2</v>
      </c>
      <c r="AH312" s="7">
        <f t="shared" si="555"/>
        <v>0.10817525219285849</v>
      </c>
    </row>
    <row r="313" spans="1:34" x14ac:dyDescent="0.25">
      <c r="A313" s="19"/>
      <c r="B313" s="18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9">
        <f t="shared" si="548"/>
        <v>0.19999999999999996</v>
      </c>
      <c r="X313" s="18">
        <f t="shared" si="550"/>
        <v>0</v>
      </c>
      <c r="Z313" s="7">
        <f t="shared" ref="Z313:AH313" si="556">IF(IF(Z276&lt;0.2,Z276/$W276*$X276+Z276,Z276)&gt;=0.2,0.2,Z276/$W276*$X276+Z276)</f>
        <v>0.2</v>
      </c>
      <c r="AA313" s="7">
        <f t="shared" si="556"/>
        <v>1.643026979755586E-3</v>
      </c>
      <c r="AB313" s="7">
        <f t="shared" si="556"/>
        <v>0.2</v>
      </c>
      <c r="AC313" s="7">
        <f t="shared" si="556"/>
        <v>0.2</v>
      </c>
      <c r="AD313" s="7">
        <f t="shared" si="556"/>
        <v>2.4051644686478364E-2</v>
      </c>
      <c r="AE313" s="7">
        <f t="shared" si="556"/>
        <v>6.2729162025662144E-2</v>
      </c>
      <c r="AF313" s="7">
        <f t="shared" si="556"/>
        <v>7.8492337965410369E-3</v>
      </c>
      <c r="AG313" s="7">
        <f t="shared" si="556"/>
        <v>0.2</v>
      </c>
      <c r="AH313" s="7">
        <f t="shared" si="556"/>
        <v>0.10372693251156283</v>
      </c>
    </row>
    <row r="314" spans="1:34" x14ac:dyDescent="0.25">
      <c r="A314" s="19"/>
      <c r="B314" s="18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9">
        <f t="shared" si="548"/>
        <v>0.19999999999999984</v>
      </c>
      <c r="X314" s="18">
        <f t="shared" si="550"/>
        <v>0</v>
      </c>
      <c r="Z314" s="7">
        <f t="shared" ref="Z314:AH314" si="557">IF(IF(Z277&lt;0.2,Z277/$W277*$X277+Z277,Z277)&gt;=0.2,0.2,Z277/$W277*$X277+Z277)</f>
        <v>0.2</v>
      </c>
      <c r="AA314" s="7">
        <f t="shared" si="557"/>
        <v>1.503974331046E-3</v>
      </c>
      <c r="AB314" s="7">
        <f t="shared" si="557"/>
        <v>0.2</v>
      </c>
      <c r="AC314" s="7">
        <f t="shared" si="557"/>
        <v>0.2</v>
      </c>
      <c r="AD314" s="7">
        <f t="shared" si="557"/>
        <v>2.05038185700726E-2</v>
      </c>
      <c r="AE314" s="7">
        <f t="shared" si="557"/>
        <v>6.7319426303391133E-2</v>
      </c>
      <c r="AF314" s="7">
        <f t="shared" si="557"/>
        <v>8.3081111532938932E-3</v>
      </c>
      <c r="AG314" s="7">
        <f t="shared" si="557"/>
        <v>0.2</v>
      </c>
      <c r="AH314" s="7">
        <f t="shared" si="557"/>
        <v>0.10236466964219633</v>
      </c>
    </row>
    <row r="315" spans="1:34" x14ac:dyDescent="0.25">
      <c r="A315" s="19"/>
      <c r="B315" s="18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9">
        <f t="shared" si="548"/>
        <v>0.39999999999999991</v>
      </c>
      <c r="X315" s="18">
        <f t="shared" si="550"/>
        <v>0</v>
      </c>
      <c r="Z315" s="7">
        <f t="shared" ref="Z315:AH315" si="558">IF(IF(Z278&lt;0.2,Z278/$W278*$X278+Z278,Z278)&gt;=0.2,0.2,Z278/$W278*$X278+Z278)</f>
        <v>0.19209519956138957</v>
      </c>
      <c r="AA315" s="7">
        <f t="shared" si="558"/>
        <v>1.1392376523926277E-3</v>
      </c>
      <c r="AB315" s="7">
        <f t="shared" si="558"/>
        <v>0.2</v>
      </c>
      <c r="AC315" s="7">
        <f t="shared" si="558"/>
        <v>0.2</v>
      </c>
      <c r="AD315" s="7">
        <f t="shared" si="558"/>
        <v>1.6069206007754057E-2</v>
      </c>
      <c r="AE315" s="7">
        <f t="shared" si="558"/>
        <v>5.563614818227218E-2</v>
      </c>
      <c r="AF315" s="7">
        <f t="shared" si="558"/>
        <v>7.5391039646828875E-3</v>
      </c>
      <c r="AG315" s="7">
        <f t="shared" si="558"/>
        <v>0.2</v>
      </c>
      <c r="AH315" s="7">
        <f t="shared" si="558"/>
        <v>0.12752110463150867</v>
      </c>
    </row>
    <row r="316" spans="1:34" x14ac:dyDescent="0.25">
      <c r="A316" s="19"/>
      <c r="B316" s="18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9">
        <f t="shared" si="548"/>
        <v>0.19999999999999973</v>
      </c>
      <c r="X316" s="18">
        <f t="shared" si="550"/>
        <v>0</v>
      </c>
      <c r="Z316" s="7">
        <f t="shared" ref="Z316:AH316" si="559">IF(IF(Z279&lt;0.2,Z279/$W279*$X279+Z279,Z279)&gt;=0.2,0.2,Z279/$W279*$X279+Z279)</f>
        <v>0.2</v>
      </c>
      <c r="AA316" s="7">
        <f t="shared" si="559"/>
        <v>1.3310540548606173E-3</v>
      </c>
      <c r="AB316" s="7">
        <f t="shared" si="559"/>
        <v>0.2</v>
      </c>
      <c r="AC316" s="7">
        <f t="shared" si="559"/>
        <v>0.2</v>
      </c>
      <c r="AD316" s="7">
        <f t="shared" si="559"/>
        <v>2.0961385227486959E-2</v>
      </c>
      <c r="AE316" s="7">
        <f t="shared" si="559"/>
        <v>5.467673675576401E-2</v>
      </c>
      <c r="AF316" s="7">
        <f t="shared" si="559"/>
        <v>8.4897707601252655E-3</v>
      </c>
      <c r="AG316" s="7">
        <f t="shared" si="559"/>
        <v>0.2</v>
      </c>
      <c r="AH316" s="7">
        <f t="shared" si="559"/>
        <v>0.11454105320176301</v>
      </c>
    </row>
    <row r="317" spans="1:34" x14ac:dyDescent="0.25">
      <c r="A317" s="19"/>
      <c r="B317" s="18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9">
        <f t="shared" si="548"/>
        <v>0.40000000000000013</v>
      </c>
      <c r="X317" s="18">
        <f t="shared" si="550"/>
        <v>0</v>
      </c>
      <c r="Z317" s="7">
        <f t="shared" ref="Z317:AH317" si="560">IF(IF(Z280&lt;0.2,Z280/$W280*$X280+Z280,Z280)&gt;=0.2,0.2,Z280/$W280*$X280+Z280)</f>
        <v>0.19497297138696934</v>
      </c>
      <c r="AA317" s="7">
        <f t="shared" si="560"/>
        <v>1.2061843176666234E-3</v>
      </c>
      <c r="AB317" s="7">
        <f t="shared" si="560"/>
        <v>0.2</v>
      </c>
      <c r="AC317" s="7">
        <f t="shared" si="560"/>
        <v>0.2</v>
      </c>
      <c r="AD317" s="7">
        <f t="shared" si="560"/>
        <v>1.6818195855870702E-2</v>
      </c>
      <c r="AE317" s="7">
        <f t="shared" si="560"/>
        <v>6.2693514240557621E-2</v>
      </c>
      <c r="AF317" s="7">
        <f t="shared" si="560"/>
        <v>9.0643489034250811E-3</v>
      </c>
      <c r="AG317" s="7">
        <f t="shared" si="560"/>
        <v>0.2</v>
      </c>
      <c r="AH317" s="7">
        <f t="shared" si="560"/>
        <v>0.11524478529551077</v>
      </c>
    </row>
    <row r="318" spans="1:34" x14ac:dyDescent="0.25">
      <c r="A318" s="19"/>
      <c r="B318" s="18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9">
        <f t="shared" si="548"/>
        <v>0.3999999999999998</v>
      </c>
      <c r="X318" s="18">
        <f t="shared" si="550"/>
        <v>0</v>
      </c>
      <c r="Z318" s="7">
        <f t="shared" ref="Z318:AH318" si="561">IF(IF(Z281&lt;0.2,Z281/$W281*$X281+Z281,Z281)&gt;=0.2,0.2,Z281/$W281*$X281+Z281)</f>
        <v>0.19486234384394882</v>
      </c>
      <c r="AA318" s="7">
        <f t="shared" si="561"/>
        <v>1.1976720565471943E-3</v>
      </c>
      <c r="AB318" s="7">
        <f t="shared" si="561"/>
        <v>0.2</v>
      </c>
      <c r="AC318" s="7">
        <f t="shared" si="561"/>
        <v>0.2</v>
      </c>
      <c r="AD318" s="7">
        <f t="shared" si="561"/>
        <v>1.8394807777863034E-2</v>
      </c>
      <c r="AE318" s="7">
        <f t="shared" si="561"/>
        <v>7.9631546239188472E-2</v>
      </c>
      <c r="AF318" s="7">
        <f t="shared" si="561"/>
        <v>1.494299587268241E-2</v>
      </c>
      <c r="AG318" s="7">
        <f t="shared" si="561"/>
        <v>0.2</v>
      </c>
      <c r="AH318" s="7">
        <f t="shared" si="561"/>
        <v>9.0970634209769946E-2</v>
      </c>
    </row>
    <row r="319" spans="1:34" x14ac:dyDescent="0.25">
      <c r="A319" s="19"/>
      <c r="B319" s="18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9">
        <f t="shared" si="548"/>
        <v>0.3999999999999998</v>
      </c>
      <c r="X319" s="18">
        <f t="shared" si="550"/>
        <v>0</v>
      </c>
      <c r="Z319" s="7">
        <f t="shared" ref="Z319:AH319" si="562">IF(IF(Z282&lt;0.2,Z282/$W282*$X282+Z282,Z282)&gt;=0.2,0.2,Z282/$W282*$X282+Z282)</f>
        <v>0.19007256619418811</v>
      </c>
      <c r="AA319" s="7">
        <f t="shared" si="562"/>
        <v>1.1554233205982607E-3</v>
      </c>
      <c r="AB319" s="7">
        <f t="shared" si="562"/>
        <v>0.2</v>
      </c>
      <c r="AC319" s="7">
        <f t="shared" si="562"/>
        <v>0.2</v>
      </c>
      <c r="AD319" s="7">
        <f t="shared" si="562"/>
        <v>1.720795938092768E-2</v>
      </c>
      <c r="AE319" s="7">
        <f t="shared" si="562"/>
        <v>8.3560474790432826E-2</v>
      </c>
      <c r="AF319" s="7">
        <f t="shared" si="562"/>
        <v>2.2833159576327103E-2</v>
      </c>
      <c r="AG319" s="7">
        <f t="shared" si="562"/>
        <v>0.2</v>
      </c>
      <c r="AH319" s="7">
        <f t="shared" si="562"/>
        <v>8.5170416737525928E-2</v>
      </c>
    </row>
    <row r="320" spans="1:34" x14ac:dyDescent="0.25">
      <c r="A320" s="19"/>
      <c r="B320" s="18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9">
        <f t="shared" si="548"/>
        <v>0.39999999999999991</v>
      </c>
      <c r="X320" s="18">
        <f t="shared" si="550"/>
        <v>0</v>
      </c>
      <c r="Z320" s="7">
        <f t="shared" ref="Z320:AH320" si="563">IF(IF(Z283&lt;0.2,Z283/$W283*$X283+Z283,Z283)&gt;=0.2,0.2,Z283/$W283*$X283+Z283)</f>
        <v>0.19476061389441557</v>
      </c>
      <c r="AA320" s="7">
        <f t="shared" si="563"/>
        <v>1.3102004665281595E-3</v>
      </c>
      <c r="AB320" s="7">
        <f t="shared" si="563"/>
        <v>0.2</v>
      </c>
      <c r="AC320" s="7">
        <f t="shared" si="563"/>
        <v>0.2</v>
      </c>
      <c r="AD320" s="7">
        <f t="shared" si="563"/>
        <v>1.9266880558415161E-2</v>
      </c>
      <c r="AE320" s="7">
        <f t="shared" si="563"/>
        <v>7.482055874747047E-2</v>
      </c>
      <c r="AF320" s="7">
        <f t="shared" si="563"/>
        <v>2.1847001551258932E-2</v>
      </c>
      <c r="AG320" s="7">
        <f t="shared" si="563"/>
        <v>0.2</v>
      </c>
      <c r="AH320" s="7">
        <f t="shared" si="563"/>
        <v>8.7994744781911563E-2</v>
      </c>
    </row>
    <row r="321" spans="1:34" x14ac:dyDescent="0.25">
      <c r="A321" s="19"/>
      <c r="B321" s="18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9">
        <f t="shared" si="548"/>
        <v>0.19999999999999973</v>
      </c>
      <c r="X321" s="18">
        <f t="shared" si="550"/>
        <v>0</v>
      </c>
      <c r="Z321" s="7">
        <f t="shared" ref="Z321:AH321" si="564">IF(IF(Z284&lt;0.2,Z284/$W284*$X284+Z284,Z284)&gt;=0.2,0.2,Z284/$W284*$X284+Z284)</f>
        <v>0.2</v>
      </c>
      <c r="AA321" s="7">
        <f t="shared" si="564"/>
        <v>1.4804660634373684E-3</v>
      </c>
      <c r="AB321" s="7">
        <f t="shared" si="564"/>
        <v>0.2</v>
      </c>
      <c r="AC321" s="7">
        <f t="shared" si="564"/>
        <v>0.2</v>
      </c>
      <c r="AD321" s="7">
        <f t="shared" si="564"/>
        <v>1.9089095588300908E-2</v>
      </c>
      <c r="AE321" s="7">
        <f t="shared" si="564"/>
        <v>6.1101298889073841E-2</v>
      </c>
      <c r="AF321" s="7">
        <f t="shared" si="564"/>
        <v>2.3268385977817111E-2</v>
      </c>
      <c r="AG321" s="7">
        <f t="shared" si="564"/>
        <v>0.2</v>
      </c>
      <c r="AH321" s="7">
        <f t="shared" si="564"/>
        <v>9.5060753481370497E-2</v>
      </c>
    </row>
    <row r="322" spans="1:34" x14ac:dyDescent="0.25">
      <c r="A322" s="19"/>
      <c r="B322" s="18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9">
        <f t="shared" si="548"/>
        <v>0.19999999999999996</v>
      </c>
      <c r="X322" s="18">
        <f t="shared" si="550"/>
        <v>0</v>
      </c>
      <c r="Z322" s="7">
        <f t="shared" ref="Z322:AH322" si="565">IF(IF(Z285&lt;0.2,Z285/$W285*$X285+Z285,Z285)&gt;=0.2,0.2,Z285/$W285*$X285+Z285)</f>
        <v>0.2</v>
      </c>
      <c r="AA322" s="7">
        <f t="shared" si="565"/>
        <v>1.7704144538071061E-3</v>
      </c>
      <c r="AB322" s="7">
        <f t="shared" si="565"/>
        <v>0.2</v>
      </c>
      <c r="AC322" s="7">
        <f t="shared" si="565"/>
        <v>0.2</v>
      </c>
      <c r="AD322" s="7">
        <f t="shared" si="565"/>
        <v>1.9354898396768197E-2</v>
      </c>
      <c r="AE322" s="7">
        <f t="shared" si="565"/>
        <v>6.0189065315758059E-2</v>
      </c>
      <c r="AF322" s="7">
        <f t="shared" si="565"/>
        <v>2.5522487107228313E-2</v>
      </c>
      <c r="AG322" s="7">
        <f t="shared" si="565"/>
        <v>0.2</v>
      </c>
      <c r="AH322" s="7">
        <f t="shared" si="565"/>
        <v>9.3163134726438335E-2</v>
      </c>
    </row>
    <row r="323" spans="1:34" x14ac:dyDescent="0.25">
      <c r="A323" s="19"/>
      <c r="B323" s="18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9">
        <f t="shared" si="548"/>
        <v>0.19999999999999996</v>
      </c>
      <c r="X323" s="18">
        <f t="shared" si="550"/>
        <v>0</v>
      </c>
      <c r="Z323" s="7">
        <f t="shared" ref="Z323:AH323" si="566">IF(IF(Z286&lt;0.2,Z286/$W286*$X286+Z286,Z286)&gt;=0.2,0.2,Z286/$W286*$X286+Z286)</f>
        <v>0.2</v>
      </c>
      <c r="AA323" s="7">
        <f t="shared" si="566"/>
        <v>2.2848892570358865E-3</v>
      </c>
      <c r="AB323" s="7">
        <f t="shared" si="566"/>
        <v>0.2</v>
      </c>
      <c r="AC323" s="7">
        <f t="shared" si="566"/>
        <v>0.2</v>
      </c>
      <c r="AD323" s="7">
        <f t="shared" si="566"/>
        <v>2.0187449933904294E-2</v>
      </c>
      <c r="AE323" s="7">
        <f t="shared" si="566"/>
        <v>5.2447564401556325E-2</v>
      </c>
      <c r="AF323" s="7">
        <f t="shared" si="566"/>
        <v>3.2000170039861775E-2</v>
      </c>
      <c r="AG323" s="7">
        <f t="shared" si="566"/>
        <v>0.2</v>
      </c>
      <c r="AH323" s="7">
        <f t="shared" si="566"/>
        <v>9.3079926367641896E-2</v>
      </c>
    </row>
    <row r="324" spans="1:34" x14ac:dyDescent="0.25">
      <c r="A324" s="19"/>
      <c r="B324" s="18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9">
        <f t="shared" si="548"/>
        <v>0.19999999999999996</v>
      </c>
      <c r="X324" s="18">
        <f t="shared" si="550"/>
        <v>0</v>
      </c>
      <c r="Z324" s="7">
        <f t="shared" ref="Z324:AH324" si="567">IF(IF(Z287&lt;0.2,Z287/$W287*$X287+Z287,Z287)&gt;=0.2,0.2,Z287/$W287*$X287+Z287)</f>
        <v>0.2</v>
      </c>
      <c r="AA324" s="7">
        <f t="shared" si="567"/>
        <v>2.1688728202574662E-3</v>
      </c>
      <c r="AB324" s="7">
        <f t="shared" si="567"/>
        <v>0.2</v>
      </c>
      <c r="AC324" s="7">
        <f t="shared" si="567"/>
        <v>0.2</v>
      </c>
      <c r="AD324" s="7">
        <f t="shared" si="567"/>
        <v>1.9863106491504978E-2</v>
      </c>
      <c r="AE324" s="7">
        <f t="shared" si="567"/>
        <v>3.947232879210083E-2</v>
      </c>
      <c r="AF324" s="7">
        <f t="shared" si="567"/>
        <v>3.0830787780921992E-2</v>
      </c>
      <c r="AG324" s="7">
        <f t="shared" si="567"/>
        <v>0.2</v>
      </c>
      <c r="AH324" s="7">
        <f t="shared" si="567"/>
        <v>0.10766490411521466</v>
      </c>
    </row>
    <row r="325" spans="1:34" x14ac:dyDescent="0.25">
      <c r="A325" s="19"/>
      <c r="B325" s="18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9">
        <f t="shared" si="548"/>
        <v>0.19999999999999996</v>
      </c>
      <c r="X325" s="18">
        <f t="shared" si="550"/>
        <v>0</v>
      </c>
      <c r="Z325" s="7">
        <f t="shared" ref="Z325:AH325" si="568">IF(IF(Z288&lt;0.2,Z288/$W288*$X288+Z288,Z288)&gt;=0.2,0.2,Z288/$W288*$X288+Z288)</f>
        <v>0.2</v>
      </c>
      <c r="AA325" s="7">
        <f t="shared" si="568"/>
        <v>2.1504268008326719E-3</v>
      </c>
      <c r="AB325" s="7">
        <f t="shared" si="568"/>
        <v>0.2</v>
      </c>
      <c r="AC325" s="7">
        <f t="shared" si="568"/>
        <v>0.2</v>
      </c>
      <c r="AD325" s="7">
        <f t="shared" si="568"/>
        <v>1.9319862178123134E-2</v>
      </c>
      <c r="AE325" s="7">
        <f t="shared" si="568"/>
        <v>4.0218711164618989E-2</v>
      </c>
      <c r="AF325" s="7">
        <f t="shared" si="568"/>
        <v>4.225446805535122E-2</v>
      </c>
      <c r="AG325" s="7">
        <f t="shared" si="568"/>
        <v>0.2</v>
      </c>
      <c r="AH325" s="7">
        <f t="shared" si="568"/>
        <v>9.6056531801073958E-2</v>
      </c>
    </row>
    <row r="326" spans="1:34" x14ac:dyDescent="0.25">
      <c r="A326" s="19"/>
      <c r="B326" s="18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9">
        <f t="shared" si="548"/>
        <v>0.19999999999999996</v>
      </c>
      <c r="X326" s="18">
        <f t="shared" si="550"/>
        <v>0</v>
      </c>
      <c r="Z326" s="7">
        <f t="shared" ref="Z326:AH326" si="569">IF(IF(Z289&lt;0.2,Z289/$W289*$X289+Z289,Z289)&gt;=0.2,0.2,Z289/$W289*$X289+Z289)</f>
        <v>0.2</v>
      </c>
      <c r="AA326" s="7">
        <f t="shared" si="569"/>
        <v>1.9795406036971484E-3</v>
      </c>
      <c r="AB326" s="7">
        <f t="shared" si="569"/>
        <v>0.2</v>
      </c>
      <c r="AC326" s="7">
        <f t="shared" si="569"/>
        <v>0.2</v>
      </c>
      <c r="AD326" s="7">
        <f t="shared" si="569"/>
        <v>1.6638496880493618E-2</v>
      </c>
      <c r="AE326" s="7">
        <f t="shared" si="569"/>
        <v>2.9717196754192647E-2</v>
      </c>
      <c r="AF326" s="7">
        <f t="shared" si="569"/>
        <v>5.370704885449426E-2</v>
      </c>
      <c r="AG326" s="7">
        <f t="shared" si="569"/>
        <v>0.2</v>
      </c>
      <c r="AH326" s="7">
        <f t="shared" si="569"/>
        <v>9.7957716907122461E-2</v>
      </c>
    </row>
    <row r="327" spans="1:34" x14ac:dyDescent="0.25">
      <c r="A327" s="19"/>
      <c r="B327" s="18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9">
        <f t="shared" si="548"/>
        <v>0.19999999999999984</v>
      </c>
      <c r="X327" s="18">
        <f t="shared" si="550"/>
        <v>0</v>
      </c>
      <c r="Z327" s="7">
        <f t="shared" ref="Z327:AH327" si="570">IF(IF(Z290&lt;0.2,Z290/$W290*$X290+Z290,Z290)&gt;=0.2,0.2,Z290/$W290*$X290+Z290)</f>
        <v>0.2</v>
      </c>
      <c r="AA327" s="7">
        <f t="shared" si="570"/>
        <v>2.3281469726636277E-3</v>
      </c>
      <c r="AB327" s="7">
        <f t="shared" si="570"/>
        <v>0.2</v>
      </c>
      <c r="AC327" s="7">
        <f t="shared" si="570"/>
        <v>0.2</v>
      </c>
      <c r="AD327" s="7">
        <f t="shared" si="570"/>
        <v>1.6130828841389964E-2</v>
      </c>
      <c r="AE327" s="7">
        <f t="shared" si="570"/>
        <v>2.9704859332954945E-2</v>
      </c>
      <c r="AF327" s="7">
        <f t="shared" si="570"/>
        <v>4.7020944446720565E-2</v>
      </c>
      <c r="AG327" s="7">
        <f t="shared" si="570"/>
        <v>0.2</v>
      </c>
      <c r="AH327" s="7">
        <f t="shared" si="570"/>
        <v>0.10481522040627081</v>
      </c>
    </row>
    <row r="328" spans="1:34" x14ac:dyDescent="0.25">
      <c r="A328" s="19"/>
      <c r="B328" s="18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9">
        <f t="shared" si="548"/>
        <v>0.19999999999999984</v>
      </c>
      <c r="X328" s="18">
        <f t="shared" si="550"/>
        <v>0</v>
      </c>
      <c r="Z328" s="7">
        <f t="shared" ref="Z328:AH328" si="571">IF(IF(Z291&lt;0.2,Z291/$W291*$X291+Z291,Z291)&gt;=0.2,0.2,Z291/$W291*$X291+Z291)</f>
        <v>0.2</v>
      </c>
      <c r="AA328" s="7">
        <f t="shared" si="571"/>
        <v>2.2990799371980612E-3</v>
      </c>
      <c r="AB328" s="7">
        <f t="shared" si="571"/>
        <v>0.2</v>
      </c>
      <c r="AC328" s="7">
        <f t="shared" si="571"/>
        <v>0.2</v>
      </c>
      <c r="AD328" s="7">
        <f t="shared" si="571"/>
        <v>1.2584763332452635E-2</v>
      </c>
      <c r="AE328" s="7">
        <f t="shared" si="571"/>
        <v>2.6344841271531E-2</v>
      </c>
      <c r="AF328" s="7">
        <f t="shared" si="571"/>
        <v>5.6738829419896733E-2</v>
      </c>
      <c r="AG328" s="7">
        <f t="shared" si="571"/>
        <v>0.2</v>
      </c>
      <c r="AH328" s="7">
        <f t="shared" si="571"/>
        <v>0.10203248603892134</v>
      </c>
    </row>
    <row r="329" spans="1:34" x14ac:dyDescent="0.25">
      <c r="A329" s="19"/>
      <c r="B329" s="18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9">
        <f t="shared" si="548"/>
        <v>0.19999999999999973</v>
      </c>
      <c r="X329" s="18">
        <f t="shared" si="550"/>
        <v>0</v>
      </c>
      <c r="Z329" s="7">
        <f t="shared" ref="Z329:AH329" si="572">IF(IF(Z292&lt;0.2,Z292/$W292*$X292+Z292,Z292)&gt;=0.2,0.2,Z292/$W292*$X292+Z292)</f>
        <v>0.2</v>
      </c>
      <c r="AA329" s="7">
        <f t="shared" si="572"/>
        <v>2.3259941753307331E-3</v>
      </c>
      <c r="AB329" s="7">
        <f t="shared" si="572"/>
        <v>0.2</v>
      </c>
      <c r="AC329" s="7">
        <f t="shared" si="572"/>
        <v>0.2</v>
      </c>
      <c r="AD329" s="7">
        <f t="shared" si="572"/>
        <v>1.2768502770461623E-2</v>
      </c>
      <c r="AE329" s="7">
        <f t="shared" si="572"/>
        <v>2.9020175746154585E-2</v>
      </c>
      <c r="AF329" s="7">
        <f t="shared" si="572"/>
        <v>4.8876850895364504E-2</v>
      </c>
      <c r="AG329" s="7">
        <f t="shared" si="572"/>
        <v>0.2</v>
      </c>
      <c r="AH329" s="7">
        <f t="shared" si="572"/>
        <v>0.1070084764126884</v>
      </c>
    </row>
    <row r="330" spans="1:34" x14ac:dyDescent="0.25">
      <c r="A330" s="19"/>
      <c r="B330" s="18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9">
        <f t="shared" si="548"/>
        <v>0.19999999999999962</v>
      </c>
      <c r="X330" s="18">
        <f t="shared" si="550"/>
        <v>0</v>
      </c>
      <c r="Z330" s="7">
        <f t="shared" ref="Z330:AH330" si="573">IF(IF(Z293&lt;0.2,Z293/$W293*$X293+Z293,Z293)&gt;=0.2,0.2,Z293/$W293*$X293+Z293)</f>
        <v>0.2</v>
      </c>
      <c r="AA330" s="7">
        <f t="shared" si="573"/>
        <v>2.0834608606831728E-3</v>
      </c>
      <c r="AB330" s="7">
        <f t="shared" si="573"/>
        <v>0.2</v>
      </c>
      <c r="AC330" s="7">
        <f t="shared" si="573"/>
        <v>0.2</v>
      </c>
      <c r="AD330" s="7">
        <f t="shared" si="573"/>
        <v>1.5048842823248629E-2</v>
      </c>
      <c r="AE330" s="7">
        <f t="shared" si="573"/>
        <v>2.4770609852551435E-2</v>
      </c>
      <c r="AF330" s="7">
        <f t="shared" si="573"/>
        <v>4.7029311695525947E-2</v>
      </c>
      <c r="AG330" s="7">
        <f t="shared" si="573"/>
        <v>0.2</v>
      </c>
      <c r="AH330" s="7">
        <f t="shared" si="573"/>
        <v>0.1110677747679906</v>
      </c>
    </row>
    <row r="331" spans="1:34" x14ac:dyDescent="0.25">
      <c r="A331" s="19"/>
      <c r="B331" s="18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9">
        <f t="shared" si="548"/>
        <v>0.19999999999999973</v>
      </c>
      <c r="X331" s="18">
        <f t="shared" si="550"/>
        <v>0</v>
      </c>
      <c r="Z331" s="7">
        <f t="shared" ref="Z331:AH331" si="574">IF(IF(Z294&lt;0.2,Z294/$W294*$X294+Z294,Z294)&gt;=0.2,0.2,Z294/$W294*$X294+Z294)</f>
        <v>0.2</v>
      </c>
      <c r="AA331" s="7">
        <f t="shared" si="574"/>
        <v>2.181538074755024E-3</v>
      </c>
      <c r="AB331" s="7">
        <f t="shared" si="574"/>
        <v>0.2</v>
      </c>
      <c r="AC331" s="7">
        <f t="shared" si="574"/>
        <v>0.2</v>
      </c>
      <c r="AD331" s="7">
        <f t="shared" si="574"/>
        <v>1.2561352028335915E-2</v>
      </c>
      <c r="AE331" s="7">
        <f t="shared" si="574"/>
        <v>2.8231536922894068E-2</v>
      </c>
      <c r="AF331" s="7">
        <f t="shared" si="574"/>
        <v>4.1807195706766963E-2</v>
      </c>
      <c r="AG331" s="7">
        <f t="shared" si="574"/>
        <v>0.2</v>
      </c>
      <c r="AH331" s="7">
        <f t="shared" si="574"/>
        <v>0.11521837726724797</v>
      </c>
    </row>
    <row r="332" spans="1:34" x14ac:dyDescent="0.25">
      <c r="A332" s="19"/>
      <c r="B332" s="18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9">
        <f t="shared" si="548"/>
        <v>0.19999999999999996</v>
      </c>
      <c r="X332" s="18">
        <f t="shared" si="550"/>
        <v>0</v>
      </c>
      <c r="Z332" s="7">
        <f t="shared" ref="Z332:AH332" si="575">IF(IF(Z295&lt;0.2,Z295/$W295*$X295+Z295,Z295)&gt;=0.2,0.2,Z295/$W295*$X295+Z295)</f>
        <v>0.2</v>
      </c>
      <c r="AA332" s="7">
        <f t="shared" si="575"/>
        <v>1.8059748832140576E-3</v>
      </c>
      <c r="AB332" s="7">
        <f t="shared" si="575"/>
        <v>0.2</v>
      </c>
      <c r="AC332" s="7">
        <f t="shared" si="575"/>
        <v>0.2</v>
      </c>
      <c r="AD332" s="7">
        <f t="shared" si="575"/>
        <v>1.0766508716416391E-2</v>
      </c>
      <c r="AE332" s="7">
        <f t="shared" si="575"/>
        <v>3.2301687989382183E-2</v>
      </c>
      <c r="AF332" s="7">
        <f t="shared" si="575"/>
        <v>5.1864068624609558E-2</v>
      </c>
      <c r="AG332" s="7">
        <f t="shared" si="575"/>
        <v>0.2</v>
      </c>
      <c r="AH332" s="7">
        <f t="shared" si="575"/>
        <v>0.10326175978637793</v>
      </c>
    </row>
    <row r="333" spans="1:34" x14ac:dyDescent="0.25">
      <c r="A333" s="19"/>
      <c r="B333" s="18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9">
        <f t="shared" si="548"/>
        <v>0.19999999999999996</v>
      </c>
      <c r="X333" s="18">
        <f t="shared" si="550"/>
        <v>0</v>
      </c>
      <c r="Z333" s="7">
        <f t="shared" ref="Z333:AH333" si="576">IF(IF(Z296&lt;0.2,Z296/$W296*$X296+Z296,Z296)&gt;=0.2,0.2,Z296/$W296*$X296+Z296)</f>
        <v>0.2</v>
      </c>
      <c r="AA333" s="7">
        <f t="shared" si="576"/>
        <v>2.0319022194777718E-3</v>
      </c>
      <c r="AB333" s="7">
        <f t="shared" si="576"/>
        <v>0.2</v>
      </c>
      <c r="AC333" s="7">
        <f t="shared" si="576"/>
        <v>0.2</v>
      </c>
      <c r="AD333" s="7">
        <f t="shared" si="576"/>
        <v>1.1289565102640174E-2</v>
      </c>
      <c r="AE333" s="7">
        <f t="shared" si="576"/>
        <v>3.796953521408368E-2</v>
      </c>
      <c r="AF333" s="7">
        <f t="shared" si="576"/>
        <v>5.463074273313373E-2</v>
      </c>
      <c r="AG333" s="7">
        <f t="shared" si="576"/>
        <v>0.2</v>
      </c>
      <c r="AH333" s="7">
        <f t="shared" si="576"/>
        <v>9.4078254730664723E-2</v>
      </c>
    </row>
    <row r="334" spans="1:34" x14ac:dyDescent="0.25">
      <c r="A334" s="19"/>
      <c r="B334" s="18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9">
        <f t="shared" si="548"/>
        <v>0.20000000000000018</v>
      </c>
      <c r="X334" s="18">
        <f t="shared" si="550"/>
        <v>0</v>
      </c>
      <c r="Z334" s="7">
        <f t="shared" ref="Z334:AH334" si="577">IF(IF(Z297&lt;0.2,Z297/$W297*$X297+Z297,Z297)&gt;=0.2,0.2,Z297/$W297*$X297+Z297)</f>
        <v>0.2</v>
      </c>
      <c r="AA334" s="7">
        <f t="shared" si="577"/>
        <v>2.2037267614971861E-3</v>
      </c>
      <c r="AB334" s="7">
        <f t="shared" si="577"/>
        <v>0.2</v>
      </c>
      <c r="AC334" s="7">
        <f t="shared" si="577"/>
        <v>0.2</v>
      </c>
      <c r="AD334" s="7">
        <f t="shared" si="577"/>
        <v>8.2078689925522245E-3</v>
      </c>
      <c r="AE334" s="7">
        <f t="shared" si="577"/>
        <v>2.9955835543543852E-2</v>
      </c>
      <c r="AF334" s="7">
        <f t="shared" si="577"/>
        <v>5.3477174109111583E-2</v>
      </c>
      <c r="AG334" s="7">
        <f t="shared" si="577"/>
        <v>0.2</v>
      </c>
      <c r="AH334" s="7">
        <f t="shared" si="577"/>
        <v>0.10615539459329537</v>
      </c>
    </row>
    <row r="335" spans="1:34" x14ac:dyDescent="0.25">
      <c r="A335" s="19"/>
      <c r="B335" s="18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9">
        <f t="shared" si="548"/>
        <v>0.19999999999999984</v>
      </c>
      <c r="X335" s="18">
        <f t="shared" si="550"/>
        <v>0</v>
      </c>
      <c r="Z335" s="7">
        <f t="shared" ref="Z335:AH335" si="578">IF(IF(Z298&lt;0.2,Z298/$W298*$X298+Z298,Z298)&gt;=0.2,0.2,Z298/$W298*$X298+Z298)</f>
        <v>0.2</v>
      </c>
      <c r="AA335" s="7">
        <f t="shared" si="578"/>
        <v>2.3019215937901613E-3</v>
      </c>
      <c r="AB335" s="7">
        <f t="shared" si="578"/>
        <v>0.2</v>
      </c>
      <c r="AC335" s="7">
        <f t="shared" si="578"/>
        <v>0.2</v>
      </c>
      <c r="AD335" s="7">
        <f t="shared" si="578"/>
        <v>8.1995105221822802E-3</v>
      </c>
      <c r="AE335" s="7">
        <f t="shared" si="578"/>
        <v>3.2476544754580054E-2</v>
      </c>
      <c r="AF335" s="7">
        <f t="shared" si="578"/>
        <v>6.1720648077718945E-2</v>
      </c>
      <c r="AG335" s="7">
        <f t="shared" si="578"/>
        <v>0.2</v>
      </c>
      <c r="AH335" s="7">
        <f t="shared" si="578"/>
        <v>9.530137505172849E-2</v>
      </c>
    </row>
    <row r="336" spans="1:34" x14ac:dyDescent="0.25">
      <c r="A336" s="19"/>
      <c r="B336" s="18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9">
        <f t="shared" si="548"/>
        <v>0.19999999999999984</v>
      </c>
      <c r="X336" s="18">
        <f t="shared" si="550"/>
        <v>0</v>
      </c>
      <c r="Z336" s="7">
        <f t="shared" ref="Z336:AH336" si="579">IF(IF(Z299&lt;0.2,Z299/$W299*$X299+Z299,Z299)&gt;=0.2,0.2,Z299/$W299*$X299+Z299)</f>
        <v>0.2</v>
      </c>
      <c r="AA336" s="7">
        <f t="shared" si="579"/>
        <v>2.2948263981306879E-3</v>
      </c>
      <c r="AB336" s="7">
        <f t="shared" si="579"/>
        <v>0.2</v>
      </c>
      <c r="AC336" s="7">
        <f t="shared" si="579"/>
        <v>0.2</v>
      </c>
      <c r="AD336" s="7">
        <f t="shared" si="579"/>
        <v>9.0475531760464967E-3</v>
      </c>
      <c r="AE336" s="7">
        <f t="shared" si="579"/>
        <v>2.9539563712205459E-2</v>
      </c>
      <c r="AF336" s="7">
        <f t="shared" si="579"/>
        <v>6.4110428375257739E-2</v>
      </c>
      <c r="AG336" s="7">
        <f t="shared" si="579"/>
        <v>0.2</v>
      </c>
      <c r="AH336" s="7">
        <f t="shared" si="579"/>
        <v>9.5007628338359532E-2</v>
      </c>
    </row>
    <row r="337" spans="1:34" x14ac:dyDescent="0.25">
      <c r="A337" s="19"/>
      <c r="B337" s="18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9">
        <f t="shared" si="548"/>
        <v>0.19999999999999962</v>
      </c>
      <c r="X337" s="18">
        <f t="shared" si="550"/>
        <v>0</v>
      </c>
      <c r="Z337" s="7">
        <f t="shared" ref="Z337:AH337" si="580">IF(IF(Z300&lt;0.2,Z300/$W300*$X300+Z300,Z300)&gt;=0.2,0.2,Z300/$W300*$X300+Z300)</f>
        <v>0.2</v>
      </c>
      <c r="AA337" s="7">
        <f t="shared" si="580"/>
        <v>2.2741536830795067E-3</v>
      </c>
      <c r="AB337" s="7">
        <f t="shared" si="580"/>
        <v>0.2</v>
      </c>
      <c r="AC337" s="7">
        <f t="shared" si="580"/>
        <v>0.2</v>
      </c>
      <c r="AD337" s="7">
        <f t="shared" si="580"/>
        <v>7.8252962917520433E-3</v>
      </c>
      <c r="AE337" s="7">
        <f t="shared" si="580"/>
        <v>2.1700145776368595E-2</v>
      </c>
      <c r="AF337" s="7">
        <f t="shared" si="580"/>
        <v>5.8905200054371984E-2</v>
      </c>
      <c r="AG337" s="7">
        <f t="shared" si="580"/>
        <v>0.2</v>
      </c>
      <c r="AH337" s="7">
        <f t="shared" si="580"/>
        <v>0.10929520419442759</v>
      </c>
    </row>
    <row r="338" spans="1:34" x14ac:dyDescent="0.25">
      <c r="A338" s="19"/>
      <c r="B338" s="18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9">
        <f t="shared" si="548"/>
        <v>0.19999999999999996</v>
      </c>
      <c r="X338" s="18">
        <f t="shared" si="550"/>
        <v>0</v>
      </c>
      <c r="Z338" s="7">
        <f t="shared" ref="Z338:AH338" si="581">IF(IF(Z301&lt;0.2,Z301/$W301*$X301+Z301,Z301)&gt;=0.2,0.2,Z301/$W301*$X301+Z301)</f>
        <v>0.2</v>
      </c>
      <c r="AA338" s="7">
        <f t="shared" si="581"/>
        <v>2.128882025943126E-3</v>
      </c>
      <c r="AB338" s="7">
        <f t="shared" si="581"/>
        <v>0.2</v>
      </c>
      <c r="AC338" s="7">
        <f t="shared" si="581"/>
        <v>0.2</v>
      </c>
      <c r="AD338" s="7">
        <f t="shared" si="581"/>
        <v>1.1213937669268549E-2</v>
      </c>
      <c r="AE338" s="7">
        <f t="shared" si="581"/>
        <v>2.4633408853127137E-2</v>
      </c>
      <c r="AF338" s="7">
        <f t="shared" si="581"/>
        <v>4.9683561546842545E-2</v>
      </c>
      <c r="AG338" s="7">
        <f t="shared" si="581"/>
        <v>0.2</v>
      </c>
      <c r="AH338" s="7">
        <f t="shared" si="581"/>
        <v>0.11234020990481861</v>
      </c>
    </row>
    <row r="339" spans="1:34" x14ac:dyDescent="0.25">
      <c r="A339" s="19"/>
      <c r="B339" s="18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9">
        <f t="shared" si="548"/>
        <v>0.19999999999999973</v>
      </c>
      <c r="X339" s="18">
        <f t="shared" si="550"/>
        <v>0</v>
      </c>
      <c r="Z339" s="7">
        <f t="shared" ref="Z339:AH339" si="582">IF(IF(Z302&lt;0.2,Z302/$W302*$X302+Z302,Z302)&gt;=0.2,0.2,Z302/$W302*$X302+Z302)</f>
        <v>0.2</v>
      </c>
      <c r="AA339" s="7">
        <f t="shared" si="582"/>
        <v>2.3235987457576063E-3</v>
      </c>
      <c r="AB339" s="7">
        <f t="shared" si="582"/>
        <v>0.2</v>
      </c>
      <c r="AC339" s="7">
        <f t="shared" si="582"/>
        <v>0.2</v>
      </c>
      <c r="AD339" s="7">
        <f t="shared" si="582"/>
        <v>1.0965351660946915E-2</v>
      </c>
      <c r="AE339" s="7">
        <f t="shared" si="582"/>
        <v>1.897615367644483E-2</v>
      </c>
      <c r="AF339" s="7">
        <f t="shared" si="582"/>
        <v>5.1199665509547604E-2</v>
      </c>
      <c r="AG339" s="7">
        <f t="shared" si="582"/>
        <v>0.2</v>
      </c>
      <c r="AH339" s="7">
        <f t="shared" si="582"/>
        <v>0.1165352304073029</v>
      </c>
    </row>
    <row r="340" spans="1:34" x14ac:dyDescent="0.25">
      <c r="A340" s="19"/>
      <c r="B340" s="18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9">
        <f t="shared" si="548"/>
        <v>0.19999999999999996</v>
      </c>
      <c r="X340" s="18">
        <f t="shared" si="550"/>
        <v>0</v>
      </c>
      <c r="Z340" s="7">
        <f t="shared" ref="Z340:AH340" si="583">IF(IF(Z303&lt;0.2,Z303/$W303*$X303+Z303,Z303)&gt;=0.2,0.2,Z303/$W303*$X303+Z303)</f>
        <v>0.2</v>
      </c>
      <c r="AA340" s="7">
        <f t="shared" si="583"/>
        <v>2.659238866860693E-3</v>
      </c>
      <c r="AB340" s="7">
        <f t="shared" si="583"/>
        <v>0.2</v>
      </c>
      <c r="AC340" s="7">
        <f t="shared" si="583"/>
        <v>0.2</v>
      </c>
      <c r="AD340" s="7">
        <f t="shared" si="583"/>
        <v>1.0268725909180093E-2</v>
      </c>
      <c r="AE340" s="7">
        <f t="shared" si="583"/>
        <v>9.5229305861976848E-3</v>
      </c>
      <c r="AF340" s="7">
        <f t="shared" si="583"/>
        <v>5.4763051797136385E-2</v>
      </c>
      <c r="AG340" s="7">
        <f t="shared" si="583"/>
        <v>0.2</v>
      </c>
      <c r="AH340" s="7">
        <f t="shared" si="583"/>
        <v>0.12278605284062502</v>
      </c>
    </row>
    <row r="341" spans="1:34" x14ac:dyDescent="0.25">
      <c r="A341" s="19"/>
      <c r="B341" s="18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9">
        <f t="shared" si="548"/>
        <v>0.19999999999999996</v>
      </c>
      <c r="X341" s="18">
        <f t="shared" si="550"/>
        <v>0</v>
      </c>
      <c r="Z341" s="7">
        <f t="shared" ref="Z341:AH341" si="584">IF(IF(Z304&lt;0.2,Z304/$W304*$X304+Z304,Z304)&gt;=0.2,0.2,Z304/$W304*$X304+Z304)</f>
        <v>0.2</v>
      </c>
      <c r="AA341" s="7">
        <f t="shared" si="584"/>
        <v>2.6404945522087407E-3</v>
      </c>
      <c r="AB341" s="7">
        <f t="shared" si="584"/>
        <v>0.2</v>
      </c>
      <c r="AC341" s="7">
        <f t="shared" si="584"/>
        <v>0.2</v>
      </c>
      <c r="AD341" s="7">
        <f t="shared" si="584"/>
        <v>1.1553411604086076E-2</v>
      </c>
      <c r="AE341" s="7">
        <f t="shared" si="584"/>
        <v>9.4085267833737898E-3</v>
      </c>
      <c r="AF341" s="7">
        <f t="shared" si="584"/>
        <v>5.8910477696514127E-2</v>
      </c>
      <c r="AG341" s="7">
        <f t="shared" si="584"/>
        <v>0.2</v>
      </c>
      <c r="AH341" s="7">
        <f t="shared" si="584"/>
        <v>0.11748708936381719</v>
      </c>
    </row>
    <row r="342" spans="1:34" x14ac:dyDescent="0.25"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34" x14ac:dyDescent="0.25"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34" x14ac:dyDescent="0.25"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</sheetData>
  <mergeCells count="2">
    <mergeCell ref="A79:AU79"/>
    <mergeCell ref="A118:AU118"/>
  </mergeCells>
  <conditionalFormatting sqref="D81:V116">
    <cfRule type="cellIs" dxfId="5" priority="4" operator="greaterThan">
      <formula>0.2</formula>
    </cfRule>
  </conditionalFormatting>
  <conditionalFormatting sqref="D268:V268">
    <cfRule type="cellIs" dxfId="4" priority="3" operator="greaterThan">
      <formula>0.2</formula>
    </cfRule>
  </conditionalFormatting>
  <conditionalFormatting sqref="Z81:AH116">
    <cfRule type="cellIs" dxfId="3" priority="5" operator="greaterThan">
      <formula>0.2</formula>
    </cfRule>
  </conditionalFormatting>
  <conditionalFormatting sqref="Z158:AH193">
    <cfRule type="cellIs" dxfId="2" priority="2" operator="greaterThan">
      <formula>0.2</formula>
    </cfRule>
  </conditionalFormatting>
  <conditionalFormatting sqref="AL81:AU116">
    <cfRule type="cellIs" dxfId="1" priority="6" operator="greaterThan">
      <formula>0.2</formula>
    </cfRule>
  </conditionalFormatting>
  <conditionalFormatting sqref="AL158:AU193">
    <cfRule type="cellIs" dxfId="0" priority="1" operator="greaterThan">
      <formula>0.2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0C22-1328-49C3-A78C-2AF08EA98E2E}">
  <dimension ref="A1:CN116"/>
  <sheetViews>
    <sheetView topLeftCell="Y43" workbookViewId="0">
      <selection activeCell="AF72" sqref="AF7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2.28515625" bestFit="1" customWidth="1"/>
    <col min="4" max="4" width="7.7109375" bestFit="1" customWidth="1"/>
    <col min="5" max="5" width="9.5703125" bestFit="1" customWidth="1"/>
    <col min="6" max="6" width="10" bestFit="1" customWidth="1"/>
    <col min="7" max="7" width="9.85546875" bestFit="1" customWidth="1"/>
    <col min="8" max="8" width="10.5703125" bestFit="1" customWidth="1"/>
    <col min="9" max="9" width="9" bestFit="1" customWidth="1"/>
    <col min="10" max="10" width="10.42578125" bestFit="1" customWidth="1"/>
    <col min="11" max="11" width="9.85546875" bestFit="1" customWidth="1"/>
    <col min="12" max="12" width="10" bestFit="1" customWidth="1"/>
    <col min="13" max="13" width="15" bestFit="1" customWidth="1"/>
    <col min="14" max="14" width="9.7109375" bestFit="1" customWidth="1"/>
    <col min="15" max="15" width="16.5703125" bestFit="1" customWidth="1"/>
    <col min="16" max="16" width="18.28515625" bestFit="1" customWidth="1"/>
    <col min="17" max="17" width="11.85546875" bestFit="1" customWidth="1"/>
    <col min="18" max="18" width="18.85546875" bestFit="1" customWidth="1"/>
    <col min="19" max="19" width="9.7109375" bestFit="1" customWidth="1"/>
    <col min="20" max="20" width="7.5703125" bestFit="1" customWidth="1"/>
    <col min="21" max="21" width="19.28515625" bestFit="1" customWidth="1"/>
    <col min="22" max="22" width="12" bestFit="1" customWidth="1"/>
    <col min="23" max="23" width="12.28515625" bestFit="1" customWidth="1"/>
    <col min="24" max="27" width="11.85546875" bestFit="1" customWidth="1"/>
    <col min="28" max="28" width="18.28515625" bestFit="1" customWidth="1"/>
    <col min="29" max="30" width="11.85546875" bestFit="1" customWidth="1"/>
    <col min="31" max="31" width="20.42578125" bestFit="1" customWidth="1"/>
    <col min="41" max="41" width="12.42578125" bestFit="1" customWidth="1"/>
    <col min="42" max="42" width="18.28515625" bestFit="1" customWidth="1"/>
    <col min="67" max="67" width="18.28515625" bestFit="1" customWidth="1"/>
    <col min="81" max="81" width="19.42578125" bestFit="1" customWidth="1"/>
  </cols>
  <sheetData>
    <row r="1" spans="1:92" x14ac:dyDescent="0.25">
      <c r="A1" s="36" t="s">
        <v>243</v>
      </c>
      <c r="U1" s="36" t="s">
        <v>244</v>
      </c>
      <c r="AE1" s="36" t="s">
        <v>245</v>
      </c>
      <c r="AP1" s="36" t="s">
        <v>249</v>
      </c>
      <c r="BO1" t="s">
        <v>250</v>
      </c>
      <c r="CC1" t="s">
        <v>254</v>
      </c>
    </row>
    <row r="3" spans="1:92" x14ac:dyDescent="0.25">
      <c r="A3" t="s">
        <v>256</v>
      </c>
      <c r="B3" s="8" t="s">
        <v>15</v>
      </c>
      <c r="C3" s="8" t="s">
        <v>17</v>
      </c>
      <c r="D3" s="11" t="s">
        <v>20</v>
      </c>
      <c r="E3" s="11" t="s">
        <v>21</v>
      </c>
      <c r="F3" s="8" t="s">
        <v>23</v>
      </c>
      <c r="G3" s="8" t="s">
        <v>24</v>
      </c>
      <c r="H3" s="11" t="s">
        <v>30</v>
      </c>
      <c r="I3" s="11" t="s">
        <v>32</v>
      </c>
      <c r="J3" s="11" t="s">
        <v>33</v>
      </c>
      <c r="K3" s="11" t="s">
        <v>34</v>
      </c>
      <c r="L3" s="8" t="s">
        <v>35</v>
      </c>
      <c r="M3" s="11" t="s">
        <v>38</v>
      </c>
      <c r="N3" s="8" t="s">
        <v>39</v>
      </c>
      <c r="O3" s="11" t="s">
        <v>40</v>
      </c>
      <c r="P3" s="8" t="s">
        <v>41</v>
      </c>
      <c r="Q3" s="8" t="s">
        <v>42</v>
      </c>
      <c r="R3" s="11" t="s">
        <v>43</v>
      </c>
      <c r="S3" s="11" t="s">
        <v>46</v>
      </c>
      <c r="T3" s="8" t="s">
        <v>47</v>
      </c>
      <c r="U3" t="s">
        <v>256</v>
      </c>
      <c r="V3" s="8" t="s">
        <v>15</v>
      </c>
      <c r="W3" s="8" t="s">
        <v>17</v>
      </c>
      <c r="X3" s="8" t="s">
        <v>23</v>
      </c>
      <c r="Y3" s="8" t="s">
        <v>24</v>
      </c>
      <c r="Z3" s="8" t="s">
        <v>35</v>
      </c>
      <c r="AA3" s="8" t="s">
        <v>39</v>
      </c>
      <c r="AB3" s="8" t="s">
        <v>41</v>
      </c>
      <c r="AC3" s="8" t="s">
        <v>42</v>
      </c>
      <c r="AD3" s="8" t="s">
        <v>47</v>
      </c>
      <c r="AE3" t="s">
        <v>256</v>
      </c>
      <c r="AF3" s="11" t="s">
        <v>20</v>
      </c>
      <c r="AG3" s="11" t="s">
        <v>21</v>
      </c>
      <c r="AH3" s="11" t="s">
        <v>30</v>
      </c>
      <c r="AI3" s="11" t="s">
        <v>32</v>
      </c>
      <c r="AJ3" s="11" t="s">
        <v>33</v>
      </c>
      <c r="AK3" s="11" t="s">
        <v>34</v>
      </c>
      <c r="AL3" s="11" t="s">
        <v>38</v>
      </c>
      <c r="AM3" s="11" t="s">
        <v>40</v>
      </c>
      <c r="AN3" s="11" t="s">
        <v>43</v>
      </c>
      <c r="AO3" s="11" t="s">
        <v>46</v>
      </c>
      <c r="AP3" t="s">
        <v>256</v>
      </c>
      <c r="AQ3" s="11" t="s">
        <v>14</v>
      </c>
      <c r="AR3" s="8" t="s">
        <v>15</v>
      </c>
      <c r="AS3" s="8" t="s">
        <v>17</v>
      </c>
      <c r="AT3" s="11" t="s">
        <v>20</v>
      </c>
      <c r="AU3" s="11" t="s">
        <v>21</v>
      </c>
      <c r="AV3" s="8" t="s">
        <v>23</v>
      </c>
      <c r="AW3" s="8" t="s">
        <v>24</v>
      </c>
      <c r="AX3" s="11" t="s">
        <v>26</v>
      </c>
      <c r="AY3" s="8" t="s">
        <v>30</v>
      </c>
      <c r="AZ3" s="11" t="s">
        <v>32</v>
      </c>
      <c r="BA3" s="8" t="s">
        <v>33</v>
      </c>
      <c r="BB3" s="11" t="s">
        <v>34</v>
      </c>
      <c r="BC3" s="8" t="s">
        <v>35</v>
      </c>
      <c r="BD3" s="11" t="s">
        <v>36</v>
      </c>
      <c r="BE3" s="11" t="s">
        <v>38</v>
      </c>
      <c r="BF3" s="8" t="s">
        <v>39</v>
      </c>
      <c r="BG3" s="11" t="s">
        <v>40</v>
      </c>
      <c r="BH3" s="8" t="s">
        <v>41</v>
      </c>
      <c r="BI3" s="8" t="s">
        <v>42</v>
      </c>
      <c r="BJ3" s="8" t="s">
        <v>43</v>
      </c>
      <c r="BK3" s="11" t="s">
        <v>44</v>
      </c>
      <c r="BL3" s="11" t="s">
        <v>45</v>
      </c>
      <c r="BM3" s="8" t="s">
        <v>46</v>
      </c>
      <c r="BN3" s="8" t="s">
        <v>47</v>
      </c>
      <c r="BO3" t="s">
        <v>256</v>
      </c>
      <c r="BP3" s="8" t="s">
        <v>15</v>
      </c>
      <c r="BQ3" s="8" t="s">
        <v>17</v>
      </c>
      <c r="BR3" s="8" t="s">
        <v>23</v>
      </c>
      <c r="BS3" s="8" t="s">
        <v>24</v>
      </c>
      <c r="BT3" s="8" t="s">
        <v>30</v>
      </c>
      <c r="BU3" s="8" t="s">
        <v>33</v>
      </c>
      <c r="BV3" s="8" t="s">
        <v>35</v>
      </c>
      <c r="BW3" s="8" t="s">
        <v>39</v>
      </c>
      <c r="BX3" s="8" t="s">
        <v>41</v>
      </c>
      <c r="BY3" s="8" t="s">
        <v>42</v>
      </c>
      <c r="BZ3" s="8" t="s">
        <v>43</v>
      </c>
      <c r="CA3" s="8" t="s">
        <v>46</v>
      </c>
      <c r="CB3" s="8" t="s">
        <v>47</v>
      </c>
      <c r="CC3" t="s">
        <v>256</v>
      </c>
      <c r="CD3" s="11" t="s">
        <v>14</v>
      </c>
      <c r="CE3" s="11" t="s">
        <v>20</v>
      </c>
      <c r="CF3" s="11" t="s">
        <v>21</v>
      </c>
      <c r="CG3" s="11" t="s">
        <v>26</v>
      </c>
      <c r="CH3" s="11" t="s">
        <v>32</v>
      </c>
      <c r="CI3" s="11" t="s">
        <v>34</v>
      </c>
      <c r="CJ3" s="11" t="s">
        <v>36</v>
      </c>
      <c r="CK3" s="11" t="s">
        <v>38</v>
      </c>
      <c r="CL3" s="11" t="s">
        <v>40</v>
      </c>
      <c r="CM3" s="11" t="s">
        <v>44</v>
      </c>
      <c r="CN3" s="11" t="s">
        <v>45</v>
      </c>
    </row>
    <row r="4" spans="1:92" x14ac:dyDescent="0.25">
      <c r="A4" s="2">
        <v>43952</v>
      </c>
      <c r="B4" s="1">
        <v>5.8917403953978459E-3</v>
      </c>
      <c r="C4" s="1">
        <v>4.5453190354263114E-5</v>
      </c>
      <c r="D4" s="1">
        <v>5.6471931492621447E-2</v>
      </c>
      <c r="E4" s="1">
        <v>7.8149545501879122E-2</v>
      </c>
      <c r="F4" s="1">
        <v>0.12451651783372938</v>
      </c>
      <c r="G4" s="1">
        <v>0.66509931557588708</v>
      </c>
      <c r="H4" s="1">
        <v>4.7801615669043312E-2</v>
      </c>
      <c r="I4" s="1">
        <v>8.8633767445779913E-4</v>
      </c>
      <c r="J4" s="1">
        <v>5.4163320835648346E-4</v>
      </c>
      <c r="K4" s="1">
        <v>1.83768065607323E-3</v>
      </c>
      <c r="L4" s="1">
        <v>4.2987551556847477E-4</v>
      </c>
      <c r="M4" s="1">
        <v>7.4786717330140653E-3</v>
      </c>
      <c r="N4" s="1">
        <v>5.2369873448550265E-4</v>
      </c>
      <c r="O4" s="1">
        <v>7.5392564102945566E-4</v>
      </c>
      <c r="P4" s="1">
        <v>5.9275791541517414E-5</v>
      </c>
      <c r="Q4" s="1">
        <v>7.0909598968816514E-3</v>
      </c>
      <c r="R4" s="1">
        <v>6.5363966035612104E-5</v>
      </c>
      <c r="S4" s="1">
        <v>5.7365011362206342E-7</v>
      </c>
      <c r="T4" s="1">
        <v>2.3558838735300244E-3</v>
      </c>
      <c r="U4" s="2">
        <v>43952</v>
      </c>
      <c r="V4" s="1">
        <v>7.3097362402619924E-3</v>
      </c>
      <c r="W4" s="1">
        <v>5.6392646394877075E-5</v>
      </c>
      <c r="X4" s="1">
        <v>0.15448455665687547</v>
      </c>
      <c r="Y4" s="1">
        <v>0.82517223166113696</v>
      </c>
      <c r="Z4" s="1">
        <v>5.3333589467157827E-4</v>
      </c>
      <c r="AA4" s="1">
        <v>6.4974003631222883E-4</v>
      </c>
      <c r="AB4" s="1">
        <v>7.3542004997317401E-5</v>
      </c>
      <c r="AC4" s="1">
        <v>8.7975781446460316E-3</v>
      </c>
      <c r="AD4" s="1">
        <v>2.9228867147036547E-3</v>
      </c>
      <c r="AE4" s="2">
        <v>43952</v>
      </c>
      <c r="AF4" s="1">
        <v>0.29111151889782599</v>
      </c>
      <c r="AG4" s="1">
        <v>0.4028591247175477</v>
      </c>
      <c r="AH4" s="1">
        <v>0.24641623856983733</v>
      </c>
      <c r="AI4" s="1">
        <v>4.5690504972632235E-3</v>
      </c>
      <c r="AJ4" s="1">
        <v>2.7921068361325707E-3</v>
      </c>
      <c r="AK4" s="1">
        <v>9.4732018703580188E-3</v>
      </c>
      <c r="AL4" s="1">
        <v>3.8552382218773974E-2</v>
      </c>
      <c r="AM4" s="1">
        <v>3.8864694848409508E-3</v>
      </c>
      <c r="AN4" s="1">
        <v>3.3694975416768155E-4</v>
      </c>
      <c r="AO4" s="1">
        <v>2.9571532525720116E-6</v>
      </c>
      <c r="AP4" s="2">
        <v>43952</v>
      </c>
      <c r="AQ4" s="1">
        <v>7.1801207094866065E-3</v>
      </c>
      <c r="AR4" s="1">
        <v>9.40063157781759E-4</v>
      </c>
      <c r="AS4" s="1">
        <v>7.2523340792578602E-6</v>
      </c>
      <c r="AT4" s="1">
        <v>9.0104415134204356E-3</v>
      </c>
      <c r="AU4" s="1">
        <v>1.2469237202150166E-2</v>
      </c>
      <c r="AV4" s="1">
        <v>1.9867370775908093E-2</v>
      </c>
      <c r="AW4" s="1">
        <v>0.10612065720464173</v>
      </c>
      <c r="AX4" s="1">
        <v>5.0816853612456059E-5</v>
      </c>
      <c r="AY4" s="1">
        <v>7.6270396788038521E-3</v>
      </c>
      <c r="AZ4" s="1">
        <v>1.4142058834815241E-4</v>
      </c>
      <c r="BA4" s="1">
        <v>8.6420885856543084E-5</v>
      </c>
      <c r="BB4" s="1">
        <v>2.9321317040582228E-4</v>
      </c>
      <c r="BC4" s="1">
        <v>6.8589263527975609E-5</v>
      </c>
      <c r="BD4" s="1">
        <v>4.1045532155609784E-5</v>
      </c>
      <c r="BE4" s="1">
        <v>1.1932677432362744E-3</v>
      </c>
      <c r="BF4" s="1">
        <v>8.3559331034223014E-5</v>
      </c>
      <c r="BG4" s="1">
        <v>1.2029343984544804E-4</v>
      </c>
      <c r="BH4" s="1">
        <v>9.4578145058900528E-6</v>
      </c>
      <c r="BI4" s="1">
        <v>1.1314059522332801E-3</v>
      </c>
      <c r="BJ4" s="1">
        <v>1.0429219923636493E-5</v>
      </c>
      <c r="BK4" s="1">
        <v>0.71130731117847956</v>
      </c>
      <c r="BL4" s="1">
        <v>0.12186459926304476</v>
      </c>
      <c r="BM4" s="1">
        <v>9.152937860172083E-8</v>
      </c>
      <c r="BN4" s="1">
        <v>3.7589565813994229E-4</v>
      </c>
      <c r="BO4" s="2">
        <v>43952</v>
      </c>
      <c r="BP4" s="1">
        <v>6.8955867646342929E-3</v>
      </c>
      <c r="BQ4" s="1">
        <v>5.3197594731445297E-5</v>
      </c>
      <c r="BR4" s="1">
        <v>0.14573188815707067</v>
      </c>
      <c r="BS4" s="1">
        <v>0.7784202510407322</v>
      </c>
      <c r="BT4" s="1">
        <v>5.5946149391283957E-2</v>
      </c>
      <c r="BU4" s="1">
        <v>6.339177445338159E-4</v>
      </c>
      <c r="BV4" s="1">
        <v>5.031185552421398E-4</v>
      </c>
      <c r="BW4" s="1">
        <v>6.1292755957047056E-4</v>
      </c>
      <c r="BX4" s="1">
        <v>6.9375318019134849E-5</v>
      </c>
      <c r="BY4" s="1">
        <v>8.2991316541515571E-3</v>
      </c>
      <c r="BZ4" s="1">
        <v>7.6500807712308715E-5</v>
      </c>
      <c r="CA4" s="1">
        <v>6.7138975337628553E-7</v>
      </c>
      <c r="CB4" s="1">
        <v>2.7572840225646151E-3</v>
      </c>
      <c r="CC4" s="2">
        <v>43952</v>
      </c>
      <c r="CD4">
        <v>8.3134831798574362E-3</v>
      </c>
      <c r="CE4">
        <v>1.0432715130532405E-2</v>
      </c>
      <c r="CF4">
        <v>1.4437472284938802E-2</v>
      </c>
      <c r="CG4">
        <v>5.8838155353329452E-5</v>
      </c>
      <c r="CH4">
        <v>1.6374344249735773E-4</v>
      </c>
      <c r="CI4">
        <v>3.3949606962189511E-4</v>
      </c>
      <c r="CJ4">
        <v>4.7524457455584786E-5</v>
      </c>
      <c r="CK4">
        <v>1.3816218018945431E-3</v>
      </c>
      <c r="CL4">
        <v>1.3928143122733528E-4</v>
      </c>
      <c r="CM4">
        <v>0.82358523017292462</v>
      </c>
      <c r="CN4">
        <v>0.14110059387369683</v>
      </c>
    </row>
    <row r="5" spans="1:92" x14ac:dyDescent="0.25">
      <c r="A5" s="2">
        <v>43983</v>
      </c>
      <c r="B5" s="1">
        <v>5.5770618187214651E-3</v>
      </c>
      <c r="C5" s="1">
        <v>2.9471197851201276E-5</v>
      </c>
      <c r="D5" s="1">
        <v>6.9246743482795525E-2</v>
      </c>
      <c r="E5" s="1">
        <v>7.1420244693595689E-2</v>
      </c>
      <c r="F5" s="1">
        <v>0.15587201596558647</v>
      </c>
      <c r="G5" s="1">
        <v>0.63252601541846287</v>
      </c>
      <c r="H5" s="1">
        <v>4.4620955157828719E-2</v>
      </c>
      <c r="I5" s="1">
        <v>9.8413364183113825E-4</v>
      </c>
      <c r="J5" s="1">
        <v>1.0676577483767265E-3</v>
      </c>
      <c r="K5" s="1">
        <v>1.6565691975702003E-3</v>
      </c>
      <c r="L5" s="1">
        <v>4.0358711947005864E-4</v>
      </c>
      <c r="M5" s="1">
        <v>6.6068618575276421E-3</v>
      </c>
      <c r="N5" s="1">
        <v>4.3146635938036654E-4</v>
      </c>
      <c r="O5" s="1">
        <v>7.3235837080608279E-4</v>
      </c>
      <c r="P5" s="1">
        <v>6.6568662852472106E-5</v>
      </c>
      <c r="Q5" s="1">
        <v>6.4795691218698217E-3</v>
      </c>
      <c r="R5" s="1">
        <v>6.6104290618478694E-5</v>
      </c>
      <c r="S5" s="1">
        <v>4.3084055048861466E-7</v>
      </c>
      <c r="T5" s="1">
        <v>2.2121850543045641E-3</v>
      </c>
      <c r="U5" s="2">
        <v>43983</v>
      </c>
      <c r="V5" s="1">
        <v>6.9401146221641612E-3</v>
      </c>
      <c r="W5" s="1">
        <v>3.6674058453722509E-5</v>
      </c>
      <c r="X5" s="1">
        <v>0.19396766475810134</v>
      </c>
      <c r="Y5" s="1">
        <v>0.78711751656919315</v>
      </c>
      <c r="Z5" s="1">
        <v>5.0222517881169562E-4</v>
      </c>
      <c r="AA5" s="1">
        <v>5.3691819941025637E-4</v>
      </c>
      <c r="AB5" s="1">
        <v>8.2838269586595596E-5</v>
      </c>
      <c r="AC5" s="1">
        <v>8.0631977678743433E-3</v>
      </c>
      <c r="AD5" s="1">
        <v>2.7528505764047168E-3</v>
      </c>
      <c r="AE5" s="2">
        <v>43983</v>
      </c>
      <c r="AF5" s="1">
        <v>0.35257646348577742</v>
      </c>
      <c r="AG5" s="1">
        <v>0.36364305422699217</v>
      </c>
      <c r="AH5" s="1">
        <v>0.22719189055891745</v>
      </c>
      <c r="AI5" s="1">
        <v>5.0108112177204393E-3</v>
      </c>
      <c r="AJ5" s="1">
        <v>5.4360822502704294E-3</v>
      </c>
      <c r="AK5" s="1">
        <v>8.4345816109588738E-3</v>
      </c>
      <c r="AL5" s="1">
        <v>3.3639473443901662E-2</v>
      </c>
      <c r="AM5" s="1">
        <v>3.7288731772226603E-3</v>
      </c>
      <c r="AN5" s="1">
        <v>3.3657636208249837E-4</v>
      </c>
      <c r="AO5" s="1">
        <v>2.19366615637719E-6</v>
      </c>
      <c r="AP5" s="2">
        <v>43983</v>
      </c>
      <c r="AQ5" s="1">
        <v>7.2797495920966732E-3</v>
      </c>
      <c r="AR5" s="1">
        <v>9.1468479272108574E-4</v>
      </c>
      <c r="AS5" s="1">
        <v>4.8335229864724671E-6</v>
      </c>
      <c r="AT5" s="1">
        <v>1.1357045209101052E-2</v>
      </c>
      <c r="AU5" s="1">
        <v>1.1713517589917434E-2</v>
      </c>
      <c r="AV5" s="1">
        <v>2.5564314552852688E-2</v>
      </c>
      <c r="AW5" s="1">
        <v>0.10373955787285241</v>
      </c>
      <c r="AX5" s="1">
        <v>4.6215514208910929E-5</v>
      </c>
      <c r="AY5" s="1">
        <v>7.3182099188048829E-3</v>
      </c>
      <c r="AZ5" s="1">
        <v>1.6140614994913672E-4</v>
      </c>
      <c r="BA5" s="1">
        <v>1.7510480213663921E-4</v>
      </c>
      <c r="BB5" s="1">
        <v>2.7169120629453604E-4</v>
      </c>
      <c r="BC5" s="1">
        <v>6.6191663767858146E-5</v>
      </c>
      <c r="BD5" s="1">
        <v>4.7211129162059343E-5</v>
      </c>
      <c r="BE5" s="1">
        <v>1.083580613792607E-3</v>
      </c>
      <c r="BF5" s="1">
        <v>7.0764092334631208E-5</v>
      </c>
      <c r="BG5" s="1">
        <v>1.20112899295759E-4</v>
      </c>
      <c r="BH5" s="1">
        <v>1.0917817582465331E-5</v>
      </c>
      <c r="BI5" s="1">
        <v>1.0627035402878409E-3</v>
      </c>
      <c r="BJ5" s="1">
        <v>1.0841656651422778E-5</v>
      </c>
      <c r="BK5" s="1">
        <v>0.72449278624950353</v>
      </c>
      <c r="BL5" s="1">
        <v>0.10412567209748785</v>
      </c>
      <c r="BM5" s="1">
        <v>7.066145444123122E-8</v>
      </c>
      <c r="BN5" s="1">
        <v>3.628168547576057E-4</v>
      </c>
      <c r="BO5" s="2">
        <v>43983</v>
      </c>
      <c r="BP5" s="1">
        <v>6.5662465852578521E-3</v>
      </c>
      <c r="BQ5" s="1">
        <v>3.4698405458642029E-5</v>
      </c>
      <c r="BR5" s="1">
        <v>0.18351851312380188</v>
      </c>
      <c r="BS5" s="1">
        <v>0.74471503523344151</v>
      </c>
      <c r="BT5" s="1">
        <v>5.2535224453223776E-2</v>
      </c>
      <c r="BU5" s="1">
        <v>1.2570246255778313E-3</v>
      </c>
      <c r="BV5" s="1">
        <v>4.7517001446504436E-4</v>
      </c>
      <c r="BW5" s="1">
        <v>5.0799410173732972E-4</v>
      </c>
      <c r="BX5" s="1">
        <v>7.8375723516801939E-5</v>
      </c>
      <c r="BY5" s="1">
        <v>7.6288285845419693E-3</v>
      </c>
      <c r="BZ5" s="1">
        <v>7.782898713573619E-5</v>
      </c>
      <c r="CA5" s="1">
        <v>5.0725729521947914E-7</v>
      </c>
      <c r="CB5" s="1">
        <v>2.6045529045463965E-3</v>
      </c>
      <c r="CC5" s="2">
        <v>43983</v>
      </c>
      <c r="CD5">
        <v>8.4579506790071167E-3</v>
      </c>
      <c r="CE5">
        <v>1.3195141813959685E-2</v>
      </c>
      <c r="CF5">
        <v>1.3609307957620243E-2</v>
      </c>
      <c r="CG5">
        <v>5.3695327681091252E-5</v>
      </c>
      <c r="CH5">
        <v>1.8752915032136953E-4</v>
      </c>
      <c r="CI5">
        <v>3.1566344332144687E-4</v>
      </c>
      <c r="CJ5">
        <v>5.4852079305920964E-5</v>
      </c>
      <c r="CK5">
        <v>1.2589542088282894E-3</v>
      </c>
      <c r="CL5">
        <v>1.3955273671212664E-4</v>
      </c>
      <c r="CM5">
        <v>0.84174931786765939</v>
      </c>
      <c r="CN5">
        <v>0.12097803473558331</v>
      </c>
    </row>
    <row r="6" spans="1:92" x14ac:dyDescent="0.25">
      <c r="A6" s="2">
        <v>44013</v>
      </c>
      <c r="B6" s="1">
        <v>5.2501735237982022E-3</v>
      </c>
      <c r="C6" s="1">
        <v>3.1551775605065311E-5</v>
      </c>
      <c r="D6" s="1">
        <v>5.8805963340855437E-2</v>
      </c>
      <c r="E6" s="1">
        <v>7.9931894035722886E-2</v>
      </c>
      <c r="F6" s="1">
        <v>0.1452732571612374</v>
      </c>
      <c r="G6" s="1">
        <v>0.63426596986905492</v>
      </c>
      <c r="H6" s="1">
        <v>5.5356015643357154E-2</v>
      </c>
      <c r="I6" s="1">
        <v>7.6882670958725626E-4</v>
      </c>
      <c r="J6" s="1">
        <v>7.4084500989482927E-4</v>
      </c>
      <c r="K6" s="1">
        <v>1.5538361474666288E-3</v>
      </c>
      <c r="L6" s="1">
        <v>4.1264471421866272E-4</v>
      </c>
      <c r="M6" s="1">
        <v>7.91469857456935E-3</v>
      </c>
      <c r="N6" s="1">
        <v>5.5973129414106355E-4</v>
      </c>
      <c r="O6" s="1">
        <v>6.8005261738441215E-4</v>
      </c>
      <c r="P6" s="1">
        <v>6.6329631959580459E-5</v>
      </c>
      <c r="Q6" s="1">
        <v>6.4508237661891508E-3</v>
      </c>
      <c r="R6" s="1">
        <v>6.2379582935676503E-5</v>
      </c>
      <c r="S6" s="1">
        <v>4.5552282068334262E-7</v>
      </c>
      <c r="T6" s="1">
        <v>1.8745510792018368E-3</v>
      </c>
      <c r="U6" s="2">
        <v>44013</v>
      </c>
      <c r="V6" s="1">
        <v>6.6107686582636861E-3</v>
      </c>
      <c r="W6" s="1">
        <v>3.9728494370151339E-5</v>
      </c>
      <c r="X6" s="1">
        <v>0.18292117221882165</v>
      </c>
      <c r="Y6" s="1">
        <v>0.79863752609460059</v>
      </c>
      <c r="Z6" s="1">
        <v>5.1958258739254616E-4</v>
      </c>
      <c r="AA6" s="1">
        <v>7.0478700934063451E-4</v>
      </c>
      <c r="AB6" s="1">
        <v>8.3519116098726076E-5</v>
      </c>
      <c r="AC6" s="1">
        <v>8.1225703074771106E-3</v>
      </c>
      <c r="AD6" s="1">
        <v>2.3603455136349096E-3</v>
      </c>
      <c r="AE6" s="2">
        <v>44013</v>
      </c>
      <c r="AF6" s="1">
        <v>0.28572248240873899</v>
      </c>
      <c r="AG6" s="1">
        <v>0.38836774180777828</v>
      </c>
      <c r="AH6" s="1">
        <v>0.26896010722926988</v>
      </c>
      <c r="AI6" s="1">
        <v>3.7355238061850954E-3</v>
      </c>
      <c r="AJ6" s="1">
        <v>3.599568194816315E-3</v>
      </c>
      <c r="AK6" s="1">
        <v>7.5496751704797133E-3</v>
      </c>
      <c r="AL6" s="1">
        <v>3.8455408189389355E-2</v>
      </c>
      <c r="AM6" s="1">
        <v>3.3041941831882262E-3</v>
      </c>
      <c r="AN6" s="1">
        <v>3.0308574633315465E-4</v>
      </c>
      <c r="AO6" s="1">
        <v>2.2132638209678242E-6</v>
      </c>
      <c r="AP6" s="2">
        <v>44013</v>
      </c>
      <c r="AQ6" s="1">
        <v>7.2366282939985037E-3</v>
      </c>
      <c r="AR6" s="1">
        <v>8.2036414591825845E-4</v>
      </c>
      <c r="AS6" s="1">
        <v>4.9301123723103885E-6</v>
      </c>
      <c r="AT6" s="1">
        <v>9.1887065584302288E-3</v>
      </c>
      <c r="AU6" s="1">
        <v>1.2489731946003571E-2</v>
      </c>
      <c r="AV6" s="1">
        <v>2.2699625259171293E-2</v>
      </c>
      <c r="AW6" s="1">
        <v>9.9107021567587078E-2</v>
      </c>
      <c r="AX6" s="1">
        <v>4.1165590957036585E-5</v>
      </c>
      <c r="AY6" s="1">
        <v>8.6496361099027783E-3</v>
      </c>
      <c r="AZ6" s="1">
        <v>1.2013276591921211E-4</v>
      </c>
      <c r="BA6" s="1">
        <v>1.1576049459037567E-4</v>
      </c>
      <c r="BB6" s="1">
        <v>2.4279415875214666E-4</v>
      </c>
      <c r="BC6" s="1">
        <v>6.4477664788263581E-5</v>
      </c>
      <c r="BD6" s="1">
        <v>4.9197680410294618E-5</v>
      </c>
      <c r="BE6" s="1">
        <v>1.2367086357994836E-3</v>
      </c>
      <c r="BF6" s="1">
        <v>8.7460630202097002E-5</v>
      </c>
      <c r="BG6" s="1">
        <v>1.062613991920856E-4</v>
      </c>
      <c r="BH6" s="1">
        <v>1.0364314936438117E-5</v>
      </c>
      <c r="BI6" s="1">
        <v>1.0079713566477487E-3</v>
      </c>
      <c r="BJ6" s="1">
        <v>9.7471013188040225E-6</v>
      </c>
      <c r="BK6" s="1">
        <v>0.73900579263509214</v>
      </c>
      <c r="BL6" s="1">
        <v>9.7412543034979343E-2</v>
      </c>
      <c r="BM6" s="1">
        <v>7.1177569282666212E-8</v>
      </c>
      <c r="BN6" s="1">
        <v>2.9290736546114065E-4</v>
      </c>
      <c r="BO6" s="2">
        <v>44013</v>
      </c>
      <c r="BP6" s="1">
        <v>6.1741707185037926E-3</v>
      </c>
      <c r="BQ6" s="1">
        <v>3.7104687716429115E-5</v>
      </c>
      <c r="BR6" s="1">
        <v>0.1708404277460332</v>
      </c>
      <c r="BS6" s="1">
        <v>0.74589275214581408</v>
      </c>
      <c r="BT6" s="1">
        <v>6.5098322813337606E-2</v>
      </c>
      <c r="BU6" s="1">
        <v>8.712290262995352E-4</v>
      </c>
      <c r="BV6" s="1">
        <v>4.8526756308638893E-4</v>
      </c>
      <c r="BW6" s="1">
        <v>6.5824044688257428E-4</v>
      </c>
      <c r="BX6" s="1">
        <v>7.8003225904370302E-5</v>
      </c>
      <c r="BY6" s="1">
        <v>7.5861277778529052E-3</v>
      </c>
      <c r="BZ6" s="1">
        <v>7.3357993340247577E-5</v>
      </c>
      <c r="CA6" s="1">
        <v>5.3569194395667925E-7</v>
      </c>
      <c r="CB6" s="1">
        <v>2.2044601632851706E-3</v>
      </c>
      <c r="CC6" s="2">
        <v>44013</v>
      </c>
      <c r="CD6">
        <v>8.3454973405817402E-3</v>
      </c>
      <c r="CE6">
        <v>1.0596692690484254E-2</v>
      </c>
      <c r="CF6">
        <v>1.4403534423122763E-2</v>
      </c>
      <c r="CG6">
        <v>4.7473397264349757E-5</v>
      </c>
      <c r="CH6">
        <v>1.3854071782669355E-4</v>
      </c>
      <c r="CI6">
        <v>2.7999752424139637E-4</v>
      </c>
      <c r="CJ6">
        <v>5.6736244331825985E-5</v>
      </c>
      <c r="CK6">
        <v>1.4262095843306549E-3</v>
      </c>
      <c r="CL6">
        <v>1.225438406307937E-4</v>
      </c>
      <c r="CM6">
        <v>0.85224370059540022</v>
      </c>
      <c r="CN6">
        <v>0.11233907364178523</v>
      </c>
    </row>
    <row r="7" spans="1:92" x14ac:dyDescent="0.25">
      <c r="A7" s="2">
        <v>44044</v>
      </c>
      <c r="B7" s="1">
        <v>5.0438870859023091E-3</v>
      </c>
      <c r="C7" s="1">
        <v>2.7544987211028487E-5</v>
      </c>
      <c r="D7" s="1">
        <v>5.6284307528153978E-2</v>
      </c>
      <c r="E7" s="1">
        <v>7.2204803688901642E-2</v>
      </c>
      <c r="F7" s="1">
        <v>0.14830473730327076</v>
      </c>
      <c r="G7" s="1">
        <v>0.64087719907782426</v>
      </c>
      <c r="H7" s="1">
        <v>5.7833751280852247E-2</v>
      </c>
      <c r="I7" s="1">
        <v>6.3905775783820707E-4</v>
      </c>
      <c r="J7" s="1">
        <v>4.2826462299228279E-4</v>
      </c>
      <c r="K7" s="1">
        <v>1.4278988387327689E-3</v>
      </c>
      <c r="L7" s="1">
        <v>4.9058015937530018E-4</v>
      </c>
      <c r="M7" s="1">
        <v>7.2819504644253156E-3</v>
      </c>
      <c r="N7" s="1">
        <v>8.0858293021598407E-4</v>
      </c>
      <c r="O7" s="1">
        <v>6.3760907474442129E-4</v>
      </c>
      <c r="P7" s="1">
        <v>8.0304492585361629E-5</v>
      </c>
      <c r="Q7" s="1">
        <v>5.5284456250985371E-3</v>
      </c>
      <c r="R7" s="1">
        <v>7.3291367449893185E-5</v>
      </c>
      <c r="S7" s="1">
        <v>4.339160272967563E-7</v>
      </c>
      <c r="T7" s="1">
        <v>2.0273497983983027E-3</v>
      </c>
      <c r="U7" s="2">
        <v>44044</v>
      </c>
      <c r="V7" s="1">
        <v>6.2798287828532886E-3</v>
      </c>
      <c r="W7" s="1">
        <v>3.4294543189639651E-5</v>
      </c>
      <c r="X7" s="1">
        <v>0.18464496569592989</v>
      </c>
      <c r="Y7" s="1">
        <v>0.79791617308248108</v>
      </c>
      <c r="Z7" s="1">
        <v>6.1079071610316228E-4</v>
      </c>
      <c r="AA7" s="1">
        <v>1.0067161044676361E-3</v>
      </c>
      <c r="AB7" s="1">
        <v>9.9982108112510961E-5</v>
      </c>
      <c r="AC7" s="1">
        <v>6.8831223557659065E-3</v>
      </c>
      <c r="AD7" s="1">
        <v>2.5241266110967932E-3</v>
      </c>
      <c r="AE7" s="2">
        <v>44044</v>
      </c>
      <c r="AF7" s="1">
        <v>0.28598097734725608</v>
      </c>
      <c r="AG7" s="1">
        <v>0.36687313453736486</v>
      </c>
      <c r="AH7" s="1">
        <v>0.29385371236348778</v>
      </c>
      <c r="AI7" s="1">
        <v>3.2470571318035492E-3</v>
      </c>
      <c r="AJ7" s="1">
        <v>2.1760156751564137E-3</v>
      </c>
      <c r="AK7" s="1">
        <v>7.2551644212651561E-3</v>
      </c>
      <c r="AL7" s="1">
        <v>3.69996434577963E-2</v>
      </c>
      <c r="AM7" s="1">
        <v>3.2396963624306634E-3</v>
      </c>
      <c r="AN7" s="1">
        <v>3.7239397293735833E-4</v>
      </c>
      <c r="AO7" s="1">
        <v>2.204730501674789E-6</v>
      </c>
      <c r="AP7" s="2">
        <v>44044</v>
      </c>
      <c r="AQ7" s="1">
        <v>7.0856877357992386E-3</v>
      </c>
      <c r="AR7" s="1">
        <v>7.7440728779259028E-4</v>
      </c>
      <c r="AS7" s="1">
        <v>4.229087304114028E-6</v>
      </c>
      <c r="AT7" s="1">
        <v>8.6415451408473499E-3</v>
      </c>
      <c r="AU7" s="1">
        <v>1.1085879845844299E-2</v>
      </c>
      <c r="AV7" s="1">
        <v>2.2769793896223418E-2</v>
      </c>
      <c r="AW7" s="1">
        <v>9.8396329079834255E-2</v>
      </c>
      <c r="AX7" s="1">
        <v>3.766662466639309E-5</v>
      </c>
      <c r="AY7" s="1">
        <v>8.8794371700856665E-3</v>
      </c>
      <c r="AZ7" s="1">
        <v>9.8116983303120087E-5</v>
      </c>
      <c r="BA7" s="1">
        <v>6.5753106582408825E-5</v>
      </c>
      <c r="BB7" s="1">
        <v>2.1923077343184003E-4</v>
      </c>
      <c r="BC7" s="1">
        <v>7.5320649371499637E-5</v>
      </c>
      <c r="BD7" s="1">
        <v>4.161808752445688E-5</v>
      </c>
      <c r="BE7" s="1">
        <v>1.1180257236045555E-3</v>
      </c>
      <c r="BF7" s="1">
        <v>1.2414483180920148E-4</v>
      </c>
      <c r="BG7" s="1">
        <v>9.7894561443466393E-5</v>
      </c>
      <c r="BH7" s="1">
        <v>1.2329456080491363E-5</v>
      </c>
      <c r="BI7" s="1">
        <v>8.4880341477261412E-4</v>
      </c>
      <c r="BJ7" s="1">
        <v>1.125270413846477E-5</v>
      </c>
      <c r="BK7" s="1">
        <v>0.73861745855798289</v>
      </c>
      <c r="BL7" s="1">
        <v>0.10068374188733709</v>
      </c>
      <c r="BM7" s="1">
        <v>6.6620788313801854E-8</v>
      </c>
      <c r="BN7" s="1">
        <v>3.1126677343206734E-4</v>
      </c>
      <c r="BO7" s="2">
        <v>44044</v>
      </c>
      <c r="BP7" s="1">
        <v>5.8546075375720021E-3</v>
      </c>
      <c r="BQ7" s="1">
        <v>3.1972383005707748E-5</v>
      </c>
      <c r="BR7" s="1">
        <v>0.17214224229962896</v>
      </c>
      <c r="BS7" s="1">
        <v>0.74388748528216631</v>
      </c>
      <c r="BT7" s="1">
        <v>6.7129559089717489E-2</v>
      </c>
      <c r="BU7" s="1">
        <v>4.971009951539215E-4</v>
      </c>
      <c r="BV7" s="1">
        <v>5.6943271130902061E-4</v>
      </c>
      <c r="BW7" s="1">
        <v>9.3854910654640386E-4</v>
      </c>
      <c r="BX7" s="1">
        <v>9.3212096064804564E-5</v>
      </c>
      <c r="BY7" s="1">
        <v>6.4170507540155788E-3</v>
      </c>
      <c r="BZ7" s="1">
        <v>8.5071728411688455E-5</v>
      </c>
      <c r="CA7" s="1">
        <v>5.0366076813760202E-7</v>
      </c>
      <c r="CB7" s="1">
        <v>2.3532123556398881E-3</v>
      </c>
      <c r="CC7" s="2">
        <v>44044</v>
      </c>
      <c r="CD7">
        <v>8.1658042571634854E-3</v>
      </c>
      <c r="CE7">
        <v>9.9588309181454816E-3</v>
      </c>
      <c r="CF7">
        <v>1.2775771134005154E-2</v>
      </c>
      <c r="CG7">
        <v>4.3408388221770562E-5</v>
      </c>
      <c r="CH7">
        <v>1.1307358012810931E-4</v>
      </c>
      <c r="CI7">
        <v>2.5264951684877426E-4</v>
      </c>
      <c r="CJ7">
        <v>4.7962197736318854E-5</v>
      </c>
      <c r="CK7">
        <v>1.2884535071031582E-3</v>
      </c>
      <c r="CL7">
        <v>1.1281725308743687E-4</v>
      </c>
      <c r="CM7">
        <v>0.85120962317255311</v>
      </c>
      <c r="CN7">
        <v>0.11603160607500716</v>
      </c>
    </row>
    <row r="8" spans="1:92" x14ac:dyDescent="0.25">
      <c r="A8" s="2">
        <v>44075</v>
      </c>
      <c r="B8" s="1">
        <v>5.1754605750921759E-3</v>
      </c>
      <c r="C8" s="1">
        <v>2.7912747631855753E-5</v>
      </c>
      <c r="D8" s="1">
        <v>6.2035201643107191E-2</v>
      </c>
      <c r="E8" s="1">
        <v>7.2106172450013745E-2</v>
      </c>
      <c r="F8" s="1">
        <v>0.13473533480801717</v>
      </c>
      <c r="G8" s="1">
        <v>0.63949999174444805</v>
      </c>
      <c r="H8" s="1">
        <v>6.6514876702633119E-2</v>
      </c>
      <c r="I8" s="1">
        <v>6.4908047213860101E-4</v>
      </c>
      <c r="J8" s="1">
        <v>2.9314954087066735E-4</v>
      </c>
      <c r="K8" s="1">
        <v>1.5104923570101896E-3</v>
      </c>
      <c r="L8" s="1">
        <v>4.3557452340130986E-4</v>
      </c>
      <c r="M8" s="1">
        <v>8.0964054873324184E-3</v>
      </c>
      <c r="N8" s="1">
        <v>8.2422188225513005E-4</v>
      </c>
      <c r="O8" s="1">
        <v>6.600616198996766E-4</v>
      </c>
      <c r="P8" s="1">
        <v>1.3938607520095811E-4</v>
      </c>
      <c r="Q8" s="1">
        <v>5.3654272451725167E-3</v>
      </c>
      <c r="R8" s="1">
        <v>6.9388388892810879E-5</v>
      </c>
      <c r="S8" s="1">
        <v>5.9618367809403091E-7</v>
      </c>
      <c r="T8" s="1">
        <v>1.8612655532043601E-3</v>
      </c>
      <c r="U8" s="2">
        <v>44075</v>
      </c>
      <c r="V8" s="1">
        <v>6.5673051907935709E-3</v>
      </c>
      <c r="W8" s="1">
        <v>3.5419366016276228E-5</v>
      </c>
      <c r="X8" s="1">
        <v>0.17096991675030615</v>
      </c>
      <c r="Y8" s="1">
        <v>0.81148171343590225</v>
      </c>
      <c r="Z8" s="1">
        <v>5.5271425354446087E-4</v>
      </c>
      <c r="AA8" s="1">
        <v>1.0458811476123278E-3</v>
      </c>
      <c r="AB8" s="1">
        <v>1.7687138794894445E-4</v>
      </c>
      <c r="AC8" s="1">
        <v>6.8083598912197585E-3</v>
      </c>
      <c r="AD8" s="1">
        <v>2.3618185766561576E-3</v>
      </c>
      <c r="AE8" s="2">
        <v>44075</v>
      </c>
      <c r="AF8" s="1">
        <v>0.29270803447940891</v>
      </c>
      <c r="AG8" s="1">
        <v>0.34022708805077201</v>
      </c>
      <c r="AH8" s="1">
        <v>0.31384501553290656</v>
      </c>
      <c r="AI8" s="1">
        <v>3.0626332176961141E-3</v>
      </c>
      <c r="AJ8" s="1">
        <v>1.3832021762490449E-3</v>
      </c>
      <c r="AK8" s="1">
        <v>7.1271348719110393E-3</v>
      </c>
      <c r="AL8" s="1">
        <v>3.820222831191028E-2</v>
      </c>
      <c r="AM8" s="1">
        <v>3.1144468669200552E-3</v>
      </c>
      <c r="AN8" s="1">
        <v>3.2740344821244327E-4</v>
      </c>
      <c r="AO8" s="1">
        <v>2.8130440134226308E-6</v>
      </c>
      <c r="AP8" s="2">
        <v>44075</v>
      </c>
      <c r="AQ8" s="1">
        <v>7.736440005937352E-3</v>
      </c>
      <c r="AR8" s="1">
        <v>8.1628062767873403E-4</v>
      </c>
      <c r="AS8" s="1">
        <v>4.402436232791419E-6</v>
      </c>
      <c r="AT8" s="1">
        <v>9.784275737529019E-3</v>
      </c>
      <c r="AU8" s="1">
        <v>1.1372682846871067E-2</v>
      </c>
      <c r="AV8" s="1">
        <v>2.1250638870074636E-2</v>
      </c>
      <c r="AW8" s="1">
        <v>0.10086280188742547</v>
      </c>
      <c r="AX8" s="1">
        <v>3.7338308228561104E-5</v>
      </c>
      <c r="AY8" s="1">
        <v>1.0490816134529622E-2</v>
      </c>
      <c r="AZ8" s="1">
        <v>1.0237384818680989E-4</v>
      </c>
      <c r="BA8" s="1">
        <v>4.6235941275889095E-5</v>
      </c>
      <c r="BB8" s="1">
        <v>2.3823689339228486E-4</v>
      </c>
      <c r="BC8" s="1">
        <v>6.869940176417133E-5</v>
      </c>
      <c r="BD8" s="1">
        <v>3.7916058830343985E-5</v>
      </c>
      <c r="BE8" s="1">
        <v>1.2769760018940045E-3</v>
      </c>
      <c r="BF8" s="1">
        <v>1.2999738779418343E-4</v>
      </c>
      <c r="BG8" s="1">
        <v>1.0410580963390952E-4</v>
      </c>
      <c r="BH8" s="1">
        <v>2.1984159922363412E-5</v>
      </c>
      <c r="BI8" s="1">
        <v>8.4624242729855958E-4</v>
      </c>
      <c r="BJ8" s="1">
        <v>1.0944030355797075E-5</v>
      </c>
      <c r="BK8" s="1">
        <v>0.73162119573339646</v>
      </c>
      <c r="BL8" s="1">
        <v>0.10284576010548802</v>
      </c>
      <c r="BM8" s="1">
        <v>9.4030894430636146E-8</v>
      </c>
      <c r="BN8" s="1">
        <v>2.9356131536552218E-4</v>
      </c>
      <c r="BO8" s="2">
        <v>44075</v>
      </c>
      <c r="BP8" s="1">
        <v>6.0535767664646059E-3</v>
      </c>
      <c r="BQ8" s="1">
        <v>3.2648680846995437E-5</v>
      </c>
      <c r="BR8" s="1">
        <v>0.15759576960957067</v>
      </c>
      <c r="BS8" s="1">
        <v>0.74800343583132201</v>
      </c>
      <c r="BT8" s="1">
        <v>7.7800401797891466E-2</v>
      </c>
      <c r="BU8" s="1">
        <v>3.4288798532347673E-4</v>
      </c>
      <c r="BV8" s="1">
        <v>5.0947809893790979E-4</v>
      </c>
      <c r="BW8" s="1">
        <v>9.6406693944190987E-4</v>
      </c>
      <c r="BX8" s="1">
        <v>1.6303559734684686E-4</v>
      </c>
      <c r="BY8" s="1">
        <v>6.2757749271337192E-3</v>
      </c>
      <c r="BZ8" s="1">
        <v>8.1161460467013509E-5</v>
      </c>
      <c r="CA8" s="1">
        <v>6.9733767843283422E-7</v>
      </c>
      <c r="CB8" s="1">
        <v>2.177064967575013E-3</v>
      </c>
      <c r="CC8" s="2">
        <v>44075</v>
      </c>
      <c r="CD8">
        <v>8.9422351217181058E-3</v>
      </c>
      <c r="CE8">
        <v>1.1309244830123334E-2</v>
      </c>
      <c r="CF8">
        <v>1.3145219752677422E-2</v>
      </c>
      <c r="CG8">
        <v>4.3157825947171063E-5</v>
      </c>
      <c r="CH8">
        <v>1.1832975116448439E-4</v>
      </c>
      <c r="CI8">
        <v>2.7536829778897573E-4</v>
      </c>
      <c r="CJ8">
        <v>4.38256242780431E-5</v>
      </c>
      <c r="CK8">
        <v>1.4760044212795778E-3</v>
      </c>
      <c r="CL8">
        <v>1.2033165468468618E-4</v>
      </c>
      <c r="CM8">
        <v>0.84565106783735766</v>
      </c>
      <c r="CN8">
        <v>0.11887521488298053</v>
      </c>
    </row>
    <row r="9" spans="1:92" x14ac:dyDescent="0.25">
      <c r="A9" s="2">
        <v>44105</v>
      </c>
      <c r="B9" s="1">
        <v>5.3019885611372023E-3</v>
      </c>
      <c r="C9" s="1">
        <v>2.8595149457084393E-5</v>
      </c>
      <c r="D9" s="1">
        <v>6.9518599324980918E-2</v>
      </c>
      <c r="E9" s="1">
        <v>7.441914233927549E-2</v>
      </c>
      <c r="F9" s="1">
        <v>0.13650429916795737</v>
      </c>
      <c r="G9" s="1">
        <v>0.62330975494476593</v>
      </c>
      <c r="H9" s="1">
        <v>7.3049470215656956E-2</v>
      </c>
      <c r="I9" s="1">
        <v>5.1504718803286275E-4</v>
      </c>
      <c r="J9" s="1">
        <v>2.4762928426329056E-4</v>
      </c>
      <c r="K9" s="1">
        <v>1.3407869404991899E-3</v>
      </c>
      <c r="L9" s="1">
        <v>4.6029545755184656E-4</v>
      </c>
      <c r="M9" s="1">
        <v>6.9439997765798006E-3</v>
      </c>
      <c r="N9" s="1">
        <v>8.6719306228335571E-4</v>
      </c>
      <c r="O9" s="1">
        <v>6.4097991616210274E-4</v>
      </c>
      <c r="P9" s="1">
        <v>1.1779273945160016E-4</v>
      </c>
      <c r="Q9" s="1">
        <v>4.8044350965963621E-3</v>
      </c>
      <c r="R9" s="1">
        <v>6.3855810291812873E-5</v>
      </c>
      <c r="S9" s="1">
        <v>5.1914513623837527E-7</v>
      </c>
      <c r="T9" s="1">
        <v>1.8656158799207924E-3</v>
      </c>
      <c r="U9" s="2">
        <v>44105</v>
      </c>
      <c r="V9" s="1">
        <v>6.8566701580735192E-3</v>
      </c>
      <c r="W9" s="1">
        <v>3.6979994522279585E-5</v>
      </c>
      <c r="X9" s="1">
        <v>0.17653092679493104</v>
      </c>
      <c r="Y9" s="1">
        <v>0.8060804633364238</v>
      </c>
      <c r="Z9" s="1">
        <v>5.9526611408146921E-4</v>
      </c>
      <c r="AA9" s="1">
        <v>1.1214767295105838E-3</v>
      </c>
      <c r="AB9" s="1">
        <v>1.5233264880192105E-4</v>
      </c>
      <c r="AC9" s="1">
        <v>6.2132210157329441E-3</v>
      </c>
      <c r="AD9" s="1">
        <v>2.4126632079223649E-3</v>
      </c>
      <c r="AE9" s="2">
        <v>44105</v>
      </c>
      <c r="AF9" s="1">
        <v>0.3066004681357215</v>
      </c>
      <c r="AG9" s="1">
        <v>0.32821351553442019</v>
      </c>
      <c r="AH9" s="1">
        <v>0.32217279954802969</v>
      </c>
      <c r="AI9" s="1">
        <v>2.2715317986292879E-3</v>
      </c>
      <c r="AJ9" s="1">
        <v>1.0921286564523195E-3</v>
      </c>
      <c r="AK9" s="1">
        <v>5.9133225873207887E-3</v>
      </c>
      <c r="AL9" s="1">
        <v>3.0625380875138865E-2</v>
      </c>
      <c r="AM9" s="1">
        <v>2.8269376004282747E-3</v>
      </c>
      <c r="AN9" s="1">
        <v>2.8162565872670543E-4</v>
      </c>
      <c r="AO9" s="1">
        <v>2.2896051322465629E-6</v>
      </c>
      <c r="AP9" s="2">
        <v>44105</v>
      </c>
      <c r="AQ9" s="1">
        <v>8.1538336884984849E-3</v>
      </c>
      <c r="AR9" s="1">
        <v>8.434571909262049E-4</v>
      </c>
      <c r="AS9" s="1">
        <v>4.549007255876512E-6</v>
      </c>
      <c r="AT9" s="1">
        <v>1.1059239722538403E-2</v>
      </c>
      <c r="AU9" s="1">
        <v>1.1838833680010725E-2</v>
      </c>
      <c r="AV9" s="1">
        <v>2.1715537745494621E-2</v>
      </c>
      <c r="AW9" s="1">
        <v>9.915809680092004E-2</v>
      </c>
      <c r="AX9" s="1">
        <v>4.1244688142464303E-5</v>
      </c>
      <c r="AY9" s="1">
        <v>1.1620941885534761E-2</v>
      </c>
      <c r="AZ9" s="1">
        <v>8.1935343579742138E-5</v>
      </c>
      <c r="BA9" s="1">
        <v>3.939365354854391E-5</v>
      </c>
      <c r="BB9" s="1">
        <v>2.1329664774331881E-4</v>
      </c>
      <c r="BC9" s="1">
        <v>7.3225264284519837E-5</v>
      </c>
      <c r="BD9" s="1">
        <v>3.6146913847337723E-5</v>
      </c>
      <c r="BE9" s="1">
        <v>1.1046735536694473E-3</v>
      </c>
      <c r="BF9" s="1">
        <v>1.3795582843493143E-4</v>
      </c>
      <c r="BG9" s="1">
        <v>1.0196912220614864E-4</v>
      </c>
      <c r="BH9" s="1">
        <v>1.8738843357300488E-5</v>
      </c>
      <c r="BI9" s="1">
        <v>7.6430480447759928E-4</v>
      </c>
      <c r="BJ9" s="1">
        <v>1.0158385245836327E-5</v>
      </c>
      <c r="BK9" s="1">
        <v>0.72894983472062225</v>
      </c>
      <c r="BL9" s="1">
        <v>0.10373576181898118</v>
      </c>
      <c r="BM9" s="1">
        <v>8.2587258204250739E-8</v>
      </c>
      <c r="BN9" s="1">
        <v>2.9678810342204955E-4</v>
      </c>
      <c r="BO9" s="2">
        <v>44105</v>
      </c>
      <c r="BP9" s="1">
        <v>6.2625257079069723E-3</v>
      </c>
      <c r="BQ9" s="1">
        <v>3.3775602593533965E-5</v>
      </c>
      <c r="BR9" s="1">
        <v>0.16123416203595156</v>
      </c>
      <c r="BS9" s="1">
        <v>0.73623194756450916</v>
      </c>
      <c r="BT9" s="1">
        <v>8.6283510403578581E-2</v>
      </c>
      <c r="BU9" s="1">
        <v>2.9249115512931979E-4</v>
      </c>
      <c r="BV9" s="1">
        <v>5.4368509152968858E-4</v>
      </c>
      <c r="BW9" s="1">
        <v>1.0242984841716167E-3</v>
      </c>
      <c r="BX9" s="1">
        <v>1.3913271417209769E-4</v>
      </c>
      <c r="BY9" s="1">
        <v>5.6748327457635632E-3</v>
      </c>
      <c r="BZ9" s="1">
        <v>7.5424276936941574E-5</v>
      </c>
      <c r="CA9" s="1">
        <v>6.1319629877329728E-7</v>
      </c>
      <c r="CB9" s="1">
        <v>2.2036010214585428E-3</v>
      </c>
      <c r="CC9" s="2">
        <v>44105</v>
      </c>
      <c r="CD9">
        <v>9.4229465695461929E-3</v>
      </c>
      <c r="CE9">
        <v>1.2780567888241102E-2</v>
      </c>
      <c r="CF9">
        <v>1.3681502649464508E-2</v>
      </c>
      <c r="CG9">
        <v>4.766426536173381E-5</v>
      </c>
      <c r="CH9">
        <v>9.4688264956688817E-5</v>
      </c>
      <c r="CI9">
        <v>2.4649545133397551E-4</v>
      </c>
      <c r="CJ9">
        <v>4.1773042086682007E-5</v>
      </c>
      <c r="CK9">
        <v>1.2766117473920139E-3</v>
      </c>
      <c r="CL9">
        <v>1.1784022424291116E-4</v>
      </c>
      <c r="CM9">
        <v>0.84240807537452234</v>
      </c>
      <c r="CN9">
        <v>0.1198818345228518</v>
      </c>
    </row>
    <row r="10" spans="1:92" x14ac:dyDescent="0.25">
      <c r="A10" s="2">
        <v>44136</v>
      </c>
      <c r="B10" s="1">
        <v>4.9993455302770277E-3</v>
      </c>
      <c r="C10" s="1">
        <v>2.6476613220039707E-5</v>
      </c>
      <c r="D10" s="1">
        <v>5.7856857930424291E-2</v>
      </c>
      <c r="E10" s="1">
        <v>7.7061015367617419E-2</v>
      </c>
      <c r="F10" s="1">
        <v>0.15242562934343706</v>
      </c>
      <c r="G10" s="1">
        <v>0.59105693398532144</v>
      </c>
      <c r="H10" s="1">
        <v>9.7408586623186633E-2</v>
      </c>
      <c r="I10" s="1">
        <v>5.8893851243502356E-4</v>
      </c>
      <c r="J10" s="1">
        <v>2.6156334798472429E-4</v>
      </c>
      <c r="K10" s="1">
        <v>1.3983331408504258E-3</v>
      </c>
      <c r="L10" s="1">
        <v>4.1607620129193091E-4</v>
      </c>
      <c r="M10" s="1">
        <v>8.5654857124807336E-3</v>
      </c>
      <c r="N10" s="1">
        <v>9.2528398772035835E-4</v>
      </c>
      <c r="O10" s="1">
        <v>5.9899575658564153E-4</v>
      </c>
      <c r="P10" s="1">
        <v>1.0947857730080319E-4</v>
      </c>
      <c r="Q10" s="1">
        <v>4.4918014703020179E-3</v>
      </c>
      <c r="R10" s="1">
        <v>6.8357986845412228E-5</v>
      </c>
      <c r="S10" s="1">
        <v>4.7070326536234887E-7</v>
      </c>
      <c r="T10" s="1">
        <v>1.740369209453541E-3</v>
      </c>
      <c r="U10" s="2">
        <v>44136</v>
      </c>
      <c r="V10" s="1">
        <v>6.6112171652217798E-3</v>
      </c>
      <c r="W10" s="1">
        <v>3.5013110963659443E-5</v>
      </c>
      <c r="X10" s="1">
        <v>0.20157017174190464</v>
      </c>
      <c r="Y10" s="1">
        <v>0.7816234592951975</v>
      </c>
      <c r="Z10" s="1">
        <v>5.502260460618849E-4</v>
      </c>
      <c r="AA10" s="1">
        <v>1.2236108397137972E-3</v>
      </c>
      <c r="AB10" s="1">
        <v>1.447762802334294E-4</v>
      </c>
      <c r="AC10" s="1">
        <v>5.9400325109322015E-3</v>
      </c>
      <c r="AD10" s="1">
        <v>2.3014930097710476E-3</v>
      </c>
      <c r="AE10" s="2">
        <v>44136</v>
      </c>
      <c r="AF10" s="1">
        <v>0.23730441307041766</v>
      </c>
      <c r="AG10" s="1">
        <v>0.31607176187157976</v>
      </c>
      <c r="AH10" s="1">
        <v>0.39952891158437515</v>
      </c>
      <c r="AI10" s="1">
        <v>2.415577219834918E-3</v>
      </c>
      <c r="AJ10" s="1">
        <v>1.072822462099321E-3</v>
      </c>
      <c r="AK10" s="1">
        <v>5.7353723851624738E-3</v>
      </c>
      <c r="AL10" s="1">
        <v>3.5132007377718696E-2</v>
      </c>
      <c r="AM10" s="1">
        <v>2.4568277907376507E-3</v>
      </c>
      <c r="AN10" s="1">
        <v>2.8037561193753751E-4</v>
      </c>
      <c r="AO10" s="1">
        <v>1.9306261368611811E-6</v>
      </c>
      <c r="AP10" s="2">
        <v>44136</v>
      </c>
      <c r="AQ10" s="1">
        <v>9.4051377803572329E-3</v>
      </c>
      <c r="AR10" s="1">
        <v>8.0805964581241025E-4</v>
      </c>
      <c r="AS10" s="1">
        <v>4.2794967003834854E-6</v>
      </c>
      <c r="AT10" s="1">
        <v>9.3515824909359575E-3</v>
      </c>
      <c r="AU10" s="1">
        <v>1.2455609720668994E-2</v>
      </c>
      <c r="AV10" s="1">
        <v>2.4637024849363899E-2</v>
      </c>
      <c r="AW10" s="1">
        <v>9.5534356214958871E-2</v>
      </c>
      <c r="AX10" s="1">
        <v>4.3635814649734672E-5</v>
      </c>
      <c r="AY10" s="1">
        <v>1.5744450454389384E-2</v>
      </c>
      <c r="AZ10" s="1">
        <v>9.5191949202431326E-5</v>
      </c>
      <c r="BA10" s="1">
        <v>4.2277291107408722E-5</v>
      </c>
      <c r="BB10" s="1">
        <v>2.2601690074835402E-4</v>
      </c>
      <c r="BC10" s="1">
        <v>6.7251680407115263E-5</v>
      </c>
      <c r="BD10" s="1">
        <v>3.2226994400737486E-5</v>
      </c>
      <c r="BE10" s="1">
        <v>1.3844658884089786E-3</v>
      </c>
      <c r="BF10" s="1">
        <v>1.4955650631969341E-4</v>
      </c>
      <c r="BG10" s="1">
        <v>9.6817532610695366E-5</v>
      </c>
      <c r="BH10" s="1">
        <v>1.7695360295056762E-5</v>
      </c>
      <c r="BI10" s="1">
        <v>7.260237331406824E-4</v>
      </c>
      <c r="BJ10" s="1">
        <v>1.1048912363473376E-5</v>
      </c>
      <c r="BK10" s="1">
        <v>0.71047705661209737</v>
      </c>
      <c r="BL10" s="1">
        <v>0.11840885684381526</v>
      </c>
      <c r="BM10" s="1">
        <v>7.6081221349460912E-8</v>
      </c>
      <c r="BN10" s="1">
        <v>2.8130124602448201E-4</v>
      </c>
      <c r="BO10" s="2">
        <v>44136</v>
      </c>
      <c r="BP10" s="1">
        <v>5.8545118957651996E-3</v>
      </c>
      <c r="BQ10" s="1">
        <v>3.1005587854958131E-5</v>
      </c>
      <c r="BR10" s="1">
        <v>0.17849889646679418</v>
      </c>
      <c r="BS10" s="1">
        <v>0.69216056984559404</v>
      </c>
      <c r="BT10" s="1">
        <v>0.11407087701407995</v>
      </c>
      <c r="BU10" s="1">
        <v>3.0630523995565592E-4</v>
      </c>
      <c r="BV10" s="1">
        <v>4.8724839186568971E-4</v>
      </c>
      <c r="BW10" s="1">
        <v>1.0835590539327502E-3</v>
      </c>
      <c r="BX10" s="1">
        <v>1.2820550795245508E-4</v>
      </c>
      <c r="BY10" s="1">
        <v>5.2601495499835097E-3</v>
      </c>
      <c r="BZ10" s="1">
        <v>8.0051007623562002E-5</v>
      </c>
      <c r="CA10" s="1">
        <v>5.5121972461197176E-7</v>
      </c>
      <c r="CB10" s="1">
        <v>2.0380692188732615E-3</v>
      </c>
      <c r="CC10" s="2">
        <v>44136</v>
      </c>
      <c r="CD10">
        <v>1.0911128905842169E-2</v>
      </c>
      <c r="CE10">
        <v>1.0848998113065731E-2</v>
      </c>
      <c r="CF10">
        <v>1.4450055537402039E-2</v>
      </c>
      <c r="CG10">
        <v>5.0622969027531561E-5</v>
      </c>
      <c r="CH10">
        <v>1.1043449365679117E-4</v>
      </c>
      <c r="CI10">
        <v>2.6220769929758081E-4</v>
      </c>
      <c r="CJ10">
        <v>3.7387319395648933E-5</v>
      </c>
      <c r="CK10">
        <v>1.6061525229030611E-3</v>
      </c>
      <c r="CL10">
        <v>1.1232037247419786E-4</v>
      </c>
      <c r="CM10">
        <v>0.8242416996302071</v>
      </c>
      <c r="CN10">
        <v>0.13736899243672826</v>
      </c>
    </row>
    <row r="11" spans="1:92" x14ac:dyDescent="0.25">
      <c r="A11" s="2">
        <v>44166</v>
      </c>
      <c r="B11" s="1">
        <v>4.7385741236080133E-3</v>
      </c>
      <c r="C11" s="1">
        <v>2.5940801496471357E-5</v>
      </c>
      <c r="D11" s="1">
        <v>4.1655587781629519E-2</v>
      </c>
      <c r="E11" s="1">
        <v>8.1473166045787346E-2</v>
      </c>
      <c r="F11" s="1">
        <v>0.15160151000157829</v>
      </c>
      <c r="G11" s="1">
        <v>0.59984978836638625</v>
      </c>
      <c r="H11" s="1">
        <v>0.10146087477372111</v>
      </c>
      <c r="I11" s="1">
        <v>7.1162730406288668E-4</v>
      </c>
      <c r="J11" s="1">
        <v>2.8550381425246536E-4</v>
      </c>
      <c r="K11" s="1">
        <v>1.835063002609408E-3</v>
      </c>
      <c r="L11" s="1">
        <v>3.7973748950148611E-4</v>
      </c>
      <c r="M11" s="1">
        <v>8.4843323809567356E-3</v>
      </c>
      <c r="N11" s="1">
        <v>9.9039441238497308E-4</v>
      </c>
      <c r="O11" s="1">
        <v>5.4271549121006908E-4</v>
      </c>
      <c r="P11" s="1">
        <v>1.2392700687468612E-4</v>
      </c>
      <c r="Q11" s="1">
        <v>4.1368461129915922E-3</v>
      </c>
      <c r="R11" s="1">
        <v>6.6307969172849275E-5</v>
      </c>
      <c r="S11" s="1">
        <v>4.1865324640206068E-7</v>
      </c>
      <c r="T11" s="1">
        <v>1.6376844685293023E-3</v>
      </c>
      <c r="U11" s="2">
        <v>44166</v>
      </c>
      <c r="V11" s="1">
        <v>6.2065107110677248E-3</v>
      </c>
      <c r="W11" s="1">
        <v>3.397685846875435E-5</v>
      </c>
      <c r="X11" s="1">
        <v>0.19856530067792003</v>
      </c>
      <c r="Y11" s="1">
        <v>0.78567392625124999</v>
      </c>
      <c r="Z11" s="1">
        <v>4.9737425953577956E-4</v>
      </c>
      <c r="AA11" s="1">
        <v>1.2972032025466416E-3</v>
      </c>
      <c r="AB11" s="1">
        <v>1.6231766676948352E-4</v>
      </c>
      <c r="AC11" s="1">
        <v>5.418376718516249E-3</v>
      </c>
      <c r="AD11" s="1">
        <v>2.1450136539253144E-3</v>
      </c>
      <c r="AE11" s="2">
        <v>44166</v>
      </c>
      <c r="AF11" s="1">
        <v>0.17612194828518185</v>
      </c>
      <c r="AG11" s="1">
        <v>0.34447269864895103</v>
      </c>
      <c r="AH11" s="1">
        <v>0.42898174990456434</v>
      </c>
      <c r="AI11" s="1">
        <v>3.0087965125235885E-3</v>
      </c>
      <c r="AJ11" s="1">
        <v>1.2071246785088057E-3</v>
      </c>
      <c r="AK11" s="1">
        <v>7.7587399063939379E-3</v>
      </c>
      <c r="AL11" s="1">
        <v>3.5872189744784858E-2</v>
      </c>
      <c r="AM11" s="1">
        <v>2.2946287585124481E-3</v>
      </c>
      <c r="AN11" s="1">
        <v>2.8035347331495874E-4</v>
      </c>
      <c r="AO11" s="1">
        <v>1.7700872641332546E-6</v>
      </c>
      <c r="AP11" s="2">
        <v>44166</v>
      </c>
      <c r="AQ11" s="1">
        <v>9.3630368286777739E-3</v>
      </c>
      <c r="AR11" s="1">
        <v>7.8391041911774959E-4</v>
      </c>
      <c r="AS11" s="1">
        <v>4.291431144241692E-6</v>
      </c>
      <c r="AT11" s="1">
        <v>6.8911551079905925E-3</v>
      </c>
      <c r="AU11" s="1">
        <v>1.3478245158941077E-2</v>
      </c>
      <c r="AV11" s="1">
        <v>2.5079697002551703E-2</v>
      </c>
      <c r="AW11" s="1">
        <v>9.9234176091762591E-2</v>
      </c>
      <c r="AX11" s="1">
        <v>4.0371522721308326E-5</v>
      </c>
      <c r="AY11" s="1">
        <v>1.6784845988092569E-2</v>
      </c>
      <c r="AZ11" s="1">
        <v>1.1772572162674449E-4</v>
      </c>
      <c r="BA11" s="1">
        <v>4.7231384136279957E-5</v>
      </c>
      <c r="BB11" s="1">
        <v>3.0357761004859093E-4</v>
      </c>
      <c r="BC11" s="1">
        <v>6.2820622150186903E-5</v>
      </c>
      <c r="BD11" s="1">
        <v>3.4673968952612026E-5</v>
      </c>
      <c r="BE11" s="1">
        <v>1.4035776119981768E-3</v>
      </c>
      <c r="BF11" s="1">
        <v>1.6384264098277628E-4</v>
      </c>
      <c r="BG11" s="1">
        <v>8.9782351626958347E-5</v>
      </c>
      <c r="BH11" s="1">
        <v>2.0501456633366724E-5</v>
      </c>
      <c r="BI11" s="1">
        <v>6.8436552550784463E-4</v>
      </c>
      <c r="BJ11" s="1">
        <v>1.0969440711324615E-5</v>
      </c>
      <c r="BK11" s="1">
        <v>0.68850189993783273</v>
      </c>
      <c r="BL11" s="1">
        <v>0.13662830797658571</v>
      </c>
      <c r="BM11" s="1">
        <v>6.9258522351056985E-8</v>
      </c>
      <c r="BN11" s="1">
        <v>2.7092494168476437E-4</v>
      </c>
      <c r="BO11" s="2">
        <v>44166</v>
      </c>
      <c r="BP11" s="1">
        <v>5.4762368778742314E-3</v>
      </c>
      <c r="BQ11" s="1">
        <v>2.9979054899414908E-5</v>
      </c>
      <c r="BR11" s="1">
        <v>0.17520160245587391</v>
      </c>
      <c r="BS11" s="1">
        <v>0.69322953414852906</v>
      </c>
      <c r="BT11" s="1">
        <v>0.1172554801515211</v>
      </c>
      <c r="BU11" s="1">
        <v>3.2994873048279886E-4</v>
      </c>
      <c r="BV11" s="1">
        <v>4.3885193935428693E-4</v>
      </c>
      <c r="BW11" s="1">
        <v>1.1445709749948031E-3</v>
      </c>
      <c r="BX11" s="1">
        <v>1.4321895732950858E-4</v>
      </c>
      <c r="BY11" s="1">
        <v>4.78083673508222E-3</v>
      </c>
      <c r="BZ11" s="1">
        <v>7.6630255559835355E-5</v>
      </c>
      <c r="CA11" s="1">
        <v>4.8382578539112993E-7</v>
      </c>
      <c r="CB11" s="1">
        <v>1.8926258927133566E-3</v>
      </c>
      <c r="CC11" s="2">
        <v>44166</v>
      </c>
      <c r="CD11">
        <v>1.092724643538294E-2</v>
      </c>
      <c r="CE11">
        <v>8.0424066963853888E-3</v>
      </c>
      <c r="CF11">
        <v>1.5729950555908985E-2</v>
      </c>
      <c r="CG11">
        <v>4.7116078449698453E-5</v>
      </c>
      <c r="CH11">
        <v>1.3739324062665177E-4</v>
      </c>
      <c r="CI11">
        <v>3.5429395589956197E-4</v>
      </c>
      <c r="CJ11">
        <v>4.0466678767888021E-5</v>
      </c>
      <c r="CK11">
        <v>1.6380623870360517E-3</v>
      </c>
      <c r="CL11">
        <v>1.047815895341857E-4</v>
      </c>
      <c r="CM11">
        <v>0.80352454759194891</v>
      </c>
      <c r="CN11">
        <v>0.15945373479005981</v>
      </c>
    </row>
    <row r="12" spans="1:92" x14ac:dyDescent="0.25">
      <c r="A12" s="2">
        <v>44197</v>
      </c>
      <c r="B12" s="1">
        <v>4.3800778267510535E-3</v>
      </c>
      <c r="C12" s="1">
        <v>2.4513101307859753E-5</v>
      </c>
      <c r="D12" s="1">
        <v>4.9533970398963061E-2</v>
      </c>
      <c r="E12" s="1">
        <v>0.10715465011339557</v>
      </c>
      <c r="F12" s="1">
        <v>0.14437513299101917</v>
      </c>
      <c r="G12" s="1">
        <v>0.56183892294677473</v>
      </c>
      <c r="H12" s="1">
        <v>0.11309341645196964</v>
      </c>
      <c r="I12" s="1">
        <v>7.8636394946440596E-4</v>
      </c>
      <c r="J12" s="1">
        <v>5.3047120435670096E-4</v>
      </c>
      <c r="K12" s="1">
        <v>2.1786898149496552E-3</v>
      </c>
      <c r="L12" s="1">
        <v>3.3418933517076959E-4</v>
      </c>
      <c r="M12" s="1">
        <v>7.6980770035741247E-3</v>
      </c>
      <c r="N12" s="1">
        <v>1.0972314373306632E-3</v>
      </c>
      <c r="O12" s="1">
        <v>5.1628805657643522E-4</v>
      </c>
      <c r="P12" s="1">
        <v>1.3541292971138065E-4</v>
      </c>
      <c r="Q12" s="1">
        <v>4.5913036457004685E-3</v>
      </c>
      <c r="R12" s="1">
        <v>6.2385937287862646E-5</v>
      </c>
      <c r="S12" s="1">
        <v>4.7310560934368556E-7</v>
      </c>
      <c r="T12" s="1">
        <v>1.668429750087275E-3</v>
      </c>
      <c r="U12" s="2">
        <v>44197</v>
      </c>
      <c r="V12" s="1">
        <v>6.0966065910370527E-3</v>
      </c>
      <c r="W12" s="1">
        <v>3.4119652871809745E-5</v>
      </c>
      <c r="X12" s="1">
        <v>0.20095496522896042</v>
      </c>
      <c r="Y12" s="1">
        <v>0.78202055219626276</v>
      </c>
      <c r="Z12" s="1">
        <v>4.6515632462349935E-4</v>
      </c>
      <c r="AA12" s="1">
        <v>1.5272304916292023E-3</v>
      </c>
      <c r="AB12" s="1">
        <v>1.8848052305098047E-4</v>
      </c>
      <c r="AC12" s="1">
        <v>6.3906106637818981E-3</v>
      </c>
      <c r="AD12" s="1">
        <v>2.3222783277824406E-3</v>
      </c>
      <c r="AE12" s="2">
        <v>44197</v>
      </c>
      <c r="AF12" s="1">
        <v>0.17593013102822461</v>
      </c>
      <c r="AG12" s="1">
        <v>0.38058188113924918</v>
      </c>
      <c r="AH12" s="1">
        <v>0.40167463691222915</v>
      </c>
      <c r="AI12" s="1">
        <v>2.7929340521437637E-3</v>
      </c>
      <c r="AJ12" s="1">
        <v>1.8840780930237766E-3</v>
      </c>
      <c r="AK12" s="1">
        <v>7.7380670583591087E-3</v>
      </c>
      <c r="AL12" s="1">
        <v>2.7341311124385655E-2</v>
      </c>
      <c r="AM12" s="1">
        <v>1.8337037130320797E-3</v>
      </c>
      <c r="AN12" s="1">
        <v>2.2157654702361675E-4</v>
      </c>
      <c r="AO12" s="1">
        <v>1.6803323289377394E-6</v>
      </c>
      <c r="AP12" s="2">
        <v>44197</v>
      </c>
      <c r="AQ12" s="1">
        <v>1.2301278227745989E-2</v>
      </c>
      <c r="AR12" s="1">
        <v>7.6880345012196171E-4</v>
      </c>
      <c r="AS12" s="1">
        <v>4.3026077627142733E-6</v>
      </c>
      <c r="AT12" s="1">
        <v>8.6943403398860083E-3</v>
      </c>
      <c r="AU12" s="1">
        <v>1.8808082404530385E-2</v>
      </c>
      <c r="AV12" s="1">
        <v>2.5341125145633438E-2</v>
      </c>
      <c r="AW12" s="1">
        <v>9.8615531380793736E-2</v>
      </c>
      <c r="AX12" s="1">
        <v>4.0044661747220258E-5</v>
      </c>
      <c r="AY12" s="1">
        <v>1.9850471200153812E-2</v>
      </c>
      <c r="AZ12" s="1">
        <v>1.380247888992882E-4</v>
      </c>
      <c r="BA12" s="1">
        <v>9.3109782115970437E-5</v>
      </c>
      <c r="BB12" s="1">
        <v>3.8240969972017639E-4</v>
      </c>
      <c r="BC12" s="1">
        <v>5.8657842174422841E-5</v>
      </c>
      <c r="BD12" s="1">
        <v>3.1148884404882649E-5</v>
      </c>
      <c r="BE12" s="1">
        <v>1.3511878997917845E-3</v>
      </c>
      <c r="BF12" s="1">
        <v>1.9258911552898241E-4</v>
      </c>
      <c r="BG12" s="1">
        <v>9.062031654518489E-5</v>
      </c>
      <c r="BH12" s="1">
        <v>2.3768054283741636E-5</v>
      </c>
      <c r="BI12" s="1">
        <v>8.0587839371573829E-4</v>
      </c>
      <c r="BJ12" s="1">
        <v>1.0950153335877505E-5</v>
      </c>
      <c r="BK12" s="1">
        <v>0.68410368401266153</v>
      </c>
      <c r="BL12" s="1">
        <v>0.12800106116457699</v>
      </c>
      <c r="BM12" s="1">
        <v>8.3040813228031982E-8</v>
      </c>
      <c r="BN12" s="1">
        <v>2.9284743305683794E-4</v>
      </c>
      <c r="BO12" s="2">
        <v>44197</v>
      </c>
      <c r="BP12" s="1">
        <v>5.2636817642009908E-3</v>
      </c>
      <c r="BQ12" s="1">
        <v>2.9458189886525579E-5</v>
      </c>
      <c r="BR12" s="1">
        <v>0.17350028579118046</v>
      </c>
      <c r="BS12" s="1">
        <v>0.67518007900943788</v>
      </c>
      <c r="BT12" s="1">
        <v>0.13590803117555081</v>
      </c>
      <c r="BU12" s="1">
        <v>6.3748447293623934E-4</v>
      </c>
      <c r="BV12" s="1">
        <v>4.0160617662669015E-4</v>
      </c>
      <c r="BW12" s="1">
        <v>1.318578650021259E-3</v>
      </c>
      <c r="BX12" s="1">
        <v>1.6273011506910283E-4</v>
      </c>
      <c r="BY12" s="1">
        <v>5.5175186902350556E-3</v>
      </c>
      <c r="BZ12" s="1">
        <v>7.4971206776087502E-5</v>
      </c>
      <c r="CA12" s="1">
        <v>5.6854637450374534E-7</v>
      </c>
      <c r="CB12" s="1">
        <v>2.0050062117044536E-3</v>
      </c>
      <c r="CC12" s="2">
        <v>44197</v>
      </c>
      <c r="CD12">
        <v>1.4405287386965915E-2</v>
      </c>
      <c r="CE12">
        <v>1.0181419273458534E-2</v>
      </c>
      <c r="CF12">
        <v>2.202501457319218E-2</v>
      </c>
      <c r="CG12">
        <v>4.6893895910868096E-5</v>
      </c>
      <c r="CH12">
        <v>1.6163253231155238E-4</v>
      </c>
      <c r="CI12">
        <v>4.4781700909807514E-4</v>
      </c>
      <c r="CJ12">
        <v>3.6476585874111548E-5</v>
      </c>
      <c r="CK12">
        <v>1.5822949168314249E-3</v>
      </c>
      <c r="CL12">
        <v>1.0612000466640987E-4</v>
      </c>
      <c r="CM12">
        <v>0.80111269643969563</v>
      </c>
      <c r="CN12">
        <v>0.14989434738199536</v>
      </c>
    </row>
    <row r="13" spans="1:92" x14ac:dyDescent="0.25">
      <c r="A13" s="2">
        <v>44228</v>
      </c>
      <c r="B13" s="1">
        <v>4.1202769436956077E-3</v>
      </c>
      <c r="C13" s="1">
        <v>2.4435668581312779E-5</v>
      </c>
      <c r="D13" s="1">
        <v>5.6860132090038436E-2</v>
      </c>
      <c r="E13" s="1">
        <v>0.10259384552314124</v>
      </c>
      <c r="F13" s="1">
        <v>0.1395013570238913</v>
      </c>
      <c r="G13" s="1">
        <v>0.56308085907553795</v>
      </c>
      <c r="H13" s="1">
        <v>0.11384127337094532</v>
      </c>
      <c r="I13" s="1">
        <v>8.113534772941943E-4</v>
      </c>
      <c r="J13" s="1">
        <v>5.8830266015802836E-4</v>
      </c>
      <c r="K13" s="1">
        <v>2.1523725810926129E-3</v>
      </c>
      <c r="L13" s="1">
        <v>3.4467065896711692E-4</v>
      </c>
      <c r="M13" s="1">
        <v>6.6885104597573762E-3</v>
      </c>
      <c r="N13" s="1">
        <v>1.1933475647224032E-3</v>
      </c>
      <c r="O13" s="1">
        <v>5.1684401199336325E-4</v>
      </c>
      <c r="P13" s="1">
        <v>1.6170730092544505E-4</v>
      </c>
      <c r="Q13" s="1">
        <v>4.7086559396247599E-3</v>
      </c>
      <c r="R13" s="1">
        <v>7.6325549910855118E-5</v>
      </c>
      <c r="S13" s="1">
        <v>5.1199720110446938E-7</v>
      </c>
      <c r="T13" s="1">
        <v>2.7352181025215392E-3</v>
      </c>
      <c r="U13" s="2">
        <v>44228</v>
      </c>
      <c r="V13" s="1">
        <v>5.7556175047519973E-3</v>
      </c>
      <c r="W13" s="1">
        <v>3.4134201110466044E-5</v>
      </c>
      <c r="X13" s="1">
        <v>0.19486953508110683</v>
      </c>
      <c r="Y13" s="1">
        <v>0.78656801311494184</v>
      </c>
      <c r="Z13" s="1">
        <v>4.8147066452921915E-4</v>
      </c>
      <c r="AA13" s="1">
        <v>1.6669879783879037E-3</v>
      </c>
      <c r="AB13" s="1">
        <v>2.258890323566195E-4</v>
      </c>
      <c r="AC13" s="1">
        <v>6.5775245014600371E-3</v>
      </c>
      <c r="AD13" s="1">
        <v>3.8208279213550228E-3</v>
      </c>
      <c r="AE13" s="2">
        <v>44228</v>
      </c>
      <c r="AF13" s="1">
        <v>0.200120500508182</v>
      </c>
      <c r="AG13" s="1">
        <v>0.36108132289666395</v>
      </c>
      <c r="AH13" s="1">
        <v>0.40066689555710017</v>
      </c>
      <c r="AI13" s="1">
        <v>2.8555766227918076E-3</v>
      </c>
      <c r="AJ13" s="1">
        <v>2.0705443071199862E-3</v>
      </c>
      <c r="AK13" s="1">
        <v>7.575323207590706E-3</v>
      </c>
      <c r="AL13" s="1">
        <v>2.3540361438860524E-2</v>
      </c>
      <c r="AM13" s="1">
        <v>1.819044004347102E-3</v>
      </c>
      <c r="AN13" s="1">
        <v>2.6862947179819377E-4</v>
      </c>
      <c r="AO13" s="1">
        <v>1.8019855455412372E-6</v>
      </c>
      <c r="AP13" s="2">
        <v>44228</v>
      </c>
      <c r="AQ13" s="1">
        <v>1.6397774620523008E-2</v>
      </c>
      <c r="AR13" s="1">
        <v>7.3218862169756977E-4</v>
      </c>
      <c r="AS13" s="1">
        <v>4.3423096901740154E-6</v>
      </c>
      <c r="AT13" s="1">
        <v>1.0104258115039625E-2</v>
      </c>
      <c r="AU13" s="1">
        <v>1.8231310024725285E-2</v>
      </c>
      <c r="AV13" s="1">
        <v>2.4789912843249266E-2</v>
      </c>
      <c r="AW13" s="1">
        <v>0.10006157443897774</v>
      </c>
      <c r="AX13" s="1">
        <v>3.7515454227218009E-5</v>
      </c>
      <c r="AY13" s="1">
        <v>2.0230020015840611E-2</v>
      </c>
      <c r="AZ13" s="1">
        <v>1.4418054717378585E-4</v>
      </c>
      <c r="BA13" s="1">
        <v>1.0454358281454949E-4</v>
      </c>
      <c r="BB13" s="1">
        <v>3.8248465699403398E-4</v>
      </c>
      <c r="BC13" s="1">
        <v>6.1249265080315997E-5</v>
      </c>
      <c r="BD13" s="1">
        <v>3.0583677943626816E-5</v>
      </c>
      <c r="BE13" s="1">
        <v>1.1885733220512677E-3</v>
      </c>
      <c r="BF13" s="1">
        <v>2.1206232507190372E-4</v>
      </c>
      <c r="BG13" s="1">
        <v>9.1845113798258278E-5</v>
      </c>
      <c r="BH13" s="1">
        <v>2.8735992119218765E-5</v>
      </c>
      <c r="BI13" s="1">
        <v>8.3674576966412471E-4</v>
      </c>
      <c r="BJ13" s="1">
        <v>1.3563335657581628E-5</v>
      </c>
      <c r="BK13" s="1">
        <v>0.66158471475326841</v>
      </c>
      <c r="BL13" s="1">
        <v>0.14424567174472705</v>
      </c>
      <c r="BM13" s="1">
        <v>9.0983817377444155E-8</v>
      </c>
      <c r="BN13" s="1">
        <v>4.8605848584809124E-4</v>
      </c>
      <c r="BO13" s="2">
        <v>44228</v>
      </c>
      <c r="BP13" s="1">
        <v>4.9619356415206654E-3</v>
      </c>
      <c r="BQ13" s="1">
        <v>2.9427200286505789E-5</v>
      </c>
      <c r="BR13" s="1">
        <v>0.16799762853719541</v>
      </c>
      <c r="BS13" s="1">
        <v>0.67810271539635525</v>
      </c>
      <c r="BT13" s="1">
        <v>0.1370958990219571</v>
      </c>
      <c r="BU13" s="1">
        <v>7.084766333258387E-4</v>
      </c>
      <c r="BV13" s="1">
        <v>4.150773481215049E-4</v>
      </c>
      <c r="BW13" s="1">
        <v>1.4371154888455061E-3</v>
      </c>
      <c r="BX13" s="1">
        <v>1.9473963302000572E-4</v>
      </c>
      <c r="BY13" s="1">
        <v>5.6705042039057983E-3</v>
      </c>
      <c r="BZ13" s="1">
        <v>9.1916750169139893E-5</v>
      </c>
      <c r="CA13" s="1">
        <v>6.1658407802084231E-7</v>
      </c>
      <c r="CB13" s="1">
        <v>3.2939475612192739E-3</v>
      </c>
      <c r="CC13" s="2">
        <v>44228</v>
      </c>
      <c r="CD13">
        <v>1.9236304665473609E-2</v>
      </c>
      <c r="CE13">
        <v>1.1853351568585404E-2</v>
      </c>
      <c r="CF13">
        <v>2.1387233463215697E-2</v>
      </c>
      <c r="CG13">
        <v>4.4009551532388246E-5</v>
      </c>
      <c r="CH13">
        <v>1.6913886161103812E-4</v>
      </c>
      <c r="CI13">
        <v>4.4869450654589727E-4</v>
      </c>
      <c r="CJ13">
        <v>3.587785296048706E-5</v>
      </c>
      <c r="CK13">
        <v>1.3943208190955749E-3</v>
      </c>
      <c r="CL13">
        <v>1.0774392452297527E-4</v>
      </c>
      <c r="CM13">
        <v>0.7761080652423562</v>
      </c>
      <c r="CN13">
        <v>0.16921525954410066</v>
      </c>
    </row>
    <row r="14" spans="1:92" x14ac:dyDescent="0.25">
      <c r="A14" s="2">
        <v>44256</v>
      </c>
      <c r="B14" s="1">
        <v>5.0186159757180278E-3</v>
      </c>
      <c r="C14" s="1">
        <v>3.0244305498338853E-5</v>
      </c>
      <c r="D14" s="1">
        <v>4.1278356953438011E-2</v>
      </c>
      <c r="E14" s="1">
        <v>9.0429681669919285E-2</v>
      </c>
      <c r="F14" s="1">
        <v>0.13454739138469698</v>
      </c>
      <c r="G14" s="1">
        <v>0.60312744806966623</v>
      </c>
      <c r="H14" s="1">
        <v>0.10375402718989751</v>
      </c>
      <c r="I14" s="1">
        <v>9.8135921932572187E-4</v>
      </c>
      <c r="J14" s="1">
        <v>7.7644005175391039E-4</v>
      </c>
      <c r="K14" s="1">
        <v>1.8577000165301103E-3</v>
      </c>
      <c r="L14" s="1">
        <v>4.7628609534934981E-4</v>
      </c>
      <c r="M14" s="1">
        <v>7.4966870030919426E-3</v>
      </c>
      <c r="N14" s="1">
        <v>1.2423687257890846E-3</v>
      </c>
      <c r="O14" s="1">
        <v>9.0127712006588532E-4</v>
      </c>
      <c r="P14" s="1">
        <v>1.9290517882610006E-4</v>
      </c>
      <c r="Q14" s="1">
        <v>5.2097350856420395E-3</v>
      </c>
      <c r="R14" s="1">
        <v>7.6094200220782398E-5</v>
      </c>
      <c r="S14" s="1">
        <v>7.7174599503356658E-7</v>
      </c>
      <c r="T14" s="1">
        <v>2.6026100085757699E-3</v>
      </c>
      <c r="U14" s="2">
        <v>44256</v>
      </c>
      <c r="V14" s="1">
        <v>6.6697215108465508E-3</v>
      </c>
      <c r="W14" s="1">
        <v>4.0194566776754505E-5</v>
      </c>
      <c r="X14" s="1">
        <v>0.17881297052588499</v>
      </c>
      <c r="Y14" s="1">
        <v>0.80155408057431621</v>
      </c>
      <c r="Z14" s="1">
        <v>6.3298240607345343E-4</v>
      </c>
      <c r="AA14" s="1">
        <v>1.65110330315978E-3</v>
      </c>
      <c r="AB14" s="1">
        <v>2.5637024769285306E-4</v>
      </c>
      <c r="AC14" s="1">
        <v>6.923718079773435E-3</v>
      </c>
      <c r="AD14" s="1">
        <v>3.4588587854759659E-3</v>
      </c>
      <c r="AE14" s="2">
        <v>44256</v>
      </c>
      <c r="AF14" s="1">
        <v>0.16674594049090691</v>
      </c>
      <c r="AG14" s="1">
        <v>0.36529511907057938</v>
      </c>
      <c r="AH14" s="1">
        <v>0.41911946405748718</v>
      </c>
      <c r="AI14" s="1">
        <v>3.9642485327231643E-3</v>
      </c>
      <c r="AJ14" s="1">
        <v>3.1364675394070164E-3</v>
      </c>
      <c r="AK14" s="1">
        <v>7.5042700162630087E-3</v>
      </c>
      <c r="AL14" s="1">
        <v>3.0283233567328562E-2</v>
      </c>
      <c r="AM14" s="1">
        <v>3.6407529785607209E-3</v>
      </c>
      <c r="AN14" s="1">
        <v>3.07386241076171E-4</v>
      </c>
      <c r="AO14" s="1">
        <v>3.1175056678520437E-6</v>
      </c>
      <c r="AP14" s="2">
        <v>44256</v>
      </c>
      <c r="AQ14" s="1">
        <v>1.1764257116534862E-2</v>
      </c>
      <c r="AR14" s="1">
        <v>8.2690817551459689E-4</v>
      </c>
      <c r="AS14" s="1">
        <v>4.9832989015979294E-6</v>
      </c>
      <c r="AT14" s="1">
        <v>6.8013593791113169E-3</v>
      </c>
      <c r="AU14" s="1">
        <v>1.4899933257264256E-2</v>
      </c>
      <c r="AV14" s="1">
        <v>2.2169127597823447E-2</v>
      </c>
      <c r="AW14" s="1">
        <v>9.9376206527678701E-2</v>
      </c>
      <c r="AX14" s="1">
        <v>4.0065177521173905E-5</v>
      </c>
      <c r="AY14" s="1">
        <v>1.7095361299011343E-2</v>
      </c>
      <c r="AZ14" s="1">
        <v>1.6169676371003043E-4</v>
      </c>
      <c r="BA14" s="1">
        <v>1.2793260725641118E-4</v>
      </c>
      <c r="BB14" s="1">
        <v>3.0608983408071362E-4</v>
      </c>
      <c r="BC14" s="1">
        <v>7.8476788826615422E-5</v>
      </c>
      <c r="BD14" s="1">
        <v>3.0240425355162525E-5</v>
      </c>
      <c r="BE14" s="1">
        <v>1.2352154064236467E-3</v>
      </c>
      <c r="BF14" s="1">
        <v>2.0470282271630957E-4</v>
      </c>
      <c r="BG14" s="1">
        <v>1.485017826812507E-4</v>
      </c>
      <c r="BH14" s="1">
        <v>3.1784633500989323E-5</v>
      </c>
      <c r="BI14" s="1">
        <v>8.5839852170922217E-4</v>
      </c>
      <c r="BJ14" s="1">
        <v>1.2537902197788115E-5</v>
      </c>
      <c r="BK14" s="1">
        <v>0.67895709687040495</v>
      </c>
      <c r="BL14" s="1">
        <v>0.14444016936153375</v>
      </c>
      <c r="BM14" s="1">
        <v>1.2715917611580148E-7</v>
      </c>
      <c r="BN14" s="1">
        <v>4.2882729106594159E-4</v>
      </c>
      <c r="BO14" s="2">
        <v>44256</v>
      </c>
      <c r="BP14" s="1">
        <v>5.8556525995009179E-3</v>
      </c>
      <c r="BQ14" s="1">
        <v>3.5288642719093392E-5</v>
      </c>
      <c r="BR14" s="1">
        <v>0.15698805924379308</v>
      </c>
      <c r="BS14" s="1">
        <v>0.70372087169196174</v>
      </c>
      <c r="BT14" s="1">
        <v>0.12105878233416507</v>
      </c>
      <c r="BU14" s="1">
        <v>9.0593965137149637E-4</v>
      </c>
      <c r="BV14" s="1">
        <v>5.5572411314845356E-4</v>
      </c>
      <c r="BW14" s="1">
        <v>1.449578866744164E-3</v>
      </c>
      <c r="BX14" s="1">
        <v>2.2507912885058495E-4</v>
      </c>
      <c r="BY14" s="1">
        <v>6.0786477675423859E-3</v>
      </c>
      <c r="BZ14" s="1">
        <v>8.8785673876156087E-5</v>
      </c>
      <c r="CA14" s="1">
        <v>9.0046269007984193E-7</v>
      </c>
      <c r="CB14" s="1">
        <v>3.0366898236367616E-3</v>
      </c>
      <c r="CC14" s="2">
        <v>44256</v>
      </c>
      <c r="CD14">
        <v>1.369872814316282E-2</v>
      </c>
      <c r="CE14">
        <v>7.9197498163691635E-3</v>
      </c>
      <c r="CF14">
        <v>1.7350023296894224E-2</v>
      </c>
      <c r="CG14">
        <v>4.6653347460309475E-5</v>
      </c>
      <c r="CH14">
        <v>1.8828558282525689E-4</v>
      </c>
      <c r="CI14">
        <v>3.5642211683422996E-4</v>
      </c>
      <c r="CJ14">
        <v>3.5213049304382893E-5</v>
      </c>
      <c r="CK14">
        <v>1.438329669542952E-3</v>
      </c>
      <c r="CL14">
        <v>1.7292086780951733E-4</v>
      </c>
      <c r="CM14">
        <v>0.79060229632572732</v>
      </c>
      <c r="CN14">
        <v>0.16819137778406978</v>
      </c>
    </row>
    <row r="15" spans="1:92" x14ac:dyDescent="0.25">
      <c r="A15" s="2">
        <v>44287</v>
      </c>
      <c r="B15" s="1">
        <v>5.0416564281576728E-3</v>
      </c>
      <c r="C15" s="1">
        <v>3.1189794541508076E-5</v>
      </c>
      <c r="D15" s="1">
        <v>3.7631853747927782E-2</v>
      </c>
      <c r="E15" s="1">
        <v>7.918971448052356E-2</v>
      </c>
      <c r="F15" s="1">
        <v>0.13040083545687745</v>
      </c>
      <c r="G15" s="1">
        <v>0.61148838441837949</v>
      </c>
      <c r="H15" s="1">
        <v>0.11251271564284615</v>
      </c>
      <c r="I15" s="1">
        <v>9.9918786800425301E-4</v>
      </c>
      <c r="J15" s="1">
        <v>6.8961314889904863E-4</v>
      </c>
      <c r="K15" s="1">
        <v>2.1592123618573819E-3</v>
      </c>
      <c r="L15" s="1">
        <v>4.3488881891468235E-4</v>
      </c>
      <c r="M15" s="1">
        <v>7.8052581092756517E-3</v>
      </c>
      <c r="N15" s="1">
        <v>1.6211434683803896E-3</v>
      </c>
      <c r="O15" s="1">
        <v>9.7956522151817615E-4</v>
      </c>
      <c r="P15" s="1">
        <v>2.3438804153687548E-4</v>
      </c>
      <c r="Q15" s="1">
        <v>5.7362876180944641E-3</v>
      </c>
      <c r="R15" s="1">
        <v>6.3360771144899838E-5</v>
      </c>
      <c r="S15" s="1">
        <v>7.1814887130659765E-7</v>
      </c>
      <c r="T15" s="1">
        <v>2.9800264542493111E-3</v>
      </c>
      <c r="U15" s="2">
        <v>44287</v>
      </c>
      <c r="V15" s="1">
        <v>6.6515355577138257E-3</v>
      </c>
      <c r="W15" s="1">
        <v>4.1149179914752708E-5</v>
      </c>
      <c r="X15" s="1">
        <v>0.17203984566516045</v>
      </c>
      <c r="Y15" s="1">
        <v>0.8067461141087956</v>
      </c>
      <c r="Z15" s="1">
        <v>5.737555670210999E-4</v>
      </c>
      <c r="AA15" s="1">
        <v>2.1387997333305099E-3</v>
      </c>
      <c r="AB15" s="1">
        <v>3.0923178022964541E-4</v>
      </c>
      <c r="AC15" s="1">
        <v>7.5679732652809027E-3</v>
      </c>
      <c r="AD15" s="1">
        <v>3.9315951425532647E-3</v>
      </c>
      <c r="AE15" s="2">
        <v>44287</v>
      </c>
      <c r="AF15" s="1">
        <v>0.15548348240034562</v>
      </c>
      <c r="AG15" s="1">
        <v>0.32718804287973424</v>
      </c>
      <c r="AH15" s="1">
        <v>0.46486864451722293</v>
      </c>
      <c r="AI15" s="1">
        <v>4.128343246923705E-3</v>
      </c>
      <c r="AJ15" s="1">
        <v>2.8492737726425843E-3</v>
      </c>
      <c r="AK15" s="1">
        <v>8.9212149768717591E-3</v>
      </c>
      <c r="AL15" s="1">
        <v>3.2248975030376832E-2</v>
      </c>
      <c r="AM15" s="1">
        <v>4.047268383325359E-3</v>
      </c>
      <c r="AN15" s="1">
        <v>2.617876177764122E-4</v>
      </c>
      <c r="AO15" s="1">
        <v>2.9671747807208697E-6</v>
      </c>
      <c r="AP15" s="2">
        <v>44287</v>
      </c>
      <c r="AQ15" s="1">
        <v>9.9328778600617472E-3</v>
      </c>
      <c r="AR15" s="1">
        <v>7.4866311834452309E-4</v>
      </c>
      <c r="AS15" s="1">
        <v>4.6315430602444372E-6</v>
      </c>
      <c r="AT15" s="1">
        <v>5.5881596410772994E-3</v>
      </c>
      <c r="AU15" s="1">
        <v>1.175931351701919E-2</v>
      </c>
      <c r="AV15" s="1">
        <v>1.9363932766745792E-2</v>
      </c>
      <c r="AW15" s="1">
        <v>9.0803252310750537E-2</v>
      </c>
      <c r="AX15" s="1">
        <v>3.725384195109429E-5</v>
      </c>
      <c r="AY15" s="1">
        <v>1.6707628087494396E-2</v>
      </c>
      <c r="AZ15" s="1">
        <v>1.4837486761180092E-4</v>
      </c>
      <c r="BA15" s="1">
        <v>1.0240442558177455E-4</v>
      </c>
      <c r="BB15" s="1">
        <v>3.2063324485339864E-4</v>
      </c>
      <c r="BC15" s="1">
        <v>6.4579017618780573E-5</v>
      </c>
      <c r="BD15" s="1">
        <v>2.7900916618590736E-5</v>
      </c>
      <c r="BE15" s="1">
        <v>1.1590454365232354E-3</v>
      </c>
      <c r="BF15" s="1">
        <v>2.4073245402900773E-4</v>
      </c>
      <c r="BG15" s="1">
        <v>1.4546099358690891E-4</v>
      </c>
      <c r="BH15" s="1">
        <v>3.4805561342819636E-5</v>
      </c>
      <c r="BI15" s="1">
        <v>8.5181270026624882E-4</v>
      </c>
      <c r="BJ15" s="1">
        <v>9.4087872075385472E-6</v>
      </c>
      <c r="BK15" s="1">
        <v>0.70633173256129123</v>
      </c>
      <c r="BL15" s="1">
        <v>0.13517476928949571</v>
      </c>
      <c r="BM15" s="1">
        <v>1.0664185096493498E-7</v>
      </c>
      <c r="BN15" s="1">
        <v>4.4252041561720006E-4</v>
      </c>
      <c r="BO15" s="2">
        <v>44287</v>
      </c>
      <c r="BP15" s="1">
        <v>5.7867914205520458E-3</v>
      </c>
      <c r="BQ15" s="1">
        <v>3.5799511139543167E-5</v>
      </c>
      <c r="BR15" s="1">
        <v>0.14967351437123316</v>
      </c>
      <c r="BS15" s="1">
        <v>0.701863720216368</v>
      </c>
      <c r="BT15" s="1">
        <v>0.12914160789472029</v>
      </c>
      <c r="BU15" s="1">
        <v>7.9153498664865632E-4</v>
      </c>
      <c r="BV15" s="1">
        <v>4.9916350351329253E-4</v>
      </c>
      <c r="BW15" s="1">
        <v>1.8607414543191556E-3</v>
      </c>
      <c r="BX15" s="1">
        <v>2.6902957930063242E-4</v>
      </c>
      <c r="BY15" s="1">
        <v>6.5840860929783787E-3</v>
      </c>
      <c r="BZ15" s="1">
        <v>7.2725218801720631E-5</v>
      </c>
      <c r="CA15" s="1">
        <v>8.242881652835601E-7</v>
      </c>
      <c r="CB15" s="1">
        <v>3.4204614622598667E-3</v>
      </c>
      <c r="CC15" s="2">
        <v>44287</v>
      </c>
      <c r="CD15">
        <v>1.1408898093526375E-2</v>
      </c>
      <c r="CE15">
        <v>6.4185571164379045E-3</v>
      </c>
      <c r="CF15">
        <v>1.3506741093126173E-2</v>
      </c>
      <c r="CG15">
        <v>4.2789742549973359E-5</v>
      </c>
      <c r="CH15">
        <v>1.7042329202797434E-4</v>
      </c>
      <c r="CI15">
        <v>3.6827917019271339E-4</v>
      </c>
      <c r="CJ15">
        <v>3.2046977613343913E-5</v>
      </c>
      <c r="CK15">
        <v>1.3312789563465126E-3</v>
      </c>
      <c r="CL15">
        <v>1.670764179119606E-4</v>
      </c>
      <c r="CM15">
        <v>0.81129224284708978</v>
      </c>
      <c r="CN15">
        <v>0.1552616662931772</v>
      </c>
    </row>
    <row r="16" spans="1:92" x14ac:dyDescent="0.25">
      <c r="A16" s="2">
        <v>44317</v>
      </c>
      <c r="B16" s="1">
        <v>5.2084601115977855E-3</v>
      </c>
      <c r="C16" s="1">
        <v>3.2012481273944509E-5</v>
      </c>
      <c r="D16" s="1">
        <v>3.7442883662828455E-2</v>
      </c>
      <c r="E16" s="1">
        <v>7.3439917105048533E-2</v>
      </c>
      <c r="F16" s="1">
        <v>0.12823982580710883</v>
      </c>
      <c r="G16" s="1">
        <v>0.61458773632021191</v>
      </c>
      <c r="H16" s="1">
        <v>0.11673972142387026</v>
      </c>
      <c r="I16" s="1">
        <v>1.1809285780872134E-3</v>
      </c>
      <c r="J16" s="1">
        <v>7.0288763355671915E-4</v>
      </c>
      <c r="K16" s="1">
        <v>1.637846283436319E-3</v>
      </c>
      <c r="L16" s="1">
        <v>4.9167335608071361E-4</v>
      </c>
      <c r="M16" s="1">
        <v>8.2924425946086632E-3</v>
      </c>
      <c r="N16" s="1">
        <v>2.1284652746649561E-3</v>
      </c>
      <c r="O16" s="1">
        <v>1.0776868864378001E-3</v>
      </c>
      <c r="P16" s="1">
        <v>3.9941014982846084E-4</v>
      </c>
      <c r="Q16" s="1">
        <v>5.8686002513350308E-3</v>
      </c>
      <c r="R16" s="1">
        <v>9.7146605314472599E-5</v>
      </c>
      <c r="S16" s="1">
        <v>8.0861829012226501E-7</v>
      </c>
      <c r="T16" s="1">
        <v>2.4315468564197569E-3</v>
      </c>
      <c r="U16" s="2">
        <v>44317</v>
      </c>
      <c r="V16" s="1">
        <v>6.8587625288916406E-3</v>
      </c>
      <c r="W16" s="1">
        <v>4.2155647218966652E-5</v>
      </c>
      <c r="X16" s="1">
        <v>0.16887265969433851</v>
      </c>
      <c r="Y16" s="1">
        <v>0.80932007661978334</v>
      </c>
      <c r="Z16" s="1">
        <v>6.4746023179321091E-4</v>
      </c>
      <c r="AA16" s="1">
        <v>2.8028702451636271E-3</v>
      </c>
      <c r="AB16" s="1">
        <v>5.2596339620657412E-4</v>
      </c>
      <c r="AC16" s="1">
        <v>7.7280683039642169E-3</v>
      </c>
      <c r="AD16" s="1">
        <v>3.2019833326399441E-3</v>
      </c>
      <c r="AE16" s="2">
        <v>44317</v>
      </c>
      <c r="AF16" s="1">
        <v>0.15561502228262725</v>
      </c>
      <c r="AG16" s="1">
        <v>0.30522099845856587</v>
      </c>
      <c r="AH16" s="1">
        <v>0.48517775805494584</v>
      </c>
      <c r="AI16" s="1">
        <v>4.9080147952298746E-3</v>
      </c>
      <c r="AJ16" s="1">
        <v>2.9212460168151853E-3</v>
      </c>
      <c r="AK16" s="1">
        <v>6.8069940389096553E-3</v>
      </c>
      <c r="AL16" s="1">
        <v>3.4463922457407092E-2</v>
      </c>
      <c r="AM16" s="1">
        <v>4.4789357133089196E-3</v>
      </c>
      <c r="AN16" s="1">
        <v>4.0374751279376398E-4</v>
      </c>
      <c r="AO16" s="1">
        <v>3.3606693963167558E-6</v>
      </c>
      <c r="AP16" s="2">
        <v>44317</v>
      </c>
      <c r="AQ16" s="1">
        <v>1.0911302950767744E-2</v>
      </c>
      <c r="AR16" s="1">
        <v>8.0046480661802202E-4</v>
      </c>
      <c r="AS16" s="1">
        <v>4.9198542531316747E-6</v>
      </c>
      <c r="AT16" s="1">
        <v>5.7544283700375187E-3</v>
      </c>
      <c r="AU16" s="1">
        <v>1.1286650523181715E-2</v>
      </c>
      <c r="AV16" s="1">
        <v>1.9708601998667526E-2</v>
      </c>
      <c r="AW16" s="1">
        <v>9.4453224746392533E-2</v>
      </c>
      <c r="AX16" s="1">
        <v>4.0545978082847839E-5</v>
      </c>
      <c r="AY16" s="1">
        <v>1.7941202684095027E-2</v>
      </c>
      <c r="AZ16" s="1">
        <v>1.8149160128602625E-4</v>
      </c>
      <c r="BA16" s="1">
        <v>1.0802363877498906E-4</v>
      </c>
      <c r="BB16" s="1">
        <v>2.5171322818074067E-4</v>
      </c>
      <c r="BC16" s="1">
        <v>7.5563066522870757E-5</v>
      </c>
      <c r="BD16" s="1">
        <v>3.559650675590072E-5</v>
      </c>
      <c r="BE16" s="1">
        <v>1.2744282025130478E-3</v>
      </c>
      <c r="BF16" s="1">
        <v>3.2711425411208558E-4</v>
      </c>
      <c r="BG16" s="1">
        <v>1.6562485008310432E-4</v>
      </c>
      <c r="BH16" s="1">
        <v>6.1383549358821215E-5</v>
      </c>
      <c r="BI16" s="1">
        <v>9.0191877534842027E-4</v>
      </c>
      <c r="BJ16" s="1">
        <v>1.4930024800130732E-5</v>
      </c>
      <c r="BK16" s="1">
        <v>0.69742665325520437</v>
      </c>
      <c r="BL16" s="1">
        <v>0.13790039936292084</v>
      </c>
      <c r="BM16" s="1">
        <v>1.2427290780037347E-7</v>
      </c>
      <c r="BN16" s="1">
        <v>3.7369349913474105E-4</v>
      </c>
      <c r="BO16" s="2">
        <v>44317</v>
      </c>
      <c r="BP16" s="1">
        <v>5.9394367155797823E-3</v>
      </c>
      <c r="BQ16" s="1">
        <v>3.6505243884252132E-5</v>
      </c>
      <c r="BR16" s="1">
        <v>0.14623752769120116</v>
      </c>
      <c r="BS16" s="1">
        <v>0.70084149399879692</v>
      </c>
      <c r="BT16" s="1">
        <v>0.13312345160281702</v>
      </c>
      <c r="BU16" s="1">
        <v>8.0153376011803351E-4</v>
      </c>
      <c r="BV16" s="1">
        <v>5.6067680669676491E-4</v>
      </c>
      <c r="BW16" s="1">
        <v>2.4271828005424678E-3</v>
      </c>
      <c r="BX16" s="1">
        <v>4.5546500455748845E-4</v>
      </c>
      <c r="BY16" s="1">
        <v>6.6922236236819869E-3</v>
      </c>
      <c r="BZ16" s="1">
        <v>1.1078055740772736E-4</v>
      </c>
      <c r="CA16" s="1">
        <v>9.2210308965353728E-7</v>
      </c>
      <c r="CB16" s="1">
        <v>2.7728000916266531E-3</v>
      </c>
      <c r="CC16" s="2">
        <v>44317</v>
      </c>
      <c r="CD16">
        <v>1.2610886867777621E-2</v>
      </c>
      <c r="CE16">
        <v>6.6507588956795528E-3</v>
      </c>
      <c r="CF16">
        <v>1.3044699932373588E-2</v>
      </c>
      <c r="CG16">
        <v>4.6861565924187575E-5</v>
      </c>
      <c r="CH16">
        <v>2.0976138794760873E-4</v>
      </c>
      <c r="CI16">
        <v>2.9092098881619463E-4</v>
      </c>
      <c r="CJ16">
        <v>4.1141147085019753E-5</v>
      </c>
      <c r="CK16">
        <v>1.4729377376389676E-3</v>
      </c>
      <c r="CL16">
        <v>1.9142317432802044E-4</v>
      </c>
      <c r="CM16">
        <v>0.80606034517218739</v>
      </c>
      <c r="CN16">
        <v>0.15938026313024189</v>
      </c>
    </row>
    <row r="17" spans="1:92" x14ac:dyDescent="0.25">
      <c r="A17" s="2">
        <v>44348</v>
      </c>
      <c r="B17" s="1">
        <v>4.7186467178005264E-3</v>
      </c>
      <c r="C17" s="1">
        <v>2.8683963017793344E-5</v>
      </c>
      <c r="D17" s="1">
        <v>3.7549353715052504E-2</v>
      </c>
      <c r="E17" s="1">
        <v>6.6295439862802105E-2</v>
      </c>
      <c r="F17" s="1">
        <v>0.13428534095143999</v>
      </c>
      <c r="G17" s="1">
        <v>0.59261395267379036</v>
      </c>
      <c r="H17" s="1">
        <v>0.14193408782747233</v>
      </c>
      <c r="I17" s="1">
        <v>1.0356760477609173E-3</v>
      </c>
      <c r="J17" s="1">
        <v>5.8200246691319743E-4</v>
      </c>
      <c r="K17" s="1">
        <v>1.8146560314511498E-3</v>
      </c>
      <c r="L17" s="1">
        <v>4.271962160488893E-4</v>
      </c>
      <c r="M17" s="1">
        <v>7.0538812253406521E-3</v>
      </c>
      <c r="N17" s="1">
        <v>2.0744306661535771E-3</v>
      </c>
      <c r="O17" s="1">
        <v>8.9871143748737397E-4</v>
      </c>
      <c r="P17" s="1">
        <v>5.6684463018075453E-4</v>
      </c>
      <c r="Q17" s="1">
        <v>5.9270721735932728E-3</v>
      </c>
      <c r="R17" s="1">
        <v>7.8851741002193139E-5</v>
      </c>
      <c r="S17" s="1">
        <v>7.7337081912947418E-7</v>
      </c>
      <c r="T17" s="1">
        <v>2.1143982818732435E-3</v>
      </c>
      <c r="U17" s="2">
        <v>44348</v>
      </c>
      <c r="V17" s="1">
        <v>6.3528845547229824E-3</v>
      </c>
      <c r="W17" s="1">
        <v>3.8618255725006765E-5</v>
      </c>
      <c r="X17" s="1">
        <v>0.18079320607705138</v>
      </c>
      <c r="Y17" s="1">
        <v>0.79785757485347963</v>
      </c>
      <c r="Z17" s="1">
        <v>5.751496997084193E-4</v>
      </c>
      <c r="AA17" s="1">
        <v>2.7928809523154207E-3</v>
      </c>
      <c r="AB17" s="1">
        <v>7.6316340496911247E-4</v>
      </c>
      <c r="AC17" s="1">
        <v>7.9798314046914936E-3</v>
      </c>
      <c r="AD17" s="1">
        <v>2.8466907973366063E-3</v>
      </c>
      <c r="AE17" s="2">
        <v>44348</v>
      </c>
      <c r="AF17" s="1">
        <v>0.14596817174751664</v>
      </c>
      <c r="AG17" s="1">
        <v>0.25771479917885792</v>
      </c>
      <c r="AH17" s="1">
        <v>0.55175009045554813</v>
      </c>
      <c r="AI17" s="1">
        <v>4.0260543593258332E-3</v>
      </c>
      <c r="AJ17" s="1">
        <v>2.2624580090657678E-3</v>
      </c>
      <c r="AK17" s="1">
        <v>7.0542365461630958E-3</v>
      </c>
      <c r="AL17" s="1">
        <v>2.7421035099582877E-2</v>
      </c>
      <c r="AM17" s="1">
        <v>3.4936224589672978E-3</v>
      </c>
      <c r="AN17" s="1">
        <v>3.0652576767479351E-4</v>
      </c>
      <c r="AO17" s="1">
        <v>3.006377297672508E-6</v>
      </c>
      <c r="AP17" s="2">
        <v>44348</v>
      </c>
      <c r="AQ17" s="1">
        <v>1.0976389583849465E-2</v>
      </c>
      <c r="AR17" s="1">
        <v>7.4589931990035464E-4</v>
      </c>
      <c r="AS17" s="1">
        <v>4.5342128340118376E-6</v>
      </c>
      <c r="AT17" s="1">
        <v>5.9356080405635319E-3</v>
      </c>
      <c r="AU17" s="1">
        <v>1.0479640978337248E-2</v>
      </c>
      <c r="AV17" s="1">
        <v>2.1227133642027531E-2</v>
      </c>
      <c r="AW17" s="1">
        <v>9.3677355118647679E-2</v>
      </c>
      <c r="AX17" s="1">
        <v>4.0055357339042703E-5</v>
      </c>
      <c r="AY17" s="1">
        <v>2.243620807249937E-2</v>
      </c>
      <c r="AZ17" s="1">
        <v>1.6371432443707944E-4</v>
      </c>
      <c r="BA17" s="1">
        <v>9.1999946216196946E-5</v>
      </c>
      <c r="BB17" s="1">
        <v>2.8685145989132486E-4</v>
      </c>
      <c r="BC17" s="1">
        <v>6.7528973044924144E-5</v>
      </c>
      <c r="BD17" s="1">
        <v>3.1542882080036479E-5</v>
      </c>
      <c r="BE17" s="1">
        <v>1.1150411385516855E-3</v>
      </c>
      <c r="BF17" s="1">
        <v>3.2791529343091701E-4</v>
      </c>
      <c r="BG17" s="1">
        <v>1.4206366572850102E-4</v>
      </c>
      <c r="BH17" s="1">
        <v>8.960387361613591E-5</v>
      </c>
      <c r="BI17" s="1">
        <v>9.3692097918792112E-4</v>
      </c>
      <c r="BJ17" s="1">
        <v>1.2464476258546871E-5</v>
      </c>
      <c r="BK17" s="1">
        <v>0.70278506322077572</v>
      </c>
      <c r="BL17" s="1">
        <v>0.12809211002246687</v>
      </c>
      <c r="BM17" s="1">
        <v>1.2225046766975207E-7</v>
      </c>
      <c r="BN17" s="1">
        <v>3.3423316784835882E-4</v>
      </c>
      <c r="BO17" s="2">
        <v>44348</v>
      </c>
      <c r="BP17" s="1">
        <v>5.3296826759694996E-3</v>
      </c>
      <c r="BQ17" s="1">
        <v>3.23983612075418E-5</v>
      </c>
      <c r="BR17" s="1">
        <v>0.15167447323523117</v>
      </c>
      <c r="BS17" s="1">
        <v>0.66935384359004013</v>
      </c>
      <c r="BT17" s="1">
        <v>0.16031368616131927</v>
      </c>
      <c r="BU17" s="1">
        <v>6.5736823517159701E-4</v>
      </c>
      <c r="BV17" s="1">
        <v>4.8251551940230213E-4</v>
      </c>
      <c r="BW17" s="1">
        <v>2.34305677985829E-3</v>
      </c>
      <c r="BX17" s="1">
        <v>6.4024755107093773E-4</v>
      </c>
      <c r="BY17" s="1">
        <v>6.6945918548328058E-3</v>
      </c>
      <c r="BZ17" s="1">
        <v>8.9062560331982957E-5</v>
      </c>
      <c r="CA17" s="1">
        <v>8.7351762132681533E-7</v>
      </c>
      <c r="CB17" s="1">
        <v>2.388199957943087E-3</v>
      </c>
      <c r="CC17" s="2">
        <v>44348</v>
      </c>
      <c r="CD17">
        <v>1.2762530177670135E-2</v>
      </c>
      <c r="CE17">
        <v>6.9014839680960512E-3</v>
      </c>
      <c r="CF17">
        <v>1.2184947811434385E-2</v>
      </c>
      <c r="CG17">
        <v>4.6573393091757478E-5</v>
      </c>
      <c r="CH17">
        <v>1.9035485121805793E-4</v>
      </c>
      <c r="CI17">
        <v>3.3352956228507489E-4</v>
      </c>
      <c r="CJ17">
        <v>3.6675719403171383E-5</v>
      </c>
      <c r="CK17">
        <v>1.2964869797486517E-3</v>
      </c>
      <c r="CL17">
        <v>1.6518107408270197E-4</v>
      </c>
      <c r="CM17">
        <v>0.81714624916086365</v>
      </c>
      <c r="CN17">
        <v>0.14893598730210636</v>
      </c>
    </row>
    <row r="18" spans="1:92" x14ac:dyDescent="0.25">
      <c r="A18" s="2">
        <v>44378</v>
      </c>
      <c r="B18" s="1">
        <v>5.0602485391414813E-3</v>
      </c>
      <c r="C18" s="1">
        <v>3.4041482331360163E-5</v>
      </c>
      <c r="D18" s="1">
        <v>2.9083043971891761E-2</v>
      </c>
      <c r="E18" s="1">
        <v>4.8947254811150788E-2</v>
      </c>
      <c r="F18" s="1">
        <v>0.12048001080599768</v>
      </c>
      <c r="G18" s="1">
        <v>0.62787759878881888</v>
      </c>
      <c r="H18" s="1">
        <v>0.14313189145238245</v>
      </c>
      <c r="I18" s="1">
        <v>8.3989664783468002E-4</v>
      </c>
      <c r="J18" s="1">
        <v>7.8541943465121485E-4</v>
      </c>
      <c r="K18" s="1">
        <v>1.5809505674817649E-3</v>
      </c>
      <c r="L18" s="1">
        <v>5.0058994090246723E-4</v>
      </c>
      <c r="M18" s="1">
        <v>9.310522849521545E-3</v>
      </c>
      <c r="N18" s="1">
        <v>1.9439794090240999E-3</v>
      </c>
      <c r="O18" s="1">
        <v>8.9350136373891312E-4</v>
      </c>
      <c r="P18" s="1">
        <v>5.6762635665295348E-4</v>
      </c>
      <c r="Q18" s="1">
        <v>6.5973571459773056E-3</v>
      </c>
      <c r="R18" s="1">
        <v>7.9045985046627016E-5</v>
      </c>
      <c r="S18" s="1">
        <v>7.5080683654612131E-7</v>
      </c>
      <c r="T18" s="1">
        <v>2.2862696406173266E-3</v>
      </c>
      <c r="U18" s="2">
        <v>44378</v>
      </c>
      <c r="V18" s="1">
        <v>6.6116986997679225E-3</v>
      </c>
      <c r="W18" s="1">
        <v>4.4478452535972132E-5</v>
      </c>
      <c r="X18" s="1">
        <v>0.15741865733124386</v>
      </c>
      <c r="Y18" s="1">
        <v>0.82038213566279738</v>
      </c>
      <c r="Z18" s="1">
        <v>6.540686363091711E-4</v>
      </c>
      <c r="AA18" s="1">
        <v>2.5399950282285716E-3</v>
      </c>
      <c r="AB18" s="1">
        <v>7.416581251309571E-4</v>
      </c>
      <c r="AC18" s="1">
        <v>8.6200781101086511E-3</v>
      </c>
      <c r="AD18" s="1">
        <v>2.9872299538775317E-3</v>
      </c>
      <c r="AE18" s="2">
        <v>44378</v>
      </c>
      <c r="AF18" s="1">
        <v>0.1239410255606332</v>
      </c>
      <c r="AG18" s="1">
        <v>0.20859484191320893</v>
      </c>
      <c r="AH18" s="1">
        <v>0.60997443851430466</v>
      </c>
      <c r="AI18" s="1">
        <v>3.5793245025581484E-3</v>
      </c>
      <c r="AJ18" s="1">
        <v>3.3471630521209254E-3</v>
      </c>
      <c r="AK18" s="1">
        <v>6.7374183694021835E-3</v>
      </c>
      <c r="AL18" s="1">
        <v>3.9677956392415004E-2</v>
      </c>
      <c r="AM18" s="1">
        <v>3.8077676968289462E-3</v>
      </c>
      <c r="AN18" s="1">
        <v>3.3686434138730778E-4</v>
      </c>
      <c r="AO18" s="1">
        <v>3.1996571407517629E-6</v>
      </c>
      <c r="AP18" s="2">
        <v>44378</v>
      </c>
      <c r="AQ18" s="1">
        <v>1.0307781279652806E-2</v>
      </c>
      <c r="AR18" s="1">
        <v>7.6717832709114386E-4</v>
      </c>
      <c r="AS18" s="1">
        <v>5.160989082782568E-6</v>
      </c>
      <c r="AT18" s="1">
        <v>4.4092460772410039E-3</v>
      </c>
      <c r="AU18" s="1">
        <v>7.4208357101948844E-3</v>
      </c>
      <c r="AV18" s="1">
        <v>1.8265832680572209E-2</v>
      </c>
      <c r="AW18" s="1">
        <v>9.5191783986668443E-2</v>
      </c>
      <c r="AX18" s="1">
        <v>4.1095051051894854E-5</v>
      </c>
      <c r="AY18" s="1">
        <v>2.1700057652990275E-2</v>
      </c>
      <c r="AZ18" s="1">
        <v>1.2733574254923644E-4</v>
      </c>
      <c r="BA18" s="1">
        <v>1.1907651635680734E-4</v>
      </c>
      <c r="BB18" s="1">
        <v>2.3968605537708033E-4</v>
      </c>
      <c r="BC18" s="1">
        <v>7.5893851942174698E-5</v>
      </c>
      <c r="BD18" s="1">
        <v>3.5768921014081665E-5</v>
      </c>
      <c r="BE18" s="1">
        <v>1.4115574143817957E-3</v>
      </c>
      <c r="BF18" s="1">
        <v>2.9472443090073318E-4</v>
      </c>
      <c r="BG18" s="1">
        <v>1.3546269045574831E-4</v>
      </c>
      <c r="BH18" s="1">
        <v>8.6057164058533678E-5</v>
      </c>
      <c r="BI18" s="1">
        <v>1.0002175543994875E-3</v>
      </c>
      <c r="BJ18" s="1">
        <v>1.1984068786793511E-5</v>
      </c>
      <c r="BK18" s="1">
        <v>0.70497884889481788</v>
      </c>
      <c r="BL18" s="1">
        <v>0.13302768246130195</v>
      </c>
      <c r="BM18" s="1">
        <v>1.1382894108354834E-7</v>
      </c>
      <c r="BN18" s="1">
        <v>3.4661865017121275E-4</v>
      </c>
      <c r="BO18" s="2">
        <v>44378</v>
      </c>
      <c r="BP18" s="1">
        <v>5.5647190959661422E-3</v>
      </c>
      <c r="BQ18" s="1">
        <v>3.7435174442331392E-5</v>
      </c>
      <c r="BR18" s="1">
        <v>0.13249100545723164</v>
      </c>
      <c r="BS18" s="1">
        <v>0.690472500882791</v>
      </c>
      <c r="BT18" s="1">
        <v>0.15740111645622004</v>
      </c>
      <c r="BU18" s="1">
        <v>8.6372013005670803E-4</v>
      </c>
      <c r="BV18" s="1">
        <v>5.5049517466213872E-4</v>
      </c>
      <c r="BW18" s="1">
        <v>2.1377802406117997E-3</v>
      </c>
      <c r="BX18" s="1">
        <v>6.2421464119947719E-4</v>
      </c>
      <c r="BY18" s="1">
        <v>7.2550664278947068E-3</v>
      </c>
      <c r="BZ18" s="1">
        <v>8.6926303924796423E-5</v>
      </c>
      <c r="CA18" s="1">
        <v>8.2565690368619191E-7</v>
      </c>
      <c r="CB18" s="1">
        <v>2.5141943580955749E-3</v>
      </c>
      <c r="CC18" s="2">
        <v>44378</v>
      </c>
      <c r="CD18">
        <v>1.1956106281797564E-2</v>
      </c>
      <c r="CE18">
        <v>5.1143319102195869E-3</v>
      </c>
      <c r="CF18">
        <v>8.6075070903946487E-3</v>
      </c>
      <c r="CG18">
        <v>4.7666591354846954E-5</v>
      </c>
      <c r="CH18">
        <v>1.4769809623294247E-4</v>
      </c>
      <c r="CI18">
        <v>2.7801443148682271E-4</v>
      </c>
      <c r="CJ18">
        <v>4.1488755885203198E-5</v>
      </c>
      <c r="CK18">
        <v>1.637280614648099E-3</v>
      </c>
      <c r="CL18">
        <v>1.5712463044828244E-4</v>
      </c>
      <c r="CM18">
        <v>0.81771254309051977</v>
      </c>
      <c r="CN18">
        <v>0.15430023850701224</v>
      </c>
    </row>
    <row r="19" spans="1:92" x14ac:dyDescent="0.25">
      <c r="A19" s="2">
        <v>44409</v>
      </c>
      <c r="B19" s="1">
        <v>5.0704981153872758E-3</v>
      </c>
      <c r="C19" s="1">
        <v>3.103719161530163E-5</v>
      </c>
      <c r="D19" s="1">
        <v>2.3009556924180885E-2</v>
      </c>
      <c r="E19" s="1">
        <v>3.9894222929351721E-2</v>
      </c>
      <c r="F19" s="1">
        <v>0.12032520795203454</v>
      </c>
      <c r="G19" s="1">
        <v>0.67292636387883742</v>
      </c>
      <c r="H19" s="1">
        <v>0.11476738425743274</v>
      </c>
      <c r="I19" s="1">
        <v>7.9308748887494101E-4</v>
      </c>
      <c r="J19" s="1">
        <v>8.9379518250632729E-4</v>
      </c>
      <c r="K19" s="1">
        <v>1.7524071008276753E-3</v>
      </c>
      <c r="L19" s="1">
        <v>4.001928393828183E-4</v>
      </c>
      <c r="M19" s="1">
        <v>9.8582957262728123E-3</v>
      </c>
      <c r="N19" s="1">
        <v>1.2809565638815669E-3</v>
      </c>
      <c r="O19" s="1">
        <v>8.7711821865304139E-4</v>
      </c>
      <c r="P19" s="1">
        <v>4.8780946217404433E-4</v>
      </c>
      <c r="Q19" s="1">
        <v>5.5844438332022543E-3</v>
      </c>
      <c r="R19" s="1">
        <v>5.4048269541029892E-5</v>
      </c>
      <c r="S19" s="1">
        <v>6.7541469464840358E-7</v>
      </c>
      <c r="T19" s="1">
        <v>1.9928986511490313E-3</v>
      </c>
      <c r="U19" s="2">
        <v>44409</v>
      </c>
      <c r="V19" s="1">
        <v>6.2745969890963945E-3</v>
      </c>
      <c r="W19" s="1">
        <v>3.8407640556731599E-5</v>
      </c>
      <c r="X19" s="1">
        <v>0.14889901748253948</v>
      </c>
      <c r="Y19" s="1">
        <v>0.83272720758229557</v>
      </c>
      <c r="Z19" s="1">
        <v>4.9522723959391111E-4</v>
      </c>
      <c r="AA19" s="1">
        <v>1.5851472608782648E-3</v>
      </c>
      <c r="AB19" s="1">
        <v>6.0365031461533461E-4</v>
      </c>
      <c r="AC19" s="1">
        <v>6.9105901755990478E-3</v>
      </c>
      <c r="AD19" s="1">
        <v>2.4661553148252963E-3</v>
      </c>
      <c r="AE19" s="2">
        <v>44409</v>
      </c>
      <c r="AF19" s="1">
        <v>0.11990352266684794</v>
      </c>
      <c r="AG19" s="1">
        <v>0.20789004669007088</v>
      </c>
      <c r="AH19" s="1">
        <v>0.59805643824737886</v>
      </c>
      <c r="AI19" s="1">
        <v>4.1328037742080614E-3</v>
      </c>
      <c r="AJ19" s="1">
        <v>4.6575947237185661E-3</v>
      </c>
      <c r="AK19" s="1">
        <v>9.131848354490487E-3</v>
      </c>
      <c r="AL19" s="1">
        <v>5.1371888166582835E-2</v>
      </c>
      <c r="AM19" s="1">
        <v>4.5706905421219511E-3</v>
      </c>
      <c r="AN19" s="1">
        <v>2.8164722742689166E-4</v>
      </c>
      <c r="AO19" s="1">
        <v>3.5196071535036739E-6</v>
      </c>
      <c r="AP19" s="2">
        <v>44409</v>
      </c>
      <c r="AQ19" s="1">
        <v>1.0052590645846687E-2</v>
      </c>
      <c r="AR19" s="1">
        <v>7.5962755916624805E-4</v>
      </c>
      <c r="AS19" s="1">
        <v>4.6497810616592582E-6</v>
      </c>
      <c r="AT19" s="1">
        <v>3.4471354028848458E-3</v>
      </c>
      <c r="AU19" s="1">
        <v>5.976681284367855E-3</v>
      </c>
      <c r="AV19" s="1">
        <v>1.8026304702766675E-2</v>
      </c>
      <c r="AW19" s="1">
        <v>0.10081325338444726</v>
      </c>
      <c r="AX19" s="1">
        <v>3.8351538170277588E-5</v>
      </c>
      <c r="AY19" s="1">
        <v>1.719366933808826E-2</v>
      </c>
      <c r="AZ19" s="1">
        <v>1.1881497629416754E-4</v>
      </c>
      <c r="BA19" s="1">
        <v>1.3390231835831685E-4</v>
      </c>
      <c r="BB19" s="1">
        <v>2.6253371924696105E-4</v>
      </c>
      <c r="BC19" s="1">
        <v>5.9954170745798972E-5</v>
      </c>
      <c r="BD19" s="1">
        <v>2.9980574076632946E-5</v>
      </c>
      <c r="BE19" s="1">
        <v>1.4769028505034168E-3</v>
      </c>
      <c r="BF19" s="1">
        <v>1.9190420465130554E-4</v>
      </c>
      <c r="BG19" s="1">
        <v>1.3140388900130135E-4</v>
      </c>
      <c r="BH19" s="1">
        <v>7.3080297567799663E-5</v>
      </c>
      <c r="BI19" s="1">
        <v>8.3662341288385047E-4</v>
      </c>
      <c r="BJ19" s="1">
        <v>8.0971443306563934E-6</v>
      </c>
      <c r="BK19" s="1">
        <v>0.7081163559783975</v>
      </c>
      <c r="BL19" s="1">
        <v>0.1319495191126136</v>
      </c>
      <c r="BM19" s="1">
        <v>1.0118603818504657E-7</v>
      </c>
      <c r="BN19" s="1">
        <v>2.9856252849083659E-4</v>
      </c>
      <c r="BO19" s="2">
        <v>44409</v>
      </c>
      <c r="BP19" s="1">
        <v>5.4886491397728165E-3</v>
      </c>
      <c r="BQ19" s="1">
        <v>3.3596749507376188E-5</v>
      </c>
      <c r="BR19" s="1">
        <v>0.13024812041932443</v>
      </c>
      <c r="BS19" s="1">
        <v>0.7284208817720722</v>
      </c>
      <c r="BT19" s="1">
        <v>0.12423195720494266</v>
      </c>
      <c r="BU19" s="1">
        <v>9.6750418754898784E-4</v>
      </c>
      <c r="BV19" s="1">
        <v>4.3319572034866645E-4</v>
      </c>
      <c r="BW19" s="1">
        <v>1.3865937788437399E-3</v>
      </c>
      <c r="BX19" s="1">
        <v>5.2803786215984273E-4</v>
      </c>
      <c r="BY19" s="1">
        <v>6.0449786477978183E-3</v>
      </c>
      <c r="BZ19" s="1">
        <v>5.850549223602763E-5</v>
      </c>
      <c r="CA19" s="1">
        <v>7.3111441882248622E-7</v>
      </c>
      <c r="CB19" s="1">
        <v>2.1572479110266046E-3</v>
      </c>
      <c r="CC19" s="2">
        <v>44409</v>
      </c>
      <c r="CD19">
        <v>1.1667348532957558E-2</v>
      </c>
      <c r="CE19">
        <v>4.0008522780514647E-3</v>
      </c>
      <c r="CF19">
        <v>6.9367216941171837E-3</v>
      </c>
      <c r="CG19">
        <v>4.4511984857607448E-5</v>
      </c>
      <c r="CH19">
        <v>1.3790034710424481E-4</v>
      </c>
      <c r="CI19">
        <v>3.047047783024425E-4</v>
      </c>
      <c r="CJ19">
        <v>3.4796384264861023E-5</v>
      </c>
      <c r="CK19">
        <v>1.7141392615306814E-3</v>
      </c>
      <c r="CL19">
        <v>1.5251142969774449E-4</v>
      </c>
      <c r="CM19">
        <v>0.82186180837884382</v>
      </c>
      <c r="CN19">
        <v>0.15314470493027241</v>
      </c>
    </row>
    <row r="20" spans="1:92" x14ac:dyDescent="0.25">
      <c r="A20" s="2">
        <v>44440</v>
      </c>
      <c r="B20" s="1">
        <v>4.8889034531808852E-3</v>
      </c>
      <c r="C20" s="1">
        <v>3.4808862191530176E-5</v>
      </c>
      <c r="D20" s="1">
        <v>1.998565072078487E-2</v>
      </c>
      <c r="E20" s="1">
        <v>3.2064054750948978E-2</v>
      </c>
      <c r="F20" s="1">
        <v>0.11338906514777945</v>
      </c>
      <c r="G20" s="1">
        <v>0.70713905318404735</v>
      </c>
      <c r="H20" s="1">
        <v>0.10000805664239637</v>
      </c>
      <c r="I20" s="1">
        <v>6.7751802959309469E-4</v>
      </c>
      <c r="J20" s="1">
        <v>1.1694363025575743E-3</v>
      </c>
      <c r="K20" s="1">
        <v>1.4480657840917539E-3</v>
      </c>
      <c r="L20" s="1">
        <v>3.8054478688614302E-4</v>
      </c>
      <c r="M20" s="1">
        <v>9.1586796550500119E-3</v>
      </c>
      <c r="N20" s="1">
        <v>1.1834024939798092E-3</v>
      </c>
      <c r="O20" s="1">
        <v>8.3465410466960902E-4</v>
      </c>
      <c r="P20" s="1">
        <v>5.0180833905314002E-4</v>
      </c>
      <c r="Q20" s="1">
        <v>5.2386818283489001E-3</v>
      </c>
      <c r="R20" s="1">
        <v>6.5295394768421515E-5</v>
      </c>
      <c r="S20" s="1">
        <v>6.0099713301217559E-7</v>
      </c>
      <c r="T20" s="1">
        <v>1.8317195225389174E-3</v>
      </c>
      <c r="U20" s="2">
        <v>44440</v>
      </c>
      <c r="V20" s="1">
        <v>5.8578646298687838E-3</v>
      </c>
      <c r="W20" s="1">
        <v>4.1707839925755451E-5</v>
      </c>
      <c r="X20" s="1">
        <v>0.13586232587818892</v>
      </c>
      <c r="Y20" s="1">
        <v>0.84729119478737014</v>
      </c>
      <c r="Z20" s="1">
        <v>4.5596724675160276E-4</v>
      </c>
      <c r="AA20" s="1">
        <v>1.4179481511078932E-3</v>
      </c>
      <c r="AB20" s="1">
        <v>6.0126475158760542E-4</v>
      </c>
      <c r="AC20" s="1">
        <v>6.2769676847381876E-3</v>
      </c>
      <c r="AD20" s="1">
        <v>2.1947590304610301E-3</v>
      </c>
      <c r="AE20" s="2">
        <v>44440</v>
      </c>
      <c r="AF20" s="1">
        <v>0.12082345431256271</v>
      </c>
      <c r="AG20" s="1">
        <v>0.19384356848825438</v>
      </c>
      <c r="AH20" s="1">
        <v>0.6045997216419996</v>
      </c>
      <c r="AI20" s="1">
        <v>4.0959421255843901E-3</v>
      </c>
      <c r="AJ20" s="1">
        <v>7.0698390383942631E-3</v>
      </c>
      <c r="AK20" s="1">
        <v>8.7542963974567203E-3</v>
      </c>
      <c r="AL20" s="1">
        <v>5.5368890826982049E-2</v>
      </c>
      <c r="AM20" s="1">
        <v>5.0459098625927077E-3</v>
      </c>
      <c r="AN20" s="1">
        <v>3.9474397190472366E-4</v>
      </c>
      <c r="AO20" s="1">
        <v>3.6333342685189324E-6</v>
      </c>
      <c r="AP20" s="2">
        <v>44440</v>
      </c>
      <c r="AQ20" s="1">
        <v>1.0024539239739295E-2</v>
      </c>
      <c r="AR20" s="1">
        <v>7.818848855169826E-4</v>
      </c>
      <c r="AS20" s="1">
        <v>5.5669995307215594E-6</v>
      </c>
      <c r="AT20" s="1">
        <v>3.1963155696265932E-3</v>
      </c>
      <c r="AU20" s="1">
        <v>5.1280210415782209E-3</v>
      </c>
      <c r="AV20" s="1">
        <v>1.813437247656545E-2</v>
      </c>
      <c r="AW20" s="1">
        <v>0.11309311851590363</v>
      </c>
      <c r="AX20" s="1">
        <v>3.9034537775155014E-5</v>
      </c>
      <c r="AY20" s="1">
        <v>1.599434078980223E-2</v>
      </c>
      <c r="AZ20" s="1">
        <v>1.0835581272512573E-4</v>
      </c>
      <c r="BA20" s="1">
        <v>1.8702855932851693E-4</v>
      </c>
      <c r="BB20" s="1">
        <v>2.3158991799663783E-4</v>
      </c>
      <c r="BC20" s="1">
        <v>6.086072674128296E-5</v>
      </c>
      <c r="BD20" s="1">
        <v>3.3469581671839344E-5</v>
      </c>
      <c r="BE20" s="1">
        <v>1.4647524260100262E-3</v>
      </c>
      <c r="BF20" s="1">
        <v>1.8926217962514551E-4</v>
      </c>
      <c r="BG20" s="1">
        <v>1.3348666737349275E-4</v>
      </c>
      <c r="BH20" s="1">
        <v>8.0254470044146883E-5</v>
      </c>
      <c r="BI20" s="1">
        <v>8.3782512394542201E-4</v>
      </c>
      <c r="BJ20" s="1">
        <v>1.0442726626167333E-5</v>
      </c>
      <c r="BK20" s="1">
        <v>0.70116607452833069</v>
      </c>
      <c r="BL20" s="1">
        <v>0.12880635924477091</v>
      </c>
      <c r="BM20" s="1">
        <v>9.6117785724633221E-8</v>
      </c>
      <c r="BN20" s="1">
        <v>2.9294786098664521E-4</v>
      </c>
      <c r="BO20" s="2">
        <v>44440</v>
      </c>
      <c r="BP20" s="1">
        <v>5.2241285915087393E-3</v>
      </c>
      <c r="BQ20" s="1">
        <v>3.7195656235417215E-5</v>
      </c>
      <c r="BR20" s="1">
        <v>0.12116399165492887</v>
      </c>
      <c r="BS20" s="1">
        <v>0.75562656969788167</v>
      </c>
      <c r="BT20" s="1">
        <v>0.10686546647732255</v>
      </c>
      <c r="BU20" s="1">
        <v>1.2496228822363798E-3</v>
      </c>
      <c r="BV20" s="1">
        <v>4.0663820027536646E-4</v>
      </c>
      <c r="BW20" s="1">
        <v>1.26454671548899E-3</v>
      </c>
      <c r="BX20" s="1">
        <v>5.3621662129559478E-4</v>
      </c>
      <c r="BY20" s="1">
        <v>5.5978907710866159E-3</v>
      </c>
      <c r="BZ20" s="1">
        <v>6.9772606878056132E-5</v>
      </c>
      <c r="CA20" s="1">
        <v>6.4220664941560704E-7</v>
      </c>
      <c r="CB20" s="1">
        <v>1.9573179182121691E-3</v>
      </c>
      <c r="CC20" s="2">
        <v>44440</v>
      </c>
      <c r="CD20">
        <v>1.178897096266616E-2</v>
      </c>
      <c r="CE20">
        <v>3.7589030813974466E-3</v>
      </c>
      <c r="CF20">
        <v>6.0306104559354218E-3</v>
      </c>
      <c r="CG20">
        <v>4.5905055720482714E-5</v>
      </c>
      <c r="CH20">
        <v>1.2742765520720536E-4</v>
      </c>
      <c r="CI20">
        <v>2.7235234989010865E-4</v>
      </c>
      <c r="CJ20">
        <v>3.9360604714652107E-5</v>
      </c>
      <c r="CK20">
        <v>1.7225653373946085E-3</v>
      </c>
      <c r="CL20">
        <v>1.5698182309774748E-4</v>
      </c>
      <c r="CM20">
        <v>0.82457919460805851</v>
      </c>
      <c r="CN20">
        <v>0.15147772806591767</v>
      </c>
    </row>
    <row r="21" spans="1:92" x14ac:dyDescent="0.25">
      <c r="A21" s="2">
        <v>44470</v>
      </c>
      <c r="B21" s="1">
        <v>4.413572581043473E-3</v>
      </c>
      <c r="C21" s="1">
        <v>3.9144416576749953E-5</v>
      </c>
      <c r="D21" s="1">
        <v>1.8304170070620567E-2</v>
      </c>
      <c r="E21" s="1">
        <v>3.0875922241005792E-2</v>
      </c>
      <c r="F21" s="1">
        <v>0.12934461957775858</v>
      </c>
      <c r="G21" s="1">
        <v>0.71038550481451557</v>
      </c>
      <c r="H21" s="1">
        <v>8.6433013345263321E-2</v>
      </c>
      <c r="I21" s="1">
        <v>4.6089511856524281E-4</v>
      </c>
      <c r="J21" s="1">
        <v>9.766339348431729E-4</v>
      </c>
      <c r="K21" s="1">
        <v>1.2166335737066858E-3</v>
      </c>
      <c r="L21" s="1">
        <v>3.4584868715264018E-4</v>
      </c>
      <c r="M21" s="1">
        <v>8.5261518181200188E-3</v>
      </c>
      <c r="N21" s="1">
        <v>8.9852464536236255E-4</v>
      </c>
      <c r="O21" s="1">
        <v>8.6859704024001513E-4</v>
      </c>
      <c r="P21" s="1">
        <v>5.4822262510533057E-4</v>
      </c>
      <c r="Q21" s="1">
        <v>4.7170231423470108E-3</v>
      </c>
      <c r="R21" s="1">
        <v>5.0290405448918107E-5</v>
      </c>
      <c r="S21" s="1">
        <v>5.9913648923870249E-7</v>
      </c>
      <c r="T21" s="1">
        <v>1.5946328258354451E-3</v>
      </c>
      <c r="U21" s="2">
        <v>44470</v>
      </c>
      <c r="V21" s="1">
        <v>5.1785045387383729E-3</v>
      </c>
      <c r="W21" s="1">
        <v>4.5928674602432826E-5</v>
      </c>
      <c r="X21" s="1">
        <v>0.15176179551723873</v>
      </c>
      <c r="Y21" s="1">
        <v>0.8335049426254546</v>
      </c>
      <c r="Z21" s="1">
        <v>4.0578895288343147E-4</v>
      </c>
      <c r="AA21" s="1">
        <v>1.0542511466022384E-3</v>
      </c>
      <c r="AB21" s="1">
        <v>6.4323703761903924E-4</v>
      </c>
      <c r="AC21" s="1">
        <v>5.5345471958235673E-3</v>
      </c>
      <c r="AD21" s="1">
        <v>1.8710043110376829E-3</v>
      </c>
      <c r="AE21" s="2">
        <v>44470</v>
      </c>
      <c r="AF21" s="1">
        <v>0.12391720183085191</v>
      </c>
      <c r="AG21" s="1">
        <v>0.20902657008161687</v>
      </c>
      <c r="AH21" s="1">
        <v>0.58514191674523663</v>
      </c>
      <c r="AI21" s="1">
        <v>3.1202088491175889E-3</v>
      </c>
      <c r="AJ21" s="1">
        <v>6.6117034507381812E-3</v>
      </c>
      <c r="AK21" s="1">
        <v>8.2364743949350089E-3</v>
      </c>
      <c r="AL21" s="1">
        <v>5.7721102437868876E-2</v>
      </c>
      <c r="AM21" s="1">
        <v>5.8803056532927764E-3</v>
      </c>
      <c r="AN21" s="1">
        <v>3.4046046874157355E-4</v>
      </c>
      <c r="AO21" s="1">
        <v>4.0560876005181944E-6</v>
      </c>
      <c r="AP21" s="2">
        <v>44470</v>
      </c>
      <c r="AQ21" s="1">
        <v>8.8544886014907207E-3</v>
      </c>
      <c r="AR21" s="1">
        <v>7.6570641431113315E-4</v>
      </c>
      <c r="AS21" s="1">
        <v>6.7911267588575895E-6</v>
      </c>
      <c r="AT21" s="1">
        <v>3.1755726623628813E-3</v>
      </c>
      <c r="AU21" s="1">
        <v>5.3566337187368534E-3</v>
      </c>
      <c r="AV21" s="1">
        <v>2.2439872246058704E-2</v>
      </c>
      <c r="AW21" s="1">
        <v>0.12324409028785589</v>
      </c>
      <c r="AX21" s="1">
        <v>3.7548631339508484E-5</v>
      </c>
      <c r="AY21" s="1">
        <v>1.4995179417908391E-2</v>
      </c>
      <c r="AZ21" s="1">
        <v>7.9960245839360438E-5</v>
      </c>
      <c r="BA21" s="1">
        <v>1.6943527145225687E-4</v>
      </c>
      <c r="BB21" s="1">
        <v>2.1107257536778461E-4</v>
      </c>
      <c r="BC21" s="1">
        <v>6.0000952351224636E-5</v>
      </c>
      <c r="BD21" s="1">
        <v>3.0838749918449074E-5</v>
      </c>
      <c r="BE21" s="1">
        <v>1.4791937861326685E-3</v>
      </c>
      <c r="BF21" s="1">
        <v>1.55884166791687E-4</v>
      </c>
      <c r="BG21" s="1">
        <v>1.5069205568750426E-4</v>
      </c>
      <c r="BH21" s="1">
        <v>9.5110610011627802E-5</v>
      </c>
      <c r="BI21" s="1">
        <v>8.1835175704649574E-4</v>
      </c>
      <c r="BJ21" s="1">
        <v>8.7248335273643631E-6</v>
      </c>
      <c r="BK21" s="1">
        <v>0.69355484064015871</v>
      </c>
      <c r="BL21" s="1">
        <v>0.12403325600731904</v>
      </c>
      <c r="BM21" s="1">
        <v>1.0394360677976328E-7</v>
      </c>
      <c r="BN21" s="1">
        <v>2.7665129796610485E-4</v>
      </c>
      <c r="BO21" s="2">
        <v>44470</v>
      </c>
      <c r="BP21" s="1">
        <v>4.696550903136156E-3</v>
      </c>
      <c r="BQ21" s="1">
        <v>4.1654179613107866E-5</v>
      </c>
      <c r="BR21" s="1">
        <v>0.13763761187543527</v>
      </c>
      <c r="BS21" s="1">
        <v>0.75593221204547456</v>
      </c>
      <c r="BT21" s="1">
        <v>9.1974707435649061E-2</v>
      </c>
      <c r="BU21" s="1">
        <v>1.0392512878165223E-3</v>
      </c>
      <c r="BV21" s="1">
        <v>3.6802294154436767E-4</v>
      </c>
      <c r="BW21" s="1">
        <v>9.5613398379165173E-4</v>
      </c>
      <c r="BX21" s="1">
        <v>5.833721815557821E-4</v>
      </c>
      <c r="BY21" s="1">
        <v>5.0194573426650957E-3</v>
      </c>
      <c r="BZ21" s="1">
        <v>5.3514798905687999E-5</v>
      </c>
      <c r="CA21" s="1">
        <v>6.3755041249839085E-7</v>
      </c>
      <c r="CB21" s="1">
        <v>1.6968734740003706E-3</v>
      </c>
      <c r="CC21" s="2">
        <v>44470</v>
      </c>
      <c r="CD21">
        <v>1.0579293217109811E-2</v>
      </c>
      <c r="CE21">
        <v>3.7941563696540243E-3</v>
      </c>
      <c r="CF21">
        <v>6.4000758618215142E-3</v>
      </c>
      <c r="CG21">
        <v>4.4862893693819989E-5</v>
      </c>
      <c r="CH21">
        <v>9.5536052336705392E-5</v>
      </c>
      <c r="CI21">
        <v>2.5218832678042643E-4</v>
      </c>
      <c r="CJ21">
        <v>3.684596508277926E-5</v>
      </c>
      <c r="CK21">
        <v>1.7673324223140025E-3</v>
      </c>
      <c r="CL21">
        <v>1.8004602121671369E-4</v>
      </c>
      <c r="CM21">
        <v>0.82865542568351302</v>
      </c>
      <c r="CN21">
        <v>0.14819423718647726</v>
      </c>
    </row>
    <row r="22" spans="1:92" x14ac:dyDescent="0.25">
      <c r="A22" s="2">
        <v>44501</v>
      </c>
      <c r="B22" s="1">
        <v>4.9872330184063882E-3</v>
      </c>
      <c r="C22" s="1">
        <v>3.7046892371786888E-5</v>
      </c>
      <c r="D22" s="1">
        <v>1.5388834717768413E-2</v>
      </c>
      <c r="E22" s="1">
        <v>3.1508499584183843E-2</v>
      </c>
      <c r="F22" s="1">
        <v>0.11891583052549472</v>
      </c>
      <c r="G22" s="1">
        <v>0.73691731259171345</v>
      </c>
      <c r="H22" s="1">
        <v>7.19805265164319E-2</v>
      </c>
      <c r="I22" s="1">
        <v>4.1088392982261432E-4</v>
      </c>
      <c r="J22" s="1">
        <v>6.7863863782060716E-4</v>
      </c>
      <c r="K22" s="1">
        <v>9.8697030246628703E-4</v>
      </c>
      <c r="L22" s="1">
        <v>3.3928516300590276E-4</v>
      </c>
      <c r="M22" s="1">
        <v>8.5887942653468195E-3</v>
      </c>
      <c r="N22" s="1">
        <v>6.7423368616475728E-4</v>
      </c>
      <c r="O22" s="1">
        <v>8.1469314845560221E-4</v>
      </c>
      <c r="P22" s="1">
        <v>5.2662602711837719E-4</v>
      </c>
      <c r="Q22" s="1">
        <v>5.3514156657235492E-3</v>
      </c>
      <c r="R22" s="1">
        <v>5.3539213879819607E-5</v>
      </c>
      <c r="S22" s="1">
        <v>5.9323509072236083E-7</v>
      </c>
      <c r="T22" s="1">
        <v>1.839042878734412E-3</v>
      </c>
      <c r="U22" s="2">
        <v>44501</v>
      </c>
      <c r="V22" s="1">
        <v>5.7351675353368168E-3</v>
      </c>
      <c r="W22" s="1">
        <v>4.2602808738157114E-5</v>
      </c>
      <c r="X22" s="1">
        <v>0.13674961810494227</v>
      </c>
      <c r="Y22" s="1">
        <v>0.84743268096867996</v>
      </c>
      <c r="Z22" s="1">
        <v>3.9016770319560674E-4</v>
      </c>
      <c r="AA22" s="1">
        <v>7.7534840137832416E-4</v>
      </c>
      <c r="AB22" s="1">
        <v>6.0560404594005128E-4</v>
      </c>
      <c r="AC22" s="1">
        <v>6.1539665944779923E-3</v>
      </c>
      <c r="AD22" s="1">
        <v>2.1148438373108547E-3</v>
      </c>
      <c r="AE22" s="2">
        <v>44501</v>
      </c>
      <c r="AF22" s="1">
        <v>0.11800170106097553</v>
      </c>
      <c r="AG22" s="1">
        <v>0.24160741323186435</v>
      </c>
      <c r="AH22" s="1">
        <v>0.55194722199442392</v>
      </c>
      <c r="AI22" s="1">
        <v>3.1506610829801648E-3</v>
      </c>
      <c r="AJ22" s="1">
        <v>5.203806209970633E-3</v>
      </c>
      <c r="AK22" s="1">
        <v>7.5680957475756346E-3</v>
      </c>
      <c r="AL22" s="1">
        <v>6.5858939416866144E-2</v>
      </c>
      <c r="AM22" s="1">
        <v>6.2470732270249385E-3</v>
      </c>
      <c r="AN22" s="1">
        <v>4.105390971540865E-4</v>
      </c>
      <c r="AO22" s="1">
        <v>4.5489311645847642E-6</v>
      </c>
      <c r="AP22" s="2">
        <v>44501</v>
      </c>
      <c r="AQ22" s="1">
        <v>7.6372516256379905E-3</v>
      </c>
      <c r="AR22" s="1">
        <v>7.8287358453469269E-4</v>
      </c>
      <c r="AS22" s="1">
        <v>5.8154558489507559E-6</v>
      </c>
      <c r="AT22" s="1">
        <v>2.4156706038894736E-3</v>
      </c>
      <c r="AU22" s="1">
        <v>4.946063663306027E-3</v>
      </c>
      <c r="AV22" s="1">
        <v>1.8666876433851055E-2</v>
      </c>
      <c r="AW22" s="1">
        <v>0.1156779913601657</v>
      </c>
      <c r="AX22" s="1">
        <v>3.7963658738774841E-5</v>
      </c>
      <c r="AY22" s="1">
        <v>1.1299181851466816E-2</v>
      </c>
      <c r="AZ22" s="1">
        <v>6.4498725802612908E-5</v>
      </c>
      <c r="BA22" s="1">
        <v>1.0652966505345417E-4</v>
      </c>
      <c r="BB22" s="1">
        <v>1.5493019389095449E-4</v>
      </c>
      <c r="BC22" s="1">
        <v>5.3259470885269267E-5</v>
      </c>
      <c r="BD22" s="1">
        <v>2.8207862375325738E-5</v>
      </c>
      <c r="BE22" s="1">
        <v>1.348230597713606E-3</v>
      </c>
      <c r="BF22" s="1">
        <v>1.0583819539888022E-4</v>
      </c>
      <c r="BG22" s="1">
        <v>1.2788689501239584E-4</v>
      </c>
      <c r="BH22" s="1">
        <v>8.2667403756315355E-5</v>
      </c>
      <c r="BI22" s="1">
        <v>8.4004135140627607E-4</v>
      </c>
      <c r="BJ22" s="1">
        <v>8.4043468850503416E-6</v>
      </c>
      <c r="BK22" s="1">
        <v>0.72802063763487035</v>
      </c>
      <c r="BL22" s="1">
        <v>0.10730040155143061</v>
      </c>
      <c r="BM22" s="1">
        <v>9.3123397329042538E-8</v>
      </c>
      <c r="BN22" s="1">
        <v>2.8868474468190391E-4</v>
      </c>
      <c r="BO22" s="2">
        <v>44501</v>
      </c>
      <c r="BP22" s="1">
        <v>5.2926095836955478E-3</v>
      </c>
      <c r="BQ22" s="1">
        <v>3.9315335154664613E-5</v>
      </c>
      <c r="BR22" s="1">
        <v>0.1261972444378503</v>
      </c>
      <c r="BS22" s="1">
        <v>0.78203998421961407</v>
      </c>
      <c r="BT22" s="1">
        <v>7.6388013769216626E-2</v>
      </c>
      <c r="BU22" s="1">
        <v>7.2019280934724496E-4</v>
      </c>
      <c r="BV22" s="1">
        <v>3.6006015734643644E-4</v>
      </c>
      <c r="BW22" s="1">
        <v>7.155181351815457E-4</v>
      </c>
      <c r="BX22" s="1">
        <v>5.5887221388361359E-4</v>
      </c>
      <c r="BY22" s="1">
        <v>5.6790917396912039E-3</v>
      </c>
      <c r="BZ22" s="1">
        <v>5.6817508914874003E-5</v>
      </c>
      <c r="CA22" s="1">
        <v>6.2955986114018359E-7</v>
      </c>
      <c r="CB22" s="1">
        <v>1.9516505302427138E-3</v>
      </c>
      <c r="CC22" s="2">
        <v>44501</v>
      </c>
      <c r="CD22">
        <v>8.9630504212369275E-3</v>
      </c>
      <c r="CE22">
        <v>2.8350221369002615E-3</v>
      </c>
      <c r="CF22">
        <v>5.8046821257059763E-3</v>
      </c>
      <c r="CG22">
        <v>4.4554010281394355E-5</v>
      </c>
      <c r="CH22">
        <v>7.5695467402655045E-5</v>
      </c>
      <c r="CI22">
        <v>1.8182550578207978E-4</v>
      </c>
      <c r="CJ22">
        <v>3.3104643546982279E-5</v>
      </c>
      <c r="CK22">
        <v>1.582278471249397E-3</v>
      </c>
      <c r="CL22">
        <v>1.5008758967212669E-4</v>
      </c>
      <c r="CM22">
        <v>0.85440234297338624</v>
      </c>
      <c r="CN22">
        <v>0.12592735665483606</v>
      </c>
    </row>
    <row r="23" spans="1:92" x14ac:dyDescent="0.25">
      <c r="A23" s="2">
        <v>44531</v>
      </c>
      <c r="B23" s="1">
        <v>5.2408029627113682E-3</v>
      </c>
      <c r="C23" s="1">
        <v>4.0062227266092349E-5</v>
      </c>
      <c r="D23" s="1">
        <v>1.1874184135791332E-2</v>
      </c>
      <c r="E23" s="1">
        <v>3.1696199749137351E-2</v>
      </c>
      <c r="F23" s="1">
        <v>0.12320848345383183</v>
      </c>
      <c r="G23" s="1">
        <v>0.73026915976307383</v>
      </c>
      <c r="H23" s="1">
        <v>7.6200374179706848E-2</v>
      </c>
      <c r="I23" s="1">
        <v>3.034560684956483E-4</v>
      </c>
      <c r="J23" s="1">
        <v>5.654536710317466E-4</v>
      </c>
      <c r="K23" s="1">
        <v>8.5239042601107978E-4</v>
      </c>
      <c r="L23" s="1">
        <v>3.5992701961761717E-4</v>
      </c>
      <c r="M23" s="1">
        <v>9.4852488768893527E-3</v>
      </c>
      <c r="N23" s="1">
        <v>7.4927039897493611E-4</v>
      </c>
      <c r="O23" s="1">
        <v>8.667414472773512E-4</v>
      </c>
      <c r="P23" s="1">
        <v>7.87196337762273E-4</v>
      </c>
      <c r="Q23" s="1">
        <v>5.6504947643814443E-3</v>
      </c>
      <c r="R23" s="1">
        <v>6.0353249927890134E-5</v>
      </c>
      <c r="S23" s="1">
        <v>6.7808791463677969E-7</v>
      </c>
      <c r="T23" s="1">
        <v>1.7895231801971433E-3</v>
      </c>
      <c r="U23" s="2">
        <v>44531</v>
      </c>
      <c r="V23" s="1">
        <v>6.0371312414320604E-3</v>
      </c>
      <c r="W23" s="1">
        <v>4.6149593020446031E-5</v>
      </c>
      <c r="X23" s="1">
        <v>0.14192973671419415</v>
      </c>
      <c r="Y23" s="1">
        <v>0.8412319238918885</v>
      </c>
      <c r="Z23" s="1">
        <v>4.1461712455697188E-4</v>
      </c>
      <c r="AA23" s="1">
        <v>8.6312035886798805E-4</v>
      </c>
      <c r="AB23" s="1">
        <v>9.0680905915738316E-4</v>
      </c>
      <c r="AC23" s="1">
        <v>6.5090747952766008E-3</v>
      </c>
      <c r="AD23" s="1">
        <v>2.0614372216057734E-3</v>
      </c>
      <c r="AE23" s="2">
        <v>44531</v>
      </c>
      <c r="AF23" s="1">
        <v>9.0020673544165777E-2</v>
      </c>
      <c r="AG23" s="1">
        <v>0.24029551989237438</v>
      </c>
      <c r="AH23" s="1">
        <v>0.5776909747675496</v>
      </c>
      <c r="AI23" s="1">
        <v>2.3005639262997884E-3</v>
      </c>
      <c r="AJ23" s="1">
        <v>4.2868225506852197E-3</v>
      </c>
      <c r="AK23" s="1">
        <v>6.4621501060293353E-3</v>
      </c>
      <c r="AL23" s="1">
        <v>7.1909655675447978E-2</v>
      </c>
      <c r="AM23" s="1">
        <v>6.5709481999162555E-3</v>
      </c>
      <c r="AN23" s="1">
        <v>4.5755061122150687E-4</v>
      </c>
      <c r="AO23" s="1">
        <v>5.1407263100938653E-6</v>
      </c>
      <c r="AP23" s="2">
        <v>44531</v>
      </c>
      <c r="AQ23" s="1">
        <v>7.7330048468556307E-3</v>
      </c>
      <c r="AR23" s="1">
        <v>8.090300159547053E-4</v>
      </c>
      <c r="AS23" s="1">
        <v>6.1844615405077874E-6</v>
      </c>
      <c r="AT23" s="1">
        <v>1.8330342600513148E-3</v>
      </c>
      <c r="AU23" s="1">
        <v>4.8929862792401997E-3</v>
      </c>
      <c r="AV23" s="1">
        <v>1.9019864330644239E-2</v>
      </c>
      <c r="AW23" s="1">
        <v>0.1127326621851643</v>
      </c>
      <c r="AX23" s="1">
        <v>4.1035956976336251E-5</v>
      </c>
      <c r="AY23" s="1">
        <v>1.1763157359090731E-2</v>
      </c>
      <c r="AZ23" s="1">
        <v>4.6844933817082987E-5</v>
      </c>
      <c r="BA23" s="1">
        <v>8.72898667916692E-5</v>
      </c>
      <c r="BB23" s="1">
        <v>1.3158469128910112E-4</v>
      </c>
      <c r="BC23" s="1">
        <v>5.5562432798106978E-5</v>
      </c>
      <c r="BD23" s="1">
        <v>3.2011889190019456E-5</v>
      </c>
      <c r="BE23" s="1">
        <v>1.4642510135954472E-3</v>
      </c>
      <c r="BF23" s="1">
        <v>1.1566590981384045E-4</v>
      </c>
      <c r="BG23" s="1">
        <v>1.3380007832933648E-4</v>
      </c>
      <c r="BH23" s="1">
        <v>1.2152058954145648E-4</v>
      </c>
      <c r="BI23" s="1">
        <v>8.722747071212997E-4</v>
      </c>
      <c r="BJ23" s="1">
        <v>9.3168148277068507E-6</v>
      </c>
      <c r="BK23" s="1">
        <v>0.71872332627532076</v>
      </c>
      <c r="BL23" s="1">
        <v>0.11909923525146236</v>
      </c>
      <c r="BM23" s="1">
        <v>1.0467737106328222E-7</v>
      </c>
      <c r="BN23" s="1">
        <v>2.7625117321281452E-4</v>
      </c>
      <c r="BO23" s="2">
        <v>44531</v>
      </c>
      <c r="BP23" s="1">
        <v>5.5462823246742645E-3</v>
      </c>
      <c r="BQ23" s="1">
        <v>4.2397400656722352E-5</v>
      </c>
      <c r="BR23" s="1">
        <v>0.13039014038344485</v>
      </c>
      <c r="BS23" s="1">
        <v>0.77283556773010631</v>
      </c>
      <c r="BT23" s="1">
        <v>8.0641991590506806E-2</v>
      </c>
      <c r="BU23" s="1">
        <v>5.9841320564416598E-4</v>
      </c>
      <c r="BV23" s="1">
        <v>3.8090668191141061E-4</v>
      </c>
      <c r="BW23" s="1">
        <v>7.9294436364124598E-4</v>
      </c>
      <c r="BX23" s="1">
        <v>8.3308095443458869E-4</v>
      </c>
      <c r="BY23" s="1">
        <v>5.979854510908704E-3</v>
      </c>
      <c r="BZ23" s="1">
        <v>6.387115976184824E-5</v>
      </c>
      <c r="CA23" s="1">
        <v>7.1761274794797671E-7</v>
      </c>
      <c r="CB23" s="1">
        <v>1.8938320815609178E-3</v>
      </c>
      <c r="CC23" s="2">
        <v>44531</v>
      </c>
      <c r="CD23">
        <v>9.0536507881988776E-3</v>
      </c>
      <c r="CE23">
        <v>2.1460806506615865E-3</v>
      </c>
      <c r="CF23">
        <v>5.7286126106208517E-3</v>
      </c>
      <c r="CG23">
        <v>4.8044095611083235E-5</v>
      </c>
      <c r="CH23">
        <v>5.4845132050914339E-5</v>
      </c>
      <c r="CI23">
        <v>1.5405678227253249E-4</v>
      </c>
      <c r="CJ23">
        <v>3.7478893591383474E-5</v>
      </c>
      <c r="CK23">
        <v>1.7143164404907715E-3</v>
      </c>
      <c r="CL23">
        <v>1.5665051407798302E-4</v>
      </c>
      <c r="CM23">
        <v>0.84146720948653764</v>
      </c>
      <c r="CN23">
        <v>0.13943905460588632</v>
      </c>
    </row>
    <row r="24" spans="1:92" x14ac:dyDescent="0.25">
      <c r="A24" s="2">
        <v>44562</v>
      </c>
      <c r="B24" s="1">
        <v>6.7113925561186573E-3</v>
      </c>
      <c r="C24" s="1">
        <v>4.9669223475510668E-5</v>
      </c>
      <c r="D24" s="1">
        <v>1.4388199708504579E-2</v>
      </c>
      <c r="E24" s="1">
        <v>3.8726875214959169E-2</v>
      </c>
      <c r="F24" s="1">
        <v>0.13992915839705597</v>
      </c>
      <c r="G24" s="1">
        <v>0.70120785894910798</v>
      </c>
      <c r="H24" s="1">
        <v>7.4186532013181331E-2</v>
      </c>
      <c r="I24" s="1">
        <v>3.0115914331687807E-4</v>
      </c>
      <c r="J24" s="1">
        <v>5.6113236911383801E-4</v>
      </c>
      <c r="K24" s="1">
        <v>8.6237260811458509E-4</v>
      </c>
      <c r="L24" s="1">
        <v>4.174813177917817E-4</v>
      </c>
      <c r="M24" s="1">
        <v>9.7957658390766412E-3</v>
      </c>
      <c r="N24" s="1">
        <v>7.456427435198668E-4</v>
      </c>
      <c r="O24" s="1">
        <v>1.0855514024921734E-3</v>
      </c>
      <c r="P24" s="1">
        <v>1.3475790326209248E-3</v>
      </c>
      <c r="Q24" s="1">
        <v>7.1421770340656327E-3</v>
      </c>
      <c r="R24" s="1">
        <v>8.2813288868804305E-5</v>
      </c>
      <c r="S24" s="1">
        <v>7.5386789537329822E-7</v>
      </c>
      <c r="T24" s="1">
        <v>2.4578852907202356E-3</v>
      </c>
      <c r="U24" s="2">
        <v>44562</v>
      </c>
      <c r="V24" s="1">
        <v>7.8038645749899235E-3</v>
      </c>
      <c r="W24" s="1">
        <v>5.7754317052191612E-5</v>
      </c>
      <c r="X24" s="1">
        <v>0.16270665038470933</v>
      </c>
      <c r="Y24" s="1">
        <v>0.81534959017836472</v>
      </c>
      <c r="Z24" s="1">
        <v>4.8543840036076639E-4</v>
      </c>
      <c r="AA24" s="1">
        <v>8.6701752923810168E-4</v>
      </c>
      <c r="AB24" s="1">
        <v>1.5669362485855609E-3</v>
      </c>
      <c r="AC24" s="1">
        <v>8.3047716071439365E-3</v>
      </c>
      <c r="AD24" s="1">
        <v>2.8579767595554332E-3</v>
      </c>
      <c r="AE24" s="2">
        <v>44562</v>
      </c>
      <c r="AF24" s="1">
        <v>0.10277934817872018</v>
      </c>
      <c r="AG24" s="1">
        <v>0.27663801394412452</v>
      </c>
      <c r="AH24" s="1">
        <v>0.52993727905011234</v>
      </c>
      <c r="AI24" s="1">
        <v>2.1512726453105069E-3</v>
      </c>
      <c r="AJ24" s="1">
        <v>4.0083415790657983E-3</v>
      </c>
      <c r="AK24" s="1">
        <v>6.1601935158580069E-3</v>
      </c>
      <c r="AL24" s="1">
        <v>6.9974176634243573E-2</v>
      </c>
      <c r="AM24" s="1">
        <v>7.7544284777123964E-3</v>
      </c>
      <c r="AN24" s="1">
        <v>5.9156086396554503E-4</v>
      </c>
      <c r="AO24" s="1">
        <v>5.38511088732895E-6</v>
      </c>
      <c r="AP24" s="2">
        <v>44562</v>
      </c>
      <c r="AQ24" s="1">
        <v>9.7686802466184029E-3</v>
      </c>
      <c r="AR24" s="1">
        <v>8.719323672149059E-4</v>
      </c>
      <c r="AS24" s="1">
        <v>6.4529385281218386E-6</v>
      </c>
      <c r="AT24" s="1">
        <v>1.869289708044223E-3</v>
      </c>
      <c r="AU24" s="1">
        <v>5.0313278054687242E-3</v>
      </c>
      <c r="AV24" s="1">
        <v>1.817935120071338E-2</v>
      </c>
      <c r="AW24" s="1">
        <v>9.1099697007856251E-2</v>
      </c>
      <c r="AX24" s="1">
        <v>4.6844506537404639E-5</v>
      </c>
      <c r="AY24" s="1">
        <v>9.6381843161215258E-3</v>
      </c>
      <c r="AZ24" s="1">
        <v>3.9126068479081825E-5</v>
      </c>
      <c r="BA24" s="1">
        <v>7.2901334682960665E-5</v>
      </c>
      <c r="BB24" s="1">
        <v>1.1203793897126772E-4</v>
      </c>
      <c r="BC24" s="1">
        <v>5.4238441671590229E-5</v>
      </c>
      <c r="BD24" s="1">
        <v>3.6928789547627761E-5</v>
      </c>
      <c r="BE24" s="1">
        <v>1.2726487424673295E-3</v>
      </c>
      <c r="BF24" s="1">
        <v>9.6872599392381557E-5</v>
      </c>
      <c r="BG24" s="1">
        <v>1.4103293708330763E-4</v>
      </c>
      <c r="BH24" s="1">
        <v>1.7507510790009016E-4</v>
      </c>
      <c r="BI24" s="1">
        <v>9.2789913215600634E-4</v>
      </c>
      <c r="BJ24" s="1">
        <v>1.0758957458746468E-5</v>
      </c>
      <c r="BK24" s="1">
        <v>0.73493213758846887</v>
      </c>
      <c r="BL24" s="1">
        <v>0.12529716017095047</v>
      </c>
      <c r="BM24" s="1">
        <v>9.7941196716453474E-8</v>
      </c>
      <c r="BN24" s="1">
        <v>3.1932415247064593E-4</v>
      </c>
      <c r="BO24" s="2">
        <v>44562</v>
      </c>
      <c r="BP24" s="1">
        <v>7.179187893009132E-3</v>
      </c>
      <c r="BQ24" s="1">
        <v>5.3131251800412006E-5</v>
      </c>
      <c r="BR24" s="1">
        <v>0.14968245583060788</v>
      </c>
      <c r="BS24" s="1">
        <v>0.75008322480865597</v>
      </c>
      <c r="BT24" s="1">
        <v>7.9357457934390196E-2</v>
      </c>
      <c r="BU24" s="1">
        <v>6.0024423799274096E-4</v>
      </c>
      <c r="BV24" s="1">
        <v>4.465804670471532E-4</v>
      </c>
      <c r="BW24" s="1">
        <v>7.9761529548850584E-4</v>
      </c>
      <c r="BX24" s="1">
        <v>1.4415075552457457E-3</v>
      </c>
      <c r="BY24" s="1">
        <v>7.6399987728247741E-3</v>
      </c>
      <c r="BZ24" s="1">
        <v>8.8585514236559347E-5</v>
      </c>
      <c r="CA24" s="1">
        <v>8.0641375424509909E-7</v>
      </c>
      <c r="CB24" s="1">
        <v>2.6292040249466181E-3</v>
      </c>
      <c r="CC24" s="2">
        <v>44562</v>
      </c>
      <c r="CD24">
        <v>1.111912949624301E-2</v>
      </c>
      <c r="CE24">
        <v>2.1277054632771963E-3</v>
      </c>
      <c r="CF24">
        <v>5.7268724121071401E-3</v>
      </c>
      <c r="CG24">
        <v>5.3320420080011586E-5</v>
      </c>
      <c r="CH24">
        <v>4.4534963896313627E-5</v>
      </c>
      <c r="CI24">
        <v>1.2752637208541449E-4</v>
      </c>
      <c r="CJ24">
        <v>4.2033927076456431E-5</v>
      </c>
      <c r="CK24">
        <v>1.4485832081179628E-3</v>
      </c>
      <c r="CL24">
        <v>1.6052971855718559E-4</v>
      </c>
      <c r="CM24">
        <v>0.83653117949332845</v>
      </c>
      <c r="CN24">
        <v>0.14261858452523091</v>
      </c>
    </row>
    <row r="25" spans="1:92" x14ac:dyDescent="0.25">
      <c r="A25" s="2">
        <v>44593</v>
      </c>
      <c r="B25" s="1">
        <v>6.8042284000966553E-3</v>
      </c>
      <c r="C25" s="1">
        <v>6.1962567385019556E-5</v>
      </c>
      <c r="D25" s="1">
        <v>1.6229740252453443E-2</v>
      </c>
      <c r="E25" s="1">
        <v>3.7547210743996633E-2</v>
      </c>
      <c r="F25" s="1">
        <v>0.12379257681309178</v>
      </c>
      <c r="G25" s="1">
        <v>0.71996347204265954</v>
      </c>
      <c r="H25" s="1">
        <v>7.0142517975704963E-2</v>
      </c>
      <c r="I25" s="1">
        <v>3.0515765117437535E-4</v>
      </c>
      <c r="J25" s="1">
        <v>5.797468818064457E-4</v>
      </c>
      <c r="K25" s="1">
        <v>7.9202200259402935E-4</v>
      </c>
      <c r="L25" s="1">
        <v>4.2931463554352327E-4</v>
      </c>
      <c r="M25" s="1">
        <v>9.8546189439229232E-3</v>
      </c>
      <c r="N25" s="1">
        <v>7.9058125182489378E-4</v>
      </c>
      <c r="O25" s="1">
        <v>1.1478789111623768E-3</v>
      </c>
      <c r="P25" s="1">
        <v>1.2514409412279547E-3</v>
      </c>
      <c r="Q25" s="1">
        <v>7.4007889739458555E-3</v>
      </c>
      <c r="R25" s="1">
        <v>1.1627208445485317E-4</v>
      </c>
      <c r="S25" s="1">
        <v>8.5975122091807422E-7</v>
      </c>
      <c r="T25" s="1">
        <v>2.7896091757337602E-3</v>
      </c>
      <c r="U25" s="2">
        <v>44593</v>
      </c>
      <c r="V25" s="1">
        <v>7.8817962555845205E-3</v>
      </c>
      <c r="W25" s="1">
        <v>7.1775417120729406E-5</v>
      </c>
      <c r="X25" s="1">
        <v>0.14339728342757069</v>
      </c>
      <c r="Y25" s="1">
        <v>0.83398220406928958</v>
      </c>
      <c r="Z25" s="1">
        <v>4.9730407151625132E-4</v>
      </c>
      <c r="AA25" s="1">
        <v>9.1578353693715748E-4</v>
      </c>
      <c r="AB25" s="1">
        <v>1.4496283699876311E-3</v>
      </c>
      <c r="AC25" s="1">
        <v>8.5728325672296719E-3</v>
      </c>
      <c r="AD25" s="1">
        <v>3.2313922847637274E-3</v>
      </c>
      <c r="AE25" s="2">
        <v>44593</v>
      </c>
      <c r="AF25" s="1">
        <v>0.11871132318899938</v>
      </c>
      <c r="AG25" s="1">
        <v>0.27463650065516287</v>
      </c>
      <c r="AH25" s="1">
        <v>0.51305264232096159</v>
      </c>
      <c r="AI25" s="1">
        <v>2.2320547333886617E-3</v>
      </c>
      <c r="AJ25" s="1">
        <v>4.2405188489406491E-3</v>
      </c>
      <c r="AK25" s="1">
        <v>5.7931906771289858E-3</v>
      </c>
      <c r="AL25" s="1">
        <v>7.2080935132626256E-2</v>
      </c>
      <c r="AM25" s="1">
        <v>8.3960816553570114E-3</v>
      </c>
      <c r="AN25" s="1">
        <v>8.5046419603000982E-4</v>
      </c>
      <c r="AO25" s="1">
        <v>6.2885914044812646E-6</v>
      </c>
      <c r="AP25" s="2">
        <v>44593</v>
      </c>
      <c r="AQ25" s="1">
        <v>8.8460274534287193E-3</v>
      </c>
      <c r="AR25" s="1">
        <v>7.8691765084369604E-4</v>
      </c>
      <c r="AS25" s="1">
        <v>7.166049565028001E-6</v>
      </c>
      <c r="AT25" s="1">
        <v>1.8769900600459882E-3</v>
      </c>
      <c r="AU25" s="1">
        <v>4.342382579923287E-3</v>
      </c>
      <c r="AV25" s="1">
        <v>1.4316768634083798E-2</v>
      </c>
      <c r="AW25" s="1">
        <v>8.3264689366546352E-2</v>
      </c>
      <c r="AX25" s="1">
        <v>4.4898046439811872E-5</v>
      </c>
      <c r="AY25" s="1">
        <v>8.1120712333700318E-3</v>
      </c>
      <c r="AZ25" s="1">
        <v>3.5291869684402176E-5</v>
      </c>
      <c r="BA25" s="1">
        <v>6.7048462733644505E-5</v>
      </c>
      <c r="BB25" s="1">
        <v>9.1598349886220731E-5</v>
      </c>
      <c r="BC25" s="1">
        <v>4.9650782514873822E-5</v>
      </c>
      <c r="BD25" s="1">
        <v>4.4173795979784931E-5</v>
      </c>
      <c r="BE25" s="1">
        <v>1.1396991889927523E-3</v>
      </c>
      <c r="BF25" s="1">
        <v>9.1431725231074927E-5</v>
      </c>
      <c r="BG25" s="1">
        <v>1.3275365303905523E-4</v>
      </c>
      <c r="BH25" s="1">
        <v>1.4473073326385353E-4</v>
      </c>
      <c r="BI25" s="1">
        <v>8.5591063840312473E-4</v>
      </c>
      <c r="BJ25" s="1">
        <v>1.3447014147351839E-5</v>
      </c>
      <c r="BK25" s="1">
        <v>0.74666252711096859</v>
      </c>
      <c r="BL25" s="1">
        <v>0.12875110432766018</v>
      </c>
      <c r="BM25" s="1">
        <v>9.9431319951758226E-8</v>
      </c>
      <c r="BN25" s="1">
        <v>3.2262184192835834E-4</v>
      </c>
      <c r="BO25" s="2">
        <v>44593</v>
      </c>
      <c r="BP25" s="1">
        <v>7.2840789640121846E-3</v>
      </c>
      <c r="BQ25" s="1">
        <v>6.633231677510959E-5</v>
      </c>
      <c r="BR25" s="1">
        <v>0.1325227272870933</v>
      </c>
      <c r="BS25" s="1">
        <v>0.77073702897577845</v>
      </c>
      <c r="BT25" s="1">
        <v>7.5089137169825348E-2</v>
      </c>
      <c r="BU25" s="1">
        <v>6.206320273079019E-4</v>
      </c>
      <c r="BV25" s="1">
        <v>4.5959093696218569E-4</v>
      </c>
      <c r="BW25" s="1">
        <v>8.463349445586402E-4</v>
      </c>
      <c r="BX25" s="1">
        <v>1.3396955685045292E-3</v>
      </c>
      <c r="BY25" s="1">
        <v>7.9227104253946773E-3</v>
      </c>
      <c r="BZ25" s="1">
        <v>1.2447187170663073E-4</v>
      </c>
      <c r="CA25" s="1">
        <v>9.2038294635791132E-7</v>
      </c>
      <c r="CB25" s="1">
        <v>2.9863391291346133E-3</v>
      </c>
      <c r="CC25" s="2">
        <v>44593</v>
      </c>
      <c r="CD25">
        <v>9.9174330731171476E-3</v>
      </c>
      <c r="CE25">
        <v>2.1043257436644154E-3</v>
      </c>
      <c r="CF25">
        <v>4.8683195751972113E-3</v>
      </c>
      <c r="CG25">
        <v>5.0335969792627305E-5</v>
      </c>
      <c r="CH25">
        <v>3.9566320301726941E-5</v>
      </c>
      <c r="CI25">
        <v>1.0269248082114623E-4</v>
      </c>
      <c r="CJ25">
        <v>4.9524000182165889E-5</v>
      </c>
      <c r="CK25">
        <v>1.2777363047794426E-3</v>
      </c>
      <c r="CL25">
        <v>1.4883239693274302E-4</v>
      </c>
      <c r="CM25">
        <v>0.83709616320005664</v>
      </c>
      <c r="CN25">
        <v>0.14434507093515458</v>
      </c>
    </row>
    <row r="26" spans="1:92" x14ac:dyDescent="0.25">
      <c r="A26" s="2">
        <v>44621</v>
      </c>
      <c r="B26" s="1">
        <v>8.0072174985203227E-3</v>
      </c>
      <c r="C26" s="1">
        <v>5.96807966026596E-5</v>
      </c>
      <c r="D26" s="1">
        <v>1.8690531471708818E-2</v>
      </c>
      <c r="E26" s="1">
        <v>3.5626441547814088E-2</v>
      </c>
      <c r="F26" s="1">
        <v>0.12569859401387332</v>
      </c>
      <c r="G26" s="1">
        <v>0.71788056330775729</v>
      </c>
      <c r="H26" s="1">
        <v>6.6132569636795105E-2</v>
      </c>
      <c r="I26" s="1">
        <v>3.0584605097146021E-4</v>
      </c>
      <c r="J26" s="1">
        <v>6.2423902978697905E-4</v>
      </c>
      <c r="K26" s="1">
        <v>6.5903537825899019E-4</v>
      </c>
      <c r="L26" s="1">
        <v>3.2668229085242603E-4</v>
      </c>
      <c r="M26" s="1">
        <v>1.2247377134312192E-2</v>
      </c>
      <c r="N26" s="1">
        <v>6.8387405240540131E-4</v>
      </c>
      <c r="O26" s="1">
        <v>1.1848479612134688E-3</v>
      </c>
      <c r="P26" s="1">
        <v>1.4728581130627034E-3</v>
      </c>
      <c r="Q26" s="1">
        <v>7.5933298166826592E-3</v>
      </c>
      <c r="R26" s="1">
        <v>1.5659528237687998E-4</v>
      </c>
      <c r="S26" s="1">
        <v>1.1005564546023077E-6</v>
      </c>
      <c r="T26" s="1">
        <v>2.6486160605506521E-3</v>
      </c>
      <c r="U26" s="2">
        <v>44621</v>
      </c>
      <c r="V26" s="1">
        <v>9.2636305999510924E-3</v>
      </c>
      <c r="W26" s="1">
        <v>6.9045314897468372E-5</v>
      </c>
      <c r="X26" s="1">
        <v>0.145421969878166</v>
      </c>
      <c r="Y26" s="1">
        <v>0.83052325662401139</v>
      </c>
      <c r="Z26" s="1">
        <v>3.7794203374166981E-4</v>
      </c>
      <c r="AA26" s="1">
        <v>7.9118078153190229E-4</v>
      </c>
      <c r="AB26" s="1">
        <v>1.7039643906357237E-3</v>
      </c>
      <c r="AC26" s="1">
        <v>8.784799770749474E-3</v>
      </c>
      <c r="AD26" s="1">
        <v>3.0642106063152375E-3</v>
      </c>
      <c r="AE26" s="2">
        <v>44621</v>
      </c>
      <c r="AF26" s="1">
        <v>0.13780672859388435</v>
      </c>
      <c r="AG26" s="1">
        <v>0.26267649844933139</v>
      </c>
      <c r="AH26" s="1">
        <v>0.48760053126091013</v>
      </c>
      <c r="AI26" s="1">
        <v>2.2550264983921247E-3</v>
      </c>
      <c r="AJ26" s="1">
        <v>4.6025624624840581E-3</v>
      </c>
      <c r="AK26" s="1">
        <v>4.8591186207291529E-3</v>
      </c>
      <c r="AL26" s="1">
        <v>9.0300855237306826E-2</v>
      </c>
      <c r="AM26" s="1">
        <v>8.7359753072357941E-3</v>
      </c>
      <c r="AN26" s="1">
        <v>1.1545890821915935E-3</v>
      </c>
      <c r="AO26" s="1">
        <v>8.1144875345677711E-6</v>
      </c>
      <c r="AP26" s="2">
        <v>44621</v>
      </c>
      <c r="AQ26" s="1">
        <v>1.0581484386475026E-2</v>
      </c>
      <c r="AR26" s="1">
        <v>8.539499677481762E-4</v>
      </c>
      <c r="AS26" s="1">
        <v>6.3648095413224996E-6</v>
      </c>
      <c r="AT26" s="1">
        <v>1.993299014346926E-3</v>
      </c>
      <c r="AU26" s="1">
        <v>3.799471990908217E-3</v>
      </c>
      <c r="AV26" s="1">
        <v>1.3405444565977375E-2</v>
      </c>
      <c r="AW26" s="1">
        <v>7.6560188854241346E-2</v>
      </c>
      <c r="AX26" s="1">
        <v>4.6726116733604865E-5</v>
      </c>
      <c r="AY26" s="1">
        <v>7.0528751990165343E-3</v>
      </c>
      <c r="AZ26" s="1">
        <v>3.2617725871846147E-5</v>
      </c>
      <c r="BA26" s="1">
        <v>6.657355060634371E-5</v>
      </c>
      <c r="BB26" s="1">
        <v>7.0284495221113974E-5</v>
      </c>
      <c r="BC26" s="1">
        <v>3.4839859387968574E-5</v>
      </c>
      <c r="BD26" s="1">
        <v>4.0173307042312822E-5</v>
      </c>
      <c r="BE26" s="1">
        <v>1.306152519371221E-3</v>
      </c>
      <c r="BF26" s="1">
        <v>7.29334784653127E-5</v>
      </c>
      <c r="BG26" s="1">
        <v>1.2636110839398426E-4</v>
      </c>
      <c r="BH26" s="1">
        <v>1.5707667968054546E-4</v>
      </c>
      <c r="BI26" s="1">
        <v>8.0980986881593747E-4</v>
      </c>
      <c r="BJ26" s="1">
        <v>1.6700500062595346E-5</v>
      </c>
      <c r="BK26" s="1">
        <v>0.7674916555775102</v>
      </c>
      <c r="BL26" s="1">
        <v>0.11519243069239093</v>
      </c>
      <c r="BM26" s="1">
        <v>1.173716274206814E-7</v>
      </c>
      <c r="BN26" s="1">
        <v>2.824683605637655E-4</v>
      </c>
      <c r="BO26" s="2">
        <v>44621</v>
      </c>
      <c r="BP26" s="1">
        <v>8.5980227153031833E-3</v>
      </c>
      <c r="BQ26" s="1">
        <v>6.4084289573985008E-5</v>
      </c>
      <c r="BR26" s="1">
        <v>0.13497314976303218</v>
      </c>
      <c r="BS26" s="1">
        <v>0.77084872383388481</v>
      </c>
      <c r="BT26" s="1">
        <v>7.1012100778280213E-2</v>
      </c>
      <c r="BU26" s="1">
        <v>6.7029793544125553E-4</v>
      </c>
      <c r="BV26" s="1">
        <v>3.5078624477922457E-4</v>
      </c>
      <c r="BW26" s="1">
        <v>7.3433307363945791E-4</v>
      </c>
      <c r="BX26" s="1">
        <v>1.5815316013174194E-3</v>
      </c>
      <c r="BY26" s="1">
        <v>8.153596709554992E-3</v>
      </c>
      <c r="BZ26" s="1">
        <v>1.6814952200743107E-4</v>
      </c>
      <c r="CA26" s="1">
        <v>1.1817600056315195E-6</v>
      </c>
      <c r="CB26" s="1">
        <v>2.8440417731802094E-3</v>
      </c>
      <c r="CC26" s="2">
        <v>44621</v>
      </c>
      <c r="CD26">
        <v>1.1748319790159875E-2</v>
      </c>
      <c r="CE26">
        <v>2.2131029449790922E-3</v>
      </c>
      <c r="CF26">
        <v>4.2184451965925976E-3</v>
      </c>
      <c r="CG26">
        <v>5.1878672394998587E-5</v>
      </c>
      <c r="CH26">
        <v>3.6214529112760437E-5</v>
      </c>
      <c r="CI26">
        <v>7.8034866942017122E-5</v>
      </c>
      <c r="CJ26">
        <v>4.4603275015425146E-5</v>
      </c>
      <c r="CK26">
        <v>1.4501838241059823E-3</v>
      </c>
      <c r="CL26">
        <v>1.4029512838000975E-4</v>
      </c>
      <c r="CM26">
        <v>0.85212405714351236</v>
      </c>
      <c r="CN26">
        <v>0.12789486462880489</v>
      </c>
    </row>
    <row r="27" spans="1:92" x14ac:dyDescent="0.25">
      <c r="A27" s="2">
        <v>44652</v>
      </c>
      <c r="B27" s="1">
        <v>1.336381284208768E-2</v>
      </c>
      <c r="C27" s="1">
        <v>1.0314042983016303E-4</v>
      </c>
      <c r="D27" s="1">
        <v>2.5298143201081594E-2</v>
      </c>
      <c r="E27" s="1">
        <v>5.3666746283744043E-2</v>
      </c>
      <c r="F27" s="1">
        <v>0.14604146626849196</v>
      </c>
      <c r="G27" s="1">
        <v>0.62971576963094822</v>
      </c>
      <c r="H27" s="1">
        <v>8.4655836386796926E-2</v>
      </c>
      <c r="I27" s="1">
        <v>4.3994104482956298E-4</v>
      </c>
      <c r="J27" s="1">
        <v>9.311867563140489E-4</v>
      </c>
      <c r="K27" s="1">
        <v>7.9630532437735373E-4</v>
      </c>
      <c r="L27" s="1">
        <v>5.6618751585901209E-4</v>
      </c>
      <c r="M27" s="1">
        <v>1.8023518569676777E-2</v>
      </c>
      <c r="N27" s="1">
        <v>1.2868275561264718E-3</v>
      </c>
      <c r="O27" s="1">
        <v>2.0096298797401858E-3</v>
      </c>
      <c r="P27" s="1">
        <v>2.1673224565903646E-3</v>
      </c>
      <c r="Q27" s="1">
        <v>1.5934066593762258E-2</v>
      </c>
      <c r="R27" s="1">
        <v>2.5335512563556513E-4</v>
      </c>
      <c r="S27" s="1">
        <v>1.7192455110408607E-6</v>
      </c>
      <c r="T27" s="1">
        <v>4.7450248885968103E-3</v>
      </c>
      <c r="U27" s="2">
        <v>44652</v>
      </c>
      <c r="V27" s="1">
        <v>1.6419001173516277E-2</v>
      </c>
      <c r="W27" s="1">
        <v>1.2672003554891665E-4</v>
      </c>
      <c r="X27" s="1">
        <v>0.17942895746733734</v>
      </c>
      <c r="Y27" s="1">
        <v>0.77367919490685177</v>
      </c>
      <c r="Z27" s="1">
        <v>6.9562733309479197E-4</v>
      </c>
      <c r="AA27" s="1">
        <v>1.581017588604074E-3</v>
      </c>
      <c r="AB27" s="1">
        <v>2.6628081655015365E-3</v>
      </c>
      <c r="AC27" s="1">
        <v>1.9576857382941227E-2</v>
      </c>
      <c r="AD27" s="1">
        <v>5.8298159466040663E-3</v>
      </c>
      <c r="AE27" s="2">
        <v>44652</v>
      </c>
      <c r="AF27" s="1">
        <v>0.13595569171086608</v>
      </c>
      <c r="AG27" s="1">
        <v>0.28841245600056642</v>
      </c>
      <c r="AH27" s="1">
        <v>0.45495207699025159</v>
      </c>
      <c r="AI27" s="1">
        <v>2.3643035216611139E-3</v>
      </c>
      <c r="AJ27" s="1">
        <v>5.0043253593908656E-3</v>
      </c>
      <c r="AK27" s="1">
        <v>4.2794540424666459E-3</v>
      </c>
      <c r="AL27" s="1">
        <v>9.6860861080874966E-2</v>
      </c>
      <c r="AM27" s="1">
        <v>1.0800026634809322E-2</v>
      </c>
      <c r="AN27" s="1">
        <v>1.3615651979076463E-3</v>
      </c>
      <c r="AO27" s="1">
        <v>9.2394612053729046E-6</v>
      </c>
      <c r="AP27" s="2">
        <v>44652</v>
      </c>
      <c r="AQ27" s="1">
        <v>1.0871149768596856E-2</v>
      </c>
      <c r="AR27" s="1">
        <v>1.1014188937384414E-3</v>
      </c>
      <c r="AS27" s="1">
        <v>8.5006292340067605E-6</v>
      </c>
      <c r="AT27" s="1">
        <v>2.085022682330464E-3</v>
      </c>
      <c r="AU27" s="1">
        <v>4.4231065655323063E-3</v>
      </c>
      <c r="AV27" s="1">
        <v>1.2036447391031707E-2</v>
      </c>
      <c r="AW27" s="1">
        <v>5.1899922166840202E-2</v>
      </c>
      <c r="AX27" s="1">
        <v>5.6493325102743421E-5</v>
      </c>
      <c r="AY27" s="1">
        <v>6.9771657807115974E-3</v>
      </c>
      <c r="AZ27" s="1">
        <v>3.6259066527798962E-5</v>
      </c>
      <c r="BA27" s="1">
        <v>7.6746561712778748E-5</v>
      </c>
      <c r="BB27" s="1">
        <v>6.5629902170698273E-5</v>
      </c>
      <c r="BC27" s="1">
        <v>4.6664049753971992E-5</v>
      </c>
      <c r="BD27" s="1">
        <v>4.5621161954445571E-5</v>
      </c>
      <c r="BE27" s="1">
        <v>1.4854625785964298E-3</v>
      </c>
      <c r="BF27" s="1">
        <v>1.0605776959381195E-4</v>
      </c>
      <c r="BG27" s="1">
        <v>1.6562970052949128E-4</v>
      </c>
      <c r="BH27" s="1">
        <v>1.7862640929797139E-4</v>
      </c>
      <c r="BI27" s="1">
        <v>1.313254099547433E-3</v>
      </c>
      <c r="BJ27" s="1">
        <v>2.08810259091368E-5</v>
      </c>
      <c r="BK27" s="1">
        <v>0.78154782166442316</v>
      </c>
      <c r="BL27" s="1">
        <v>0.12506090158953109</v>
      </c>
      <c r="BM27" s="1">
        <v>1.4169679800301576E-7</v>
      </c>
      <c r="BN27" s="1">
        <v>3.9107552053559212E-4</v>
      </c>
      <c r="BO27" s="2">
        <v>44652</v>
      </c>
      <c r="BP27" s="1">
        <v>1.4852547289759903E-2</v>
      </c>
      <c r="BQ27" s="1">
        <v>1.1463031768255053E-4</v>
      </c>
      <c r="BR27" s="1">
        <v>0.16231054786904661</v>
      </c>
      <c r="BS27" s="1">
        <v>0.69986637481897829</v>
      </c>
      <c r="BT27" s="1">
        <v>9.408653264951411E-2</v>
      </c>
      <c r="BU27" s="1">
        <v>1.0349213579372424E-3</v>
      </c>
      <c r="BV27" s="1">
        <v>6.2926104649441996E-4</v>
      </c>
      <c r="BW27" s="1">
        <v>1.4301806944603114E-3</v>
      </c>
      <c r="BX27" s="1">
        <v>2.4087631021954855E-3</v>
      </c>
      <c r="BY27" s="1">
        <v>1.7709128405083711E-2</v>
      </c>
      <c r="BZ27" s="1">
        <v>2.8157899463798877E-4</v>
      </c>
      <c r="CA27" s="1">
        <v>1.9107701938942103E-6</v>
      </c>
      <c r="CB27" s="1">
        <v>5.2736226840155451E-3</v>
      </c>
      <c r="CC27" s="2">
        <v>44652</v>
      </c>
      <c r="CD27">
        <v>1.1741892111113063E-2</v>
      </c>
      <c r="CE27">
        <v>2.2520259499936766E-3</v>
      </c>
      <c r="CF27">
        <v>4.7773824474814071E-3</v>
      </c>
      <c r="CG27">
        <v>6.1018249446862869E-5</v>
      </c>
      <c r="CH27">
        <v>3.9163295169471118E-5</v>
      </c>
      <c r="CI27">
        <v>7.0886635448377984E-5</v>
      </c>
      <c r="CJ27">
        <v>4.9275262787760863E-5</v>
      </c>
      <c r="CK27">
        <v>1.6044431089855505E-3</v>
      </c>
      <c r="CL27">
        <v>1.7889607956935263E-4</v>
      </c>
      <c r="CM27">
        <v>0.8441471598678516</v>
      </c>
      <c r="CN27">
        <v>0.13507785699215288</v>
      </c>
    </row>
    <row r="28" spans="1:92" x14ac:dyDescent="0.25">
      <c r="A28" s="2">
        <v>44682</v>
      </c>
      <c r="B28" s="1">
        <v>1.2277061041765125E-2</v>
      </c>
      <c r="C28" s="1">
        <v>7.9192489021284048E-5</v>
      </c>
      <c r="D28" s="1">
        <v>2.7963245428618534E-2</v>
      </c>
      <c r="E28" s="1">
        <v>5.0659125255234264E-2</v>
      </c>
      <c r="F28" s="1">
        <v>0.15549893936658798</v>
      </c>
      <c r="G28" s="1">
        <v>0.62685787581463659</v>
      </c>
      <c r="H28" s="1">
        <v>8.2998925904973986E-2</v>
      </c>
      <c r="I28" s="1">
        <v>5.2159080216351817E-4</v>
      </c>
      <c r="J28" s="1">
        <v>8.937207879780374E-4</v>
      </c>
      <c r="K28" s="1">
        <v>5.6849362385880554E-4</v>
      </c>
      <c r="L28" s="1">
        <v>5.7200753925963654E-4</v>
      </c>
      <c r="M28" s="1">
        <v>1.644057874183863E-2</v>
      </c>
      <c r="N28" s="1">
        <v>9.4153256527000964E-4</v>
      </c>
      <c r="O28" s="1">
        <v>1.8946355578316734E-3</v>
      </c>
      <c r="P28" s="1">
        <v>1.7875873362484249E-3</v>
      </c>
      <c r="Q28" s="1">
        <v>1.5588957957554416E-2</v>
      </c>
      <c r="R28" s="1">
        <v>2.331514027456484E-4</v>
      </c>
      <c r="S28" s="1">
        <v>1.6847112005468509E-6</v>
      </c>
      <c r="T28" s="1">
        <v>4.2216936732127515E-3</v>
      </c>
      <c r="U28" s="2">
        <v>44682</v>
      </c>
      <c r="V28" s="1">
        <v>1.5011846454699971E-2</v>
      </c>
      <c r="W28" s="1">
        <v>9.6833067906788455E-5</v>
      </c>
      <c r="X28" s="1">
        <v>0.19013721555173629</v>
      </c>
      <c r="Y28" s="1">
        <v>0.76649404516569464</v>
      </c>
      <c r="Z28" s="1">
        <v>6.9942548310909564E-4</v>
      </c>
      <c r="AA28" s="1">
        <v>1.1512643175635004E-3</v>
      </c>
      <c r="AB28" s="1">
        <v>2.1857826172597822E-3</v>
      </c>
      <c r="AC28" s="1">
        <v>1.9061487309664324E-2</v>
      </c>
      <c r="AD28" s="1">
        <v>5.1621000323654326E-3</v>
      </c>
      <c r="AE28" s="2">
        <v>44682</v>
      </c>
      <c r="AF28" s="1">
        <v>0.15349648450077974</v>
      </c>
      <c r="AG28" s="1">
        <v>0.27807922561824339</v>
      </c>
      <c r="AH28" s="1">
        <v>0.45559959684492179</v>
      </c>
      <c r="AI28" s="1">
        <v>2.8631281259686408E-3</v>
      </c>
      <c r="AJ28" s="1">
        <v>4.9058325304221573E-3</v>
      </c>
      <c r="AK28" s="1">
        <v>3.1205881644241693E-3</v>
      </c>
      <c r="AL28" s="1">
        <v>9.0245999752509909E-2</v>
      </c>
      <c r="AM28" s="1">
        <v>1.0400076710684686E-2</v>
      </c>
      <c r="AN28" s="1">
        <v>1.2798199969040755E-3</v>
      </c>
      <c r="AO28" s="1">
        <v>9.247755141410465E-6</v>
      </c>
      <c r="AP28" s="2">
        <v>44682</v>
      </c>
      <c r="AQ28" s="1">
        <v>1.3110224975217483E-2</v>
      </c>
      <c r="AR28" s="1">
        <v>1.0784591652604032E-3</v>
      </c>
      <c r="AS28" s="1">
        <v>6.9565399499315738E-6</v>
      </c>
      <c r="AT28" s="1">
        <v>2.4563874220652976E-3</v>
      </c>
      <c r="AU28" s="1">
        <v>4.4500713769952249E-3</v>
      </c>
      <c r="AV28" s="1">
        <v>1.3659560360388802E-2</v>
      </c>
      <c r="AW28" s="1">
        <v>5.5065346599495718E-2</v>
      </c>
      <c r="AX28" s="1">
        <v>6.1642193326821569E-5</v>
      </c>
      <c r="AY28" s="1">
        <v>7.29091042591403E-3</v>
      </c>
      <c r="AZ28" s="1">
        <v>4.581832567217544E-5</v>
      </c>
      <c r="BA28" s="1">
        <v>7.8507500426998653E-5</v>
      </c>
      <c r="BB28" s="1">
        <v>4.9938430456356319E-5</v>
      </c>
      <c r="BC28" s="1">
        <v>5.0247104841625238E-5</v>
      </c>
      <c r="BD28" s="1">
        <v>4.353870592696352E-5</v>
      </c>
      <c r="BE28" s="1">
        <v>1.4441968453202405E-3</v>
      </c>
      <c r="BF28" s="1">
        <v>8.2707450989474897E-5</v>
      </c>
      <c r="BG28" s="1">
        <v>1.6643128801109659E-4</v>
      </c>
      <c r="BH28" s="1">
        <v>1.5702780493818987E-4</v>
      </c>
      <c r="BI28" s="1">
        <v>1.3693875536654103E-3</v>
      </c>
      <c r="BJ28" s="1">
        <v>2.0480819173984725E-5</v>
      </c>
      <c r="BK28" s="1">
        <v>0.77237451719519012</v>
      </c>
      <c r="BL28" s="1">
        <v>0.12656664586881566</v>
      </c>
      <c r="BM28" s="1">
        <v>1.4799081220381277E-7</v>
      </c>
      <c r="BN28" s="1">
        <v>3.7084805714573173E-4</v>
      </c>
      <c r="BO28" s="2">
        <v>44682</v>
      </c>
      <c r="BP28" s="1">
        <v>1.3611651775131024E-2</v>
      </c>
      <c r="BQ28" s="1">
        <v>8.7801191188719948E-5</v>
      </c>
      <c r="BR28" s="1">
        <v>0.17240261385520461</v>
      </c>
      <c r="BS28" s="1">
        <v>0.69500111541845011</v>
      </c>
      <c r="BT28" s="1">
        <v>9.2021410766397735E-2</v>
      </c>
      <c r="BU28" s="1">
        <v>9.9087363895714042E-4</v>
      </c>
      <c r="BV28" s="1">
        <v>6.3418821578428339E-4</v>
      </c>
      <c r="BW28" s="1">
        <v>1.0438828453978762E-3</v>
      </c>
      <c r="BX28" s="1">
        <v>1.9819088832313319E-3</v>
      </c>
      <c r="BY28" s="1">
        <v>1.7283571901576276E-2</v>
      </c>
      <c r="BZ28" s="1">
        <v>2.5849636930703204E-4</v>
      </c>
      <c r="CA28" s="1">
        <v>1.8678494898327617E-6</v>
      </c>
      <c r="CB28" s="1">
        <v>4.6806172898838892E-3</v>
      </c>
      <c r="CC28" s="2">
        <v>44682</v>
      </c>
      <c r="CD28">
        <v>1.4238336759920606E-2</v>
      </c>
      <c r="CE28">
        <v>2.6677552364137631E-3</v>
      </c>
      <c r="CF28">
        <v>4.832992186718026E-3</v>
      </c>
      <c r="CG28">
        <v>6.6946395570367131E-5</v>
      </c>
      <c r="CH28">
        <v>4.9760911954550759E-5</v>
      </c>
      <c r="CI28">
        <v>5.4235544503894493E-5</v>
      </c>
      <c r="CJ28">
        <v>4.7285134942466854E-5</v>
      </c>
      <c r="CK28">
        <v>1.568467442027511E-3</v>
      </c>
      <c r="CL28">
        <v>1.8075240742007324E-4</v>
      </c>
      <c r="CM28">
        <v>0.83883598499603729</v>
      </c>
      <c r="CN28">
        <v>0.13745748298449142</v>
      </c>
    </row>
    <row r="29" spans="1:92" x14ac:dyDescent="0.25">
      <c r="A29" s="2">
        <v>44713</v>
      </c>
      <c r="B29" s="1">
        <v>1.3488179138268903E-2</v>
      </c>
      <c r="C29" s="1">
        <v>9.0826404669789635E-5</v>
      </c>
      <c r="D29" s="1">
        <v>3.2044343713701559E-2</v>
      </c>
      <c r="E29" s="1">
        <v>6.8058675834369656E-2</v>
      </c>
      <c r="F29" s="1">
        <v>0.14473513186000858</v>
      </c>
      <c r="G29" s="1">
        <v>0.62108009513475138</v>
      </c>
      <c r="H29" s="1">
        <v>8.0363587746814E-2</v>
      </c>
      <c r="I29" s="1">
        <v>5.9459708570290602E-4</v>
      </c>
      <c r="J29" s="1">
        <v>6.9983921315172951E-4</v>
      </c>
      <c r="K29" s="1">
        <v>7.1176024767683095E-4</v>
      </c>
      <c r="L29" s="1">
        <v>5.2298076101808962E-4</v>
      </c>
      <c r="M29" s="1">
        <v>1.2432724109653728E-2</v>
      </c>
      <c r="N29" s="1">
        <v>1.1753950236677983E-3</v>
      </c>
      <c r="O29" s="1">
        <v>2.119454301672939E-3</v>
      </c>
      <c r="P29" s="1">
        <v>1.7406055476699915E-3</v>
      </c>
      <c r="Q29" s="1">
        <v>1.5120945193635705E-2</v>
      </c>
      <c r="R29" s="1">
        <v>2.2255787276316742E-4</v>
      </c>
      <c r="S29" s="1">
        <v>1.2857689060645828E-6</v>
      </c>
      <c r="T29" s="1">
        <v>4.7970150418973128E-3</v>
      </c>
      <c r="U29" s="2">
        <v>44713</v>
      </c>
      <c r="V29" s="1">
        <v>1.6802440872537142E-2</v>
      </c>
      <c r="W29" s="1">
        <v>1.1314390760124016E-4</v>
      </c>
      <c r="X29" s="1">
        <v>0.18029887283724022</v>
      </c>
      <c r="Y29" s="1">
        <v>0.77368942602513024</v>
      </c>
      <c r="Z29" s="1">
        <v>6.5148551367836551E-4</v>
      </c>
      <c r="AA29" s="1">
        <v>1.4642084142416916E-3</v>
      </c>
      <c r="AB29" s="1">
        <v>2.1683002203134074E-3</v>
      </c>
      <c r="AC29" s="1">
        <v>1.8836403709385066E-2</v>
      </c>
      <c r="AD29" s="1">
        <v>5.9757184998727288E-3</v>
      </c>
      <c r="AE29" s="2">
        <v>44713</v>
      </c>
      <c r="AF29" s="1">
        <v>0.16245644843967239</v>
      </c>
      <c r="AG29" s="1">
        <v>0.34503970062058315</v>
      </c>
      <c r="AH29" s="1">
        <v>0.40742238835851252</v>
      </c>
      <c r="AI29" s="1">
        <v>3.0144518377067252E-3</v>
      </c>
      <c r="AJ29" s="1">
        <v>3.5480019208142394E-3</v>
      </c>
      <c r="AK29" s="1">
        <v>3.6084384505175025E-3</v>
      </c>
      <c r="AL29" s="1">
        <v>6.3030662176458127E-2</v>
      </c>
      <c r="AM29" s="1">
        <v>1.0745079429813609E-2</v>
      </c>
      <c r="AN29" s="1">
        <v>1.1283102535794194E-3</v>
      </c>
      <c r="AO29" s="1">
        <v>6.5185123421360966E-6</v>
      </c>
      <c r="AP29" s="2">
        <v>44713</v>
      </c>
      <c r="AQ29" s="1">
        <v>1.0726684939707069E-2</v>
      </c>
      <c r="AR29" s="1">
        <v>1.2054474879899634E-3</v>
      </c>
      <c r="AS29" s="1">
        <v>8.1172158398846331E-6</v>
      </c>
      <c r="AT29" s="1">
        <v>2.8638241854582955E-3</v>
      </c>
      <c r="AU29" s="1">
        <v>6.0824488598090667E-3</v>
      </c>
      <c r="AV29" s="1">
        <v>1.2935074433400159E-2</v>
      </c>
      <c r="AW29" s="1">
        <v>5.5506338761218466E-2</v>
      </c>
      <c r="AX29" s="1">
        <v>6.7195878724335954E-5</v>
      </c>
      <c r="AY29" s="1">
        <v>7.182146973449148E-3</v>
      </c>
      <c r="AZ29" s="1">
        <v>5.3139534697691648E-5</v>
      </c>
      <c r="BA29" s="1">
        <v>6.2545093214034559E-5</v>
      </c>
      <c r="BB29" s="1">
        <v>6.3610483951747541E-5</v>
      </c>
      <c r="BC29" s="1">
        <v>4.6739136407795772E-5</v>
      </c>
      <c r="BD29" s="1">
        <v>3.6009706550137902E-5</v>
      </c>
      <c r="BE29" s="1">
        <v>1.1111207742142872E-3</v>
      </c>
      <c r="BF29" s="1">
        <v>1.0504583043802127E-4</v>
      </c>
      <c r="BG29" s="1">
        <v>1.8941703232665296E-4</v>
      </c>
      <c r="BH29" s="1">
        <v>1.5555906868608462E-4</v>
      </c>
      <c r="BI29" s="1">
        <v>1.3513688699452891E-3</v>
      </c>
      <c r="BJ29" s="1">
        <v>1.9890144244420368E-5</v>
      </c>
      <c r="BK29" s="1">
        <v>0.77667368984684615</v>
      </c>
      <c r="BL29" s="1">
        <v>0.1231257584267768</v>
      </c>
      <c r="BM29" s="1">
        <v>1.1491001728718699E-7</v>
      </c>
      <c r="BN29" s="1">
        <v>4.2871240608740371E-4</v>
      </c>
      <c r="BO29" s="2">
        <v>44713</v>
      </c>
      <c r="BP29" s="1">
        <v>1.5257457658117963E-2</v>
      </c>
      <c r="BQ29" s="1">
        <v>1.0274033353817516E-4</v>
      </c>
      <c r="BR29" s="1">
        <v>0.16372040461197621</v>
      </c>
      <c r="BS29" s="1">
        <v>0.70254873965401121</v>
      </c>
      <c r="BT29" s="1">
        <v>9.0905082497208564E-2</v>
      </c>
      <c r="BU29" s="1">
        <v>7.9163889007508449E-4</v>
      </c>
      <c r="BV29" s="1">
        <v>5.9158146814677437E-4</v>
      </c>
      <c r="BW29" s="1">
        <v>1.3295745571982086E-3</v>
      </c>
      <c r="BX29" s="1">
        <v>1.9689251729843593E-3</v>
      </c>
      <c r="BY29" s="1">
        <v>1.7104397760261989E-2</v>
      </c>
      <c r="BZ29" s="1">
        <v>2.5175135096853688E-4</v>
      </c>
      <c r="CA29" s="1">
        <v>1.45442646048092E-6</v>
      </c>
      <c r="CB29" s="1">
        <v>5.426251619052606E-3</v>
      </c>
      <c r="CC29" s="2">
        <v>44713</v>
      </c>
      <c r="CD29">
        <v>1.1646870397764695E-2</v>
      </c>
      <c r="CE29">
        <v>3.1094964863326801E-3</v>
      </c>
      <c r="CF29">
        <v>6.6042299153388218E-3</v>
      </c>
      <c r="CG29">
        <v>7.2960257075251351E-5</v>
      </c>
      <c r="CH29">
        <v>5.769809378203255E-5</v>
      </c>
      <c r="CI29">
        <v>6.9067290284870287E-5</v>
      </c>
      <c r="CJ29">
        <v>3.9098788452198893E-5</v>
      </c>
      <c r="CK29">
        <v>1.2064379373755683E-3</v>
      </c>
      <c r="CL29">
        <v>2.0566611576996481E-4</v>
      </c>
      <c r="CM29">
        <v>0.8433004099444481</v>
      </c>
      <c r="CN29">
        <v>0.1336880647733758</v>
      </c>
    </row>
    <row r="30" spans="1:92" x14ac:dyDescent="0.25">
      <c r="A30" s="2">
        <v>44743</v>
      </c>
      <c r="B30" s="1">
        <v>1.1441384671826475E-2</v>
      </c>
      <c r="C30" s="1">
        <v>6.9132558828467687E-5</v>
      </c>
      <c r="D30" s="1">
        <v>2.4588044288414591E-2</v>
      </c>
      <c r="E30" s="1">
        <v>4.8152673704471342E-2</v>
      </c>
      <c r="F30" s="1">
        <v>0.14707743923106298</v>
      </c>
      <c r="G30" s="1">
        <v>0.67387646635772414</v>
      </c>
      <c r="H30" s="1">
        <v>5.4080042662752396E-2</v>
      </c>
      <c r="I30" s="1">
        <v>6.7977554008732239E-4</v>
      </c>
      <c r="J30" s="1">
        <v>6.7475910393892879E-4</v>
      </c>
      <c r="K30" s="1">
        <v>6.0757747857337634E-4</v>
      </c>
      <c r="L30" s="1">
        <v>4.1214100159035506E-4</v>
      </c>
      <c r="M30" s="1">
        <v>1.4991105406242679E-2</v>
      </c>
      <c r="N30" s="1">
        <v>1.2365057598201872E-3</v>
      </c>
      <c r="O30" s="1">
        <v>1.7880620666014266E-3</v>
      </c>
      <c r="P30" s="1">
        <v>1.9853519606504552E-3</v>
      </c>
      <c r="Q30" s="1">
        <v>1.4199947822921409E-2</v>
      </c>
      <c r="R30" s="1">
        <v>1.8539755569514001E-4</v>
      </c>
      <c r="S30" s="1">
        <v>1.3417955336060184E-6</v>
      </c>
      <c r="T30" s="1">
        <v>3.9528510332647489E-3</v>
      </c>
      <c r="U30" s="2">
        <v>44743</v>
      </c>
      <c r="V30" s="1">
        <v>1.3393465995284196E-2</v>
      </c>
      <c r="W30" s="1">
        <v>8.0927667620168722E-5</v>
      </c>
      <c r="X30" s="1">
        <v>0.1721711783596778</v>
      </c>
      <c r="Y30" s="1">
        <v>0.78885045788287766</v>
      </c>
      <c r="Z30" s="1">
        <v>4.8245877998100655E-4</v>
      </c>
      <c r="AA30" s="1">
        <v>1.447473214313399E-3</v>
      </c>
      <c r="AB30" s="1">
        <v>2.3240844300183635E-3</v>
      </c>
      <c r="AC30" s="1">
        <v>1.6622683683507933E-2</v>
      </c>
      <c r="AD30" s="1">
        <v>4.6272699867195193E-3</v>
      </c>
      <c r="AE30" s="2">
        <v>44743</v>
      </c>
      <c r="AF30" s="1">
        <v>0.16870154491519843</v>
      </c>
      <c r="AG30" s="1">
        <v>0.33038131664539783</v>
      </c>
      <c r="AH30" s="1">
        <v>0.37104971177333262</v>
      </c>
      <c r="AI30" s="1">
        <v>4.6640221752947348E-3</v>
      </c>
      <c r="AJ30" s="1">
        <v>4.6296038003204708E-3</v>
      </c>
      <c r="AK30" s="1">
        <v>4.1686625454512112E-3</v>
      </c>
      <c r="AL30" s="1">
        <v>0.10285578683504119</v>
      </c>
      <c r="AM30" s="1">
        <v>1.2268110041678028E-2</v>
      </c>
      <c r="AN30" s="1">
        <v>1.2720350468869422E-3</v>
      </c>
      <c r="AO30" s="1">
        <v>9.2062213986781464E-6</v>
      </c>
      <c r="AP30" s="2">
        <v>44743</v>
      </c>
      <c r="AQ30" s="1">
        <v>8.2791663026256113E-3</v>
      </c>
      <c r="AR30" s="1">
        <v>9.7622543166124641E-4</v>
      </c>
      <c r="AS30" s="1">
        <v>5.8986708357384155E-6</v>
      </c>
      <c r="AT30" s="1">
        <v>2.0979518509040324E-3</v>
      </c>
      <c r="AU30" s="1">
        <v>4.10858178630633E-3</v>
      </c>
      <c r="AV30" s="1">
        <v>1.254924475658367E-2</v>
      </c>
      <c r="AW30" s="1">
        <v>5.7497878370993197E-2</v>
      </c>
      <c r="AX30" s="1">
        <v>5.8978499230718773E-5</v>
      </c>
      <c r="AY30" s="1">
        <v>4.6143289913768903E-3</v>
      </c>
      <c r="AZ30" s="1">
        <v>5.8001211312176378E-5</v>
      </c>
      <c r="BA30" s="1">
        <v>5.7573188595972673E-5</v>
      </c>
      <c r="BB30" s="1">
        <v>5.1840979330805048E-5</v>
      </c>
      <c r="BC30" s="1">
        <v>3.5165544968834077E-5</v>
      </c>
      <c r="BD30" s="1">
        <v>3.3005525766836182E-5</v>
      </c>
      <c r="BE30" s="1">
        <v>1.2791020288239513E-3</v>
      </c>
      <c r="BF30" s="1">
        <v>1.0550369590356406E-4</v>
      </c>
      <c r="BG30" s="1">
        <v>1.5256472121799768E-4</v>
      </c>
      <c r="BH30" s="1">
        <v>1.6939829665530253E-4</v>
      </c>
      <c r="BI30" s="1">
        <v>1.2115972489880175E-3</v>
      </c>
      <c r="BJ30" s="1">
        <v>1.5818872805063659E-5</v>
      </c>
      <c r="BK30" s="1">
        <v>0.79484264372119118</v>
      </c>
      <c r="BL30" s="1">
        <v>0.11146214250411657</v>
      </c>
      <c r="BM30" s="1">
        <v>1.1448744724239389E-7</v>
      </c>
      <c r="BN30" s="1">
        <v>3.3727331235909418E-4</v>
      </c>
      <c r="BO30" s="2">
        <v>44743</v>
      </c>
      <c r="BP30" s="1">
        <v>1.2584113244317822E-2</v>
      </c>
      <c r="BQ30" s="1">
        <v>7.6037295670089639E-5</v>
      </c>
      <c r="BR30" s="1">
        <v>0.16176705915023706</v>
      </c>
      <c r="BS30" s="1">
        <v>0.74118107279514978</v>
      </c>
      <c r="BT30" s="1">
        <v>5.9481382773661606E-2</v>
      </c>
      <c r="BU30" s="1">
        <v>7.4215186536913955E-4</v>
      </c>
      <c r="BV30" s="1">
        <v>4.5330431459146553E-4</v>
      </c>
      <c r="BW30" s="1">
        <v>1.3600039641307221E-3</v>
      </c>
      <c r="BX30" s="1">
        <v>2.183642506503138E-3</v>
      </c>
      <c r="BY30" s="1">
        <v>1.5618192779329137E-2</v>
      </c>
      <c r="BZ30" s="1">
        <v>2.0391446516367478E-4</v>
      </c>
      <c r="CA30" s="1">
        <v>1.4758097406860866E-6</v>
      </c>
      <c r="CB30" s="1">
        <v>4.3476490361355393E-3</v>
      </c>
      <c r="CC30" s="2">
        <v>44743</v>
      </c>
      <c r="CD30">
        <v>8.9754456626624495E-3</v>
      </c>
      <c r="CE30">
        <v>2.2743899750750978E-3</v>
      </c>
      <c r="CF30">
        <v>4.454114246008359E-3</v>
      </c>
      <c r="CG30">
        <v>6.3938601516292461E-5</v>
      </c>
      <c r="CH30">
        <v>6.2879123509808655E-5</v>
      </c>
      <c r="CI30">
        <v>5.6200814922063638E-5</v>
      </c>
      <c r="CJ30">
        <v>3.5781296359984434E-5</v>
      </c>
      <c r="CK30">
        <v>1.3866747371736939E-3</v>
      </c>
      <c r="CL30">
        <v>1.6539544143437713E-4</v>
      </c>
      <c r="CM30">
        <v>0.86168905156840003</v>
      </c>
      <c r="CN30">
        <v>0.12083612853293794</v>
      </c>
    </row>
    <row r="31" spans="1:92" x14ac:dyDescent="0.25">
      <c r="A31" s="2">
        <v>44774</v>
      </c>
      <c r="B31" s="1">
        <v>1.1734337922575954E-2</v>
      </c>
      <c r="C31" s="1">
        <v>6.178250157728677E-5</v>
      </c>
      <c r="D31" s="1">
        <v>2.3605453612319215E-2</v>
      </c>
      <c r="E31" s="1">
        <v>5.8563881354529432E-2</v>
      </c>
      <c r="F31" s="1">
        <v>0.14102234800928326</v>
      </c>
      <c r="G31" s="1">
        <v>0.67120562020811492</v>
      </c>
      <c r="H31" s="1">
        <v>5.6239663127778242E-2</v>
      </c>
      <c r="I31" s="1">
        <v>5.8718937101180082E-4</v>
      </c>
      <c r="J31" s="1">
        <v>6.5196626871907967E-4</v>
      </c>
      <c r="K31" s="1">
        <v>6.0523651161109571E-4</v>
      </c>
      <c r="L31" s="1">
        <v>3.4327319842192749E-4</v>
      </c>
      <c r="M31" s="1">
        <v>1.3619210999503162E-2</v>
      </c>
      <c r="N31" s="1">
        <v>1.1545107076342917E-3</v>
      </c>
      <c r="O31" s="1">
        <v>1.7916502357471433E-3</v>
      </c>
      <c r="P31" s="1">
        <v>1.6611153414388528E-3</v>
      </c>
      <c r="Q31" s="1">
        <v>1.3948539570304251E-2</v>
      </c>
      <c r="R31" s="1">
        <v>3.4235249856817143E-4</v>
      </c>
      <c r="S31" s="1">
        <v>1.3027986080213489E-6</v>
      </c>
      <c r="T31" s="1">
        <v>2.8605657622538297E-3</v>
      </c>
      <c r="U31" s="2">
        <v>44774</v>
      </c>
      <c r="V31" s="1">
        <v>1.3903374233975084E-2</v>
      </c>
      <c r="W31" s="1">
        <v>7.3202701865910383E-5</v>
      </c>
      <c r="X31" s="1">
        <v>0.16708965539118556</v>
      </c>
      <c r="Y31" s="1">
        <v>0.79527477283116965</v>
      </c>
      <c r="Z31" s="1">
        <v>4.0672560937344616E-4</v>
      </c>
      <c r="AA31" s="1">
        <v>1.3679164969749961E-3</v>
      </c>
      <c r="AB31" s="1">
        <v>1.9681645773459854E-3</v>
      </c>
      <c r="AC31" s="1">
        <v>1.6526860479298144E-2</v>
      </c>
      <c r="AD31" s="1">
        <v>3.3893276788112504E-3</v>
      </c>
      <c r="AE31" s="2">
        <v>44774</v>
      </c>
      <c r="AF31" s="1">
        <v>0.15130934130056667</v>
      </c>
      <c r="AG31" s="1">
        <v>0.37539046939279619</v>
      </c>
      <c r="AH31" s="1">
        <v>0.36049238970730518</v>
      </c>
      <c r="AI31" s="1">
        <v>3.7638436611157535E-3</v>
      </c>
      <c r="AJ31" s="1">
        <v>4.179059139901021E-3</v>
      </c>
      <c r="AK31" s="1">
        <v>3.879524596601481E-3</v>
      </c>
      <c r="AL31" s="1">
        <v>8.7298209948094799E-2</v>
      </c>
      <c r="AM31" s="1">
        <v>1.148435533009317E-2</v>
      </c>
      <c r="AN31" s="1">
        <v>2.1944560736557608E-3</v>
      </c>
      <c r="AO31" s="1">
        <v>8.3508498698847091E-6</v>
      </c>
      <c r="AP31" s="2">
        <v>44774</v>
      </c>
      <c r="AQ31" s="1">
        <v>8.5485454154244148E-3</v>
      </c>
      <c r="AR31" s="1">
        <v>1.0431963006804221E-3</v>
      </c>
      <c r="AS31" s="1">
        <v>5.4925363081805115E-6</v>
      </c>
      <c r="AT31" s="1">
        <v>2.0985523040782635E-3</v>
      </c>
      <c r="AU31" s="1">
        <v>5.2063972237404946E-3</v>
      </c>
      <c r="AV31" s="1">
        <v>1.2537050895177947E-2</v>
      </c>
      <c r="AW31" s="1">
        <v>5.9670960953824674E-2</v>
      </c>
      <c r="AX31" s="1">
        <v>5.6135953821097555E-5</v>
      </c>
      <c r="AY31" s="1">
        <v>4.9997715178746295E-3</v>
      </c>
      <c r="AZ31" s="1">
        <v>5.2201818601104766E-5</v>
      </c>
      <c r="BA31" s="1">
        <v>5.7960560210870268E-5</v>
      </c>
      <c r="BB31" s="1">
        <v>5.3806230408167426E-5</v>
      </c>
      <c r="BC31" s="1">
        <v>3.0517386927091315E-5</v>
      </c>
      <c r="BD31" s="1">
        <v>4.0041080939654384E-5</v>
      </c>
      <c r="BE31" s="1">
        <v>1.2107637113069386E-3</v>
      </c>
      <c r="BF31" s="1">
        <v>1.02637345817602E-4</v>
      </c>
      <c r="BG31" s="1">
        <v>1.5927979152950187E-4</v>
      </c>
      <c r="BH31" s="1">
        <v>1.4767508747626925E-4</v>
      </c>
      <c r="BI31" s="1">
        <v>1.2400414046062848E-3</v>
      </c>
      <c r="BJ31" s="1">
        <v>3.0435535638351161E-5</v>
      </c>
      <c r="BK31" s="1">
        <v>0.77952727926675258</v>
      </c>
      <c r="BL31" s="1">
        <v>0.122926834232435</v>
      </c>
      <c r="BM31" s="1">
        <v>1.1582031277663484E-7</v>
      </c>
      <c r="BN31" s="1">
        <v>2.5430762610773548E-4</v>
      </c>
      <c r="BO31" s="2">
        <v>44774</v>
      </c>
      <c r="BP31" s="1">
        <v>1.3020396639214246E-2</v>
      </c>
      <c r="BQ31" s="1">
        <v>6.8553733598508999E-5</v>
      </c>
      <c r="BR31" s="1">
        <v>0.15647810027198308</v>
      </c>
      <c r="BS31" s="1">
        <v>0.74476834221431421</v>
      </c>
      <c r="BT31" s="1">
        <v>6.2403411731534394E-2</v>
      </c>
      <c r="BU31" s="1">
        <v>7.2342039833189493E-4</v>
      </c>
      <c r="BV31" s="1">
        <v>3.8089521782614738E-4</v>
      </c>
      <c r="BW31" s="1">
        <v>1.2810426490869702E-3</v>
      </c>
      <c r="BX31" s="1">
        <v>1.843170083538019E-3</v>
      </c>
      <c r="BY31" s="1">
        <v>1.5477270123073775E-2</v>
      </c>
      <c r="BZ31" s="1">
        <v>3.7987361120797537E-4</v>
      </c>
      <c r="CA31" s="1">
        <v>1.4455825909716443E-6</v>
      </c>
      <c r="CB31" s="1">
        <v>3.1740777436998187E-3</v>
      </c>
      <c r="CC31" s="2">
        <v>44774</v>
      </c>
      <c r="CD31">
        <v>9.2931109817929059E-3</v>
      </c>
      <c r="CE31">
        <v>2.2813330824339182E-3</v>
      </c>
      <c r="CF31">
        <v>5.6598666631891273E-3</v>
      </c>
      <c r="CG31">
        <v>6.1025311743326695E-5</v>
      </c>
      <c r="CH31">
        <v>5.6748519208446296E-5</v>
      </c>
      <c r="CI31">
        <v>5.8492672892958471E-5</v>
      </c>
      <c r="CJ31">
        <v>4.3528599419002627E-5</v>
      </c>
      <c r="CK31">
        <v>1.3162194262430814E-3</v>
      </c>
      <c r="CL31">
        <v>1.7315282400789703E-4</v>
      </c>
      <c r="CM31">
        <v>0.84742294361447756</v>
      </c>
      <c r="CN31">
        <v>0.13363357830459183</v>
      </c>
    </row>
    <row r="32" spans="1:92" x14ac:dyDescent="0.25">
      <c r="A32" s="2">
        <v>44805</v>
      </c>
      <c r="B32" s="1">
        <v>9.5038999426088448E-3</v>
      </c>
      <c r="C32" s="1">
        <v>6.971136293850905E-5</v>
      </c>
      <c r="D32" s="1">
        <v>1.7953311646024237E-2</v>
      </c>
      <c r="E32" s="1">
        <v>4.7794618499485512E-2</v>
      </c>
      <c r="F32" s="1">
        <v>0.11558892751970712</v>
      </c>
      <c r="G32" s="1">
        <v>0.72608213940877941</v>
      </c>
      <c r="H32" s="1">
        <v>4.7913393495630223E-2</v>
      </c>
      <c r="I32" s="1">
        <v>4.282334109861901E-4</v>
      </c>
      <c r="J32" s="1">
        <v>4.8365979550252334E-4</v>
      </c>
      <c r="K32" s="1">
        <v>5.3391616231794148E-4</v>
      </c>
      <c r="L32" s="1">
        <v>2.5964277617739198E-4</v>
      </c>
      <c r="M32" s="1">
        <v>1.1263443191969242E-2</v>
      </c>
      <c r="N32" s="1">
        <v>9.4760483023019362E-4</v>
      </c>
      <c r="O32" s="1">
        <v>1.8900753467659896E-3</v>
      </c>
      <c r="P32" s="1">
        <v>1.6916646647760364E-3</v>
      </c>
      <c r="Q32" s="1">
        <v>1.3896312188096106E-2</v>
      </c>
      <c r="R32" s="1">
        <v>3.4031183790355984E-4</v>
      </c>
      <c r="S32" s="1">
        <v>1.0782075377632968E-6</v>
      </c>
      <c r="T32" s="1">
        <v>3.3580557125631226E-3</v>
      </c>
      <c r="U32" s="2">
        <v>44805</v>
      </c>
      <c r="V32" s="1">
        <v>1.0906497830216572E-2</v>
      </c>
      <c r="W32" s="1">
        <v>7.9999456351766127E-5</v>
      </c>
      <c r="X32" s="1">
        <v>0.13264769145335603</v>
      </c>
      <c r="Y32" s="1">
        <v>0.83323828384572296</v>
      </c>
      <c r="Z32" s="1">
        <v>2.9796119404775618E-4</v>
      </c>
      <c r="AA32" s="1">
        <v>1.0874535808687556E-3</v>
      </c>
      <c r="AB32" s="1">
        <v>1.941322731431164E-3</v>
      </c>
      <c r="AC32" s="1">
        <v>1.594714797532671E-2</v>
      </c>
      <c r="AD32" s="1">
        <v>3.8536419326782711E-3</v>
      </c>
      <c r="AE32" s="2">
        <v>44805</v>
      </c>
      <c r="AF32" s="1">
        <v>0.13960362855425043</v>
      </c>
      <c r="AG32" s="1">
        <v>0.37164743193057997</v>
      </c>
      <c r="AH32" s="1">
        <v>0.37257101754922489</v>
      </c>
      <c r="AI32" s="1">
        <v>3.3299114514660963E-3</v>
      </c>
      <c r="AJ32" s="1">
        <v>3.7609029336329401E-3</v>
      </c>
      <c r="AK32" s="1">
        <v>4.1516927390858795E-3</v>
      </c>
      <c r="AL32" s="1">
        <v>8.7583704366976045E-2</v>
      </c>
      <c r="AM32" s="1">
        <v>1.4697086635149979E-2</v>
      </c>
      <c r="AN32" s="1">
        <v>2.6462397772626907E-3</v>
      </c>
      <c r="AO32" s="1">
        <v>8.3840623710018007E-6</v>
      </c>
      <c r="AP32" s="2">
        <v>44805</v>
      </c>
      <c r="AQ32" s="1">
        <v>7.7959635441690401E-3</v>
      </c>
      <c r="AR32" s="1">
        <v>9.2152283596793727E-4</v>
      </c>
      <c r="AS32" s="1">
        <v>6.7593949075868323E-6</v>
      </c>
      <c r="AT32" s="1">
        <v>1.7407997519930723E-3</v>
      </c>
      <c r="AU32" s="1">
        <v>4.6342904123169229E-3</v>
      </c>
      <c r="AV32" s="1">
        <v>1.1207802790189458E-2</v>
      </c>
      <c r="AW32" s="1">
        <v>7.040281108746349E-2</v>
      </c>
      <c r="AX32" s="1">
        <v>5.89658732471153E-5</v>
      </c>
      <c r="AY32" s="1">
        <v>4.6458071446005451E-3</v>
      </c>
      <c r="AZ32" s="1">
        <v>4.1522624368022439E-5</v>
      </c>
      <c r="BA32" s="1">
        <v>4.689691064580075E-5</v>
      </c>
      <c r="BB32" s="1">
        <v>5.1769898572110523E-5</v>
      </c>
      <c r="BC32" s="1">
        <v>2.5175638304952451E-5</v>
      </c>
      <c r="BD32" s="1">
        <v>4.1089398876388989E-5</v>
      </c>
      <c r="BE32" s="1">
        <v>1.092132721904272E-3</v>
      </c>
      <c r="BF32" s="1">
        <v>9.1882226854646083E-5</v>
      </c>
      <c r="BG32" s="1">
        <v>1.8326661731107863E-4</v>
      </c>
      <c r="BH32" s="1">
        <v>1.6402820198075852E-4</v>
      </c>
      <c r="BI32" s="1">
        <v>1.3474225417355265E-3</v>
      </c>
      <c r="BJ32" s="1">
        <v>3.2997520162471746E-5</v>
      </c>
      <c r="BK32" s="1">
        <v>0.77923450041295672</v>
      </c>
      <c r="BL32" s="1">
        <v>0.11590688209728706</v>
      </c>
      <c r="BM32" s="1">
        <v>1.0454580477084612E-7</v>
      </c>
      <c r="BN32" s="1">
        <v>3.2560580838039065E-4</v>
      </c>
      <c r="BO32" s="2">
        <v>44805</v>
      </c>
      <c r="BP32" s="1">
        <v>1.0328794648936211E-2</v>
      </c>
      <c r="BQ32" s="1">
        <v>7.5761987903638541E-5</v>
      </c>
      <c r="BR32" s="1">
        <v>0.12562151361560939</v>
      </c>
      <c r="BS32" s="1">
        <v>0.78910272219836841</v>
      </c>
      <c r="BT32" s="1">
        <v>5.2072055191922879E-2</v>
      </c>
      <c r="BU32" s="1">
        <v>5.2563923629868662E-4</v>
      </c>
      <c r="BV32" s="1">
        <v>2.8217857231352844E-4</v>
      </c>
      <c r="BW32" s="1">
        <v>1.0298525614634158E-3</v>
      </c>
      <c r="BX32" s="1">
        <v>1.8384933598676806E-3</v>
      </c>
      <c r="BY32" s="1">
        <v>1.5102448030292936E-2</v>
      </c>
      <c r="BZ32" s="1">
        <v>3.6984933674954671E-4</v>
      </c>
      <c r="CA32" s="1">
        <v>1.1717909819908316E-6</v>
      </c>
      <c r="CB32" s="1">
        <v>3.6495194692917426E-3</v>
      </c>
      <c r="CC32" s="2">
        <v>44805</v>
      </c>
      <c r="CD32">
        <v>8.5596449363046084E-3</v>
      </c>
      <c r="CE32">
        <v>1.911325995541973E-3</v>
      </c>
      <c r="CF32">
        <v>5.0882588452870565E-3</v>
      </c>
      <c r="CG32">
        <v>6.4742085502947006E-5</v>
      </c>
      <c r="CH32">
        <v>4.5590121015850026E-5</v>
      </c>
      <c r="CI32">
        <v>5.6841203483719187E-5</v>
      </c>
      <c r="CJ32">
        <v>4.5114457377259522E-5</v>
      </c>
      <c r="CK32">
        <v>1.199116474808617E-3</v>
      </c>
      <c r="CL32">
        <v>2.0121915193327825E-4</v>
      </c>
      <c r="CM32">
        <v>0.85556719292798566</v>
      </c>
      <c r="CN32">
        <v>0.12726095380075911</v>
      </c>
    </row>
    <row r="33" spans="1:92" x14ac:dyDescent="0.25">
      <c r="A33" s="2">
        <v>44835</v>
      </c>
      <c r="B33" s="1">
        <v>8.1303580721872222E-3</v>
      </c>
      <c r="C33" s="1">
        <v>6.0798276343987749E-5</v>
      </c>
      <c r="D33" s="1">
        <v>1.1591229053957427E-2</v>
      </c>
      <c r="E33" s="1">
        <v>3.6809761826351116E-2</v>
      </c>
      <c r="F33" s="1">
        <v>9.348362333917834E-2</v>
      </c>
      <c r="G33" s="1">
        <v>0.77967334268361244</v>
      </c>
      <c r="H33" s="1">
        <v>4.0868296417892407E-2</v>
      </c>
      <c r="I33" s="1">
        <v>3.7301238424697407E-4</v>
      </c>
      <c r="J33" s="1">
        <v>5.6931691870703064E-4</v>
      </c>
      <c r="K33" s="1">
        <v>3.8960826659948034E-4</v>
      </c>
      <c r="L33" s="1">
        <v>2.1656519837943598E-4</v>
      </c>
      <c r="M33" s="1">
        <v>8.9809119501416124E-3</v>
      </c>
      <c r="N33" s="1">
        <v>8.5776941665322286E-4</v>
      </c>
      <c r="O33" s="1">
        <v>1.5796824415995976E-3</v>
      </c>
      <c r="P33" s="1">
        <v>1.6301636980521953E-3</v>
      </c>
      <c r="Q33" s="1">
        <v>1.2036560466733853E-2</v>
      </c>
      <c r="R33" s="1">
        <v>2.3090138085755618E-4</v>
      </c>
      <c r="S33" s="1">
        <v>1.0014698564425573E-6</v>
      </c>
      <c r="T33" s="1">
        <v>2.5170967386499063E-3</v>
      </c>
      <c r="U33" s="2">
        <v>44835</v>
      </c>
      <c r="V33" s="1">
        <v>9.047742345268112E-3</v>
      </c>
      <c r="W33" s="1">
        <v>6.7658414858575412E-5</v>
      </c>
      <c r="X33" s="1">
        <v>0.10403179416763837</v>
      </c>
      <c r="Y33" s="1">
        <v>0.86764733550997442</v>
      </c>
      <c r="Z33" s="1">
        <v>2.4100120787938294E-4</v>
      </c>
      <c r="AA33" s="1">
        <v>9.5455533503230653E-4</v>
      </c>
      <c r="AB33" s="1">
        <v>1.8141022805675596E-3</v>
      </c>
      <c r="AC33" s="1">
        <v>1.3394698838516322E-2</v>
      </c>
      <c r="AD33" s="1">
        <v>2.8011119002649739E-3</v>
      </c>
      <c r="AE33" s="2">
        <v>44835</v>
      </c>
      <c r="AF33" s="1">
        <v>0.11431900134170409</v>
      </c>
      <c r="AG33" s="1">
        <v>0.36303787907441487</v>
      </c>
      <c r="AH33" s="1">
        <v>0.4030653532323305</v>
      </c>
      <c r="AI33" s="1">
        <v>3.6788508842936964E-3</v>
      </c>
      <c r="AJ33" s="1">
        <v>5.6149129044519453E-3</v>
      </c>
      <c r="AK33" s="1">
        <v>3.8425284967445682E-3</v>
      </c>
      <c r="AL33" s="1">
        <v>8.8574635226230616E-2</v>
      </c>
      <c r="AM33" s="1">
        <v>1.5579686875313305E-2</v>
      </c>
      <c r="AN33" s="1">
        <v>2.277274924443335E-3</v>
      </c>
      <c r="AO33" s="1">
        <v>9.8770400730926159E-6</v>
      </c>
      <c r="AP33" s="2">
        <v>44835</v>
      </c>
      <c r="AQ33" s="1">
        <v>7.8450423644885418E-3</v>
      </c>
      <c r="AR33" s="1">
        <v>9.5187094548573013E-4</v>
      </c>
      <c r="AS33" s="1">
        <v>7.1180275547059156E-6</v>
      </c>
      <c r="AT33" s="1">
        <v>1.3570563634430356E-3</v>
      </c>
      <c r="AU33" s="1">
        <v>4.3095448541945261E-3</v>
      </c>
      <c r="AV33" s="1">
        <v>1.0944701837880684E-2</v>
      </c>
      <c r="AW33" s="1">
        <v>9.1281145957033807E-2</v>
      </c>
      <c r="AX33" s="1">
        <v>6.5233180892841996E-5</v>
      </c>
      <c r="AY33" s="1">
        <v>4.7847024210122043E-3</v>
      </c>
      <c r="AZ33" s="1">
        <v>4.3670850375663197E-5</v>
      </c>
      <c r="BA33" s="1">
        <v>6.6653427669379132E-5</v>
      </c>
      <c r="BB33" s="1">
        <v>4.5613832232771038E-5</v>
      </c>
      <c r="BC33" s="1">
        <v>2.5354617633129931E-5</v>
      </c>
      <c r="BD33" s="1">
        <v>4.141360218679425E-5</v>
      </c>
      <c r="BE33" s="1">
        <v>1.0514505109620138E-3</v>
      </c>
      <c r="BF33" s="1">
        <v>1.0042433290011249E-4</v>
      </c>
      <c r="BG33" s="1">
        <v>1.8494312377168203E-4</v>
      </c>
      <c r="BH33" s="1">
        <v>1.9085327445412484E-4</v>
      </c>
      <c r="BI33" s="1">
        <v>1.4091940465770767E-3</v>
      </c>
      <c r="BJ33" s="1">
        <v>2.7033042549836356E-5</v>
      </c>
      <c r="BK33" s="1">
        <v>0.73806094151058632</v>
      </c>
      <c r="BL33" s="1">
        <v>0.13691122865599523</v>
      </c>
      <c r="BM33" s="1">
        <v>1.1724822580550718E-7</v>
      </c>
      <c r="BN33" s="1">
        <v>2.9469197189407144E-4</v>
      </c>
      <c r="BO33" s="2">
        <v>44835</v>
      </c>
      <c r="BP33" s="1">
        <v>8.6467801504635164E-3</v>
      </c>
      <c r="BQ33" s="1">
        <v>6.4660046261918566E-5</v>
      </c>
      <c r="BR33" s="1">
        <v>9.9421493064100461E-2</v>
      </c>
      <c r="BS33" s="1">
        <v>0.82919644171939433</v>
      </c>
      <c r="BT33" s="1">
        <v>4.3464158787587755E-2</v>
      </c>
      <c r="BU33" s="1">
        <v>6.0547865029943117E-4</v>
      </c>
      <c r="BV33" s="1">
        <v>2.3032093322363815E-4</v>
      </c>
      <c r="BW33" s="1">
        <v>9.12253002849167E-4</v>
      </c>
      <c r="BX33" s="1">
        <v>1.7337080336649821E-3</v>
      </c>
      <c r="BY33" s="1">
        <v>1.2801095745049925E-2</v>
      </c>
      <c r="BZ33" s="1">
        <v>2.4556771780367878E-4</v>
      </c>
      <c r="CA33" s="1">
        <v>1.0650809717222558E-6</v>
      </c>
      <c r="CB33" s="1">
        <v>2.6769770683297001E-3</v>
      </c>
      <c r="CC33" s="2">
        <v>44835</v>
      </c>
      <c r="CD33">
        <v>8.8154849901183104E-3</v>
      </c>
      <c r="CE33">
        <v>1.524926118541943E-3</v>
      </c>
      <c r="CF33">
        <v>4.8426415322322166E-3</v>
      </c>
      <c r="CG33">
        <v>7.3302615881541184E-5</v>
      </c>
      <c r="CH33">
        <v>4.9072995161251785E-5</v>
      </c>
      <c r="CI33">
        <v>5.1256326570007424E-5</v>
      </c>
      <c r="CJ33">
        <v>4.653652223944581E-5</v>
      </c>
      <c r="CK33">
        <v>1.1815163980752011E-3</v>
      </c>
      <c r="CL33">
        <v>2.0782084479427124E-4</v>
      </c>
      <c r="CM33">
        <v>0.82936010404876193</v>
      </c>
      <c r="CN33">
        <v>0.15384733760762404</v>
      </c>
    </row>
    <row r="34" spans="1:92" x14ac:dyDescent="0.25">
      <c r="A34" s="2">
        <v>44866</v>
      </c>
      <c r="B34" s="1">
        <v>7.0344007692610322E-3</v>
      </c>
      <c r="C34" s="1">
        <v>5.6451764548082334E-5</v>
      </c>
      <c r="D34" s="1">
        <v>1.5824165715171441E-2</v>
      </c>
      <c r="E34" s="1">
        <v>6.6368205930745452E-2</v>
      </c>
      <c r="F34" s="1">
        <v>8.5550861907296619E-2</v>
      </c>
      <c r="G34" s="1">
        <v>0.75778927406624319</v>
      </c>
      <c r="H34" s="1">
        <v>4.0563362392021636E-2</v>
      </c>
      <c r="I34" s="1">
        <v>3.2985282376992467E-4</v>
      </c>
      <c r="J34" s="1">
        <v>4.7874661072970195E-4</v>
      </c>
      <c r="K34" s="1">
        <v>3.9410695980293485E-4</v>
      </c>
      <c r="L34" s="1">
        <v>2.2256600414152322E-4</v>
      </c>
      <c r="M34" s="1">
        <v>8.4836320742132723E-3</v>
      </c>
      <c r="N34" s="1">
        <v>7.2666084758866967E-4</v>
      </c>
      <c r="O34" s="1">
        <v>1.4667498260867847E-3</v>
      </c>
      <c r="P34" s="1">
        <v>1.5770895831880003E-3</v>
      </c>
      <c r="Q34" s="1">
        <v>1.059798626401539E-2</v>
      </c>
      <c r="R34" s="1">
        <v>1.9777689557379423E-4</v>
      </c>
      <c r="S34" s="1">
        <v>9.6185386376016134E-7</v>
      </c>
      <c r="T34" s="1">
        <v>2.3371477117387386E-3</v>
      </c>
      <c r="U34" s="2">
        <v>44866</v>
      </c>
      <c r="V34" s="1">
        <v>8.1238736511556695E-3</v>
      </c>
      <c r="W34" s="1">
        <v>6.5194892588069984E-5</v>
      </c>
      <c r="X34" s="1">
        <v>9.8800795644083672E-2</v>
      </c>
      <c r="Y34" s="1">
        <v>0.87515404917167461</v>
      </c>
      <c r="Z34" s="1">
        <v>2.5703654881157218E-4</v>
      </c>
      <c r="AA34" s="1">
        <v>8.3920451886226335E-4</v>
      </c>
      <c r="AB34" s="1">
        <v>1.8213458303881923E-3</v>
      </c>
      <c r="AC34" s="1">
        <v>1.2239379613082357E-2</v>
      </c>
      <c r="AD34" s="1">
        <v>2.6991201293536287E-3</v>
      </c>
      <c r="AE34" s="2">
        <v>44866</v>
      </c>
      <c r="AF34" s="1">
        <v>0.11799607410277395</v>
      </c>
      <c r="AG34" s="1">
        <v>0.49488787504065634</v>
      </c>
      <c r="AH34" s="1">
        <v>0.30246886950114343</v>
      </c>
      <c r="AI34" s="1">
        <v>2.4596139181763863E-3</v>
      </c>
      <c r="AJ34" s="1">
        <v>3.5698703851384534E-3</v>
      </c>
      <c r="AK34" s="1">
        <v>2.9387378058573521E-3</v>
      </c>
      <c r="AL34" s="1">
        <v>6.3259908731225889E-2</v>
      </c>
      <c r="AM34" s="1">
        <v>1.0937115060873968E-2</v>
      </c>
      <c r="AN34" s="1">
        <v>1.4747631973777756E-3</v>
      </c>
      <c r="AO34" s="1">
        <v>7.1722567765749556E-6</v>
      </c>
      <c r="AP34" s="2">
        <v>44866</v>
      </c>
      <c r="AQ34" s="1">
        <v>8.99311515998873E-3</v>
      </c>
      <c r="AR34" s="1">
        <v>9.2765368359182937E-4</v>
      </c>
      <c r="AS34" s="1">
        <v>7.4445129082101585E-6</v>
      </c>
      <c r="AT34" s="1">
        <v>2.0867940421581063E-3</v>
      </c>
      <c r="AU34" s="1">
        <v>8.7522324536969398E-3</v>
      </c>
      <c r="AV34" s="1">
        <v>1.1281923618789864E-2</v>
      </c>
      <c r="AW34" s="1">
        <v>9.9932607557100525E-2</v>
      </c>
      <c r="AX34" s="1">
        <v>7.3308264248108119E-5</v>
      </c>
      <c r="AY34" s="1">
        <v>5.3492477577137066E-3</v>
      </c>
      <c r="AZ34" s="1">
        <v>4.3498969855463825E-5</v>
      </c>
      <c r="BA34" s="1">
        <v>6.3134170417356776E-5</v>
      </c>
      <c r="BB34" s="1">
        <v>5.1972411720973852E-5</v>
      </c>
      <c r="BC34" s="1">
        <v>2.935064127799013E-5</v>
      </c>
      <c r="BD34" s="1">
        <v>4.27241526200199E-5</v>
      </c>
      <c r="BE34" s="1">
        <v>1.1187694306914601E-3</v>
      </c>
      <c r="BF34" s="1">
        <v>9.5827581353230722E-5</v>
      </c>
      <c r="BG34" s="1">
        <v>1.9342598235556836E-4</v>
      </c>
      <c r="BH34" s="1">
        <v>2.0797691362591211E-4</v>
      </c>
      <c r="BI34" s="1">
        <v>1.3975975095746878E-3</v>
      </c>
      <c r="BJ34" s="1">
        <v>2.6081605488005237E-5</v>
      </c>
      <c r="BK34" s="1">
        <v>0.72745572111204437</v>
      </c>
      <c r="BL34" s="1">
        <v>0.13156125690156881</v>
      </c>
      <c r="BM34" s="1">
        <v>1.2684339562982855E-7</v>
      </c>
      <c r="BN34" s="1">
        <v>3.082087238143544E-4</v>
      </c>
      <c r="BO34" s="2">
        <v>44866</v>
      </c>
      <c r="BP34" s="1">
        <v>7.7545393522952056E-3</v>
      </c>
      <c r="BQ34" s="1">
        <v>6.2230948172234215E-5</v>
      </c>
      <c r="BR34" s="1">
        <v>9.4309031720493777E-2</v>
      </c>
      <c r="BS34" s="1">
        <v>0.83536706810510708</v>
      </c>
      <c r="BT34" s="1">
        <v>4.4715989356885442E-2</v>
      </c>
      <c r="BU34" s="1">
        <v>5.2775773721965848E-4</v>
      </c>
      <c r="BV34" s="1">
        <v>2.4535093950580326E-4</v>
      </c>
      <c r="BW34" s="1">
        <v>8.0105190523435004E-4</v>
      </c>
      <c r="BX34" s="1">
        <v>1.7385422918135666E-3</v>
      </c>
      <c r="BY34" s="1">
        <v>1.168294276017269E-2</v>
      </c>
      <c r="BZ34" s="1">
        <v>2.1802407483002698E-4</v>
      </c>
      <c r="CA34" s="1">
        <v>1.0603225324150682E-6</v>
      </c>
      <c r="CB34" s="1">
        <v>2.5764104857375963E-3</v>
      </c>
      <c r="CC34" s="2">
        <v>44866</v>
      </c>
      <c r="CD34">
        <v>1.0215121329415846E-2</v>
      </c>
      <c r="CE34">
        <v>2.3703526476551752E-3</v>
      </c>
      <c r="CF34">
        <v>9.9415069002493708E-3</v>
      </c>
      <c r="CG34">
        <v>8.326956793292533E-5</v>
      </c>
      <c r="CH34">
        <v>4.9409714751025409E-5</v>
      </c>
      <c r="CI34">
        <v>5.9034548325829218E-5</v>
      </c>
      <c r="CJ34">
        <v>4.8529613481623651E-5</v>
      </c>
      <c r="CK34">
        <v>1.2707905181733577E-3</v>
      </c>
      <c r="CL34">
        <v>2.1970917116845363E-4</v>
      </c>
      <c r="CM34">
        <v>0.82630415831865556</v>
      </c>
      <c r="CN34">
        <v>0.14943811767019086</v>
      </c>
    </row>
    <row r="35" spans="1:92" x14ac:dyDescent="0.25">
      <c r="A35" s="2">
        <v>44896</v>
      </c>
      <c r="B35" s="1">
        <v>7.522055813072864E-3</v>
      </c>
      <c r="C35" s="1">
        <v>6.0390347264560013E-5</v>
      </c>
      <c r="D35" s="1">
        <v>2.8691465262724963E-2</v>
      </c>
      <c r="E35" s="1">
        <v>7.9649835318220133E-2</v>
      </c>
      <c r="F35" s="1">
        <v>8.6409028193931883E-2</v>
      </c>
      <c r="G35" s="1">
        <v>0.74310880276762925</v>
      </c>
      <c r="H35" s="1">
        <v>2.8253601229241202E-2</v>
      </c>
      <c r="I35" s="1">
        <v>3.1740199080731253E-4</v>
      </c>
      <c r="J35" s="1">
        <v>3.9522241494633546E-4</v>
      </c>
      <c r="K35" s="1">
        <v>3.4066431483354179E-4</v>
      </c>
      <c r="L35" s="1">
        <v>2.0780141818166564E-4</v>
      </c>
      <c r="M35" s="1">
        <v>8.3234522244608599E-3</v>
      </c>
      <c r="N35" s="1">
        <v>5.7624924334573184E-4</v>
      </c>
      <c r="O35" s="1">
        <v>1.3818980928260133E-3</v>
      </c>
      <c r="P35" s="1">
        <v>1.5642326696913634E-3</v>
      </c>
      <c r="Q35" s="1">
        <v>1.0102360215031253E-2</v>
      </c>
      <c r="R35" s="1">
        <v>1.9234259341730075E-4</v>
      </c>
      <c r="S35" s="1">
        <v>8.5231317333090688E-7</v>
      </c>
      <c r="T35" s="1">
        <v>2.9023435772004167E-3</v>
      </c>
      <c r="U35" s="2">
        <v>44896</v>
      </c>
      <c r="V35" s="1">
        <v>8.824009630289717E-3</v>
      </c>
      <c r="W35" s="1">
        <v>7.0843000780836658E-5</v>
      </c>
      <c r="X35" s="1">
        <v>0.10136512090246633</v>
      </c>
      <c r="Y35" s="1">
        <v>0.87172967004294466</v>
      </c>
      <c r="Z35" s="1">
        <v>2.4376869313255071E-4</v>
      </c>
      <c r="AA35" s="1">
        <v>6.7598925069032114E-4</v>
      </c>
      <c r="AB35" s="1">
        <v>1.8349776290388553E-3</v>
      </c>
      <c r="AC35" s="1">
        <v>1.1850925603498704E-2</v>
      </c>
      <c r="AD35" s="1">
        <v>3.4046952471579466E-3</v>
      </c>
      <c r="AE35" s="2">
        <v>44896</v>
      </c>
      <c r="AF35" s="1">
        <v>0.19445679442502031</v>
      </c>
      <c r="AG35" s="1">
        <v>0.53982783767352438</v>
      </c>
      <c r="AH35" s="1">
        <v>0.19148916500750568</v>
      </c>
      <c r="AI35" s="1">
        <v>2.1511962916963912E-3</v>
      </c>
      <c r="AJ35" s="1">
        <v>2.6786252703247431E-3</v>
      </c>
      <c r="AK35" s="1">
        <v>2.3088570078569379E-3</v>
      </c>
      <c r="AL35" s="1">
        <v>5.6412310186933337E-2</v>
      </c>
      <c r="AM35" s="1">
        <v>9.3658330410230899E-3</v>
      </c>
      <c r="AN35" s="1">
        <v>1.3036045320388438E-3</v>
      </c>
      <c r="AO35" s="1">
        <v>5.7765640762678831E-6</v>
      </c>
      <c r="AP35" s="2">
        <v>44896</v>
      </c>
      <c r="AQ35" s="1">
        <v>8.4607676480048834E-3</v>
      </c>
      <c r="AR35" s="1">
        <v>1.0926315520620497E-3</v>
      </c>
      <c r="AS35" s="1">
        <v>8.7721230074583587E-6</v>
      </c>
      <c r="AT35" s="1">
        <v>4.1676372789553892E-3</v>
      </c>
      <c r="AU35" s="1">
        <v>1.1569699208291493E-2</v>
      </c>
      <c r="AV35" s="1">
        <v>1.2551519549166983E-2</v>
      </c>
      <c r="AW35" s="1">
        <v>0.10794178409416454</v>
      </c>
      <c r="AX35" s="1">
        <v>7.3826451202712082E-5</v>
      </c>
      <c r="AY35" s="1">
        <v>4.1040344461146603E-3</v>
      </c>
      <c r="AZ35" s="1">
        <v>4.6104873250296229E-5</v>
      </c>
      <c r="BA35" s="1">
        <v>5.7408837608201206E-5</v>
      </c>
      <c r="BB35" s="1">
        <v>4.9483889550757037E-5</v>
      </c>
      <c r="BC35" s="1">
        <v>3.0184618634965318E-5</v>
      </c>
      <c r="BD35" s="1">
        <v>4.5938926288060407E-5</v>
      </c>
      <c r="BE35" s="1">
        <v>1.2090400215751355E-3</v>
      </c>
      <c r="BF35" s="1">
        <v>8.3704258619987158E-5</v>
      </c>
      <c r="BG35" s="1">
        <v>2.0073042469745462E-4</v>
      </c>
      <c r="BH35" s="1">
        <v>2.2721580537872062E-4</v>
      </c>
      <c r="BI35" s="1">
        <v>1.4674389283386958E-3</v>
      </c>
      <c r="BJ35" s="1">
        <v>2.7939115528489012E-5</v>
      </c>
      <c r="BK35" s="1">
        <v>0.7154690154398039</v>
      </c>
      <c r="BL35" s="1">
        <v>0.13069341287206188</v>
      </c>
      <c r="BM35" s="1">
        <v>1.2380448757120366E-7</v>
      </c>
      <c r="BN35" s="1">
        <v>4.2158583320566151E-4</v>
      </c>
      <c r="BO35" s="2">
        <v>44896</v>
      </c>
      <c r="BP35" s="1">
        <v>8.5352275904703387E-3</v>
      </c>
      <c r="BQ35" s="1">
        <v>6.8524532518722569E-5</v>
      </c>
      <c r="BR35" s="1">
        <v>9.8047759792583802E-2</v>
      </c>
      <c r="BS35" s="1">
        <v>0.84320070386616941</v>
      </c>
      <c r="BT35" s="1">
        <v>3.2059176737676019E-2</v>
      </c>
      <c r="BU35" s="1">
        <v>4.4845629230238777E-4</v>
      </c>
      <c r="BV35" s="1">
        <v>2.3579091167079017E-4</v>
      </c>
      <c r="BW35" s="1">
        <v>6.5386625186218933E-4</v>
      </c>
      <c r="BX35" s="1">
        <v>1.7749245913678882E-3</v>
      </c>
      <c r="BY35" s="1">
        <v>1.1463082138575642E-2</v>
      </c>
      <c r="BZ35" s="1">
        <v>2.1824988420117981E-4</v>
      </c>
      <c r="CA35" s="1">
        <v>9.6711418972620935E-7</v>
      </c>
      <c r="CB35" s="1">
        <v>3.2932702964119068E-3</v>
      </c>
      <c r="CC35" s="2">
        <v>44896</v>
      </c>
      <c r="CD35">
        <v>9.702874789003637E-3</v>
      </c>
      <c r="CE35">
        <v>4.7794791638349245E-3</v>
      </c>
      <c r="CF35">
        <v>1.3268221919669251E-2</v>
      </c>
      <c r="CG35">
        <v>8.4664754067004586E-5</v>
      </c>
      <c r="CH35">
        <v>5.287343074785845E-5</v>
      </c>
      <c r="CI35">
        <v>5.6748513179782305E-5</v>
      </c>
      <c r="CJ35">
        <v>5.268312146823068E-5</v>
      </c>
      <c r="CK35">
        <v>1.3865365924573163E-3</v>
      </c>
      <c r="CL35">
        <v>2.3019922756562162E-4</v>
      </c>
      <c r="CM35">
        <v>0.82050548614949026</v>
      </c>
      <c r="CN35">
        <v>0.14988023233851611</v>
      </c>
    </row>
    <row r="36" spans="1:92" x14ac:dyDescent="0.25">
      <c r="A36" s="2">
        <v>44927</v>
      </c>
      <c r="B36" s="1">
        <v>6.0145531387512568E-3</v>
      </c>
      <c r="C36" s="1">
        <v>5.0057532323580214E-5</v>
      </c>
      <c r="D36" s="1">
        <v>3.0009808607309025E-2</v>
      </c>
      <c r="E36" s="1">
        <v>6.6777179364554795E-2</v>
      </c>
      <c r="F36" s="1">
        <v>0.10207503826972622</v>
      </c>
      <c r="G36" s="1">
        <v>0.73781945042257102</v>
      </c>
      <c r="H36" s="1">
        <v>3.3026214748335267E-2</v>
      </c>
      <c r="I36" s="1">
        <v>3.139974120761828E-4</v>
      </c>
      <c r="J36" s="1">
        <v>4.8631371593570128E-4</v>
      </c>
      <c r="K36" s="1">
        <v>4.2650335854081808E-4</v>
      </c>
      <c r="L36" s="1">
        <v>2.6367926475650584E-4</v>
      </c>
      <c r="M36" s="1">
        <v>8.9366207030552331E-3</v>
      </c>
      <c r="N36" s="1">
        <v>5.7921840894828479E-4</v>
      </c>
      <c r="O36" s="1">
        <v>1.1657911375895314E-3</v>
      </c>
      <c r="P36" s="1">
        <v>1.1682359368785896E-3</v>
      </c>
      <c r="Q36" s="1">
        <v>8.0994348624165401E-3</v>
      </c>
      <c r="R36" s="1">
        <v>1.4544721814023514E-4</v>
      </c>
      <c r="S36" s="1">
        <v>9.4095267898911049E-7</v>
      </c>
      <c r="T36" s="1">
        <v>2.6415149454122339E-3</v>
      </c>
      <c r="U36" s="2">
        <v>44927</v>
      </c>
      <c r="V36" s="1">
        <v>7.004163051967236E-3</v>
      </c>
      <c r="W36" s="1">
        <v>5.8293793451506544E-5</v>
      </c>
      <c r="X36" s="1">
        <v>0.11887004654935947</v>
      </c>
      <c r="Y36" s="1">
        <v>0.85921723766588665</v>
      </c>
      <c r="Z36" s="1">
        <v>3.0706396986972983E-4</v>
      </c>
      <c r="AA36" s="1">
        <v>6.7452063110662417E-4</v>
      </c>
      <c r="AB36" s="1">
        <v>1.3604526880552593E-3</v>
      </c>
      <c r="AC36" s="1">
        <v>9.4320826662330406E-3</v>
      </c>
      <c r="AD36" s="1">
        <v>3.0761389840703824E-3</v>
      </c>
      <c r="AE36" s="2">
        <v>44927</v>
      </c>
      <c r="AF36" s="1">
        <v>0.21240045177078593</v>
      </c>
      <c r="AG36" s="1">
        <v>0.47262890778836175</v>
      </c>
      <c r="AH36" s="1">
        <v>0.23374967246931797</v>
      </c>
      <c r="AI36" s="1">
        <v>2.22237979097259E-3</v>
      </c>
      <c r="AJ36" s="1">
        <v>3.4419830635612609E-3</v>
      </c>
      <c r="AK36" s="1">
        <v>3.01866323845077E-3</v>
      </c>
      <c r="AL36" s="1">
        <v>6.3250729102310541E-2</v>
      </c>
      <c r="AM36" s="1">
        <v>8.2511210762632875E-3</v>
      </c>
      <c r="AN36" s="1">
        <v>1.0294319182784074E-3</v>
      </c>
      <c r="AO36" s="1">
        <v>6.6597816976260846E-6</v>
      </c>
      <c r="AP36" s="2">
        <v>44927</v>
      </c>
      <c r="AQ36" s="1">
        <v>9.5095318835190165E-3</v>
      </c>
      <c r="AR36" s="1">
        <v>8.6499225655035082E-4</v>
      </c>
      <c r="AS36" s="1">
        <v>7.1991013867583189E-6</v>
      </c>
      <c r="AT36" s="1">
        <v>4.3159070120494161E-3</v>
      </c>
      <c r="AU36" s="1">
        <v>9.6036632700873068E-3</v>
      </c>
      <c r="AV36" s="1">
        <v>1.4680079409644314E-2</v>
      </c>
      <c r="AW36" s="1">
        <v>0.10611064473532347</v>
      </c>
      <c r="AX36" s="1">
        <v>5.9959905695430735E-5</v>
      </c>
      <c r="AY36" s="1">
        <v>4.749716123783416E-3</v>
      </c>
      <c r="AZ36" s="1">
        <v>4.5158023174293299E-5</v>
      </c>
      <c r="BA36" s="1">
        <v>6.9939958769064191E-5</v>
      </c>
      <c r="BB36" s="1">
        <v>6.1338239769400597E-5</v>
      </c>
      <c r="BC36" s="1">
        <v>3.7921441039029799E-5</v>
      </c>
      <c r="BD36" s="1">
        <v>3.4891140870547102E-5</v>
      </c>
      <c r="BE36" s="1">
        <v>1.2852339200506682E-3</v>
      </c>
      <c r="BF36" s="1">
        <v>8.3301190800635702E-5</v>
      </c>
      <c r="BG36" s="1">
        <v>1.6766005445573859E-4</v>
      </c>
      <c r="BH36" s="1">
        <v>1.680116570445045E-4</v>
      </c>
      <c r="BI36" s="1">
        <v>1.1648327443123795E-3</v>
      </c>
      <c r="BJ36" s="1">
        <v>2.0917716499585865E-5</v>
      </c>
      <c r="BK36" s="1">
        <v>0.71245659160078056</v>
      </c>
      <c r="BL36" s="1">
        <v>0.13412247973487557</v>
      </c>
      <c r="BM36" s="1">
        <v>1.3532456399161086E-7</v>
      </c>
      <c r="BN36" s="1">
        <v>3.7989355495460708E-4</v>
      </c>
      <c r="BO36" s="2">
        <v>44927</v>
      </c>
      <c r="BP36" s="1">
        <v>6.7399760958838824E-3</v>
      </c>
      <c r="BQ36" s="1">
        <v>5.6095035407720027E-5</v>
      </c>
      <c r="BR36" s="1">
        <v>0.11438643936683657</v>
      </c>
      <c r="BS36" s="1">
        <v>0.8268087992915768</v>
      </c>
      <c r="BT36" s="1">
        <v>3.7009548807066125E-2</v>
      </c>
      <c r="BU36" s="1">
        <v>5.4496863605524933E-4</v>
      </c>
      <c r="BV36" s="1">
        <v>2.954819585828895E-4</v>
      </c>
      <c r="BW36" s="1">
        <v>6.4907868307866794E-4</v>
      </c>
      <c r="BX36" s="1">
        <v>1.309138369429883E-3</v>
      </c>
      <c r="BY36" s="1">
        <v>9.0763180744280574E-3</v>
      </c>
      <c r="BZ36" s="1">
        <v>1.6298979339993423E-4</v>
      </c>
      <c r="CA36" s="1">
        <v>1.0544421867160079E-6</v>
      </c>
      <c r="CB36" s="1">
        <v>2.9601114460674452E-3</v>
      </c>
      <c r="CC36" s="2">
        <v>44927</v>
      </c>
      <c r="CD36">
        <v>1.0909650023009209E-2</v>
      </c>
      <c r="CE36">
        <v>4.951351508155062E-3</v>
      </c>
      <c r="CF36">
        <v>1.10176406682081E-2</v>
      </c>
      <c r="CG36">
        <v>6.8787990256752781E-5</v>
      </c>
      <c r="CH36">
        <v>5.1806780249226148E-5</v>
      </c>
      <c r="CI36">
        <v>7.0369260769958649E-5</v>
      </c>
      <c r="CJ36">
        <v>4.0028272733475673E-5</v>
      </c>
      <c r="CK36">
        <v>1.4744629322662654E-3</v>
      </c>
      <c r="CL36">
        <v>1.9234516896891754E-4</v>
      </c>
      <c r="CM36">
        <v>0.81735380523002543</v>
      </c>
      <c r="CN36">
        <v>0.15386975216535764</v>
      </c>
    </row>
    <row r="37" spans="1:92" x14ac:dyDescent="0.25">
      <c r="A37" s="2">
        <v>44958</v>
      </c>
      <c r="B37" s="1">
        <v>6.6428529201952302E-3</v>
      </c>
      <c r="C37" s="1">
        <v>5.3367027736857359E-5</v>
      </c>
      <c r="D37" s="1">
        <v>3.6912333069850735E-2</v>
      </c>
      <c r="E37" s="1">
        <v>6.3979528446804282E-2</v>
      </c>
      <c r="F37" s="1">
        <v>0.11227986259442956</v>
      </c>
      <c r="G37" s="1">
        <v>0.71606657772305715</v>
      </c>
      <c r="H37" s="1">
        <v>3.9612449585588162E-2</v>
      </c>
      <c r="I37" s="1">
        <v>4.212721019626647E-4</v>
      </c>
      <c r="J37" s="1">
        <v>4.3801419388935148E-4</v>
      </c>
      <c r="K37" s="1">
        <v>4.402034138282474E-4</v>
      </c>
      <c r="L37" s="1">
        <v>2.5184564559719154E-4</v>
      </c>
      <c r="M37" s="1">
        <v>9.9611955788193943E-3</v>
      </c>
      <c r="N37" s="1">
        <v>4.3583296016090292E-4</v>
      </c>
      <c r="O37" s="1">
        <v>1.2309154248629365E-3</v>
      </c>
      <c r="P37" s="1">
        <v>1.1759233277064624E-3</v>
      </c>
      <c r="Q37" s="1">
        <v>7.2533324298837904E-3</v>
      </c>
      <c r="R37" s="1">
        <v>1.670361696026954E-4</v>
      </c>
      <c r="S37" s="1">
        <v>9.45839087714735E-7</v>
      </c>
      <c r="T37" s="1">
        <v>2.6765115469365845E-3</v>
      </c>
      <c r="U37" s="2">
        <v>44958</v>
      </c>
      <c r="V37" s="1">
        <v>7.8443194282235215E-3</v>
      </c>
      <c r="W37" s="1">
        <v>6.3019310758798266E-5</v>
      </c>
      <c r="X37" s="1">
        <v>0.13258747681588984</v>
      </c>
      <c r="Y37" s="1">
        <v>0.84557870466435425</v>
      </c>
      <c r="Z37" s="1">
        <v>2.9739597043697372E-4</v>
      </c>
      <c r="AA37" s="1">
        <v>5.1466034216362893E-4</v>
      </c>
      <c r="AB37" s="1">
        <v>1.388607924403354E-3</v>
      </c>
      <c r="AC37" s="1">
        <v>8.5652139498866037E-3</v>
      </c>
      <c r="AD37" s="1">
        <v>3.1606015938829782E-3</v>
      </c>
      <c r="AE37" s="2">
        <v>44958</v>
      </c>
      <c r="AF37" s="1">
        <v>0.24099892049098179</v>
      </c>
      <c r="AG37" s="1">
        <v>0.41771939096951377</v>
      </c>
      <c r="AH37" s="1">
        <v>0.25862785671295391</v>
      </c>
      <c r="AI37" s="1">
        <v>2.7504661277802985E-3</v>
      </c>
      <c r="AJ37" s="1">
        <v>2.8597744739489632E-3</v>
      </c>
      <c r="AK37" s="1">
        <v>2.8740677899794847E-3</v>
      </c>
      <c r="AL37" s="1">
        <v>6.5036186597909953E-2</v>
      </c>
      <c r="AM37" s="1">
        <v>8.0365900482720545E-3</v>
      </c>
      <c r="AN37" s="1">
        <v>1.0905714488710569E-3</v>
      </c>
      <c r="AO37" s="1">
        <v>6.1753397886303788E-6</v>
      </c>
      <c r="AP37" s="2">
        <v>44958</v>
      </c>
      <c r="AQ37" s="1">
        <v>9.5860864916756366E-3</v>
      </c>
      <c r="AR37" s="1">
        <v>9.7670003656242176E-4</v>
      </c>
      <c r="AS37" s="1">
        <v>7.846565108095827E-6</v>
      </c>
      <c r="AT37" s="1">
        <v>5.4272279534179338E-3</v>
      </c>
      <c r="AU37" s="1">
        <v>9.406923278892006E-3</v>
      </c>
      <c r="AV37" s="1">
        <v>1.6508531382323617E-2</v>
      </c>
      <c r="AW37" s="1">
        <v>0.10528341678573304</v>
      </c>
      <c r="AX37" s="1">
        <v>4.9550517032991587E-5</v>
      </c>
      <c r="AY37" s="1">
        <v>5.8242266422833863E-3</v>
      </c>
      <c r="AZ37" s="1">
        <v>6.1939724141532007E-5</v>
      </c>
      <c r="BA37" s="1">
        <v>6.4401317374646348E-5</v>
      </c>
      <c r="BB37" s="1">
        <v>6.4723198834321969E-5</v>
      </c>
      <c r="BC37" s="1">
        <v>3.7028917276650251E-5</v>
      </c>
      <c r="BD37" s="1">
        <v>3.8391320454210733E-5</v>
      </c>
      <c r="BE37" s="1">
        <v>1.4645966428762063E-3</v>
      </c>
      <c r="BF37" s="1">
        <v>6.4080610129141921E-5</v>
      </c>
      <c r="BG37" s="1">
        <v>1.8098174909366289E-4</v>
      </c>
      <c r="BH37" s="1">
        <v>1.7289624969323453E-4</v>
      </c>
      <c r="BI37" s="1">
        <v>1.0664589649319969E-3</v>
      </c>
      <c r="BJ37" s="1">
        <v>2.4559362508571812E-5</v>
      </c>
      <c r="BK37" s="1">
        <v>0.70951879143725161</v>
      </c>
      <c r="BL37" s="1">
        <v>0.13377697374006031</v>
      </c>
      <c r="BM37" s="1">
        <v>1.3906691637634502E-7</v>
      </c>
      <c r="BN37" s="1">
        <v>3.9352804542839068E-4</v>
      </c>
      <c r="BO37" s="2">
        <v>44958</v>
      </c>
      <c r="BP37" s="1">
        <v>7.4886633584016395E-3</v>
      </c>
      <c r="BQ37" s="1">
        <v>6.0162058374771641E-5</v>
      </c>
      <c r="BR37" s="1">
        <v>0.12657605143432318</v>
      </c>
      <c r="BS37" s="1">
        <v>0.80724074538340373</v>
      </c>
      <c r="BT37" s="1">
        <v>4.4656159531439407E-2</v>
      </c>
      <c r="BU37" s="1">
        <v>4.9378495710283106E-4</v>
      </c>
      <c r="BV37" s="1">
        <v>2.8391224084203651E-4</v>
      </c>
      <c r="BW37" s="1">
        <v>4.9132599477225126E-4</v>
      </c>
      <c r="BX37" s="1">
        <v>1.3256493922533365E-3</v>
      </c>
      <c r="BY37" s="1">
        <v>8.1768730162372315E-3</v>
      </c>
      <c r="BZ37" s="1">
        <v>1.8830428098575217E-4</v>
      </c>
      <c r="CA37" s="1">
        <v>1.0662693580915838E-6</v>
      </c>
      <c r="CB37" s="1">
        <v>3.0173020825055119E-3</v>
      </c>
      <c r="CC37" s="2">
        <v>44958</v>
      </c>
      <c r="CD37">
        <v>1.102386041087298E-2</v>
      </c>
      <c r="CE37">
        <v>6.2412334197507451E-3</v>
      </c>
      <c r="CF37">
        <v>1.081782531509063E-2</v>
      </c>
      <c r="CG37">
        <v>5.6982375814429101E-5</v>
      </c>
      <c r="CH37">
        <v>7.1229784272984682E-5</v>
      </c>
      <c r="CI37">
        <v>7.4430739792962503E-5</v>
      </c>
      <c r="CJ37">
        <v>4.4149461622720383E-5</v>
      </c>
      <c r="CK37">
        <v>1.6842648940546194E-3</v>
      </c>
      <c r="CL37">
        <v>2.0812638615942984E-4</v>
      </c>
      <c r="CM37">
        <v>0.81593631796330146</v>
      </c>
      <c r="CN37">
        <v>0.153841579249267</v>
      </c>
    </row>
    <row r="38" spans="1:92" x14ac:dyDescent="0.25">
      <c r="A38" s="2">
        <v>44986</v>
      </c>
      <c r="B38" s="1">
        <v>5.8043151123695867E-3</v>
      </c>
      <c r="C38" s="1">
        <v>5.1677007439269849E-5</v>
      </c>
      <c r="D38" s="1">
        <v>3.2400257379884279E-2</v>
      </c>
      <c r="E38" s="1">
        <v>6.5482477828954874E-2</v>
      </c>
      <c r="F38" s="1">
        <v>0.12023161382559698</v>
      </c>
      <c r="G38" s="1">
        <v>0.71576462041755617</v>
      </c>
      <c r="H38" s="1">
        <v>3.7564489543570473E-2</v>
      </c>
      <c r="I38" s="1">
        <v>4.6192221892215436E-4</v>
      </c>
      <c r="J38" s="1">
        <v>3.4991815294421443E-4</v>
      </c>
      <c r="K38" s="1">
        <v>3.3166205122894251E-4</v>
      </c>
      <c r="L38" s="1">
        <v>1.9955222218415397E-4</v>
      </c>
      <c r="M38" s="1">
        <v>9.1078165810799198E-3</v>
      </c>
      <c r="N38" s="1">
        <v>1.8505917647313337E-4</v>
      </c>
      <c r="O38" s="1">
        <v>1.0915462544931005E-3</v>
      </c>
      <c r="P38" s="1">
        <v>1.0642107673684168E-3</v>
      </c>
      <c r="Q38" s="1">
        <v>7.4040816998829145E-3</v>
      </c>
      <c r="R38" s="1">
        <v>1.17849425234593E-4</v>
      </c>
      <c r="S38" s="1">
        <v>8.281139306233076E-7</v>
      </c>
      <c r="T38" s="1">
        <v>2.3861022208863346E-3</v>
      </c>
      <c r="U38" s="2">
        <v>44986</v>
      </c>
      <c r="V38" s="1">
        <v>6.8038621094507999E-3</v>
      </c>
      <c r="W38" s="1">
        <v>6.0576179280231174E-5</v>
      </c>
      <c r="X38" s="1">
        <v>0.14093640779818711</v>
      </c>
      <c r="Y38" s="1">
        <v>0.8390247059064827</v>
      </c>
      <c r="Z38" s="1">
        <v>2.3391662531932846E-4</v>
      </c>
      <c r="AA38" s="1">
        <v>2.1692776743433763E-4</v>
      </c>
      <c r="AB38" s="1">
        <v>1.2474759168634331E-3</v>
      </c>
      <c r="AC38" s="1">
        <v>8.6791206124826516E-3</v>
      </c>
      <c r="AD38" s="1">
        <v>2.7970070844994467E-3</v>
      </c>
      <c r="AE38" s="2">
        <v>44986</v>
      </c>
      <c r="AF38" s="1">
        <v>0.22054679186389137</v>
      </c>
      <c r="AG38" s="1">
        <v>0.44573566929257435</v>
      </c>
      <c r="AH38" s="1">
        <v>0.25569943965885716</v>
      </c>
      <c r="AI38" s="1">
        <v>3.1442794506064847E-3</v>
      </c>
      <c r="AJ38" s="1">
        <v>2.381873858036019E-3</v>
      </c>
      <c r="AK38" s="1">
        <v>2.2576055654099287E-3</v>
      </c>
      <c r="AL38" s="1">
        <v>6.1996412691740964E-2</v>
      </c>
      <c r="AM38" s="1">
        <v>7.4300960568591586E-3</v>
      </c>
      <c r="AN38" s="1">
        <v>8.0219463548551111E-4</v>
      </c>
      <c r="AO38" s="1">
        <v>5.6369265390514598E-6</v>
      </c>
      <c r="AP38" s="2">
        <v>44986</v>
      </c>
      <c r="AQ38" s="1">
        <v>9.2445471849013083E-3</v>
      </c>
      <c r="AR38" s="1">
        <v>8.4780639146796372E-4</v>
      </c>
      <c r="AS38" s="1">
        <v>7.5481941195064422E-6</v>
      </c>
      <c r="AT38" s="1">
        <v>4.7325385958686848E-3</v>
      </c>
      <c r="AU38" s="1">
        <v>9.5646880222329655E-3</v>
      </c>
      <c r="AV38" s="1">
        <v>1.7561612125540745E-2</v>
      </c>
      <c r="AW38" s="1">
        <v>0.10454804886168723</v>
      </c>
      <c r="AX38" s="1">
        <v>4.1489518334350229E-5</v>
      </c>
      <c r="AY38" s="1">
        <v>5.4868513701815495E-3</v>
      </c>
      <c r="AZ38" s="1">
        <v>6.7470597647030405E-5</v>
      </c>
      <c r="BA38" s="1">
        <v>5.1110741028610033E-5</v>
      </c>
      <c r="BB38" s="1">
        <v>4.8444166347901815E-5</v>
      </c>
      <c r="BC38" s="1">
        <v>2.9147564548798803E-5</v>
      </c>
      <c r="BD38" s="1">
        <v>3.1103214459748242E-5</v>
      </c>
      <c r="BE38" s="1">
        <v>1.3303318238704507E-3</v>
      </c>
      <c r="BF38" s="1">
        <v>2.7030640062832295E-5</v>
      </c>
      <c r="BG38" s="1">
        <v>1.5943653527183648E-4</v>
      </c>
      <c r="BH38" s="1">
        <v>1.5544378156196151E-4</v>
      </c>
      <c r="BI38" s="1">
        <v>1.0814760512802466E-3</v>
      </c>
      <c r="BJ38" s="1">
        <v>1.7213658116491306E-5</v>
      </c>
      <c r="BK38" s="1">
        <v>0.72010726560960192</v>
      </c>
      <c r="BL38" s="1">
        <v>0.12451074874073999</v>
      </c>
      <c r="BM38" s="1">
        <v>1.2095833352498274E-7</v>
      </c>
      <c r="BN38" s="1">
        <v>3.4852565279445616E-4</v>
      </c>
      <c r="BO38" s="2">
        <v>44986</v>
      </c>
      <c r="BP38" s="1">
        <v>6.5134740430442227E-3</v>
      </c>
      <c r="BQ38" s="1">
        <v>5.7990794789994288E-5</v>
      </c>
      <c r="BR38" s="1">
        <v>0.13492125783064787</v>
      </c>
      <c r="BS38" s="1">
        <v>0.80321522621742447</v>
      </c>
      <c r="BT38" s="1">
        <v>4.2154039338909141E-2</v>
      </c>
      <c r="BU38" s="1">
        <v>3.9267041197245622E-4</v>
      </c>
      <c r="BV38" s="1">
        <v>2.2393309016912615E-4</v>
      </c>
      <c r="BW38" s="1">
        <v>2.0766931481995361E-4</v>
      </c>
      <c r="BX38" s="1">
        <v>1.1942337856210075E-3</v>
      </c>
      <c r="BY38" s="1">
        <v>8.3086967249574317E-3</v>
      </c>
      <c r="BZ38" s="1">
        <v>1.3224801848151714E-4</v>
      </c>
      <c r="CA38" s="1">
        <v>9.2929113726153347E-7</v>
      </c>
      <c r="CB38" s="1">
        <v>2.6776311380255907E-3</v>
      </c>
      <c r="CC38" s="2">
        <v>44986</v>
      </c>
      <c r="CD38">
        <v>1.0627894509802369E-2</v>
      </c>
      <c r="CE38">
        <v>5.4407122333269328E-3</v>
      </c>
      <c r="CF38">
        <v>1.0995940989460957E-2</v>
      </c>
      <c r="CG38">
        <v>4.7697979717185343E-5</v>
      </c>
      <c r="CH38">
        <v>7.7566848863848837E-5</v>
      </c>
      <c r="CI38">
        <v>5.5693316207170708E-5</v>
      </c>
      <c r="CJ38">
        <v>3.57574768760827E-5</v>
      </c>
      <c r="CK38">
        <v>1.5294017115538229E-3</v>
      </c>
      <c r="CL38">
        <v>1.8329450258472042E-4</v>
      </c>
      <c r="CM38">
        <v>0.82786359370210605</v>
      </c>
      <c r="CN38">
        <v>0.14314244672950088</v>
      </c>
    </row>
    <row r="39" spans="1:92" x14ac:dyDescent="0.25">
      <c r="A39" s="2">
        <v>45017</v>
      </c>
      <c r="B39" s="1">
        <v>6.2264808526578336E-3</v>
      </c>
      <c r="C39" s="1">
        <v>5.288912103600737E-5</v>
      </c>
      <c r="D39" s="1">
        <v>3.0563887634440897E-2</v>
      </c>
      <c r="E39" s="1">
        <v>6.1595419578231551E-2</v>
      </c>
      <c r="F39" s="1">
        <v>0.12200188056640754</v>
      </c>
      <c r="G39" s="1">
        <v>0.71951282074927281</v>
      </c>
      <c r="H39" s="1">
        <v>3.7429249897645303E-2</v>
      </c>
      <c r="I39" s="1">
        <v>4.8934482750339974E-4</v>
      </c>
      <c r="J39" s="1">
        <v>3.5812568221005683E-4</v>
      </c>
      <c r="K39" s="1">
        <v>2.9418252348101546E-4</v>
      </c>
      <c r="L39" s="1">
        <v>2.314149007412967E-4</v>
      </c>
      <c r="M39" s="1">
        <v>9.0173314623456617E-3</v>
      </c>
      <c r="N39" s="1">
        <v>1.8845284547174313E-4</v>
      </c>
      <c r="O39" s="1">
        <v>1.1171490926236533E-3</v>
      </c>
      <c r="P39" s="1">
        <v>1.1799772063811624E-3</v>
      </c>
      <c r="Q39" s="1">
        <v>7.2482813141822476E-3</v>
      </c>
      <c r="R39" s="1">
        <v>1.3899818480900939E-4</v>
      </c>
      <c r="S39" s="1">
        <v>8.4648627804187821E-7</v>
      </c>
      <c r="T39" s="1">
        <v>2.3532670742809842E-3</v>
      </c>
      <c r="U39" s="2">
        <v>45017</v>
      </c>
      <c r="V39" s="1">
        <v>7.2485608004189787E-3</v>
      </c>
      <c r="W39" s="1">
        <v>6.1570896720347684E-5</v>
      </c>
      <c r="X39" s="1">
        <v>0.14202855031242428</v>
      </c>
      <c r="Y39" s="1">
        <v>0.83762121032714776</v>
      </c>
      <c r="Z39" s="1">
        <v>2.6940177250046264E-4</v>
      </c>
      <c r="AA39" s="1">
        <v>2.193874743597416E-4</v>
      </c>
      <c r="AB39" s="1">
        <v>1.3736710552817969E-3</v>
      </c>
      <c r="AC39" s="1">
        <v>8.4380903190224635E-3</v>
      </c>
      <c r="AD39" s="1">
        <v>2.7395570421241259E-3</v>
      </c>
      <c r="AE39" s="2">
        <v>45017</v>
      </c>
      <c r="AF39" s="1">
        <v>0.21675818834006916</v>
      </c>
      <c r="AG39" s="1">
        <v>0.43683289630926997</v>
      </c>
      <c r="AH39" s="1">
        <v>0.26544713472899556</v>
      </c>
      <c r="AI39" s="1">
        <v>3.470419062910578E-3</v>
      </c>
      <c r="AJ39" s="1">
        <v>2.5398167603007966E-3</v>
      </c>
      <c r="AK39" s="1">
        <v>2.0863337672789887E-3</v>
      </c>
      <c r="AL39" s="1">
        <v>6.3950648386674303E-2</v>
      </c>
      <c r="AM39" s="1">
        <v>7.9227883677332762E-3</v>
      </c>
      <c r="AN39" s="1">
        <v>9.8577102108594861E-4</v>
      </c>
      <c r="AO39" s="1">
        <v>6.003255681267722E-6</v>
      </c>
      <c r="AP39" s="2">
        <v>45017</v>
      </c>
      <c r="AQ39" s="1">
        <v>9.0703293481885581E-3</v>
      </c>
      <c r="AR39" s="1">
        <v>8.9804454624238463E-4</v>
      </c>
      <c r="AS39" s="1">
        <v>7.6281912409102382E-6</v>
      </c>
      <c r="AT39" s="1">
        <v>4.4082256497036164E-3</v>
      </c>
      <c r="AU39" s="1">
        <v>8.8838995790262998E-3</v>
      </c>
      <c r="AV39" s="1">
        <v>1.7596315810914118E-2</v>
      </c>
      <c r="AW39" s="1">
        <v>0.1037752431776196</v>
      </c>
      <c r="AX39" s="1">
        <v>4.2140462112270521E-5</v>
      </c>
      <c r="AY39" s="1">
        <v>5.3984159810233105E-3</v>
      </c>
      <c r="AZ39" s="1">
        <v>7.0578142609041127E-5</v>
      </c>
      <c r="BA39" s="1">
        <v>5.1652421871785152E-5</v>
      </c>
      <c r="BB39" s="1">
        <v>4.242990817183298E-5</v>
      </c>
      <c r="BC39" s="1">
        <v>3.3376941879012433E-5</v>
      </c>
      <c r="BD39" s="1">
        <v>3.2915533705941873E-5</v>
      </c>
      <c r="BE39" s="1">
        <v>1.3005685768651635E-3</v>
      </c>
      <c r="BF39" s="1">
        <v>2.718053007864249E-5</v>
      </c>
      <c r="BG39" s="1">
        <v>1.6112627240185822E-4</v>
      </c>
      <c r="BH39" s="1">
        <v>1.7018796330652754E-4</v>
      </c>
      <c r="BI39" s="1">
        <v>1.04541869763454E-3</v>
      </c>
      <c r="BJ39" s="1">
        <v>2.0047690623193443E-5</v>
      </c>
      <c r="BK39" s="1">
        <v>0.72058076384197756</v>
      </c>
      <c r="BL39" s="1">
        <v>0.12604397723156563</v>
      </c>
      <c r="BM39" s="1">
        <v>1.2208860887125868E-7</v>
      </c>
      <c r="BN39" s="1">
        <v>3.3941141262928823E-4</v>
      </c>
      <c r="BO39" s="2">
        <v>45017</v>
      </c>
      <c r="BP39" s="1">
        <v>6.9420485819035134E-3</v>
      </c>
      <c r="BQ39" s="1">
        <v>5.8967313378858778E-5</v>
      </c>
      <c r="BR39" s="1">
        <v>0.13602273933181142</v>
      </c>
      <c r="BS39" s="1">
        <v>0.80220160876456692</v>
      </c>
      <c r="BT39" s="1">
        <v>4.1730742826061602E-2</v>
      </c>
      <c r="BU39" s="1">
        <v>3.9928266755503256E-4</v>
      </c>
      <c r="BV39" s="1">
        <v>2.5800986488807941E-4</v>
      </c>
      <c r="BW39" s="1">
        <v>2.1011046843649376E-4</v>
      </c>
      <c r="BX39" s="1">
        <v>1.315584081293724E-3</v>
      </c>
      <c r="BY39" s="1">
        <v>8.081277724780591E-3</v>
      </c>
      <c r="BZ39" s="1">
        <v>1.5497231495197736E-4</v>
      </c>
      <c r="CA39" s="1">
        <v>9.4376727482796766E-7</v>
      </c>
      <c r="CB39" s="1">
        <v>2.6237122930971748E-3</v>
      </c>
      <c r="CC39" s="2">
        <v>45017</v>
      </c>
      <c r="CD39">
        <v>1.0418038541581241E-2</v>
      </c>
      <c r="CE39">
        <v>5.0632190911315709E-3</v>
      </c>
      <c r="CF39">
        <v>1.0203908222176865E-2</v>
      </c>
      <c r="CG39">
        <v>4.8401876226617454E-5</v>
      </c>
      <c r="CH39">
        <v>8.1064951631668386E-5</v>
      </c>
      <c r="CI39">
        <v>4.8734329447275061E-5</v>
      </c>
      <c r="CJ39">
        <v>3.7806267622873336E-5</v>
      </c>
      <c r="CK39">
        <v>1.4938127425832329E-3</v>
      </c>
      <c r="CL39">
        <v>1.8506711845905739E-4</v>
      </c>
      <c r="CM39">
        <v>0.82764780437956298</v>
      </c>
      <c r="CN39">
        <v>0.14477214247957662</v>
      </c>
    </row>
    <row r="41" spans="1:92" x14ac:dyDescent="0.25">
      <c r="A41" t="s">
        <v>257</v>
      </c>
      <c r="B41" s="8" t="s">
        <v>15</v>
      </c>
      <c r="C41" s="8" t="s">
        <v>17</v>
      </c>
      <c r="D41" s="11" t="s">
        <v>20</v>
      </c>
      <c r="E41" s="11" t="s">
        <v>21</v>
      </c>
      <c r="F41" s="8" t="s">
        <v>23</v>
      </c>
      <c r="G41" s="8" t="s">
        <v>24</v>
      </c>
      <c r="H41" s="11" t="s">
        <v>30</v>
      </c>
      <c r="I41" s="11" t="s">
        <v>32</v>
      </c>
      <c r="J41" s="11" t="s">
        <v>33</v>
      </c>
      <c r="K41" s="11" t="s">
        <v>34</v>
      </c>
      <c r="L41" s="8" t="s">
        <v>35</v>
      </c>
      <c r="M41" s="11" t="s">
        <v>38</v>
      </c>
      <c r="N41" s="8" t="s">
        <v>39</v>
      </c>
      <c r="O41" s="11" t="s">
        <v>40</v>
      </c>
      <c r="P41" s="8" t="s">
        <v>41</v>
      </c>
      <c r="Q41" s="8" t="s">
        <v>42</v>
      </c>
      <c r="R41" s="11" t="s">
        <v>43</v>
      </c>
      <c r="S41" s="11" t="s">
        <v>46</v>
      </c>
      <c r="T41" s="8" t="s">
        <v>47</v>
      </c>
      <c r="U41" t="s">
        <v>257</v>
      </c>
      <c r="V41" s="8" t="s">
        <v>15</v>
      </c>
      <c r="W41" s="8" t="s">
        <v>17</v>
      </c>
      <c r="X41" s="8" t="s">
        <v>23</v>
      </c>
      <c r="Y41" s="8" t="s">
        <v>24</v>
      </c>
      <c r="Z41" s="8" t="s">
        <v>35</v>
      </c>
      <c r="AA41" s="8" t="s">
        <v>39</v>
      </c>
      <c r="AB41" s="8" t="s">
        <v>41</v>
      </c>
      <c r="AC41" s="8" t="s">
        <v>42</v>
      </c>
      <c r="AD41" s="8" t="s">
        <v>47</v>
      </c>
      <c r="AE41" t="s">
        <v>257</v>
      </c>
      <c r="AF41" s="11" t="s">
        <v>20</v>
      </c>
      <c r="AG41" s="11" t="s">
        <v>21</v>
      </c>
      <c r="AH41" s="11" t="s">
        <v>30</v>
      </c>
      <c r="AI41" s="11" t="s">
        <v>32</v>
      </c>
      <c r="AJ41" s="11" t="s">
        <v>33</v>
      </c>
      <c r="AK41" s="11" t="s">
        <v>34</v>
      </c>
      <c r="AL41" s="11" t="s">
        <v>38</v>
      </c>
      <c r="AM41" s="11" t="s">
        <v>40</v>
      </c>
      <c r="AN41" s="11" t="s">
        <v>43</v>
      </c>
      <c r="AO41" s="11" t="s">
        <v>46</v>
      </c>
      <c r="AP41" t="s">
        <v>257</v>
      </c>
      <c r="AQ41" s="11" t="s">
        <v>14</v>
      </c>
      <c r="AR41" s="8" t="s">
        <v>15</v>
      </c>
      <c r="AS41" s="8" t="s">
        <v>17</v>
      </c>
      <c r="AT41" s="11" t="s">
        <v>20</v>
      </c>
      <c r="AU41" s="11" t="s">
        <v>21</v>
      </c>
      <c r="AV41" s="8" t="s">
        <v>23</v>
      </c>
      <c r="AW41" s="8" t="s">
        <v>24</v>
      </c>
      <c r="AX41" s="11" t="s">
        <v>26</v>
      </c>
      <c r="AY41" s="8" t="s">
        <v>30</v>
      </c>
      <c r="AZ41" s="11" t="s">
        <v>32</v>
      </c>
      <c r="BA41" s="8" t="s">
        <v>33</v>
      </c>
      <c r="BB41" s="11" t="s">
        <v>34</v>
      </c>
      <c r="BC41" s="8" t="s">
        <v>35</v>
      </c>
      <c r="BD41" s="11" t="s">
        <v>36</v>
      </c>
      <c r="BE41" s="11" t="s">
        <v>38</v>
      </c>
      <c r="BF41" s="8" t="s">
        <v>39</v>
      </c>
      <c r="BG41" s="11" t="s">
        <v>40</v>
      </c>
      <c r="BH41" s="8" t="s">
        <v>41</v>
      </c>
      <c r="BI41" s="8" t="s">
        <v>42</v>
      </c>
      <c r="BJ41" s="8" t="s">
        <v>43</v>
      </c>
      <c r="BK41" s="11" t="s">
        <v>44</v>
      </c>
      <c r="BL41" s="11" t="s">
        <v>45</v>
      </c>
      <c r="BM41" s="8" t="s">
        <v>46</v>
      </c>
      <c r="BN41" s="8" t="s">
        <v>47</v>
      </c>
      <c r="BO41" t="s">
        <v>257</v>
      </c>
      <c r="BP41" s="8" t="s">
        <v>15</v>
      </c>
      <c r="BQ41" s="8" t="s">
        <v>17</v>
      </c>
      <c r="BR41" s="8" t="s">
        <v>23</v>
      </c>
      <c r="BS41" s="8" t="s">
        <v>24</v>
      </c>
      <c r="BT41" s="8" t="s">
        <v>30</v>
      </c>
      <c r="BU41" s="8" t="s">
        <v>33</v>
      </c>
      <c r="BV41" s="8" t="s">
        <v>35</v>
      </c>
      <c r="BW41" s="8" t="s">
        <v>39</v>
      </c>
      <c r="BX41" s="8" t="s">
        <v>41</v>
      </c>
      <c r="BY41" s="8" t="s">
        <v>42</v>
      </c>
      <c r="BZ41" s="8" t="s">
        <v>43</v>
      </c>
      <c r="CA41" s="8" t="s">
        <v>46</v>
      </c>
      <c r="CB41" s="8" t="s">
        <v>47</v>
      </c>
      <c r="CC41" t="s">
        <v>257</v>
      </c>
      <c r="CD41" s="11" t="s">
        <v>14</v>
      </c>
      <c r="CE41" s="11" t="s">
        <v>20</v>
      </c>
      <c r="CF41" s="11" t="s">
        <v>21</v>
      </c>
      <c r="CG41" s="11" t="s">
        <v>26</v>
      </c>
      <c r="CH41" s="11" t="s">
        <v>32</v>
      </c>
      <c r="CI41" s="11" t="s">
        <v>34</v>
      </c>
      <c r="CJ41" s="11" t="s">
        <v>36</v>
      </c>
      <c r="CK41" s="11" t="s">
        <v>38</v>
      </c>
      <c r="CL41" s="11" t="s">
        <v>40</v>
      </c>
      <c r="CM41" s="11" t="s">
        <v>44</v>
      </c>
      <c r="CN41" s="11" t="s">
        <v>45</v>
      </c>
    </row>
    <row r="42" spans="1:92" x14ac:dyDescent="0.25">
      <c r="A42" s="2">
        <v>43983</v>
      </c>
      <c r="B42">
        <v>9.2070941721328139E-2</v>
      </c>
      <c r="C42">
        <v>-0.26086970268667381</v>
      </c>
      <c r="D42">
        <v>0.39783003741806194</v>
      </c>
      <c r="E42">
        <v>4.1795662435320909E-2</v>
      </c>
      <c r="F42">
        <v>0.42701604428886342</v>
      </c>
      <c r="G42">
        <v>8.4125501237375513E-2</v>
      </c>
      <c r="H42">
        <v>6.4103702914133406E-2</v>
      </c>
      <c r="I42">
        <v>0.26573427214681222</v>
      </c>
      <c r="J42">
        <v>1.2470587212321704</v>
      </c>
      <c r="K42">
        <v>2.7607409523076144E-2</v>
      </c>
      <c r="L42">
        <v>7.0242681493481618E-2</v>
      </c>
      <c r="M42">
        <v>7.0671378091872791E-3</v>
      </c>
      <c r="N42">
        <v>-6.0810825831341064E-2</v>
      </c>
      <c r="O42">
        <v>0.10734460658942503</v>
      </c>
      <c r="P42">
        <v>0.28020677505298736</v>
      </c>
      <c r="Q42">
        <v>5.0731907228009722E-2</v>
      </c>
      <c r="R42">
        <v>0.15286628034149918</v>
      </c>
      <c r="S42">
        <v>0.4658634538152609</v>
      </c>
      <c r="T42">
        <v>7.0422554129618148E-2</v>
      </c>
      <c r="U42" s="2">
        <v>43983</v>
      </c>
      <c r="V42">
        <v>9.2070941721328139E-2</v>
      </c>
      <c r="W42">
        <v>-0.26086970268667381</v>
      </c>
      <c r="X42">
        <v>0.42701604428886342</v>
      </c>
      <c r="Y42">
        <v>8.4125501237375513E-2</v>
      </c>
      <c r="Z42">
        <v>7.0242681493481618E-2</v>
      </c>
      <c r="AA42">
        <v>-6.0810825831341064E-2</v>
      </c>
      <c r="AB42">
        <v>0.28020677505298736</v>
      </c>
      <c r="AC42">
        <v>5.0731907228009722E-2</v>
      </c>
      <c r="AD42">
        <v>7.0422554129618148E-2</v>
      </c>
      <c r="AE42" s="2">
        <v>43983</v>
      </c>
      <c r="AF42">
        <v>0.39783003741806194</v>
      </c>
      <c r="AG42">
        <v>4.1795662435320909E-2</v>
      </c>
      <c r="AH42">
        <v>6.4103702914133406E-2</v>
      </c>
      <c r="AI42">
        <v>0.26573427214681222</v>
      </c>
      <c r="AJ42">
        <v>1.2470587212321704</v>
      </c>
      <c r="AK42">
        <v>2.7607409523076144E-2</v>
      </c>
      <c r="AL42">
        <v>7.0671378091872791E-3</v>
      </c>
      <c r="AM42">
        <v>0.10734460658942503</v>
      </c>
      <c r="AN42">
        <v>0.15286628034149918</v>
      </c>
      <c r="AO42">
        <v>0.4658634538152609</v>
      </c>
      <c r="AP42" s="2">
        <v>43983</v>
      </c>
      <c r="AQ42">
        <v>0.12439726180039179</v>
      </c>
      <c r="AR42">
        <v>9.2070941721328139E-2</v>
      </c>
      <c r="AS42">
        <v>-0.26086970268667381</v>
      </c>
      <c r="AT42">
        <v>0.39783003741806194</v>
      </c>
      <c r="AU42">
        <v>4.1795662435320909E-2</v>
      </c>
      <c r="AV42">
        <v>0.42701604428886342</v>
      </c>
      <c r="AW42">
        <v>8.4125501237375513E-2</v>
      </c>
      <c r="AX42">
        <v>1.0913056663818678E-2</v>
      </c>
      <c r="AY42">
        <v>6.4103702914133406E-2</v>
      </c>
      <c r="AZ42">
        <v>0.26573427214681222</v>
      </c>
      <c r="BA42">
        <v>1.2470587212321704</v>
      </c>
      <c r="BB42">
        <v>2.7607409523076144E-2</v>
      </c>
      <c r="BC42">
        <v>7.0242681493481618E-2</v>
      </c>
      <c r="BD42">
        <v>0.27559730997259646</v>
      </c>
      <c r="BE42">
        <v>7.0671378091872791E-3</v>
      </c>
      <c r="BF42">
        <v>-6.0810825831341064E-2</v>
      </c>
      <c r="BG42">
        <v>0.10734460658942503</v>
      </c>
      <c r="BH42">
        <v>0.28020677505298736</v>
      </c>
      <c r="BI42">
        <v>5.0731907228009722E-2</v>
      </c>
      <c r="BJ42">
        <v>0.15286628034149918</v>
      </c>
      <c r="BK42">
        <v>0.1295667285339121</v>
      </c>
      <c r="BL42">
        <v>-5.2421165201690365E-2</v>
      </c>
      <c r="BM42">
        <v>0.4658634538152609</v>
      </c>
      <c r="BN42">
        <v>7.0422554129618148E-2</v>
      </c>
      <c r="BO42" s="2">
        <v>43983</v>
      </c>
      <c r="BP42">
        <v>9.2070941721328139E-2</v>
      </c>
      <c r="BQ42">
        <v>-0.26086970268667381</v>
      </c>
      <c r="BR42">
        <v>0.42701604428886342</v>
      </c>
      <c r="BS42">
        <v>8.4125501237375513E-2</v>
      </c>
      <c r="BT42">
        <v>6.4103702914133406E-2</v>
      </c>
      <c r="BU42">
        <v>1.2470587212321704</v>
      </c>
      <c r="BV42">
        <v>7.0242681493481618E-2</v>
      </c>
      <c r="BW42">
        <v>-6.0810825831341064E-2</v>
      </c>
      <c r="BX42">
        <v>0.28020677505298736</v>
      </c>
      <c r="BY42">
        <v>5.0731907228009722E-2</v>
      </c>
      <c r="BZ42">
        <v>0.15286628034149918</v>
      </c>
      <c r="CA42">
        <v>0.4658634538152609</v>
      </c>
      <c r="CB42">
        <v>7.0422554129618148E-2</v>
      </c>
      <c r="CC42" s="2">
        <v>43983</v>
      </c>
      <c r="CD42">
        <v>0.12439726180039179</v>
      </c>
      <c r="CE42">
        <v>0.39783003741806194</v>
      </c>
      <c r="CF42">
        <v>4.1795662435320909E-2</v>
      </c>
      <c r="CG42">
        <v>1.0913056663818678E-2</v>
      </c>
      <c r="CH42">
        <v>0.26573427214681222</v>
      </c>
      <c r="CI42">
        <v>2.7607409523076144E-2</v>
      </c>
      <c r="CJ42">
        <v>0.27559730997259646</v>
      </c>
      <c r="CK42">
        <v>7.0671378091872791E-3</v>
      </c>
      <c r="CL42">
        <v>0.10734460658942503</v>
      </c>
      <c r="CM42">
        <v>0.1295667285339121</v>
      </c>
      <c r="CN42">
        <v>-5.2421165201690365E-2</v>
      </c>
    </row>
    <row r="43" spans="1:92" x14ac:dyDescent="0.25">
      <c r="A43" s="2">
        <v>44013</v>
      </c>
      <c r="B43">
        <v>8.6206080053611318E-3</v>
      </c>
      <c r="C43">
        <v>0.16423937166688385</v>
      </c>
      <c r="D43">
        <v>-9.0125058406896302E-2</v>
      </c>
      <c r="E43">
        <v>0.19910842079539454</v>
      </c>
      <c r="F43">
        <v>-1.433034252637309E-3</v>
      </c>
      <c r="G43">
        <v>7.4367079163214458E-2</v>
      </c>
      <c r="H43">
        <v>0.3291856261236496</v>
      </c>
      <c r="I43">
        <v>-0.1629834068567074</v>
      </c>
      <c r="J43">
        <v>-0.25654451209415535</v>
      </c>
      <c r="K43">
        <v>4.9751432622752115E-3</v>
      </c>
      <c r="L43">
        <v>9.5465415251755351E-2</v>
      </c>
      <c r="M43">
        <v>0.28350872909813674</v>
      </c>
      <c r="N43">
        <v>0.38992801468193544</v>
      </c>
      <c r="O43">
        <v>-5.1020601797672448E-3</v>
      </c>
      <c r="P43">
        <v>6.7572740307496854E-2</v>
      </c>
      <c r="Q43">
        <v>6.6666618916696313E-2</v>
      </c>
      <c r="R43">
        <v>1.1049660296999358E-2</v>
      </c>
      <c r="S43">
        <v>-0.14383561643835616</v>
      </c>
      <c r="T43">
        <v>-9.2105254902400388E-2</v>
      </c>
      <c r="U43" s="2">
        <v>44013</v>
      </c>
      <c r="V43">
        <v>8.6206080053611318E-3</v>
      </c>
      <c r="W43">
        <v>0.16423937166688385</v>
      </c>
      <c r="X43">
        <v>-1.433034252637309E-3</v>
      </c>
      <c r="Y43">
        <v>7.4367079163214458E-2</v>
      </c>
      <c r="Z43">
        <v>9.5465415251755351E-2</v>
      </c>
      <c r="AA43">
        <v>0.38992801468193544</v>
      </c>
      <c r="AB43">
        <v>6.7572740307496854E-2</v>
      </c>
      <c r="AC43">
        <v>6.6666618916696313E-2</v>
      </c>
      <c r="AD43">
        <v>-9.2105254902400388E-2</v>
      </c>
      <c r="AE43" s="2">
        <v>44013</v>
      </c>
      <c r="AF43">
        <v>-9.0125058406896302E-2</v>
      </c>
      <c r="AG43">
        <v>0.19910842079539454</v>
      </c>
      <c r="AH43">
        <v>0.3291856261236496</v>
      </c>
      <c r="AI43">
        <v>-0.1629834068567074</v>
      </c>
      <c r="AJ43">
        <v>-0.25654451209415535</v>
      </c>
      <c r="AK43">
        <v>4.9751432622752115E-3</v>
      </c>
      <c r="AL43">
        <v>0.28350872909813674</v>
      </c>
      <c r="AM43">
        <v>-5.1020601797672448E-3</v>
      </c>
      <c r="AN43">
        <v>1.1049660296999358E-2</v>
      </c>
      <c r="AO43">
        <v>-0.14383561643835616</v>
      </c>
      <c r="AP43" s="2">
        <v>44013</v>
      </c>
      <c r="AQ43">
        <v>0.12941489784080507</v>
      </c>
      <c r="AR43">
        <v>8.6206080053611318E-3</v>
      </c>
      <c r="AS43">
        <v>0.16423937166688385</v>
      </c>
      <c r="AT43">
        <v>-9.0125058406896302E-2</v>
      </c>
      <c r="AU43">
        <v>0.19910842079539454</v>
      </c>
      <c r="AV43">
        <v>-1.433034252637309E-3</v>
      </c>
      <c r="AW43">
        <v>7.4367079163214458E-2</v>
      </c>
      <c r="AX43">
        <v>1.7034843355419372E-3</v>
      </c>
      <c r="AY43">
        <v>0.3291856261236496</v>
      </c>
      <c r="AZ43">
        <v>-0.1629834068567074</v>
      </c>
      <c r="BA43">
        <v>-0.25654451209415535</v>
      </c>
      <c r="BB43">
        <v>4.9751432622752115E-3</v>
      </c>
      <c r="BC43">
        <v>9.5465415251755351E-2</v>
      </c>
      <c r="BD43">
        <v>0.17190628039874276</v>
      </c>
      <c r="BE43">
        <v>0.28350872909813674</v>
      </c>
      <c r="BF43">
        <v>0.38992801468193544</v>
      </c>
      <c r="BG43">
        <v>-5.1020601797672448E-3</v>
      </c>
      <c r="BH43">
        <v>6.7572740307496854E-2</v>
      </c>
      <c r="BI43">
        <v>6.6666618916696313E-2</v>
      </c>
      <c r="BJ43">
        <v>1.1049660296999358E-2</v>
      </c>
      <c r="BK43">
        <v>0.14711362185002089</v>
      </c>
      <c r="BL43">
        <v>5.2082322396172817E-2</v>
      </c>
      <c r="BM43">
        <v>-0.14383561643835616</v>
      </c>
      <c r="BN43">
        <v>-9.2105254902400388E-2</v>
      </c>
      <c r="BO43" s="2">
        <v>44013</v>
      </c>
      <c r="BP43">
        <v>8.6206080053611318E-3</v>
      </c>
      <c r="BQ43">
        <v>0.16423937166688385</v>
      </c>
      <c r="BR43">
        <v>-1.433034252637309E-3</v>
      </c>
      <c r="BS43">
        <v>7.4367079163214458E-2</v>
      </c>
      <c r="BT43">
        <v>0.3291856261236496</v>
      </c>
      <c r="BU43">
        <v>-0.25654451209415535</v>
      </c>
      <c r="BV43">
        <v>9.5465415251755351E-2</v>
      </c>
      <c r="BW43">
        <v>0.38992801468193544</v>
      </c>
      <c r="BX43">
        <v>6.7572740307496854E-2</v>
      </c>
      <c r="BY43">
        <v>6.6666618916696313E-2</v>
      </c>
      <c r="BZ43">
        <v>1.1049660296999358E-2</v>
      </c>
      <c r="CA43">
        <v>-0.14383561643835616</v>
      </c>
      <c r="CB43">
        <v>-9.2105254902400388E-2</v>
      </c>
      <c r="CC43" s="2">
        <v>44013</v>
      </c>
      <c r="CD43">
        <v>0.12941489784080507</v>
      </c>
      <c r="CE43">
        <v>-9.0125058406896302E-2</v>
      </c>
      <c r="CF43">
        <v>0.19910842079539454</v>
      </c>
      <c r="CG43">
        <v>1.7034843355419372E-3</v>
      </c>
      <c r="CH43">
        <v>-0.1629834068567074</v>
      </c>
      <c r="CI43">
        <v>4.9751432622752115E-3</v>
      </c>
      <c r="CJ43">
        <v>0.17190628039874276</v>
      </c>
      <c r="CK43">
        <v>0.28350872909813674</v>
      </c>
      <c r="CL43">
        <v>-5.1020601797672448E-3</v>
      </c>
      <c r="CM43">
        <v>0.14711362185002089</v>
      </c>
      <c r="CN43">
        <v>5.2082322396172817E-2</v>
      </c>
    </row>
    <row r="44" spans="1:92" x14ac:dyDescent="0.25">
      <c r="A44" s="2">
        <v>44044</v>
      </c>
      <c r="B44">
        <v>4.0755720707831615E-2</v>
      </c>
      <c r="C44">
        <v>-6.4102624457040958E-2</v>
      </c>
      <c r="D44">
        <v>2.6066314081378557E-2</v>
      </c>
      <c r="E44">
        <v>-3.1598469299484171E-2</v>
      </c>
      <c r="F44">
        <v>9.4406933699608037E-2</v>
      </c>
      <c r="G44">
        <v>8.321058801644643E-2</v>
      </c>
      <c r="H44">
        <v>0.12002063665275892</v>
      </c>
      <c r="I44">
        <v>-0.1089108669379588</v>
      </c>
      <c r="J44">
        <v>-0.38028167476968266</v>
      </c>
      <c r="K44">
        <v>-1.485154124149967E-2</v>
      </c>
      <c r="L44">
        <v>0.27450974077511936</v>
      </c>
      <c r="M44">
        <v>-1.366867186127365E-2</v>
      </c>
      <c r="N44">
        <v>0.54865434987223394</v>
      </c>
      <c r="O44">
        <v>5.1282246907548438E-3</v>
      </c>
      <c r="P44">
        <v>0.29790131955801413</v>
      </c>
      <c r="Q44">
        <v>-8.1250049216722575E-2</v>
      </c>
      <c r="R44">
        <v>0.25956285235140725</v>
      </c>
      <c r="S44">
        <v>0.1328</v>
      </c>
      <c r="T44">
        <v>0.15942031113797461</v>
      </c>
      <c r="U44" s="2">
        <v>44044</v>
      </c>
      <c r="V44">
        <v>4.0755720707831615E-2</v>
      </c>
      <c r="W44">
        <v>-6.4102624457040958E-2</v>
      </c>
      <c r="X44">
        <v>9.4406933699608037E-2</v>
      </c>
      <c r="Y44">
        <v>8.321058801644643E-2</v>
      </c>
      <c r="Z44">
        <v>0.27450974077511936</v>
      </c>
      <c r="AA44">
        <v>0.54865434987223394</v>
      </c>
      <c r="AB44">
        <v>0.29790131955801413</v>
      </c>
      <c r="AC44">
        <v>-8.1250049216722575E-2</v>
      </c>
      <c r="AD44">
        <v>0.15942031113797461</v>
      </c>
      <c r="AE44" s="2">
        <v>44044</v>
      </c>
      <c r="AF44">
        <v>2.6066314081378557E-2</v>
      </c>
      <c r="AG44">
        <v>-3.1598469299484171E-2</v>
      </c>
      <c r="AH44">
        <v>0.12002063665275892</v>
      </c>
      <c r="AI44">
        <v>-0.1089108669379588</v>
      </c>
      <c r="AJ44">
        <v>-0.38028167476968266</v>
      </c>
      <c r="AK44">
        <v>-1.485154124149967E-2</v>
      </c>
      <c r="AL44">
        <v>-1.366867186127365E-2</v>
      </c>
      <c r="AM44">
        <v>5.1282246907548438E-3</v>
      </c>
      <c r="AN44">
        <v>0.25956285235140725</v>
      </c>
      <c r="AO44">
        <v>0.1328</v>
      </c>
      <c r="AP44" s="2">
        <v>44044</v>
      </c>
      <c r="AQ44">
        <v>6.8277569368342866E-2</v>
      </c>
      <c r="AR44">
        <v>4.0755720707831615E-2</v>
      </c>
      <c r="AS44">
        <v>-6.4102624457040958E-2</v>
      </c>
      <c r="AT44">
        <v>2.6066314081378557E-2</v>
      </c>
      <c r="AU44">
        <v>-3.1598469299484171E-2</v>
      </c>
      <c r="AV44">
        <v>9.4406933699608037E-2</v>
      </c>
      <c r="AW44">
        <v>8.321058801644643E-2</v>
      </c>
      <c r="AX44">
        <v>-1.7005874115251843E-3</v>
      </c>
      <c r="AY44">
        <v>0.12002063665275892</v>
      </c>
      <c r="AZ44">
        <v>-0.1089108669379588</v>
      </c>
      <c r="BA44">
        <v>-0.38028167476968266</v>
      </c>
      <c r="BB44">
        <v>-1.485154124149967E-2</v>
      </c>
      <c r="BC44">
        <v>0.27450974077511936</v>
      </c>
      <c r="BD44">
        <v>-7.705476549210713E-2</v>
      </c>
      <c r="BE44">
        <v>-1.366867186127365E-2</v>
      </c>
      <c r="BF44">
        <v>0.54865434987223394</v>
      </c>
      <c r="BG44">
        <v>5.1282246907548438E-3</v>
      </c>
      <c r="BH44">
        <v>0.29790131955801413</v>
      </c>
      <c r="BI44">
        <v>-8.1250049216722575E-2</v>
      </c>
      <c r="BJ44">
        <v>0.25956285235140725</v>
      </c>
      <c r="BK44">
        <v>9.0461033692987441E-2</v>
      </c>
      <c r="BL44">
        <v>0.12767224528888518</v>
      </c>
      <c r="BM44">
        <v>0.1328</v>
      </c>
      <c r="BN44">
        <v>0.15942031113797461</v>
      </c>
      <c r="BO44" s="2">
        <v>44044</v>
      </c>
      <c r="BP44">
        <v>4.0755720707831615E-2</v>
      </c>
      <c r="BQ44">
        <v>-6.4102624457040958E-2</v>
      </c>
      <c r="BR44">
        <v>9.4406933699608037E-2</v>
      </c>
      <c r="BS44">
        <v>8.321058801644643E-2</v>
      </c>
      <c r="BT44">
        <v>0.12002063665275892</v>
      </c>
      <c r="BU44">
        <v>-0.38028167476968266</v>
      </c>
      <c r="BV44">
        <v>0.27450974077511936</v>
      </c>
      <c r="BW44">
        <v>0.54865434987223394</v>
      </c>
      <c r="BX44">
        <v>0.29790131955801413</v>
      </c>
      <c r="BY44">
        <v>-8.1250049216722575E-2</v>
      </c>
      <c r="BZ44">
        <v>0.25956285235140725</v>
      </c>
      <c r="CA44">
        <v>0.1328</v>
      </c>
      <c r="CB44">
        <v>0.15942031113797461</v>
      </c>
      <c r="CC44" s="2">
        <v>44044</v>
      </c>
      <c r="CD44">
        <v>6.8277569368342866E-2</v>
      </c>
      <c r="CE44">
        <v>2.6066314081378557E-2</v>
      </c>
      <c r="CF44">
        <v>-3.1598469299484171E-2</v>
      </c>
      <c r="CG44">
        <v>-1.7005874115251843E-3</v>
      </c>
      <c r="CH44">
        <v>-0.1089108669379588</v>
      </c>
      <c r="CI44">
        <v>-1.485154124149967E-2</v>
      </c>
      <c r="CJ44">
        <v>-7.705476549210713E-2</v>
      </c>
      <c r="CK44">
        <v>-1.366867186127365E-2</v>
      </c>
      <c r="CL44">
        <v>5.1282246907548438E-3</v>
      </c>
      <c r="CM44">
        <v>9.0461033692987441E-2</v>
      </c>
      <c r="CN44">
        <v>0.12767224528888518</v>
      </c>
    </row>
    <row r="45" spans="1:92" x14ac:dyDescent="0.25">
      <c r="A45" s="2">
        <v>44075</v>
      </c>
      <c r="B45">
        <v>-2.9045576596031783E-2</v>
      </c>
      <c r="C45">
        <v>-4.1095907217143061E-2</v>
      </c>
      <c r="D45">
        <v>4.2956134945139335E-2</v>
      </c>
      <c r="E45">
        <v>-5.5022370465795924E-2</v>
      </c>
      <c r="F45">
        <v>-0.14031044734922676</v>
      </c>
      <c r="G45">
        <v>-5.5763273123796697E-2</v>
      </c>
      <c r="H45">
        <v>8.8309936024439498E-2</v>
      </c>
      <c r="I45">
        <v>-3.888889526634174E-2</v>
      </c>
      <c r="J45">
        <v>-0.35227273189085506</v>
      </c>
      <c r="K45">
        <v>1.005048148093299E-3</v>
      </c>
      <c r="L45">
        <v>-0.15982905265333577</v>
      </c>
      <c r="M45">
        <v>5.2106482667994725E-2</v>
      </c>
      <c r="N45">
        <v>-2.1266546297999449E-2</v>
      </c>
      <c r="O45">
        <v>-2.0408143405365842E-2</v>
      </c>
      <c r="P45">
        <v>0.64245988585131464</v>
      </c>
      <c r="Q45">
        <v>-8.1632655773161214E-2</v>
      </c>
      <c r="R45">
        <v>-0.10412146195091447</v>
      </c>
      <c r="S45">
        <v>2.1186440677966153E-2</v>
      </c>
      <c r="T45">
        <v>-0.13125002188607834</v>
      </c>
      <c r="U45" s="2">
        <v>44075</v>
      </c>
      <c r="V45">
        <v>-2.9045576596031783E-2</v>
      </c>
      <c r="W45">
        <v>-4.1095907217143061E-2</v>
      </c>
      <c r="X45">
        <v>-0.14031044734922676</v>
      </c>
      <c r="Y45">
        <v>-5.5763273123796697E-2</v>
      </c>
      <c r="Z45">
        <v>-0.15982905265333577</v>
      </c>
      <c r="AA45">
        <v>-2.1266546297999449E-2</v>
      </c>
      <c r="AB45">
        <v>0.64245988585131464</v>
      </c>
      <c r="AC45">
        <v>-8.1632655773161214E-2</v>
      </c>
      <c r="AD45">
        <v>-0.13125002188607834</v>
      </c>
      <c r="AE45" s="2">
        <v>44075</v>
      </c>
      <c r="AF45">
        <v>4.2956134945139335E-2</v>
      </c>
      <c r="AG45">
        <v>-5.5022370465795924E-2</v>
      </c>
      <c r="AH45">
        <v>8.8309936024439498E-2</v>
      </c>
      <c r="AI45">
        <v>-3.888889526634174E-2</v>
      </c>
      <c r="AJ45">
        <v>-0.35227273189085506</v>
      </c>
      <c r="AK45">
        <v>1.005048148093299E-3</v>
      </c>
      <c r="AL45">
        <v>5.2106482667994725E-2</v>
      </c>
      <c r="AM45">
        <v>-2.0408143405365842E-2</v>
      </c>
      <c r="AN45">
        <v>-0.10412146195091447</v>
      </c>
      <c r="AO45">
        <v>2.1186440677966153E-2</v>
      </c>
      <c r="AP45" s="2">
        <v>44075</v>
      </c>
      <c r="AQ45">
        <v>5.7451818558869622E-3</v>
      </c>
      <c r="AR45">
        <v>-2.9045576596031783E-2</v>
      </c>
      <c r="AS45">
        <v>-4.1095907217143061E-2</v>
      </c>
      <c r="AT45">
        <v>4.2956134945139335E-2</v>
      </c>
      <c r="AU45">
        <v>-5.5022370465795924E-2</v>
      </c>
      <c r="AV45">
        <v>-0.14031044734922676</v>
      </c>
      <c r="AW45">
        <v>-5.5763273123796697E-2</v>
      </c>
      <c r="AX45">
        <v>-8.4869773908862037E-2</v>
      </c>
      <c r="AY45">
        <v>8.8309936024439498E-2</v>
      </c>
      <c r="AZ45">
        <v>-3.888889526634174E-2</v>
      </c>
      <c r="BA45">
        <v>-0.35227273189085506</v>
      </c>
      <c r="BB45">
        <v>1.005048148093299E-3</v>
      </c>
      <c r="BC45">
        <v>-0.15982905265333577</v>
      </c>
      <c r="BD45">
        <v>-0.16079159035841875</v>
      </c>
      <c r="BE45">
        <v>5.2106482667994725E-2</v>
      </c>
      <c r="BF45">
        <v>-2.1266546297999449E-2</v>
      </c>
      <c r="BG45">
        <v>-2.0408143405365842E-2</v>
      </c>
      <c r="BH45">
        <v>0.64245988585131464</v>
      </c>
      <c r="BI45">
        <v>-8.1632655773161214E-2</v>
      </c>
      <c r="BJ45">
        <v>-0.10412146195091447</v>
      </c>
      <c r="BK45">
        <v>-8.7578591852606857E-2</v>
      </c>
      <c r="BL45">
        <v>-5.9073281069058438E-2</v>
      </c>
      <c r="BM45">
        <v>2.1186440677966153E-2</v>
      </c>
      <c r="BN45">
        <v>-0.13125002188607834</v>
      </c>
      <c r="BO45" s="2">
        <v>44075</v>
      </c>
      <c r="BP45">
        <v>-2.9045576596031783E-2</v>
      </c>
      <c r="BQ45">
        <v>-4.1095907217143061E-2</v>
      </c>
      <c r="BR45">
        <v>-0.14031044734922676</v>
      </c>
      <c r="BS45">
        <v>-5.5763273123796697E-2</v>
      </c>
      <c r="BT45">
        <v>8.8309936024439498E-2</v>
      </c>
      <c r="BU45">
        <v>-0.35227273189085506</v>
      </c>
      <c r="BV45">
        <v>-0.15982905265333577</v>
      </c>
      <c r="BW45">
        <v>-2.1266546297999449E-2</v>
      </c>
      <c r="BX45">
        <v>0.64245988585131464</v>
      </c>
      <c r="BY45">
        <v>-8.1632655773161214E-2</v>
      </c>
      <c r="BZ45">
        <v>-0.10412146195091447</v>
      </c>
      <c r="CA45">
        <v>2.1186440677966153E-2</v>
      </c>
      <c r="CB45">
        <v>-0.13125002188607834</v>
      </c>
      <c r="CC45" s="2">
        <v>44075</v>
      </c>
      <c r="CD45">
        <v>5.7451818558869622E-3</v>
      </c>
      <c r="CE45">
        <v>4.2956134945139335E-2</v>
      </c>
      <c r="CF45">
        <v>-5.5022370465795924E-2</v>
      </c>
      <c r="CG45">
        <v>-8.4869773908862037E-2</v>
      </c>
      <c r="CH45">
        <v>-3.888889526634174E-2</v>
      </c>
      <c r="CI45">
        <v>1.005048148093299E-3</v>
      </c>
      <c r="CJ45">
        <v>-0.16079159035841875</v>
      </c>
      <c r="CK45">
        <v>5.2106482667994725E-2</v>
      </c>
      <c r="CL45">
        <v>-2.0408143405365842E-2</v>
      </c>
      <c r="CM45">
        <v>-8.7578591852606857E-2</v>
      </c>
      <c r="CN45">
        <v>-5.9073281069058438E-2</v>
      </c>
    </row>
    <row r="46" spans="1:92" x14ac:dyDescent="0.25">
      <c r="A46" s="2">
        <v>44105</v>
      </c>
      <c r="B46">
        <v>0</v>
      </c>
      <c r="C46">
        <v>2.2889082935908647E-2</v>
      </c>
      <c r="D46">
        <v>9.3888434295682596E-2</v>
      </c>
      <c r="E46">
        <v>7.4475052991199945E-3</v>
      </c>
      <c r="F46">
        <v>-1.1048389552088757E-2</v>
      </c>
      <c r="G46">
        <v>-4.8577102582285474E-2</v>
      </c>
      <c r="H46">
        <v>7.2033848648814194E-2</v>
      </c>
      <c r="I46">
        <v>-0.22543353822630621</v>
      </c>
      <c r="J46">
        <v>-0.17543858823573769</v>
      </c>
      <c r="K46">
        <v>-0.13353412837471171</v>
      </c>
      <c r="L46">
        <v>3.1536156869050737E-2</v>
      </c>
      <c r="M46">
        <v>-0.16280299609293034</v>
      </c>
      <c r="N46">
        <v>2.7026984158033049E-2</v>
      </c>
      <c r="O46">
        <v>-5.2083331263727675E-2</v>
      </c>
      <c r="P46">
        <v>-0.17050694310777165</v>
      </c>
      <c r="Q46">
        <v>-0.12592587019082777</v>
      </c>
      <c r="R46">
        <v>-0.10169493560597261</v>
      </c>
      <c r="S46">
        <v>0.30013831258644535</v>
      </c>
      <c r="T46">
        <v>-2.1582713452174766E-2</v>
      </c>
      <c r="U46" s="2">
        <v>44105</v>
      </c>
      <c r="V46">
        <v>0</v>
      </c>
      <c r="W46">
        <v>2.2889082935908647E-2</v>
      </c>
      <c r="X46">
        <v>-1.1048389552088757E-2</v>
      </c>
      <c r="Y46">
        <v>-4.8577102582285474E-2</v>
      </c>
      <c r="Z46">
        <v>3.1536156869050737E-2</v>
      </c>
      <c r="AA46">
        <v>2.7026984158033049E-2</v>
      </c>
      <c r="AB46">
        <v>-0.17050694310777165</v>
      </c>
      <c r="AC46">
        <v>-0.12592587019082777</v>
      </c>
      <c r="AD46">
        <v>-2.1582713452174766E-2</v>
      </c>
      <c r="AE46" s="2">
        <v>44105</v>
      </c>
      <c r="AF46">
        <v>9.3888434295682596E-2</v>
      </c>
      <c r="AG46">
        <v>7.4475052991199945E-3</v>
      </c>
      <c r="AH46">
        <v>7.2033848648814194E-2</v>
      </c>
      <c r="AI46">
        <v>-0.22543353822630621</v>
      </c>
      <c r="AJ46">
        <v>-0.17543858823573769</v>
      </c>
      <c r="AK46">
        <v>-0.13353412837471171</v>
      </c>
      <c r="AL46">
        <v>-0.16280299609293034</v>
      </c>
      <c r="AM46">
        <v>-5.2083331263727675E-2</v>
      </c>
      <c r="AN46">
        <v>-0.10169493560597261</v>
      </c>
      <c r="AO46">
        <v>0.30013831258644535</v>
      </c>
      <c r="AP46" s="2">
        <v>44105</v>
      </c>
      <c r="AQ46">
        <v>2.8422377938072056E-2</v>
      </c>
      <c r="AR46">
        <v>0</v>
      </c>
      <c r="AS46">
        <v>2.2889082935908647E-2</v>
      </c>
      <c r="AT46">
        <v>9.3888434295682596E-2</v>
      </c>
      <c r="AU46">
        <v>7.4475052991199945E-3</v>
      </c>
      <c r="AV46">
        <v>-1.1048389552088757E-2</v>
      </c>
      <c r="AW46">
        <v>-4.8577102582285474E-2</v>
      </c>
      <c r="AX46">
        <v>6.9030116619050175E-2</v>
      </c>
      <c r="AY46">
        <v>7.2033848648814194E-2</v>
      </c>
      <c r="AZ46">
        <v>-0.22543353822630621</v>
      </c>
      <c r="BA46">
        <v>-0.17543858823573769</v>
      </c>
      <c r="BB46">
        <v>-0.13353412837471171</v>
      </c>
      <c r="BC46">
        <v>3.1536156869050737E-2</v>
      </c>
      <c r="BD46">
        <v>-7.7376603408811306E-2</v>
      </c>
      <c r="BE46">
        <v>-0.16280299609293034</v>
      </c>
      <c r="BF46">
        <v>2.7026984158033049E-2</v>
      </c>
      <c r="BG46">
        <v>-5.2083331263727675E-2</v>
      </c>
      <c r="BH46">
        <v>-0.17050694310777165</v>
      </c>
      <c r="BI46">
        <v>-0.12592587019082777</v>
      </c>
      <c r="BJ46">
        <v>-0.10169493560597261</v>
      </c>
      <c r="BK46">
        <v>-3.5754085335203023E-2</v>
      </c>
      <c r="BL46">
        <v>-2.3845517306516305E-2</v>
      </c>
      <c r="BM46">
        <v>0.30013831258644535</v>
      </c>
      <c r="BN46">
        <v>-2.1582713452174766E-2</v>
      </c>
      <c r="BO46" s="2">
        <v>44105</v>
      </c>
      <c r="BP46">
        <v>0</v>
      </c>
      <c r="BQ46">
        <v>2.2889082935908647E-2</v>
      </c>
      <c r="BR46">
        <v>-1.1048389552088757E-2</v>
      </c>
      <c r="BS46">
        <v>-4.8577102582285474E-2</v>
      </c>
      <c r="BT46">
        <v>7.2033848648814194E-2</v>
      </c>
      <c r="BU46">
        <v>-0.17543858823573769</v>
      </c>
      <c r="BV46">
        <v>3.1536156869050737E-2</v>
      </c>
      <c r="BW46">
        <v>2.7026984158033049E-2</v>
      </c>
      <c r="BX46">
        <v>-0.17050694310777165</v>
      </c>
      <c r="BY46">
        <v>-0.12592587019082777</v>
      </c>
      <c r="BZ46">
        <v>-0.10169493560597261</v>
      </c>
      <c r="CA46">
        <v>0.30013831258644535</v>
      </c>
      <c r="CB46">
        <v>-2.1582713452174766E-2</v>
      </c>
      <c r="CC46" s="2">
        <v>44105</v>
      </c>
      <c r="CD46">
        <v>2.8422377938072056E-2</v>
      </c>
      <c r="CE46">
        <v>9.3888434295682596E-2</v>
      </c>
      <c r="CF46">
        <v>7.4475052991199945E-3</v>
      </c>
      <c r="CG46">
        <v>6.9030116619050175E-2</v>
      </c>
      <c r="CH46">
        <v>-0.22543353822630621</v>
      </c>
      <c r="CI46">
        <v>-0.13353412837471171</v>
      </c>
      <c r="CJ46">
        <v>-7.7376603408811306E-2</v>
      </c>
      <c r="CK46">
        <v>-0.16280299609293034</v>
      </c>
      <c r="CL46">
        <v>-5.2083331263727675E-2</v>
      </c>
      <c r="CM46">
        <v>-3.5754085335203023E-2</v>
      </c>
      <c r="CN46">
        <v>-2.3845517306516305E-2</v>
      </c>
    </row>
    <row r="47" spans="1:92" x14ac:dyDescent="0.25">
      <c r="A47" s="2">
        <v>44136</v>
      </c>
      <c r="B47">
        <v>2.5640965127484278E-2</v>
      </c>
      <c r="C47">
        <v>7.1428254261125968E-3</v>
      </c>
      <c r="D47">
        <v>-9.4736845356656538E-2</v>
      </c>
      <c r="E47">
        <v>0.1263440927407237</v>
      </c>
      <c r="F47">
        <v>0.21459834031648056</v>
      </c>
      <c r="G47">
        <v>3.1445794509067683E-2</v>
      </c>
      <c r="H47">
        <v>0.45044474395766637</v>
      </c>
      <c r="I47">
        <v>0.24378110042866519</v>
      </c>
      <c r="J47">
        <v>0.14893621878151242</v>
      </c>
      <c r="K47">
        <v>0.13441481251790899</v>
      </c>
      <c r="L47">
        <v>-1.6765292952473608E-2</v>
      </c>
      <c r="M47">
        <v>0.3417243872717281</v>
      </c>
      <c r="N47">
        <v>0.1605938675522714</v>
      </c>
      <c r="O47">
        <v>1.648347387278281E-2</v>
      </c>
      <c r="P47">
        <v>1.0954539201121039E-2</v>
      </c>
      <c r="Q47">
        <v>1.6949124484231047E-2</v>
      </c>
      <c r="R47">
        <v>0.1644205536308429</v>
      </c>
      <c r="S47">
        <v>-0.15000000000000002</v>
      </c>
      <c r="T47">
        <v>1.4705868173640313E-2</v>
      </c>
      <c r="U47" s="2">
        <v>44136</v>
      </c>
      <c r="V47">
        <v>2.5640965127484278E-2</v>
      </c>
      <c r="W47">
        <v>7.1428254261125968E-3</v>
      </c>
      <c r="X47">
        <v>0.21459834031648056</v>
      </c>
      <c r="Y47">
        <v>3.1445794509067683E-2</v>
      </c>
      <c r="Z47">
        <v>-1.6765292952473608E-2</v>
      </c>
      <c r="AA47">
        <v>0.1605938675522714</v>
      </c>
      <c r="AB47">
        <v>1.0954539201121039E-2</v>
      </c>
      <c r="AC47">
        <v>1.6949124484231047E-2</v>
      </c>
      <c r="AD47">
        <v>1.4705868173640313E-2</v>
      </c>
      <c r="AE47" s="2">
        <v>44136</v>
      </c>
      <c r="AF47">
        <v>-9.4736845356656538E-2</v>
      </c>
      <c r="AG47">
        <v>0.1263440927407237</v>
      </c>
      <c r="AH47">
        <v>0.45044474395766637</v>
      </c>
      <c r="AI47">
        <v>0.24378110042866519</v>
      </c>
      <c r="AJ47">
        <v>0.14893621878151242</v>
      </c>
      <c r="AK47">
        <v>0.13441481251790899</v>
      </c>
      <c r="AL47">
        <v>0.3417243872717281</v>
      </c>
      <c r="AM47">
        <v>1.648347387278281E-2</v>
      </c>
      <c r="AN47">
        <v>0.1644205536308429</v>
      </c>
      <c r="AO47">
        <v>-0.15000000000000002</v>
      </c>
      <c r="AP47" s="2">
        <v>44136</v>
      </c>
      <c r="AQ47">
        <v>0.23486209071720598</v>
      </c>
      <c r="AR47">
        <v>2.5640965127484278E-2</v>
      </c>
      <c r="AS47">
        <v>7.1428254261125968E-3</v>
      </c>
      <c r="AT47">
        <v>-9.4736845356656538E-2</v>
      </c>
      <c r="AU47">
        <v>0.1263440927407237</v>
      </c>
      <c r="AV47">
        <v>0.21459834031648056</v>
      </c>
      <c r="AW47">
        <v>3.1445794509067683E-2</v>
      </c>
      <c r="AX47">
        <v>0.13263507300694244</v>
      </c>
      <c r="AY47">
        <v>0.45044474395766637</v>
      </c>
      <c r="AZ47">
        <v>0.24378110042866519</v>
      </c>
      <c r="BA47">
        <v>0.14893621878151242</v>
      </c>
      <c r="BB47">
        <v>0.13441481251790899</v>
      </c>
      <c r="BC47">
        <v>-1.6765292952473608E-2</v>
      </c>
      <c r="BD47">
        <v>-4.5527089596877277E-2</v>
      </c>
      <c r="BE47">
        <v>0.3417243872717281</v>
      </c>
      <c r="BF47">
        <v>0.1605938675522714</v>
      </c>
      <c r="BG47">
        <v>1.648347387278281E-2</v>
      </c>
      <c r="BH47">
        <v>1.0954539201121039E-2</v>
      </c>
      <c r="BI47">
        <v>1.6949124484231047E-2</v>
      </c>
      <c r="BJ47">
        <v>0.1644205536308429</v>
      </c>
      <c r="BK47">
        <v>4.3439868865324111E-2</v>
      </c>
      <c r="BL47">
        <v>0.221998571735645</v>
      </c>
      <c r="BM47">
        <v>-0.15000000000000002</v>
      </c>
      <c r="BN47">
        <v>1.4705868173640313E-2</v>
      </c>
      <c r="BO47" s="2">
        <v>44136</v>
      </c>
      <c r="BP47">
        <v>2.5640965127484278E-2</v>
      </c>
      <c r="BQ47">
        <v>7.1428254261125968E-3</v>
      </c>
      <c r="BR47">
        <v>0.21459834031648056</v>
      </c>
      <c r="BS47">
        <v>3.1445794509067683E-2</v>
      </c>
      <c r="BT47">
        <v>0.45044474395766637</v>
      </c>
      <c r="BU47">
        <v>0.14893621878151242</v>
      </c>
      <c r="BV47">
        <v>-1.6765292952473608E-2</v>
      </c>
      <c r="BW47">
        <v>0.1605938675522714</v>
      </c>
      <c r="BX47">
        <v>1.0954539201121039E-2</v>
      </c>
      <c r="BY47">
        <v>1.6949124484231047E-2</v>
      </c>
      <c r="BZ47">
        <v>0.1644205536308429</v>
      </c>
      <c r="CA47">
        <v>-0.15000000000000002</v>
      </c>
      <c r="CB47">
        <v>1.4705868173640313E-2</v>
      </c>
      <c r="CC47" s="2">
        <v>44136</v>
      </c>
      <c r="CD47">
        <v>0.23486209071720598</v>
      </c>
      <c r="CE47">
        <v>-9.4736845356656538E-2</v>
      </c>
      <c r="CF47">
        <v>0.1263440927407237</v>
      </c>
      <c r="CG47">
        <v>0.13263507300694244</v>
      </c>
      <c r="CH47">
        <v>0.24378110042866519</v>
      </c>
      <c r="CI47">
        <v>0.13441481251790899</v>
      </c>
      <c r="CJ47">
        <v>-4.5527089596877277E-2</v>
      </c>
      <c r="CK47">
        <v>0.3417243872717281</v>
      </c>
      <c r="CL47">
        <v>1.648347387278281E-2</v>
      </c>
      <c r="CM47">
        <v>4.3439868865324111E-2</v>
      </c>
      <c r="CN47">
        <v>0.221998571735645</v>
      </c>
    </row>
    <row r="48" spans="1:92" x14ac:dyDescent="0.25">
      <c r="A48" s="2">
        <v>44166</v>
      </c>
      <c r="B48">
        <v>4.084280301940995E-2</v>
      </c>
      <c r="C48">
        <v>6.3829816300497166E-2</v>
      </c>
      <c r="D48">
        <v>-0.21824691122128578</v>
      </c>
      <c r="E48">
        <v>0.14797133104823715</v>
      </c>
      <c r="F48">
        <v>7.9932762244629224E-2</v>
      </c>
      <c r="G48">
        <v>0.10195632161633381</v>
      </c>
      <c r="H48">
        <v>0.1309738077125461</v>
      </c>
      <c r="I48">
        <v>0.31199998855590805</v>
      </c>
      <c r="J48">
        <v>0.18518511159920673</v>
      </c>
      <c r="K48">
        <v>0.42492337728514912</v>
      </c>
      <c r="L48">
        <v>-9.0270963066595624E-3</v>
      </c>
      <c r="M48">
        <v>7.5515977176231291E-2</v>
      </c>
      <c r="N48">
        <v>0.16220923746644569</v>
      </c>
      <c r="O48">
        <v>-1.6216174976245393E-2</v>
      </c>
      <c r="P48">
        <v>0.22910222438462693</v>
      </c>
      <c r="Q48">
        <v>0</v>
      </c>
      <c r="R48">
        <v>5.3240722139841476E-2</v>
      </c>
      <c r="S48">
        <v>-1.3767209011264121E-2</v>
      </c>
      <c r="T48">
        <v>-0.17318840535892488</v>
      </c>
      <c r="U48" s="2">
        <v>44166</v>
      </c>
      <c r="V48">
        <v>4.084280301940995E-2</v>
      </c>
      <c r="W48">
        <v>6.3829816300497166E-2</v>
      </c>
      <c r="X48">
        <v>7.9932762244629224E-2</v>
      </c>
      <c r="Y48">
        <v>0.10195632161633381</v>
      </c>
      <c r="Z48">
        <v>-9.0270963066595624E-3</v>
      </c>
      <c r="AA48">
        <v>0.16220923746644569</v>
      </c>
      <c r="AB48">
        <v>0.22910222438462693</v>
      </c>
      <c r="AC48">
        <v>0</v>
      </c>
      <c r="AD48">
        <v>-0.17318840535892488</v>
      </c>
      <c r="AE48" s="2">
        <v>44166</v>
      </c>
      <c r="AF48">
        <v>-0.21824691122128578</v>
      </c>
      <c r="AG48">
        <v>0.14797133104823715</v>
      </c>
      <c r="AH48">
        <v>0.1309738077125461</v>
      </c>
      <c r="AI48">
        <v>0.31199998855590805</v>
      </c>
      <c r="AJ48">
        <v>0.18518511159920673</v>
      </c>
      <c r="AK48">
        <v>0.42492337728514912</v>
      </c>
      <c r="AL48">
        <v>7.5515977176231291E-2</v>
      </c>
      <c r="AM48">
        <v>-1.6216174976245393E-2</v>
      </c>
      <c r="AN48">
        <v>5.3240722139841476E-2</v>
      </c>
      <c r="AO48">
        <v>-1.3767209011264121E-2</v>
      </c>
      <c r="AP48" s="2">
        <v>44166</v>
      </c>
      <c r="AQ48">
        <v>5.6122214494640402E-2</v>
      </c>
      <c r="AR48">
        <v>4.084280301940995E-2</v>
      </c>
      <c r="AS48">
        <v>6.3829816300497166E-2</v>
      </c>
      <c r="AT48">
        <v>-0.21824691122128578</v>
      </c>
      <c r="AU48">
        <v>0.14797133104823715</v>
      </c>
      <c r="AV48">
        <v>7.9932762244629224E-2</v>
      </c>
      <c r="AW48">
        <v>0.10195632161633381</v>
      </c>
      <c r="AX48">
        <v>-1.5984109338282839E-2</v>
      </c>
      <c r="AY48">
        <v>0.1309738077125461</v>
      </c>
      <c r="AZ48">
        <v>0.31199998855590805</v>
      </c>
      <c r="BA48">
        <v>0.18518511159920673</v>
      </c>
      <c r="BB48">
        <v>0.42492337728514912</v>
      </c>
      <c r="BC48">
        <v>-9.0270963066595624E-3</v>
      </c>
      <c r="BD48">
        <v>0.14142250773143794</v>
      </c>
      <c r="BE48">
        <v>7.5515977176231291E-2</v>
      </c>
      <c r="BF48">
        <v>0.16220923746644569</v>
      </c>
      <c r="BG48">
        <v>-1.6216174976245393E-2</v>
      </c>
      <c r="BH48">
        <v>0.22910222438462693</v>
      </c>
      <c r="BI48">
        <v>0</v>
      </c>
      <c r="BJ48">
        <v>5.3240722139841476E-2</v>
      </c>
      <c r="BK48">
        <v>2.8058383014479823E-2</v>
      </c>
      <c r="BL48">
        <v>0.22410647523815028</v>
      </c>
      <c r="BM48">
        <v>-1.3767209011264121E-2</v>
      </c>
      <c r="BN48">
        <v>-0.17318840535892488</v>
      </c>
      <c r="BO48" s="2">
        <v>44166</v>
      </c>
      <c r="BP48">
        <v>4.084280301940995E-2</v>
      </c>
      <c r="BQ48">
        <v>6.3829816300497166E-2</v>
      </c>
      <c r="BR48">
        <v>7.9932762244629224E-2</v>
      </c>
      <c r="BS48">
        <v>0.10195632161633381</v>
      </c>
      <c r="BT48">
        <v>0.1309738077125461</v>
      </c>
      <c r="BU48">
        <v>0.18518511159920673</v>
      </c>
      <c r="BV48">
        <v>-9.0270963066595624E-3</v>
      </c>
      <c r="BW48">
        <v>0.16220923746644569</v>
      </c>
      <c r="BX48">
        <v>0.22910222438462693</v>
      </c>
      <c r="BY48">
        <v>0</v>
      </c>
      <c r="BZ48">
        <v>5.3240722139841476E-2</v>
      </c>
      <c r="CA48">
        <v>-1.3767209011264121E-2</v>
      </c>
      <c r="CB48">
        <v>-0.17318840535892488</v>
      </c>
      <c r="CC48" s="2">
        <v>44166</v>
      </c>
      <c r="CD48">
        <v>5.6122214494640402E-2</v>
      </c>
      <c r="CE48">
        <v>-0.21824691122128578</v>
      </c>
      <c r="CF48">
        <v>0.14797133104823715</v>
      </c>
      <c r="CG48">
        <v>-1.5984109338282839E-2</v>
      </c>
      <c r="CH48">
        <v>0.31199998855590805</v>
      </c>
      <c r="CI48">
        <v>0.42492337728514912</v>
      </c>
      <c r="CJ48">
        <v>0.14142250773143794</v>
      </c>
      <c r="CK48">
        <v>7.5515977176231291E-2</v>
      </c>
      <c r="CL48">
        <v>-1.6216174976245393E-2</v>
      </c>
      <c r="CM48">
        <v>2.8058383014479823E-2</v>
      </c>
      <c r="CN48">
        <v>0.22410647523815028</v>
      </c>
    </row>
    <row r="49" spans="1:92" x14ac:dyDescent="0.25">
      <c r="A49" s="2">
        <v>44197</v>
      </c>
      <c r="B49">
        <v>-2.8339960701425193E-2</v>
      </c>
      <c r="C49">
        <v>1.1910662906967694E-2</v>
      </c>
      <c r="D49">
        <v>0.25000005455802932</v>
      </c>
      <c r="E49">
        <v>0.38253641881014172</v>
      </c>
      <c r="F49">
        <v>1.0805197163098008E-3</v>
      </c>
      <c r="G49">
        <v>-1.5423531377125169E-2</v>
      </c>
      <c r="H49">
        <v>0.1717065587978121</v>
      </c>
      <c r="I49">
        <v>0.16158535854047693</v>
      </c>
      <c r="J49">
        <v>0.95312504365574735</v>
      </c>
      <c r="K49">
        <v>0.24802867996091219</v>
      </c>
      <c r="L49">
        <v>-7.4898761391365004E-2</v>
      </c>
      <c r="M49">
        <v>-4.6227675370433249E-2</v>
      </c>
      <c r="N49">
        <v>0.16458233882927478</v>
      </c>
      <c r="O49">
        <v>0</v>
      </c>
      <c r="P49">
        <v>0.14861462413514581</v>
      </c>
      <c r="Q49">
        <v>0.16666672092799867</v>
      </c>
      <c r="R49">
        <v>-1.098901098901099E-2</v>
      </c>
      <c r="S49">
        <v>-3.4263959390862887E-2</v>
      </c>
      <c r="T49">
        <v>0.32340052136773495</v>
      </c>
      <c r="U49" s="2">
        <v>44197</v>
      </c>
      <c r="V49">
        <v>-2.8339960701425193E-2</v>
      </c>
      <c r="W49">
        <v>1.1910662906967694E-2</v>
      </c>
      <c r="X49">
        <v>1.0805197163098008E-3</v>
      </c>
      <c r="Y49">
        <v>-1.5423531377125169E-2</v>
      </c>
      <c r="Z49">
        <v>-7.4898761391365004E-2</v>
      </c>
      <c r="AA49">
        <v>0.16458233882927478</v>
      </c>
      <c r="AB49">
        <v>0.14861462413514581</v>
      </c>
      <c r="AC49">
        <v>0.16666672092799867</v>
      </c>
      <c r="AD49">
        <v>0.32340052136773495</v>
      </c>
      <c r="AE49" s="2">
        <v>44197</v>
      </c>
      <c r="AF49">
        <v>0.25000005455802932</v>
      </c>
      <c r="AG49">
        <v>0.38253641881014172</v>
      </c>
      <c r="AH49">
        <v>0.1717065587978121</v>
      </c>
      <c r="AI49">
        <v>0.16158535854047693</v>
      </c>
      <c r="AJ49">
        <v>0.95312504365574735</v>
      </c>
      <c r="AK49">
        <v>0.24802867996091219</v>
      </c>
      <c r="AL49">
        <v>-4.6227675370433249E-2</v>
      </c>
      <c r="AM49">
        <v>0</v>
      </c>
      <c r="AN49">
        <v>-1.098901098901099E-2</v>
      </c>
      <c r="AO49">
        <v>-3.4263959390862887E-2</v>
      </c>
      <c r="AP49" s="2">
        <v>44197</v>
      </c>
      <c r="AQ49">
        <v>0.31049896997308035</v>
      </c>
      <c r="AR49">
        <v>-2.8339960701425193E-2</v>
      </c>
      <c r="AS49">
        <v>1.1910662906967694E-2</v>
      </c>
      <c r="AT49">
        <v>0.25000005455802932</v>
      </c>
      <c r="AU49">
        <v>0.38253641881014172</v>
      </c>
      <c r="AV49">
        <v>1.0805197163098008E-3</v>
      </c>
      <c r="AW49">
        <v>-1.5423531377125169E-2</v>
      </c>
      <c r="AX49">
        <v>-1.7268291231134342E-2</v>
      </c>
      <c r="AY49">
        <v>0.1717065587978121</v>
      </c>
      <c r="AZ49">
        <v>0.16158535854047693</v>
      </c>
      <c r="BA49">
        <v>0.95312504365574735</v>
      </c>
      <c r="BB49">
        <v>0.24802867996091219</v>
      </c>
      <c r="BC49">
        <v>-7.4898761391365004E-2</v>
      </c>
      <c r="BD49">
        <v>-0.10997062856970938</v>
      </c>
      <c r="BE49">
        <v>-4.6227675370433249E-2</v>
      </c>
      <c r="BF49">
        <v>0.16458233882927478</v>
      </c>
      <c r="BG49">
        <v>0</v>
      </c>
      <c r="BH49">
        <v>0.14861462413514581</v>
      </c>
      <c r="BI49">
        <v>0.16666672092799867</v>
      </c>
      <c r="BJ49">
        <v>-1.098901098901099E-2</v>
      </c>
      <c r="BK49">
        <v>-1.5576012236525289E-2</v>
      </c>
      <c r="BL49">
        <v>-7.1807015303931451E-2</v>
      </c>
      <c r="BM49">
        <v>-3.4263959390862887E-2</v>
      </c>
      <c r="BN49">
        <v>0.32340052136773495</v>
      </c>
      <c r="BO49" s="2">
        <v>44197</v>
      </c>
      <c r="BP49">
        <v>-2.8339960701425193E-2</v>
      </c>
      <c r="BQ49">
        <v>1.1910662906967694E-2</v>
      </c>
      <c r="BR49">
        <v>1.0805197163098008E-3</v>
      </c>
      <c r="BS49">
        <v>-1.5423531377125169E-2</v>
      </c>
      <c r="BT49">
        <v>0.1717065587978121</v>
      </c>
      <c r="BU49">
        <v>0.95312504365574735</v>
      </c>
      <c r="BV49">
        <v>-7.4898761391365004E-2</v>
      </c>
      <c r="BW49">
        <v>0.16458233882927478</v>
      </c>
      <c r="BX49">
        <v>0.14861462413514581</v>
      </c>
      <c r="BY49">
        <v>0.16666672092799867</v>
      </c>
      <c r="BZ49">
        <v>-1.098901098901099E-2</v>
      </c>
      <c r="CA49">
        <v>-3.4263959390862887E-2</v>
      </c>
      <c r="CB49">
        <v>0.32340052136773495</v>
      </c>
      <c r="CC49" s="2">
        <v>44197</v>
      </c>
      <c r="CD49">
        <v>0.31049896997308035</v>
      </c>
      <c r="CE49">
        <v>0.25000005455802932</v>
      </c>
      <c r="CF49">
        <v>0.38253641881014172</v>
      </c>
      <c r="CG49">
        <v>-1.7268291231134342E-2</v>
      </c>
      <c r="CH49">
        <v>0.16158535854047693</v>
      </c>
      <c r="CI49">
        <v>0.24802867996091219</v>
      </c>
      <c r="CJ49">
        <v>-0.10997062856970938</v>
      </c>
      <c r="CK49">
        <v>-4.6227675370433249E-2</v>
      </c>
      <c r="CL49">
        <v>0</v>
      </c>
      <c r="CM49">
        <v>-1.5576012236525289E-2</v>
      </c>
      <c r="CN49">
        <v>-7.1807015303931451E-2</v>
      </c>
    </row>
    <row r="50" spans="1:92" x14ac:dyDescent="0.25">
      <c r="A50" s="2">
        <v>44228</v>
      </c>
      <c r="B50">
        <v>-3.9625627728037786E-2</v>
      </c>
      <c r="C50">
        <v>6.7113799734294594E-3</v>
      </c>
      <c r="D50">
        <v>0.15926771082291044</v>
      </c>
      <c r="E50">
        <v>-3.3082746447185604E-2</v>
      </c>
      <c r="F50">
        <v>-2.419046068948575E-2</v>
      </c>
      <c r="G50">
        <v>1.2133888239368678E-2</v>
      </c>
      <c r="H50">
        <v>1.6579729653934012E-2</v>
      </c>
      <c r="I50">
        <v>4.1994773814606319E-2</v>
      </c>
      <c r="J50">
        <v>0.11999998092651207</v>
      </c>
      <c r="K50">
        <v>-2.2974732067356056E-3</v>
      </c>
      <c r="L50">
        <v>4.1575503300558384E-2</v>
      </c>
      <c r="M50">
        <v>-0.1225423110458481</v>
      </c>
      <c r="N50">
        <v>9.8367652089132063E-2</v>
      </c>
      <c r="O50">
        <v>1.0988947648731788E-2</v>
      </c>
      <c r="P50">
        <v>0.2060032429736974</v>
      </c>
      <c r="Q50">
        <v>3.5714295680651896E-2</v>
      </c>
      <c r="R50">
        <v>0.23555552164713336</v>
      </c>
      <c r="S50">
        <v>0.18791064388961876</v>
      </c>
      <c r="T50">
        <v>0.49006623457640686</v>
      </c>
      <c r="U50" s="2">
        <v>44228</v>
      </c>
      <c r="V50">
        <v>-3.9625627728037786E-2</v>
      </c>
      <c r="W50">
        <v>6.7113799734294594E-3</v>
      </c>
      <c r="X50">
        <v>-2.419046068948575E-2</v>
      </c>
      <c r="Y50">
        <v>1.2133888239368678E-2</v>
      </c>
      <c r="Z50">
        <v>4.1575503300558384E-2</v>
      </c>
      <c r="AA50">
        <v>9.8367652089132063E-2</v>
      </c>
      <c r="AB50">
        <v>0.2060032429736974</v>
      </c>
      <c r="AC50">
        <v>3.5714295680651896E-2</v>
      </c>
      <c r="AD50">
        <v>0.49006623457640686</v>
      </c>
      <c r="AE50" s="2">
        <v>44228</v>
      </c>
      <c r="AF50">
        <v>0.15926771082291044</v>
      </c>
      <c r="AG50">
        <v>-3.3082746447185604E-2</v>
      </c>
      <c r="AH50">
        <v>1.6579729653934012E-2</v>
      </c>
      <c r="AI50">
        <v>4.1994773814606319E-2</v>
      </c>
      <c r="AJ50">
        <v>0.11999998092651207</v>
      </c>
      <c r="AK50">
        <v>-2.2974732067356056E-3</v>
      </c>
      <c r="AL50">
        <v>-0.1225423110458481</v>
      </c>
      <c r="AM50">
        <v>1.0988947648731788E-2</v>
      </c>
      <c r="AN50">
        <v>0.23555552164713336</v>
      </c>
      <c r="AO50">
        <v>0.18791064388961876</v>
      </c>
      <c r="AP50" s="2">
        <v>44228</v>
      </c>
      <c r="AQ50">
        <v>0.3296908080535742</v>
      </c>
      <c r="AR50">
        <v>-3.9625627728037786E-2</v>
      </c>
      <c r="AS50">
        <v>6.7113799734294594E-3</v>
      </c>
      <c r="AT50">
        <v>0.15926771082291044</v>
      </c>
      <c r="AU50">
        <v>-3.3082746447185604E-2</v>
      </c>
      <c r="AV50">
        <v>-2.419046068948575E-2</v>
      </c>
      <c r="AW50">
        <v>1.2133888239368678E-2</v>
      </c>
      <c r="AX50">
        <v>-6.5495321460370626E-2</v>
      </c>
      <c r="AY50">
        <v>1.6579729653934012E-2</v>
      </c>
      <c r="AZ50">
        <v>4.1994773814606319E-2</v>
      </c>
      <c r="BA50">
        <v>0.11999998092651207</v>
      </c>
      <c r="BB50">
        <v>-2.2974732067356056E-3</v>
      </c>
      <c r="BC50">
        <v>4.1575503300558384E-2</v>
      </c>
      <c r="BD50">
        <v>-2.0593039536493853E-2</v>
      </c>
      <c r="BE50">
        <v>-0.1225423110458481</v>
      </c>
      <c r="BF50">
        <v>9.8367652089132063E-2</v>
      </c>
      <c r="BG50">
        <v>1.0988947648731788E-2</v>
      </c>
      <c r="BH50">
        <v>0.2060032429736974</v>
      </c>
      <c r="BI50">
        <v>3.5714295680651896E-2</v>
      </c>
      <c r="BJ50">
        <v>0.23555552164713336</v>
      </c>
      <c r="BK50">
        <v>-3.5328413767425619E-2</v>
      </c>
      <c r="BL50">
        <v>0.12410058479171676</v>
      </c>
      <c r="BM50">
        <v>0.18791064388961876</v>
      </c>
      <c r="BN50">
        <v>0.49006623457640686</v>
      </c>
      <c r="BO50" s="2">
        <v>44228</v>
      </c>
      <c r="BP50">
        <v>-3.9625627728037786E-2</v>
      </c>
      <c r="BQ50">
        <v>6.7113799734294594E-3</v>
      </c>
      <c r="BR50">
        <v>-2.419046068948575E-2</v>
      </c>
      <c r="BS50">
        <v>1.2133888239368678E-2</v>
      </c>
      <c r="BT50">
        <v>1.6579729653934012E-2</v>
      </c>
      <c r="BU50">
        <v>0.11999998092651207</v>
      </c>
      <c r="BV50">
        <v>4.1575503300558384E-2</v>
      </c>
      <c r="BW50">
        <v>9.8367652089132063E-2</v>
      </c>
      <c r="BX50">
        <v>0.2060032429736974</v>
      </c>
      <c r="BY50">
        <v>3.5714295680651896E-2</v>
      </c>
      <c r="BZ50">
        <v>0.23555552164713336</v>
      </c>
      <c r="CA50">
        <v>0.18791064388961876</v>
      </c>
      <c r="CB50">
        <v>0.49006623457640686</v>
      </c>
      <c r="CC50" s="2">
        <v>44228</v>
      </c>
      <c r="CD50">
        <v>0.3296908080535742</v>
      </c>
      <c r="CE50">
        <v>0.15926771082291044</v>
      </c>
      <c r="CF50">
        <v>-3.3082746447185604E-2</v>
      </c>
      <c r="CG50">
        <v>-6.5495321460370626E-2</v>
      </c>
      <c r="CH50">
        <v>4.1994773814606319E-2</v>
      </c>
      <c r="CI50">
        <v>-2.2974732067356056E-3</v>
      </c>
      <c r="CJ50">
        <v>-2.0593039536493853E-2</v>
      </c>
      <c r="CK50">
        <v>-0.1225423110458481</v>
      </c>
      <c r="CL50">
        <v>1.0988947648731788E-2</v>
      </c>
      <c r="CM50">
        <v>-3.5328413767425619E-2</v>
      </c>
      <c r="CN50">
        <v>0.12410058479171676</v>
      </c>
    </row>
    <row r="51" spans="1:92" x14ac:dyDescent="0.25">
      <c r="A51" s="2">
        <v>44256</v>
      </c>
      <c r="B51">
        <v>0.10087707446297482</v>
      </c>
      <c r="C51">
        <v>0.11866681457478714</v>
      </c>
      <c r="D51">
        <v>-0.34386099923834185</v>
      </c>
      <c r="E51">
        <v>-0.20334368903037825</v>
      </c>
      <c r="F51">
        <v>-0.12827767600177367</v>
      </c>
      <c r="G51">
        <v>-3.1901277201905338E-2</v>
      </c>
      <c r="H51">
        <v>-0.17626686567242444</v>
      </c>
      <c r="I51">
        <v>9.3199023000305872E-2</v>
      </c>
      <c r="J51">
        <v>0.19285713251756617</v>
      </c>
      <c r="K51">
        <v>-0.21991942797551922</v>
      </c>
      <c r="L51">
        <v>0.2489495558402382</v>
      </c>
      <c r="M51">
        <v>1.3027618965681472E-2</v>
      </c>
      <c r="N51">
        <v>-5.9053588068186405E-2</v>
      </c>
      <c r="O51">
        <v>0.57608698919725332</v>
      </c>
      <c r="P51">
        <v>7.8190711995653278E-2</v>
      </c>
      <c r="Q51">
        <v>0</v>
      </c>
      <c r="R51">
        <v>-9.8920866024123602E-2</v>
      </c>
      <c r="S51">
        <v>9.2920353982301071E-2</v>
      </c>
      <c r="T51">
        <v>-4.4444402058920057E-2</v>
      </c>
      <c r="U51" s="2">
        <v>44256</v>
      </c>
      <c r="V51">
        <v>0.10087707446297482</v>
      </c>
      <c r="W51">
        <v>0.11866681457478714</v>
      </c>
      <c r="X51">
        <v>-0.12827767600177367</v>
      </c>
      <c r="Y51">
        <v>-3.1901277201905338E-2</v>
      </c>
      <c r="Z51">
        <v>0.2489495558402382</v>
      </c>
      <c r="AA51">
        <v>-5.9053588068186405E-2</v>
      </c>
      <c r="AB51">
        <v>7.8190711995653278E-2</v>
      </c>
      <c r="AC51">
        <v>0</v>
      </c>
      <c r="AD51">
        <v>-4.4444402058920057E-2</v>
      </c>
      <c r="AE51" s="2">
        <v>44256</v>
      </c>
      <c r="AF51">
        <v>-0.34386099923834185</v>
      </c>
      <c r="AG51">
        <v>-0.20334368903037825</v>
      </c>
      <c r="AH51">
        <v>-0.17626686567242444</v>
      </c>
      <c r="AI51">
        <v>9.3199023000305872E-2</v>
      </c>
      <c r="AJ51">
        <v>0.19285713251756617</v>
      </c>
      <c r="AK51">
        <v>-0.21991942797551922</v>
      </c>
      <c r="AL51">
        <v>1.3027618965681472E-2</v>
      </c>
      <c r="AM51">
        <v>0.57608698919725332</v>
      </c>
      <c r="AN51">
        <v>-9.8920866024123602E-2</v>
      </c>
      <c r="AO51">
        <v>9.2920353982301071E-2</v>
      </c>
      <c r="AP51" s="2">
        <v>44256</v>
      </c>
      <c r="AQ51">
        <v>-0.30066676451978508</v>
      </c>
      <c r="AR51">
        <v>0.10087707446297482</v>
      </c>
      <c r="AS51">
        <v>0.11866681457478714</v>
      </c>
      <c r="AT51">
        <v>-0.34386099923834185</v>
      </c>
      <c r="AU51">
        <v>-0.20334368903037825</v>
      </c>
      <c r="AV51">
        <v>-0.12827767600177367</v>
      </c>
      <c r="AW51">
        <v>-3.1901277201905338E-2</v>
      </c>
      <c r="AX51">
        <v>4.3608980635808259E-2</v>
      </c>
      <c r="AY51">
        <v>-0.17626686567242444</v>
      </c>
      <c r="AZ51">
        <v>9.3199023000305872E-2</v>
      </c>
      <c r="BA51">
        <v>0.19285713251756617</v>
      </c>
      <c r="BB51">
        <v>-0.21991942797551922</v>
      </c>
      <c r="BC51">
        <v>0.2489495558402382</v>
      </c>
      <c r="BD51">
        <v>-3.6164876137265746E-2</v>
      </c>
      <c r="BE51">
        <v>1.3027618965681472E-2</v>
      </c>
      <c r="BF51">
        <v>-5.9053588068186405E-2</v>
      </c>
      <c r="BG51">
        <v>0.57608698919725332</v>
      </c>
      <c r="BH51">
        <v>7.8190711995653278E-2</v>
      </c>
      <c r="BI51">
        <v>0</v>
      </c>
      <c r="BJ51">
        <v>-9.8920866024123602E-2</v>
      </c>
      <c r="BK51">
        <v>3.7178414852023556E-4</v>
      </c>
      <c r="BL51">
        <v>-2.3910226270641641E-2</v>
      </c>
      <c r="BM51">
        <v>9.2920353982301071E-2</v>
      </c>
      <c r="BN51">
        <v>-4.4444402058920057E-2</v>
      </c>
      <c r="BO51" s="2">
        <v>44256</v>
      </c>
      <c r="BP51">
        <v>0.10087707446297482</v>
      </c>
      <c r="BQ51">
        <v>0.11866681457478714</v>
      </c>
      <c r="BR51">
        <v>-0.12827767600177367</v>
      </c>
      <c r="BS51">
        <v>-3.1901277201905338E-2</v>
      </c>
      <c r="BT51">
        <v>-0.17626686567242444</v>
      </c>
      <c r="BU51">
        <v>0.19285713251756617</v>
      </c>
      <c r="BV51">
        <v>0.2489495558402382</v>
      </c>
      <c r="BW51">
        <v>-5.9053588068186405E-2</v>
      </c>
      <c r="BX51">
        <v>7.8190711995653278E-2</v>
      </c>
      <c r="BY51">
        <v>0</v>
      </c>
      <c r="BZ51">
        <v>-9.8920866024123602E-2</v>
      </c>
      <c r="CA51">
        <v>9.2920353982301071E-2</v>
      </c>
      <c r="CB51">
        <v>-4.4444402058920057E-2</v>
      </c>
      <c r="CC51" s="2">
        <v>44256</v>
      </c>
      <c r="CD51">
        <v>-0.30066676451978508</v>
      </c>
      <c r="CE51">
        <v>-0.34386099923834185</v>
      </c>
      <c r="CF51">
        <v>-0.20334368903037825</v>
      </c>
      <c r="CG51">
        <v>4.3608980635808259E-2</v>
      </c>
      <c r="CH51">
        <v>9.3199023000305872E-2</v>
      </c>
      <c r="CI51">
        <v>-0.21991942797551922</v>
      </c>
      <c r="CJ51">
        <v>-3.6164876137265746E-2</v>
      </c>
      <c r="CK51">
        <v>1.3027618965681472E-2</v>
      </c>
      <c r="CL51">
        <v>0.57608698919725332</v>
      </c>
      <c r="CM51">
        <v>3.7178414852023556E-4</v>
      </c>
      <c r="CN51">
        <v>-2.3910226270641641E-2</v>
      </c>
    </row>
    <row r="52" spans="1:92" x14ac:dyDescent="0.25">
      <c r="A52" s="2">
        <v>44287</v>
      </c>
      <c r="B52">
        <v>-2.4701095174555043E-2</v>
      </c>
      <c r="C52">
        <v>2.2825363071639283E-2</v>
      </c>
      <c r="D52">
        <v>-0.11492182338388489</v>
      </c>
      <c r="E52">
        <v>-0.14982917174804641</v>
      </c>
      <c r="F52">
        <v>-5.9078247317309249E-2</v>
      </c>
      <c r="G52">
        <v>-1.5699886636954801E-2</v>
      </c>
      <c r="H52">
        <v>5.2798025561247047E-2</v>
      </c>
      <c r="I52">
        <v>-1.1520780870259928E-2</v>
      </c>
      <c r="J52">
        <v>-0.1377244944758643</v>
      </c>
      <c r="K52">
        <v>0.12841326543359474</v>
      </c>
      <c r="L52">
        <v>-0.11354081938508388</v>
      </c>
      <c r="M52">
        <v>1.0802500871649912E-2</v>
      </c>
      <c r="N52">
        <v>0.26683292679958653</v>
      </c>
      <c r="O52">
        <v>5.5172426947234524E-2</v>
      </c>
      <c r="P52">
        <v>0.17961417452633105</v>
      </c>
      <c r="Q52">
        <v>6.8965468464251362E-2</v>
      </c>
      <c r="R52">
        <v>-0.19161674184640645</v>
      </c>
      <c r="S52">
        <v>0.3623481781376518</v>
      </c>
      <c r="T52">
        <v>0.11162790646096443</v>
      </c>
      <c r="U52" s="2">
        <v>44287</v>
      </c>
      <c r="V52">
        <v>-2.4701095174555043E-2</v>
      </c>
      <c r="W52">
        <v>2.2825363071639283E-2</v>
      </c>
      <c r="X52">
        <v>-5.9078247317309249E-2</v>
      </c>
      <c r="Y52">
        <v>-1.5699886636954801E-2</v>
      </c>
      <c r="Z52">
        <v>-0.11354081938508388</v>
      </c>
      <c r="AA52">
        <v>0.26683292679958653</v>
      </c>
      <c r="AB52">
        <v>0.17961417452633105</v>
      </c>
      <c r="AC52">
        <v>6.8965468464251362E-2</v>
      </c>
      <c r="AD52">
        <v>0.11162790646096443</v>
      </c>
      <c r="AE52" s="2">
        <v>44287</v>
      </c>
      <c r="AF52">
        <v>-0.11492182338388489</v>
      </c>
      <c r="AG52">
        <v>-0.14982917174804641</v>
      </c>
      <c r="AH52">
        <v>5.2798025561247047E-2</v>
      </c>
      <c r="AI52">
        <v>-1.1520780870259928E-2</v>
      </c>
      <c r="AJ52">
        <v>-0.1377244944758643</v>
      </c>
      <c r="AK52">
        <v>0.12841326543359474</v>
      </c>
      <c r="AL52">
        <v>1.0802500871649912E-2</v>
      </c>
      <c r="AM52">
        <v>5.5172426947234524E-2</v>
      </c>
      <c r="AN52">
        <v>-0.19161674184640645</v>
      </c>
      <c r="AO52">
        <v>0.3623481781376518</v>
      </c>
      <c r="AP52" s="2">
        <v>44287</v>
      </c>
      <c r="AQ52">
        <v>-8.7928587298794811E-2</v>
      </c>
      <c r="AR52">
        <v>-2.4701095174555043E-2</v>
      </c>
      <c r="AS52">
        <v>2.2825363071639283E-2</v>
      </c>
      <c r="AT52">
        <v>-0.11492182338388489</v>
      </c>
      <c r="AU52">
        <v>-0.14982917174804641</v>
      </c>
      <c r="AV52">
        <v>-5.9078247317309249E-2</v>
      </c>
      <c r="AW52">
        <v>-1.5699886636954801E-2</v>
      </c>
      <c r="AX52">
        <v>1.641971153395735E-3</v>
      </c>
      <c r="AY52">
        <v>5.2798025561247047E-2</v>
      </c>
      <c r="AZ52">
        <v>-1.1520780870259928E-2</v>
      </c>
      <c r="BA52">
        <v>-0.1377244944758643</v>
      </c>
      <c r="BB52">
        <v>0.12841326543359474</v>
      </c>
      <c r="BC52">
        <v>-0.11354081938508388</v>
      </c>
      <c r="BD52">
        <v>-6.108214217200445E-3</v>
      </c>
      <c r="BE52">
        <v>1.0802500871649912E-2</v>
      </c>
      <c r="BF52">
        <v>0.26683292679958653</v>
      </c>
      <c r="BG52">
        <v>5.5172426947234524E-2</v>
      </c>
      <c r="BH52">
        <v>0.17961417452633105</v>
      </c>
      <c r="BI52">
        <v>6.8965468464251362E-2</v>
      </c>
      <c r="BJ52">
        <v>-0.19161674184640645</v>
      </c>
      <c r="BK52">
        <v>0.12066273709568265</v>
      </c>
      <c r="BL52">
        <v>8.1291998984842316E-3</v>
      </c>
      <c r="BM52">
        <v>0.3623481781376518</v>
      </c>
      <c r="BN52">
        <v>0.11162790646096443</v>
      </c>
      <c r="BO52" s="2">
        <v>44287</v>
      </c>
      <c r="BP52">
        <v>-2.4701095174555043E-2</v>
      </c>
      <c r="BQ52">
        <v>2.2825363071639283E-2</v>
      </c>
      <c r="BR52">
        <v>-5.9078247317309249E-2</v>
      </c>
      <c r="BS52">
        <v>-1.5699886636954801E-2</v>
      </c>
      <c r="BT52">
        <v>5.2798025561247047E-2</v>
      </c>
      <c r="BU52">
        <v>-0.1377244944758643</v>
      </c>
      <c r="BV52">
        <v>-0.11354081938508388</v>
      </c>
      <c r="BW52">
        <v>0.26683292679958653</v>
      </c>
      <c r="BX52">
        <v>0.17961417452633105</v>
      </c>
      <c r="BY52">
        <v>6.8965468464251362E-2</v>
      </c>
      <c r="BZ52">
        <v>-0.19161674184640645</v>
      </c>
      <c r="CA52">
        <v>0.3623481781376518</v>
      </c>
      <c r="CB52">
        <v>0.11162790646096443</v>
      </c>
      <c r="CC52" s="2">
        <v>44287</v>
      </c>
      <c r="CD52">
        <v>-8.7928587298794811E-2</v>
      </c>
      <c r="CE52">
        <v>-0.11492182338388489</v>
      </c>
      <c r="CF52">
        <v>-0.14982917174804641</v>
      </c>
      <c r="CG52">
        <v>1.641971153395735E-3</v>
      </c>
      <c r="CH52">
        <v>-1.1520780870259928E-2</v>
      </c>
      <c r="CI52">
        <v>0.12841326543359474</v>
      </c>
      <c r="CJ52">
        <v>-6.108214217200445E-3</v>
      </c>
      <c r="CK52">
        <v>1.0802500871649912E-2</v>
      </c>
      <c r="CL52">
        <v>5.5172426947234524E-2</v>
      </c>
      <c r="CM52">
        <v>0.12066273709568265</v>
      </c>
      <c r="CN52">
        <v>8.1291998984842316E-3</v>
      </c>
    </row>
    <row r="53" spans="1:92" x14ac:dyDescent="0.25">
      <c r="A53" s="2">
        <v>44317</v>
      </c>
      <c r="B53">
        <v>6.5358783084179571E-3</v>
      </c>
      <c r="C53">
        <v>0</v>
      </c>
      <c r="D53">
        <v>-3.0591421352700744E-2</v>
      </c>
      <c r="E53">
        <v>-9.6440889656592879E-2</v>
      </c>
      <c r="F53">
        <v>-4.1845105494569206E-2</v>
      </c>
      <c r="G53">
        <v>-2.0760655447744466E-2</v>
      </c>
      <c r="H53">
        <v>1.090471534263516E-2</v>
      </c>
      <c r="I53">
        <v>0.15151517509260481</v>
      </c>
      <c r="J53">
        <v>-6.9445203299871618E-3</v>
      </c>
      <c r="K53">
        <v>-0.26095485814733455</v>
      </c>
      <c r="L53">
        <v>0.10151799797882412</v>
      </c>
      <c r="M53">
        <v>3.5114472755646255E-2</v>
      </c>
      <c r="N53">
        <v>0.27919954934507596</v>
      </c>
      <c r="O53">
        <v>7.1895386541335843E-2</v>
      </c>
      <c r="P53">
        <v>0.66026265102204096</v>
      </c>
      <c r="Q53">
        <v>3.4639594028894696E-3</v>
      </c>
      <c r="R53">
        <v>0.49382716049382713</v>
      </c>
      <c r="S53">
        <v>-9.6582466567607772E-2</v>
      </c>
      <c r="T53">
        <v>-0.20502096537174713</v>
      </c>
      <c r="U53" s="2">
        <v>44317</v>
      </c>
      <c r="V53">
        <v>6.5358783084179571E-3</v>
      </c>
      <c r="W53">
        <v>0</v>
      </c>
      <c r="X53">
        <v>-4.1845105494569206E-2</v>
      </c>
      <c r="Y53">
        <v>-2.0760655447744466E-2</v>
      </c>
      <c r="Z53">
        <v>0.10151799797882412</v>
      </c>
      <c r="AA53">
        <v>0.27919954934507596</v>
      </c>
      <c r="AB53">
        <v>0.66026265102204096</v>
      </c>
      <c r="AC53">
        <v>3.4639594028894696E-3</v>
      </c>
      <c r="AD53">
        <v>-0.20502096537174713</v>
      </c>
      <c r="AE53" s="2">
        <v>44317</v>
      </c>
      <c r="AF53">
        <v>-3.0591421352700744E-2</v>
      </c>
      <c r="AG53">
        <v>-9.6440889656592879E-2</v>
      </c>
      <c r="AH53">
        <v>1.090471534263516E-2</v>
      </c>
      <c r="AI53">
        <v>0.15151517509260481</v>
      </c>
      <c r="AJ53">
        <v>-6.9445203299871618E-3</v>
      </c>
      <c r="AK53">
        <v>-0.26095485814733455</v>
      </c>
      <c r="AL53">
        <v>3.5114472755646255E-2</v>
      </c>
      <c r="AM53">
        <v>7.1895386541335843E-2</v>
      </c>
      <c r="AN53">
        <v>0.49382716049382713</v>
      </c>
      <c r="AO53">
        <v>-9.6582466567607772E-2</v>
      </c>
      <c r="AP53" s="2">
        <v>44317</v>
      </c>
      <c r="AQ53">
        <v>3.4129558525641555E-2</v>
      </c>
      <c r="AR53">
        <v>6.5358783084179571E-3</v>
      </c>
      <c r="AS53">
        <v>0</v>
      </c>
      <c r="AT53">
        <v>-3.0591421352700744E-2</v>
      </c>
      <c r="AU53">
        <v>-9.6440889656592879E-2</v>
      </c>
      <c r="AV53">
        <v>-4.1845105494569206E-2</v>
      </c>
      <c r="AW53">
        <v>-2.0760655447744466E-2</v>
      </c>
      <c r="AX53">
        <v>2.459010928585726E-2</v>
      </c>
      <c r="AY53">
        <v>1.090471534263516E-2</v>
      </c>
      <c r="AZ53">
        <v>0.15151517509260481</v>
      </c>
      <c r="BA53">
        <v>-6.9445203299871618E-3</v>
      </c>
      <c r="BB53">
        <v>-0.26095485814733455</v>
      </c>
      <c r="BC53">
        <v>0.10151799797882412</v>
      </c>
      <c r="BD53">
        <v>0.20105361924042744</v>
      </c>
      <c r="BE53">
        <v>3.5114472755646255E-2</v>
      </c>
      <c r="BF53">
        <v>0.27919954934507596</v>
      </c>
      <c r="BG53">
        <v>7.1895386541335843E-2</v>
      </c>
      <c r="BH53">
        <v>0.66026265102204096</v>
      </c>
      <c r="BI53">
        <v>3.4639594028894696E-3</v>
      </c>
      <c r="BJ53">
        <v>0.49382716049382713</v>
      </c>
      <c r="BK53">
        <v>-7.0470255258694325E-2</v>
      </c>
      <c r="BL53">
        <v>-3.9619450632751484E-2</v>
      </c>
      <c r="BM53">
        <v>-9.6582466567607772E-2</v>
      </c>
      <c r="BN53">
        <v>-0.20502096537174713</v>
      </c>
      <c r="BO53" s="2">
        <v>44317</v>
      </c>
      <c r="BP53">
        <v>6.5358783084179571E-3</v>
      </c>
      <c r="BQ53">
        <v>0</v>
      </c>
      <c r="BR53">
        <v>-4.1845105494569206E-2</v>
      </c>
      <c r="BS53">
        <v>-2.0760655447744466E-2</v>
      </c>
      <c r="BT53">
        <v>1.090471534263516E-2</v>
      </c>
      <c r="BU53">
        <v>-6.9445203299871618E-3</v>
      </c>
      <c r="BV53">
        <v>0.10151799797882412</v>
      </c>
      <c r="BW53">
        <v>0.27919954934507596</v>
      </c>
      <c r="BX53">
        <v>0.66026265102204096</v>
      </c>
      <c r="BY53">
        <v>3.4639594028894696E-3</v>
      </c>
      <c r="BZ53">
        <v>0.49382716049382713</v>
      </c>
      <c r="CA53">
        <v>-9.6582466567607772E-2</v>
      </c>
      <c r="CB53">
        <v>-0.20502096537174713</v>
      </c>
      <c r="CC53" s="2">
        <v>44317</v>
      </c>
      <c r="CD53">
        <v>3.4129558525641555E-2</v>
      </c>
      <c r="CE53">
        <v>-3.0591421352700744E-2</v>
      </c>
      <c r="CF53">
        <v>-9.6440889656592879E-2</v>
      </c>
      <c r="CG53">
        <v>2.459010928585726E-2</v>
      </c>
      <c r="CH53">
        <v>0.15151517509260481</v>
      </c>
      <c r="CI53">
        <v>-0.26095485814733455</v>
      </c>
      <c r="CJ53">
        <v>0.20105361924042744</v>
      </c>
      <c r="CK53">
        <v>3.5114472755646255E-2</v>
      </c>
      <c r="CL53">
        <v>7.1895386541335843E-2</v>
      </c>
      <c r="CM53">
        <v>-7.0470255258694325E-2</v>
      </c>
      <c r="CN53">
        <v>-3.9619450632751484E-2</v>
      </c>
    </row>
    <row r="54" spans="1:92" x14ac:dyDescent="0.25">
      <c r="A54" s="2">
        <v>44348</v>
      </c>
      <c r="B54">
        <v>-2.2709598288790686E-3</v>
      </c>
      <c r="C54">
        <v>-2.3809414115182528E-2</v>
      </c>
      <c r="D54">
        <v>9.2566597029277067E-2</v>
      </c>
      <c r="E54">
        <v>-1.6518439178060354E-2</v>
      </c>
      <c r="F54">
        <v>0.14082869554254174</v>
      </c>
      <c r="G54">
        <v>5.0516148321219694E-2</v>
      </c>
      <c r="H54">
        <v>0.32459407377506572</v>
      </c>
      <c r="I54">
        <v>-4.4534466494033774E-2</v>
      </c>
      <c r="J54">
        <v>-9.7902091489544929E-2</v>
      </c>
      <c r="K54">
        <v>0.20707965602571521</v>
      </c>
      <c r="L54">
        <v>-5.340223117081859E-2</v>
      </c>
      <c r="M54">
        <v>-7.3254642790537547E-2</v>
      </c>
      <c r="N54">
        <v>6.1810714123233419E-2</v>
      </c>
      <c r="O54">
        <v>-9.1463416761617108E-2</v>
      </c>
      <c r="P54">
        <v>0.54617881050437378</v>
      </c>
      <c r="Q54">
        <v>0.10032362987924537</v>
      </c>
      <c r="R54">
        <v>-0.11570247933884298</v>
      </c>
      <c r="S54">
        <v>9.7039473684210495E-2</v>
      </c>
      <c r="T54">
        <v>-5.2631592156155357E-2</v>
      </c>
      <c r="U54" s="2">
        <v>44348</v>
      </c>
      <c r="V54">
        <v>-2.2709598288790686E-3</v>
      </c>
      <c r="W54">
        <v>-2.3809414115182528E-2</v>
      </c>
      <c r="X54">
        <v>0.14082869554254174</v>
      </c>
      <c r="Y54">
        <v>5.0516148321219694E-2</v>
      </c>
      <c r="Z54">
        <v>-5.340223117081859E-2</v>
      </c>
      <c r="AA54">
        <v>6.1810714123233419E-2</v>
      </c>
      <c r="AB54">
        <v>0.54617881050437378</v>
      </c>
      <c r="AC54">
        <v>0.10032362987924537</v>
      </c>
      <c r="AD54">
        <v>-5.2631592156155357E-2</v>
      </c>
      <c r="AE54" s="2">
        <v>44348</v>
      </c>
      <c r="AF54">
        <v>9.2566597029277067E-2</v>
      </c>
      <c r="AG54">
        <v>-1.6518439178060354E-2</v>
      </c>
      <c r="AH54">
        <v>0.32459407377506572</v>
      </c>
      <c r="AI54">
        <v>-4.4534466494033774E-2</v>
      </c>
      <c r="AJ54">
        <v>-9.7902091489544929E-2</v>
      </c>
      <c r="AK54">
        <v>0.20707965602571521</v>
      </c>
      <c r="AL54">
        <v>-7.3254642790537547E-2</v>
      </c>
      <c r="AM54">
        <v>-9.1463416761617108E-2</v>
      </c>
      <c r="AN54">
        <v>-0.11570247933884298</v>
      </c>
      <c r="AO54">
        <v>9.7039473684210495E-2</v>
      </c>
      <c r="AP54" s="2">
        <v>44348</v>
      </c>
      <c r="AQ54">
        <v>6.5535223253276931E-2</v>
      </c>
      <c r="AR54">
        <v>-2.2709598288790686E-3</v>
      </c>
      <c r="AS54">
        <v>-2.3809414115182528E-2</v>
      </c>
      <c r="AT54">
        <v>9.2566597029277067E-2</v>
      </c>
      <c r="AU54">
        <v>-1.6518439178060354E-2</v>
      </c>
      <c r="AV54">
        <v>0.14082869554254174</v>
      </c>
      <c r="AW54">
        <v>5.0516148321219694E-2</v>
      </c>
      <c r="AX54">
        <v>4.9009637443889989E-2</v>
      </c>
      <c r="AY54">
        <v>0.32459407377506572</v>
      </c>
      <c r="AZ54">
        <v>-4.4534466494033774E-2</v>
      </c>
      <c r="BA54">
        <v>-9.7902091489544929E-2</v>
      </c>
      <c r="BB54">
        <v>0.20707965602571521</v>
      </c>
      <c r="BC54">
        <v>-5.340223117081859E-2</v>
      </c>
      <c r="BD54">
        <v>-6.1403624612302761E-2</v>
      </c>
      <c r="BE54">
        <v>-7.3254642790537547E-2</v>
      </c>
      <c r="BF54">
        <v>6.1810714123233419E-2</v>
      </c>
      <c r="BG54">
        <v>-9.1463416761617108E-2</v>
      </c>
      <c r="BH54">
        <v>0.54617881050437378</v>
      </c>
      <c r="BI54">
        <v>0.10032362987924537</v>
      </c>
      <c r="BJ54">
        <v>-0.11570247933884298</v>
      </c>
      <c r="BK54">
        <v>6.7354987370939756E-2</v>
      </c>
      <c r="BL54">
        <v>-1.6120849271854872E-2</v>
      </c>
      <c r="BM54">
        <v>9.7039473684210495E-2</v>
      </c>
      <c r="BN54">
        <v>-5.2631592156155357E-2</v>
      </c>
      <c r="BO54" s="2">
        <v>44348</v>
      </c>
      <c r="BP54">
        <v>-2.2709598288790686E-3</v>
      </c>
      <c r="BQ54">
        <v>-2.3809414115182528E-2</v>
      </c>
      <c r="BR54">
        <v>0.14082869554254174</v>
      </c>
      <c r="BS54">
        <v>5.0516148321219694E-2</v>
      </c>
      <c r="BT54">
        <v>0.32459407377506572</v>
      </c>
      <c r="BU54">
        <v>-9.7902091489544929E-2</v>
      </c>
      <c r="BV54">
        <v>-5.340223117081859E-2</v>
      </c>
      <c r="BW54">
        <v>6.1810714123233419E-2</v>
      </c>
      <c r="BX54">
        <v>0.54617881050437378</v>
      </c>
      <c r="BY54">
        <v>0.10032362987924537</v>
      </c>
      <c r="BZ54">
        <v>-0.11570247933884298</v>
      </c>
      <c r="CA54">
        <v>9.7039473684210495E-2</v>
      </c>
      <c r="CB54">
        <v>-5.2631592156155357E-2</v>
      </c>
      <c r="CC54" s="2">
        <v>44348</v>
      </c>
      <c r="CD54">
        <v>6.5535223253276931E-2</v>
      </c>
      <c r="CE54">
        <v>9.2566597029277067E-2</v>
      </c>
      <c r="CF54">
        <v>-1.6518439178060354E-2</v>
      </c>
      <c r="CG54">
        <v>4.9009637443889989E-2</v>
      </c>
      <c r="CH54">
        <v>-4.4534466494033774E-2</v>
      </c>
      <c r="CI54">
        <v>0.20707965602571521</v>
      </c>
      <c r="CJ54">
        <v>-6.1403624612302761E-2</v>
      </c>
      <c r="CK54">
        <v>-7.3254642790537547E-2</v>
      </c>
      <c r="CL54">
        <v>-9.1463416761617108E-2</v>
      </c>
      <c r="CM54">
        <v>6.7354987370939756E-2</v>
      </c>
      <c r="CN54">
        <v>-1.6120849271854872E-2</v>
      </c>
    </row>
    <row r="55" spans="1:92" x14ac:dyDescent="0.25">
      <c r="A55" s="2">
        <v>44378</v>
      </c>
      <c r="B55">
        <v>-8.2235882199398602E-3</v>
      </c>
      <c r="C55">
        <v>0.11295224141840264</v>
      </c>
      <c r="D55">
        <v>-0.28369705378294963</v>
      </c>
      <c r="E55">
        <v>-0.31718346205472714</v>
      </c>
      <c r="F55">
        <v>-0.17025290755263517</v>
      </c>
      <c r="G55">
        <v>-2.0143530425077487E-2</v>
      </c>
      <c r="H55">
        <v>-6.7370718435288024E-2</v>
      </c>
      <c r="I55">
        <v>-0.2499999747437929</v>
      </c>
      <c r="J55">
        <v>0.24806206349991952</v>
      </c>
      <c r="K55">
        <v>-0.19428156198704624</v>
      </c>
      <c r="L55">
        <v>8.3712474563618092E-2</v>
      </c>
      <c r="M55">
        <v>0.22068968755180643</v>
      </c>
      <c r="N55">
        <v>-0.13333333947616355</v>
      </c>
      <c r="O55">
        <v>-8.0536902012589839E-2</v>
      </c>
      <c r="P55">
        <v>-7.3900035581351872E-2</v>
      </c>
      <c r="Q55">
        <v>2.9411788205357337E-2</v>
      </c>
      <c r="R55">
        <v>-7.2897224782785028E-2</v>
      </c>
      <c r="S55">
        <v>4.197901049475266E-2</v>
      </c>
      <c r="T55">
        <v>0</v>
      </c>
      <c r="U55" s="2">
        <v>44378</v>
      </c>
      <c r="V55">
        <v>-8.2235882199398602E-3</v>
      </c>
      <c r="W55">
        <v>0.11295224141840264</v>
      </c>
      <c r="X55">
        <v>-0.17025290755263517</v>
      </c>
      <c r="Y55">
        <v>-2.0143530425077487E-2</v>
      </c>
      <c r="Z55">
        <v>8.3712474563618092E-2</v>
      </c>
      <c r="AA55">
        <v>-0.13333333947616355</v>
      </c>
      <c r="AB55">
        <v>-7.3900035581351872E-2</v>
      </c>
      <c r="AC55">
        <v>2.9411788205357337E-2</v>
      </c>
      <c r="AD55">
        <v>0</v>
      </c>
      <c r="AE55" s="2">
        <v>44378</v>
      </c>
      <c r="AF55">
        <v>-0.28369705378294963</v>
      </c>
      <c r="AG55">
        <v>-0.31718346205472714</v>
      </c>
      <c r="AH55">
        <v>-6.7370718435288024E-2</v>
      </c>
      <c r="AI55">
        <v>-0.2499999747437929</v>
      </c>
      <c r="AJ55">
        <v>0.24806206349991952</v>
      </c>
      <c r="AK55">
        <v>-0.19428156198704624</v>
      </c>
      <c r="AL55">
        <v>0.22068968755180643</v>
      </c>
      <c r="AM55">
        <v>-8.0536902012589839E-2</v>
      </c>
      <c r="AN55">
        <v>-7.2897224782785028E-2</v>
      </c>
      <c r="AO55">
        <v>4.197901049475266E-2</v>
      </c>
      <c r="AP55" s="2">
        <v>44378</v>
      </c>
      <c r="AQ55">
        <v>-8.9308013743806855E-2</v>
      </c>
      <c r="AR55">
        <v>-8.2235882199398602E-3</v>
      </c>
      <c r="AS55">
        <v>0.11295224141840264</v>
      </c>
      <c r="AT55">
        <v>-0.28369705378294963</v>
      </c>
      <c r="AU55">
        <v>-0.31718346205472714</v>
      </c>
      <c r="AV55">
        <v>-0.17025290755263517</v>
      </c>
      <c r="AW55">
        <v>-2.0143530425077487E-2</v>
      </c>
      <c r="AX55">
        <v>-1.0703609453869415E-2</v>
      </c>
      <c r="AY55">
        <v>-6.7370718435288024E-2</v>
      </c>
      <c r="AZ55">
        <v>-0.2499999747437929</v>
      </c>
      <c r="BA55">
        <v>0.24806206349991952</v>
      </c>
      <c r="BB55">
        <v>-0.19428156198704624</v>
      </c>
      <c r="BC55">
        <v>8.3712474563618092E-2</v>
      </c>
      <c r="BD55">
        <v>9.3457978469965425E-2</v>
      </c>
      <c r="BE55">
        <v>0.22068968755180643</v>
      </c>
      <c r="BF55">
        <v>-0.13333333947616355</v>
      </c>
      <c r="BG55">
        <v>-8.0536902012589839E-2</v>
      </c>
      <c r="BH55">
        <v>-7.3900035581351872E-2</v>
      </c>
      <c r="BI55">
        <v>2.9411788205357337E-2</v>
      </c>
      <c r="BJ55">
        <v>-7.2897224782785028E-2</v>
      </c>
      <c r="BK55">
        <v>-3.2722282722286639E-2</v>
      </c>
      <c r="BL55">
        <v>1.4223132156979134E-3</v>
      </c>
      <c r="BM55">
        <v>4.197901049475266E-2</v>
      </c>
      <c r="BN55">
        <v>0</v>
      </c>
      <c r="BO55" s="2">
        <v>44378</v>
      </c>
      <c r="BP55">
        <v>-8.2235882199398602E-3</v>
      </c>
      <c r="BQ55">
        <v>0.11295224141840264</v>
      </c>
      <c r="BR55">
        <v>-0.17025290755263517</v>
      </c>
      <c r="BS55">
        <v>-2.0143530425077487E-2</v>
      </c>
      <c r="BT55">
        <v>-6.7370718435288024E-2</v>
      </c>
      <c r="BU55">
        <v>0.24806206349991952</v>
      </c>
      <c r="BV55">
        <v>8.3712474563618092E-2</v>
      </c>
      <c r="BW55">
        <v>-0.13333333947616355</v>
      </c>
      <c r="BX55">
        <v>-7.3900035581351872E-2</v>
      </c>
      <c r="BY55">
        <v>2.9411788205357337E-2</v>
      </c>
      <c r="BZ55">
        <v>-7.2897224782785028E-2</v>
      </c>
      <c r="CA55">
        <v>4.197901049475266E-2</v>
      </c>
      <c r="CB55">
        <v>0</v>
      </c>
      <c r="CC55" s="2">
        <v>44378</v>
      </c>
      <c r="CD55">
        <v>-8.9308013743806855E-2</v>
      </c>
      <c r="CE55">
        <v>-0.28369705378294963</v>
      </c>
      <c r="CF55">
        <v>-0.31718346205472714</v>
      </c>
      <c r="CG55">
        <v>-1.0703609453869415E-2</v>
      </c>
      <c r="CH55">
        <v>-0.2499999747437929</v>
      </c>
      <c r="CI55">
        <v>-0.19428156198704624</v>
      </c>
      <c r="CJ55">
        <v>9.3457978469965425E-2</v>
      </c>
      <c r="CK55">
        <v>0.22068968755180643</v>
      </c>
      <c r="CL55">
        <v>-8.0536902012589839E-2</v>
      </c>
      <c r="CM55">
        <v>-3.2722282722286639E-2</v>
      </c>
      <c r="CN55">
        <v>1.4223132156979134E-3</v>
      </c>
    </row>
    <row r="56" spans="1:92" x14ac:dyDescent="0.25">
      <c r="A56" s="2">
        <v>44409</v>
      </c>
      <c r="B56">
        <v>3.948649555759854E-2</v>
      </c>
      <c r="C56">
        <v>-6.4444586820457339E-2</v>
      </c>
      <c r="D56">
        <v>-0.18817199431076798</v>
      </c>
      <c r="E56">
        <v>-0.1636707277374318</v>
      </c>
      <c r="F56">
        <v>2.4795549107220049E-2</v>
      </c>
      <c r="G56">
        <v>9.9735290659628523E-2</v>
      </c>
      <c r="H56">
        <v>-0.17723145407486152</v>
      </c>
      <c r="I56">
        <v>-3.1073417028583839E-2</v>
      </c>
      <c r="J56">
        <v>0.16770185001709717</v>
      </c>
      <c r="K56">
        <v>0.13739765790078468</v>
      </c>
      <c r="L56">
        <v>-0.17968089144127289</v>
      </c>
      <c r="M56">
        <v>8.6484108512070362E-2</v>
      </c>
      <c r="N56">
        <v>-0.32385731586723737</v>
      </c>
      <c r="O56">
        <v>7.2992980191264271E-3</v>
      </c>
      <c r="P56">
        <v>-0.11817322802183139</v>
      </c>
      <c r="Q56">
        <v>-0.13142860690990082</v>
      </c>
      <c r="R56">
        <v>-0.29838709057183466</v>
      </c>
      <c r="S56">
        <v>-0.10215827338129496</v>
      </c>
      <c r="T56">
        <v>-0.10555552391358329</v>
      </c>
      <c r="U56" s="2">
        <v>44409</v>
      </c>
      <c r="V56">
        <v>3.948649555759854E-2</v>
      </c>
      <c r="W56">
        <v>-6.4444586820457339E-2</v>
      </c>
      <c r="X56">
        <v>2.4795549107220049E-2</v>
      </c>
      <c r="Y56">
        <v>9.9735290659628523E-2</v>
      </c>
      <c r="Z56">
        <v>-0.17968089144127289</v>
      </c>
      <c r="AA56">
        <v>-0.32385731586723737</v>
      </c>
      <c r="AB56">
        <v>-0.11817322802183139</v>
      </c>
      <c r="AC56">
        <v>-0.13142860690990082</v>
      </c>
      <c r="AD56">
        <v>-0.10555552391358329</v>
      </c>
      <c r="AE56" s="2">
        <v>44409</v>
      </c>
      <c r="AF56">
        <v>-0.18817199431076798</v>
      </c>
      <c r="AG56">
        <v>-0.1636707277374318</v>
      </c>
      <c r="AH56">
        <v>-0.17723145407486152</v>
      </c>
      <c r="AI56">
        <v>-3.1073417028583839E-2</v>
      </c>
      <c r="AJ56">
        <v>0.16770185001709717</v>
      </c>
      <c r="AK56">
        <v>0.13739765790078468</v>
      </c>
      <c r="AL56">
        <v>8.6484108512070362E-2</v>
      </c>
      <c r="AM56">
        <v>7.2992980191264271E-3</v>
      </c>
      <c r="AN56">
        <v>-0.29838709057183466</v>
      </c>
      <c r="AO56">
        <v>-0.10215827338129496</v>
      </c>
      <c r="AP56" s="2">
        <v>44409</v>
      </c>
      <c r="AQ56">
        <v>1.2704570002384738E-2</v>
      </c>
      <c r="AR56">
        <v>3.948649555759854E-2</v>
      </c>
      <c r="AS56">
        <v>-6.4444586820457339E-2</v>
      </c>
      <c r="AT56">
        <v>-0.18817199431076798</v>
      </c>
      <c r="AU56">
        <v>-0.1636707277374318</v>
      </c>
      <c r="AV56">
        <v>2.4795549107220049E-2</v>
      </c>
      <c r="AW56">
        <v>9.9735290659628523E-2</v>
      </c>
      <c r="AX56">
        <v>-3.0911699746894263E-2</v>
      </c>
      <c r="AY56">
        <v>-0.17723145407486152</v>
      </c>
      <c r="AZ56">
        <v>-3.1073417028583839E-2</v>
      </c>
      <c r="BA56">
        <v>0.16770185001709717</v>
      </c>
      <c r="BB56">
        <v>0.13739765790078468</v>
      </c>
      <c r="BC56">
        <v>-0.17968089144127289</v>
      </c>
      <c r="BD56">
        <v>-0.12962961347496121</v>
      </c>
      <c r="BE56">
        <v>8.6484108512070362E-2</v>
      </c>
      <c r="BF56">
        <v>-0.32385731586723737</v>
      </c>
      <c r="BG56">
        <v>7.2992980191264271E-3</v>
      </c>
      <c r="BH56">
        <v>-0.11817322802183139</v>
      </c>
      <c r="BI56">
        <v>-0.13142860690990082</v>
      </c>
      <c r="BJ56">
        <v>-0.29838709057183466</v>
      </c>
      <c r="BK56">
        <v>4.3034169499997769E-2</v>
      </c>
      <c r="BL56">
        <v>2.9996583633324529E-2</v>
      </c>
      <c r="BM56">
        <v>-0.10215827338129496</v>
      </c>
      <c r="BN56">
        <v>-0.10555552391358329</v>
      </c>
      <c r="BO56" s="2">
        <v>44409</v>
      </c>
      <c r="BP56">
        <v>3.948649555759854E-2</v>
      </c>
      <c r="BQ56">
        <v>-6.4444586820457339E-2</v>
      </c>
      <c r="BR56">
        <v>2.4795549107220049E-2</v>
      </c>
      <c r="BS56">
        <v>9.9735290659628523E-2</v>
      </c>
      <c r="BT56">
        <v>-0.17723145407486152</v>
      </c>
      <c r="BU56">
        <v>0.16770185001709717</v>
      </c>
      <c r="BV56">
        <v>-0.17968089144127289</v>
      </c>
      <c r="BW56">
        <v>-0.32385731586723737</v>
      </c>
      <c r="BX56">
        <v>-0.11817322802183139</v>
      </c>
      <c r="BY56">
        <v>-0.13142860690990082</v>
      </c>
      <c r="BZ56">
        <v>-0.29838709057183466</v>
      </c>
      <c r="CA56">
        <v>-0.10215827338129496</v>
      </c>
      <c r="CB56">
        <v>-0.10555552391358329</v>
      </c>
      <c r="CC56" s="2">
        <v>44409</v>
      </c>
      <c r="CD56">
        <v>1.2704570002384738E-2</v>
      </c>
      <c r="CE56">
        <v>-0.18817199431076798</v>
      </c>
      <c r="CF56">
        <v>-0.1636707277374318</v>
      </c>
      <c r="CG56">
        <v>-3.0911699746894263E-2</v>
      </c>
      <c r="CH56">
        <v>-3.1073417028583839E-2</v>
      </c>
      <c r="CI56">
        <v>0.13739765790078468</v>
      </c>
      <c r="CJ56">
        <v>-0.12962961347496121</v>
      </c>
      <c r="CK56">
        <v>8.6484108512070362E-2</v>
      </c>
      <c r="CL56">
        <v>7.2992980191264271E-3</v>
      </c>
      <c r="CM56">
        <v>4.3034169499997769E-2</v>
      </c>
      <c r="CN56">
        <v>2.9996583633324529E-2</v>
      </c>
    </row>
    <row r="57" spans="1:92" x14ac:dyDescent="0.25">
      <c r="A57" s="2">
        <v>44440</v>
      </c>
      <c r="B57">
        <v>-1.6129027961227036E-2</v>
      </c>
      <c r="C57">
        <v>0.14441833349378208</v>
      </c>
      <c r="D57">
        <v>-0.11368660473959291</v>
      </c>
      <c r="E57">
        <v>-0.17986426755008839</v>
      </c>
      <c r="F57">
        <v>-3.8405735856644155E-2</v>
      </c>
      <c r="G57">
        <v>7.2295761059680677E-2</v>
      </c>
      <c r="H57">
        <v>-0.11081154503208852</v>
      </c>
      <c r="I57">
        <v>-0.12827989756759567</v>
      </c>
      <c r="J57">
        <v>0.33510638129230913</v>
      </c>
      <c r="K57">
        <v>-0.15680000305175995</v>
      </c>
      <c r="L57">
        <v>-2.9682794466697571E-2</v>
      </c>
      <c r="M57">
        <v>-5.1999999999999998E-2</v>
      </c>
      <c r="N57">
        <v>-5.7295934729365429E-2</v>
      </c>
      <c r="O57">
        <v>-2.8985548309858319E-2</v>
      </c>
      <c r="P57">
        <v>4.9699449617109197E-2</v>
      </c>
      <c r="Q57">
        <v>-4.2763154535343184E-2</v>
      </c>
      <c r="R57">
        <v>0.23275869156319481</v>
      </c>
      <c r="S57">
        <v>-7.6923076923076983E-2</v>
      </c>
      <c r="T57">
        <v>-6.2111815498965078E-2</v>
      </c>
      <c r="U57" s="2">
        <v>44440</v>
      </c>
      <c r="V57">
        <v>-1.6129027961227036E-2</v>
      </c>
      <c r="W57">
        <v>0.14441833349378208</v>
      </c>
      <c r="X57">
        <v>-3.8405735856644155E-2</v>
      </c>
      <c r="Y57">
        <v>7.2295761059680677E-2</v>
      </c>
      <c r="Z57">
        <v>-2.9682794466697571E-2</v>
      </c>
      <c r="AA57">
        <v>-5.7295934729365429E-2</v>
      </c>
      <c r="AB57">
        <v>4.9699449617109197E-2</v>
      </c>
      <c r="AC57">
        <v>-4.2763154535343184E-2</v>
      </c>
      <c r="AD57">
        <v>-6.2111815498965078E-2</v>
      </c>
      <c r="AE57" s="2">
        <v>44440</v>
      </c>
      <c r="AF57">
        <v>-0.11368660473959291</v>
      </c>
      <c r="AG57">
        <v>-0.17986426755008839</v>
      </c>
      <c r="AH57">
        <v>-0.11081154503208852</v>
      </c>
      <c r="AI57">
        <v>-0.12827989756759567</v>
      </c>
      <c r="AJ57">
        <v>0.33510638129230913</v>
      </c>
      <c r="AK57">
        <v>-0.15680000305175995</v>
      </c>
      <c r="AL57">
        <v>-5.1999999999999998E-2</v>
      </c>
      <c r="AM57">
        <v>-2.8985548309858319E-2</v>
      </c>
      <c r="AN57">
        <v>0.23275869156319481</v>
      </c>
      <c r="AO57">
        <v>-7.6923076923076983E-2</v>
      </c>
      <c r="AP57" s="2">
        <v>44440</v>
      </c>
      <c r="AQ57">
        <v>-4.6803495335593387E-2</v>
      </c>
      <c r="AR57">
        <v>-1.6129027961227036E-2</v>
      </c>
      <c r="AS57">
        <v>0.14441833349378208</v>
      </c>
      <c r="AT57">
        <v>-0.11368660473959291</v>
      </c>
      <c r="AU57">
        <v>-0.17986426755008839</v>
      </c>
      <c r="AV57">
        <v>-3.8405735856644155E-2</v>
      </c>
      <c r="AW57">
        <v>7.2295761059680677E-2</v>
      </c>
      <c r="AX57">
        <v>-2.4838456738676181E-2</v>
      </c>
      <c r="AY57">
        <v>-0.11081154503208852</v>
      </c>
      <c r="AZ57">
        <v>-0.12827989756759567</v>
      </c>
      <c r="BA57">
        <v>0.33510638129230913</v>
      </c>
      <c r="BB57">
        <v>-0.15680000305175995</v>
      </c>
      <c r="BC57">
        <v>-2.9682794466697571E-2</v>
      </c>
      <c r="BD57">
        <v>7.0668975327890904E-2</v>
      </c>
      <c r="BE57">
        <v>-5.1999999999999998E-2</v>
      </c>
      <c r="BF57">
        <v>-5.7295934729365429E-2</v>
      </c>
      <c r="BG57">
        <v>-2.8985548309858319E-2</v>
      </c>
      <c r="BH57">
        <v>4.9699449617109197E-2</v>
      </c>
      <c r="BI57">
        <v>-4.2763154535343184E-2</v>
      </c>
      <c r="BJ57">
        <v>0.23275869156319481</v>
      </c>
      <c r="BK57">
        <v>-5.3518108762928035E-2</v>
      </c>
      <c r="BL57">
        <v>-6.6905706997424069E-2</v>
      </c>
      <c r="BM57">
        <v>-7.6923076923076983E-2</v>
      </c>
      <c r="BN57">
        <v>-6.2111815498965078E-2</v>
      </c>
      <c r="BO57" s="2">
        <v>44440</v>
      </c>
      <c r="BP57">
        <v>-1.6129027961227036E-2</v>
      </c>
      <c r="BQ57">
        <v>0.14441833349378208</v>
      </c>
      <c r="BR57">
        <v>-3.8405735856644155E-2</v>
      </c>
      <c r="BS57">
        <v>7.2295761059680677E-2</v>
      </c>
      <c r="BT57">
        <v>-0.11081154503208852</v>
      </c>
      <c r="BU57">
        <v>0.33510638129230913</v>
      </c>
      <c r="BV57">
        <v>-2.9682794466697571E-2</v>
      </c>
      <c r="BW57">
        <v>-5.7295934729365429E-2</v>
      </c>
      <c r="BX57">
        <v>4.9699449617109197E-2</v>
      </c>
      <c r="BY57">
        <v>-4.2763154535343184E-2</v>
      </c>
      <c r="BZ57">
        <v>0.23275869156319481</v>
      </c>
      <c r="CA57">
        <v>-7.6923076923076983E-2</v>
      </c>
      <c r="CB57">
        <v>-6.2111815498965078E-2</v>
      </c>
      <c r="CC57" s="2">
        <v>44440</v>
      </c>
      <c r="CD57">
        <v>-4.6803495335593387E-2</v>
      </c>
      <c r="CE57">
        <v>-0.11368660473959291</v>
      </c>
      <c r="CF57">
        <v>-0.17986426755008839</v>
      </c>
      <c r="CG57">
        <v>-2.4838456738676181E-2</v>
      </c>
      <c r="CH57">
        <v>-0.12827989756759567</v>
      </c>
      <c r="CI57">
        <v>-0.15680000305175995</v>
      </c>
      <c r="CJ57">
        <v>7.0668975327890904E-2</v>
      </c>
      <c r="CK57">
        <v>-5.1999999999999998E-2</v>
      </c>
      <c r="CL57">
        <v>-2.8985548309858319E-2</v>
      </c>
      <c r="CM57">
        <v>-5.3518108762928035E-2</v>
      </c>
      <c r="CN57">
        <v>-6.6905706997424069E-2</v>
      </c>
    </row>
    <row r="58" spans="1:92" x14ac:dyDescent="0.25">
      <c r="A58" s="2">
        <v>44470</v>
      </c>
      <c r="B58">
        <v>1.6393438184078686E-2</v>
      </c>
      <c r="C58">
        <v>0.28681289037836838</v>
      </c>
      <c r="D58">
        <v>3.1133251346634503E-2</v>
      </c>
      <c r="E58">
        <v>8.4137949450262053E-2</v>
      </c>
      <c r="F58">
        <v>0.28428152391791478</v>
      </c>
      <c r="G58">
        <v>0.13102527637772349</v>
      </c>
      <c r="H58">
        <v>-2.6966689141344907E-2</v>
      </c>
      <c r="I58">
        <v>-0.23411372757559473</v>
      </c>
      <c r="J58">
        <v>-5.9760994397352565E-2</v>
      </c>
      <c r="K58">
        <v>-5.4079667636353641E-2</v>
      </c>
      <c r="L58">
        <v>2.3206780343041279E-2</v>
      </c>
      <c r="M58">
        <v>4.8101240069554803E-2</v>
      </c>
      <c r="N58">
        <v>-0.14516840753575522</v>
      </c>
      <c r="O58">
        <v>0.17164181016499622</v>
      </c>
      <c r="P58">
        <v>0.23194518634240141</v>
      </c>
      <c r="Q58">
        <v>1.3745662305489089E-2</v>
      </c>
      <c r="R58">
        <v>-0.13286714592541743</v>
      </c>
      <c r="S58">
        <v>-9.2013888888888784E-2</v>
      </c>
      <c r="T58">
        <v>-1.9867530847179682E-2</v>
      </c>
      <c r="U58" s="2">
        <v>44470</v>
      </c>
      <c r="V58">
        <v>1.6393438184078686E-2</v>
      </c>
      <c r="W58">
        <v>0.28681289037836838</v>
      </c>
      <c r="X58">
        <v>0.28428152391791478</v>
      </c>
      <c r="Y58">
        <v>0.13102527637772349</v>
      </c>
      <c r="Z58">
        <v>2.3206780343041279E-2</v>
      </c>
      <c r="AA58">
        <v>-0.14516840753575522</v>
      </c>
      <c r="AB58">
        <v>0.23194518634240141</v>
      </c>
      <c r="AC58">
        <v>1.3745662305489089E-2</v>
      </c>
      <c r="AD58">
        <v>-1.9867530847179682E-2</v>
      </c>
      <c r="AE58" s="2">
        <v>44470</v>
      </c>
      <c r="AF58">
        <v>3.1133251346634503E-2</v>
      </c>
      <c r="AG58">
        <v>8.4137949450262053E-2</v>
      </c>
      <c r="AH58">
        <v>-2.6966689141344907E-2</v>
      </c>
      <c r="AI58">
        <v>-0.23411372757559473</v>
      </c>
      <c r="AJ58">
        <v>-5.9760994397352565E-2</v>
      </c>
      <c r="AK58">
        <v>-5.4079667636353641E-2</v>
      </c>
      <c r="AL58">
        <v>4.8101240069554803E-2</v>
      </c>
      <c r="AM58">
        <v>0.17164181016499622</v>
      </c>
      <c r="AN58">
        <v>-0.13286714592541743</v>
      </c>
      <c r="AO58">
        <v>-9.2013888888888784E-2</v>
      </c>
      <c r="AP58" s="2">
        <v>44470</v>
      </c>
      <c r="AQ58">
        <v>-7.7787412616253757E-2</v>
      </c>
      <c r="AR58">
        <v>1.6393438184078686E-2</v>
      </c>
      <c r="AS58">
        <v>0.28681289037836838</v>
      </c>
      <c r="AT58">
        <v>3.1133251346634503E-2</v>
      </c>
      <c r="AU58">
        <v>8.4137949450262053E-2</v>
      </c>
      <c r="AV58">
        <v>0.28428152391791478</v>
      </c>
      <c r="AW58">
        <v>0.13102527637772349</v>
      </c>
      <c r="AX58">
        <v>-1.6393491569879506E-3</v>
      </c>
      <c r="AY58">
        <v>-2.6966689141344907E-2</v>
      </c>
      <c r="AZ58">
        <v>-0.23411372757559473</v>
      </c>
      <c r="BA58">
        <v>-5.9760994397352565E-2</v>
      </c>
      <c r="BB58">
        <v>-5.4079667636353641E-2</v>
      </c>
      <c r="BC58">
        <v>2.3206780343041279E-2</v>
      </c>
      <c r="BD58">
        <v>-4.3711635084638406E-2</v>
      </c>
      <c r="BE58">
        <v>4.8101240069554803E-2</v>
      </c>
      <c r="BF58">
        <v>-0.14516840753575522</v>
      </c>
      <c r="BG58">
        <v>0.17164181016499622</v>
      </c>
      <c r="BH58">
        <v>0.23194518634240141</v>
      </c>
      <c r="BI58">
        <v>1.3745662305489089E-2</v>
      </c>
      <c r="BJ58">
        <v>-0.13286714592541743</v>
      </c>
      <c r="BK58">
        <v>2.6602457596646308E-2</v>
      </c>
      <c r="BL58">
        <v>-5.9106724483224391E-4</v>
      </c>
      <c r="BM58">
        <v>-9.2013888888888784E-2</v>
      </c>
      <c r="BN58">
        <v>-1.9867530847179682E-2</v>
      </c>
      <c r="BO58" s="2">
        <v>44470</v>
      </c>
      <c r="BP58">
        <v>1.6393438184078686E-2</v>
      </c>
      <c r="BQ58">
        <v>0.28681289037836838</v>
      </c>
      <c r="BR58">
        <v>0.28428152391791478</v>
      </c>
      <c r="BS58">
        <v>0.13102527637772349</v>
      </c>
      <c r="BT58">
        <v>-2.6966689141344907E-2</v>
      </c>
      <c r="BU58">
        <v>-5.9760994397352565E-2</v>
      </c>
      <c r="BV58">
        <v>2.3206780343041279E-2</v>
      </c>
      <c r="BW58">
        <v>-0.14516840753575522</v>
      </c>
      <c r="BX58">
        <v>0.23194518634240141</v>
      </c>
      <c r="BY58">
        <v>1.3745662305489089E-2</v>
      </c>
      <c r="BZ58">
        <v>-0.13286714592541743</v>
      </c>
      <c r="CA58">
        <v>-9.2013888888888784E-2</v>
      </c>
      <c r="CB58">
        <v>-1.9867530847179682E-2</v>
      </c>
      <c r="CC58" s="2">
        <v>44470</v>
      </c>
      <c r="CD58">
        <v>-7.7787412616253757E-2</v>
      </c>
      <c r="CE58">
        <v>3.1133251346634503E-2</v>
      </c>
      <c r="CF58">
        <v>8.4137949450262053E-2</v>
      </c>
      <c r="CG58">
        <v>-1.6393491569879506E-3</v>
      </c>
      <c r="CH58">
        <v>-0.23411372757559473</v>
      </c>
      <c r="CI58">
        <v>-5.4079667636353641E-2</v>
      </c>
      <c r="CJ58">
        <v>-4.3711635084638406E-2</v>
      </c>
      <c r="CK58">
        <v>4.8101240069554803E-2</v>
      </c>
      <c r="CL58">
        <v>0.17164181016499622</v>
      </c>
      <c r="CM58">
        <v>2.6602457596646308E-2</v>
      </c>
      <c r="CN58">
        <v>-5.9106724483224391E-4</v>
      </c>
    </row>
    <row r="59" spans="1:92" x14ac:dyDescent="0.25">
      <c r="A59" s="2">
        <v>44501</v>
      </c>
      <c r="B59">
        <v>2.3565361411603127E-2</v>
      </c>
      <c r="C59">
        <v>-0.15163925239735698</v>
      </c>
      <c r="D59">
        <v>-0.24637681493269781</v>
      </c>
      <c r="E59">
        <v>-8.5241738538542042E-2</v>
      </c>
      <c r="F59">
        <v>-0.17588111599853901</v>
      </c>
      <c r="G59">
        <v>-7.0127874890618058E-2</v>
      </c>
      <c r="H59">
        <v>-0.25349293156225045</v>
      </c>
      <c r="I59">
        <v>-0.20087333039318728</v>
      </c>
      <c r="J59">
        <v>-0.37711860425716709</v>
      </c>
      <c r="K59">
        <v>-0.27281847484236887</v>
      </c>
      <c r="L59">
        <v>-0.1206185669381563</v>
      </c>
      <c r="M59">
        <v>-9.7020899504408384E-2</v>
      </c>
      <c r="N59">
        <v>-0.32736572216319393</v>
      </c>
      <c r="O59">
        <v>-0.15923567072431846</v>
      </c>
      <c r="P59">
        <v>-0.13891914430919694</v>
      </c>
      <c r="Q59">
        <v>1.6949232811113407E-2</v>
      </c>
      <c r="R59">
        <v>-4.5698944303061241E-2</v>
      </c>
      <c r="S59">
        <v>0.12237093690248559</v>
      </c>
      <c r="T59">
        <v>3.3783751129666161E-2</v>
      </c>
      <c r="U59" s="2">
        <v>44501</v>
      </c>
      <c r="V59">
        <v>2.3565361411603127E-2</v>
      </c>
      <c r="W59">
        <v>-0.15163925239735698</v>
      </c>
      <c r="X59">
        <v>-0.17588111599853901</v>
      </c>
      <c r="Y59">
        <v>-7.0127874890618058E-2</v>
      </c>
      <c r="Z59">
        <v>-0.1206185669381563</v>
      </c>
      <c r="AA59">
        <v>-0.32736572216319393</v>
      </c>
      <c r="AB59">
        <v>-0.13891914430919694</v>
      </c>
      <c r="AC59">
        <v>1.6949232811113407E-2</v>
      </c>
      <c r="AD59">
        <v>3.3783751129666161E-2</v>
      </c>
      <c r="AE59" s="2">
        <v>44501</v>
      </c>
      <c r="AF59">
        <v>-0.24637681493269781</v>
      </c>
      <c r="AG59">
        <v>-8.5241738538542042E-2</v>
      </c>
      <c r="AH59">
        <v>-0.25349293156225045</v>
      </c>
      <c r="AI59">
        <v>-0.20087333039318728</v>
      </c>
      <c r="AJ59">
        <v>-0.37711860425716709</v>
      </c>
      <c r="AK59">
        <v>-0.27281847484236887</v>
      </c>
      <c r="AL59">
        <v>-9.7020899504408384E-2</v>
      </c>
      <c r="AM59">
        <v>-0.15923567072431846</v>
      </c>
      <c r="AN59">
        <v>-4.5698944303061241E-2</v>
      </c>
      <c r="AO59">
        <v>0.12237093690248559</v>
      </c>
      <c r="AP59" s="2">
        <v>44501</v>
      </c>
      <c r="AQ59">
        <v>-0.14549973384900633</v>
      </c>
      <c r="AR59">
        <v>2.3565361411603127E-2</v>
      </c>
      <c r="AS59">
        <v>-0.15163925239735698</v>
      </c>
      <c r="AT59">
        <v>-0.24637681493269781</v>
      </c>
      <c r="AU59">
        <v>-8.5241738538542042E-2</v>
      </c>
      <c r="AV59">
        <v>-0.17588111599853901</v>
      </c>
      <c r="AW59">
        <v>-7.0127874890618058E-2</v>
      </c>
      <c r="AX59">
        <v>1.6420410355753607E-3</v>
      </c>
      <c r="AY59">
        <v>-0.25349293156225045</v>
      </c>
      <c r="AZ59">
        <v>-0.20087333039318728</v>
      </c>
      <c r="BA59">
        <v>-0.37711860425716709</v>
      </c>
      <c r="BB59">
        <v>-0.27281847484236887</v>
      </c>
      <c r="BC59">
        <v>-0.1206185669381563</v>
      </c>
      <c r="BD59">
        <v>-9.3825158256406249E-2</v>
      </c>
      <c r="BE59">
        <v>-9.7020899504408384E-2</v>
      </c>
      <c r="BF59">
        <v>-0.32736572216319393</v>
      </c>
      <c r="BG59">
        <v>-0.15923567072431846</v>
      </c>
      <c r="BH59">
        <v>-0.13891914430919694</v>
      </c>
      <c r="BI59">
        <v>1.6949232811113407E-2</v>
      </c>
      <c r="BJ59">
        <v>-4.5698944303061241E-2</v>
      </c>
      <c r="BK59">
        <v>3.9923701306485489E-2</v>
      </c>
      <c r="BL59">
        <v>-0.14295861111181654</v>
      </c>
      <c r="BM59">
        <v>0.12237093690248559</v>
      </c>
      <c r="BN59">
        <v>3.3783751129666161E-2</v>
      </c>
      <c r="BO59" s="2">
        <v>44501</v>
      </c>
      <c r="BP59">
        <v>2.3565361411603127E-2</v>
      </c>
      <c r="BQ59">
        <v>-0.15163925239735698</v>
      </c>
      <c r="BR59">
        <v>-0.17588111599853901</v>
      </c>
      <c r="BS59">
        <v>-7.0127874890618058E-2</v>
      </c>
      <c r="BT59">
        <v>-0.25349293156225045</v>
      </c>
      <c r="BU59">
        <v>-0.37711860425716709</v>
      </c>
      <c r="BV59">
        <v>-0.1206185669381563</v>
      </c>
      <c r="BW59">
        <v>-0.32736572216319393</v>
      </c>
      <c r="BX59">
        <v>-0.13891914430919694</v>
      </c>
      <c r="BY59">
        <v>1.6949232811113407E-2</v>
      </c>
      <c r="BZ59">
        <v>-4.5698944303061241E-2</v>
      </c>
      <c r="CA59">
        <v>0.12237093690248559</v>
      </c>
      <c r="CB59">
        <v>3.3783751129666161E-2</v>
      </c>
      <c r="CC59" s="2">
        <v>44501</v>
      </c>
      <c r="CD59">
        <v>-0.14549973384900633</v>
      </c>
      <c r="CE59">
        <v>-0.24637681493269781</v>
      </c>
      <c r="CF59">
        <v>-8.5241738538542042E-2</v>
      </c>
      <c r="CG59">
        <v>1.6420410355753607E-3</v>
      </c>
      <c r="CH59">
        <v>-0.20087333039318728</v>
      </c>
      <c r="CI59">
        <v>-0.27281847484236887</v>
      </c>
      <c r="CJ59">
        <v>-9.3825158256406249E-2</v>
      </c>
      <c r="CK59">
        <v>-9.7020899504408384E-2</v>
      </c>
      <c r="CL59">
        <v>-0.15923567072431846</v>
      </c>
      <c r="CM59">
        <v>3.9923701306485489E-2</v>
      </c>
      <c r="CN59">
        <v>-0.14295861111181654</v>
      </c>
    </row>
    <row r="60" spans="1:92" x14ac:dyDescent="0.25">
      <c r="A60" s="2">
        <v>44531</v>
      </c>
      <c r="B60">
        <v>-4.777006342987329E-3</v>
      </c>
      <c r="C60">
        <v>2.4154544412022725E-2</v>
      </c>
      <c r="D60">
        <v>-0.26923075159625792</v>
      </c>
      <c r="E60">
        <v>-4.7287920706822417E-2</v>
      </c>
      <c r="F60">
        <v>-1.8742143483031493E-2</v>
      </c>
      <c r="G60">
        <v>-6.1473781697821001E-2</v>
      </c>
      <c r="H60">
        <v>2.5921371482267195E-3</v>
      </c>
      <c r="I60">
        <v>-0.30054648012432544</v>
      </c>
      <c r="J60">
        <v>-0.21088439180638024</v>
      </c>
      <c r="K60">
        <v>-0.18206898919467304</v>
      </c>
      <c r="L60">
        <v>4.6893274449257239E-3</v>
      </c>
      <c r="M60">
        <v>4.5920654978237954E-2</v>
      </c>
      <c r="N60">
        <v>5.24715250246309E-2</v>
      </c>
      <c r="O60">
        <v>7.5757865844521266E-3</v>
      </c>
      <c r="P60">
        <v>0.4156730025251465</v>
      </c>
      <c r="Q60">
        <v>0</v>
      </c>
      <c r="R60">
        <v>6.7605676785323907E-2</v>
      </c>
      <c r="S60">
        <v>-0.11243611584327089</v>
      </c>
      <c r="T60">
        <v>-0.25424835424949926</v>
      </c>
      <c r="U60" s="2">
        <v>44531</v>
      </c>
      <c r="V60">
        <v>-4.777006342987329E-3</v>
      </c>
      <c r="W60">
        <v>2.4154544412022725E-2</v>
      </c>
      <c r="X60">
        <v>-1.8742143483031493E-2</v>
      </c>
      <c r="Y60">
        <v>-6.1473781697821001E-2</v>
      </c>
      <c r="Z60">
        <v>4.6893274449257239E-3</v>
      </c>
      <c r="AA60">
        <v>5.24715250246309E-2</v>
      </c>
      <c r="AB60">
        <v>0.4156730025251465</v>
      </c>
      <c r="AC60">
        <v>0</v>
      </c>
      <c r="AD60">
        <v>-0.25424835424949926</v>
      </c>
      <c r="AE60" s="2">
        <v>44531</v>
      </c>
      <c r="AF60">
        <v>-0.26923075159625792</v>
      </c>
      <c r="AG60">
        <v>-4.7287920706822417E-2</v>
      </c>
      <c r="AH60">
        <v>2.5921371482267195E-3</v>
      </c>
      <c r="AI60">
        <v>-0.30054648012432544</v>
      </c>
      <c r="AJ60">
        <v>-0.21088439180638024</v>
      </c>
      <c r="AK60">
        <v>-0.18206898919467304</v>
      </c>
      <c r="AL60">
        <v>4.5920654978237954E-2</v>
      </c>
      <c r="AM60">
        <v>7.5757865844521266E-3</v>
      </c>
      <c r="AN60">
        <v>6.7605676785323907E-2</v>
      </c>
      <c r="AO60">
        <v>-0.11243611584327089</v>
      </c>
      <c r="AP60" s="2">
        <v>44531</v>
      </c>
      <c r="AQ60">
        <v>-2.4878851608831944E-2</v>
      </c>
      <c r="AR60">
        <v>-4.777006342987329E-3</v>
      </c>
      <c r="AS60">
        <v>2.4154544412022725E-2</v>
      </c>
      <c r="AT60">
        <v>-0.26923075159625792</v>
      </c>
      <c r="AU60">
        <v>-4.7287920706822417E-2</v>
      </c>
      <c r="AV60">
        <v>-1.8742143483031493E-2</v>
      </c>
      <c r="AW60">
        <v>-6.1473781697821001E-2</v>
      </c>
      <c r="AX60">
        <v>4.4524427845082093E-2</v>
      </c>
      <c r="AY60">
        <v>2.5921371482267195E-3</v>
      </c>
      <c r="AZ60">
        <v>-0.30054648012432544</v>
      </c>
      <c r="BA60">
        <v>-0.21088439180638024</v>
      </c>
      <c r="BB60">
        <v>-0.18206898919467304</v>
      </c>
      <c r="BC60">
        <v>4.6893274449257239E-3</v>
      </c>
      <c r="BD60">
        <v>9.2920353982300891E-2</v>
      </c>
      <c r="BE60">
        <v>4.5920654978237954E-2</v>
      </c>
      <c r="BF60">
        <v>5.24715250246309E-2</v>
      </c>
      <c r="BG60">
        <v>7.5757865844521266E-3</v>
      </c>
      <c r="BH60">
        <v>0.4156730025251465</v>
      </c>
      <c r="BI60">
        <v>0</v>
      </c>
      <c r="BJ60">
        <v>6.7605676785323907E-2</v>
      </c>
      <c r="BK60">
        <v>-4.925196878828407E-2</v>
      </c>
      <c r="BL60">
        <v>6.8944140192999784E-2</v>
      </c>
      <c r="BM60">
        <v>-0.11243611584327089</v>
      </c>
      <c r="BN60">
        <v>-0.25424835424949926</v>
      </c>
      <c r="BO60" s="2">
        <v>44531</v>
      </c>
      <c r="BP60">
        <v>-4.777006342987329E-3</v>
      </c>
      <c r="BQ60">
        <v>2.4154544412022725E-2</v>
      </c>
      <c r="BR60">
        <v>-1.8742143483031493E-2</v>
      </c>
      <c r="BS60">
        <v>-6.1473781697821001E-2</v>
      </c>
      <c r="BT60">
        <v>2.5921371482267195E-3</v>
      </c>
      <c r="BU60">
        <v>-0.21088439180638024</v>
      </c>
      <c r="BV60">
        <v>4.6893274449257239E-3</v>
      </c>
      <c r="BW60">
        <v>5.24715250246309E-2</v>
      </c>
      <c r="BX60">
        <v>0.4156730025251465</v>
      </c>
      <c r="BY60">
        <v>0</v>
      </c>
      <c r="BZ60">
        <v>6.7605676785323907E-2</v>
      </c>
      <c r="CA60">
        <v>-0.11243611584327089</v>
      </c>
      <c r="CB60">
        <v>-0.25424835424949926</v>
      </c>
      <c r="CC60" s="2">
        <v>44531</v>
      </c>
      <c r="CD60">
        <v>-2.4878851608831944E-2</v>
      </c>
      <c r="CE60">
        <v>-0.26923075159625792</v>
      </c>
      <c r="CF60">
        <v>-4.7287920706822417E-2</v>
      </c>
      <c r="CG60">
        <v>4.4524427845082093E-2</v>
      </c>
      <c r="CH60">
        <v>-0.30054648012432544</v>
      </c>
      <c r="CI60">
        <v>-0.18206898919467304</v>
      </c>
      <c r="CJ60">
        <v>9.2920353982300891E-2</v>
      </c>
      <c r="CK60">
        <v>4.5920654978237954E-2</v>
      </c>
      <c r="CL60">
        <v>7.5757865844521266E-3</v>
      </c>
      <c r="CM60">
        <v>-4.925196878828407E-2</v>
      </c>
      <c r="CN60">
        <v>6.8944140192999784E-2</v>
      </c>
    </row>
    <row r="61" spans="1:92" x14ac:dyDescent="0.25">
      <c r="A61" s="2">
        <v>44562</v>
      </c>
      <c r="B61">
        <v>-5.4400186202146684E-2</v>
      </c>
      <c r="C61">
        <v>-6.8676465763767916E-2</v>
      </c>
      <c r="D61">
        <v>-0.10526316339839835</v>
      </c>
      <c r="E61">
        <v>-9.7810231477643811E-2</v>
      </c>
      <c r="F61">
        <v>-0.16138958453817778</v>
      </c>
      <c r="G61">
        <v>-0.29098331299807384</v>
      </c>
      <c r="H61">
        <v>-0.28111303573344842</v>
      </c>
      <c r="I61">
        <v>-0.26718746536644056</v>
      </c>
      <c r="J61">
        <v>-0.26724133767214114</v>
      </c>
      <c r="K61">
        <v>-0.25295110344383398</v>
      </c>
      <c r="L61">
        <v>-0.14352387234963132</v>
      </c>
      <c r="M61">
        <v>-0.23742545080094246</v>
      </c>
      <c r="N61">
        <v>-0.26517341299362329</v>
      </c>
      <c r="O61">
        <v>-7.5187968846543621E-2</v>
      </c>
      <c r="P61">
        <v>0.2640488146924958</v>
      </c>
      <c r="Q61">
        <v>-6.6666653730765607E-2</v>
      </c>
      <c r="R61">
        <v>1.3192611606059921E-2</v>
      </c>
      <c r="S61">
        <v>8.2533589251439485E-2</v>
      </c>
      <c r="T61">
        <v>0.24452231484548748</v>
      </c>
      <c r="U61" s="2">
        <v>44562</v>
      </c>
      <c r="V61">
        <v>-5.4400186202146684E-2</v>
      </c>
      <c r="W61">
        <v>-6.8676465763767916E-2</v>
      </c>
      <c r="X61">
        <v>-0.16138958453817778</v>
      </c>
      <c r="Y61">
        <v>-0.29098331299807384</v>
      </c>
      <c r="Z61">
        <v>-0.14352387234963132</v>
      </c>
      <c r="AA61">
        <v>-0.26517341299362329</v>
      </c>
      <c r="AB61">
        <v>0.2640488146924958</v>
      </c>
      <c r="AC61">
        <v>-6.6666653730765607E-2</v>
      </c>
      <c r="AD61">
        <v>0.24452231484548748</v>
      </c>
      <c r="AE61" s="2">
        <v>44562</v>
      </c>
      <c r="AF61">
        <v>-0.10526316339839835</v>
      </c>
      <c r="AG61">
        <v>-9.7810231477643811E-2</v>
      </c>
      <c r="AH61">
        <v>-0.28111303573344842</v>
      </c>
      <c r="AI61">
        <v>-0.26718746536644056</v>
      </c>
      <c r="AJ61">
        <v>-0.26724133767214114</v>
      </c>
      <c r="AK61">
        <v>-0.25295110344383398</v>
      </c>
      <c r="AL61">
        <v>-0.23742545080094246</v>
      </c>
      <c r="AM61">
        <v>-7.5187968846543621E-2</v>
      </c>
      <c r="AN61">
        <v>1.3192611606059921E-2</v>
      </c>
      <c r="AO61">
        <v>8.2533589251439485E-2</v>
      </c>
      <c r="AP61" s="2">
        <v>44562</v>
      </c>
      <c r="AQ61">
        <v>0.11719008769025659</v>
      </c>
      <c r="AR61">
        <v>-5.4400186202146684E-2</v>
      </c>
      <c r="AS61">
        <v>-6.8676465763767916E-2</v>
      </c>
      <c r="AT61">
        <v>-0.10526316339839835</v>
      </c>
      <c r="AU61">
        <v>-9.7810231477643811E-2</v>
      </c>
      <c r="AV61">
        <v>-0.16138958453817778</v>
      </c>
      <c r="AW61">
        <v>-0.29098331299807384</v>
      </c>
      <c r="AX61">
        <v>1.5748687973262114E-3</v>
      </c>
      <c r="AY61">
        <v>-0.28111303573344842</v>
      </c>
      <c r="AZ61">
        <v>-0.26718746536644056</v>
      </c>
      <c r="BA61">
        <v>-0.26724133767214114</v>
      </c>
      <c r="BB61">
        <v>-0.25295110344383398</v>
      </c>
      <c r="BC61">
        <v>-0.14352387234963132</v>
      </c>
      <c r="BD61">
        <v>1.2145748987854251E-2</v>
      </c>
      <c r="BE61">
        <v>-0.23742545080094246</v>
      </c>
      <c r="BF61">
        <v>-0.26517341299362329</v>
      </c>
      <c r="BG61">
        <v>-7.5187968846543621E-2</v>
      </c>
      <c r="BH61">
        <v>0.2640488146924958</v>
      </c>
      <c r="BI61">
        <v>-6.6666653730765607E-2</v>
      </c>
      <c r="BJ61">
        <v>1.3192611606059921E-2</v>
      </c>
      <c r="BK61">
        <v>-0.10282991021845808</v>
      </c>
      <c r="BL61">
        <v>-7.6957829530094668E-2</v>
      </c>
      <c r="BM61">
        <v>8.2533589251439485E-2</v>
      </c>
      <c r="BN61">
        <v>0.24452231484548748</v>
      </c>
      <c r="BO61" s="2">
        <v>44562</v>
      </c>
      <c r="BP61">
        <v>-5.4400186202146684E-2</v>
      </c>
      <c r="BQ61">
        <v>-6.8676465763767916E-2</v>
      </c>
      <c r="BR61">
        <v>-0.16138958453817778</v>
      </c>
      <c r="BS61">
        <v>-0.29098331299807384</v>
      </c>
      <c r="BT61">
        <v>-0.28111303573344842</v>
      </c>
      <c r="BU61">
        <v>-0.26724133767214114</v>
      </c>
      <c r="BV61">
        <v>-0.14352387234963132</v>
      </c>
      <c r="BW61">
        <v>-0.26517341299362329</v>
      </c>
      <c r="BX61">
        <v>0.2640488146924958</v>
      </c>
      <c r="BY61">
        <v>-6.6666653730765607E-2</v>
      </c>
      <c r="BZ61">
        <v>1.3192611606059921E-2</v>
      </c>
      <c r="CA61">
        <v>8.2533589251439485E-2</v>
      </c>
      <c r="CB61">
        <v>0.24452231484548748</v>
      </c>
      <c r="CC61" s="2">
        <v>44562</v>
      </c>
      <c r="CD61">
        <v>0.11719008769025659</v>
      </c>
      <c r="CE61">
        <v>-0.10526316339839835</v>
      </c>
      <c r="CF61">
        <v>-9.7810231477643811E-2</v>
      </c>
      <c r="CG61">
        <v>1.5748687973262114E-3</v>
      </c>
      <c r="CH61">
        <v>-0.26718746536644056</v>
      </c>
      <c r="CI61">
        <v>-0.25295110344383398</v>
      </c>
      <c r="CJ61">
        <v>1.2145748987854251E-2</v>
      </c>
      <c r="CK61">
        <v>-0.23742545080094246</v>
      </c>
      <c r="CL61">
        <v>-7.5187968846543621E-2</v>
      </c>
      <c r="CM61">
        <v>-0.10282991021845808</v>
      </c>
      <c r="CN61">
        <v>-7.6957829530094668E-2</v>
      </c>
    </row>
    <row r="62" spans="1:92" x14ac:dyDescent="0.25">
      <c r="A62" s="2">
        <v>44593</v>
      </c>
      <c r="B62">
        <v>-8.7986269651075921E-2</v>
      </c>
      <c r="C62">
        <v>0.12221768810422434</v>
      </c>
      <c r="D62">
        <v>1.4705868603313407E-2</v>
      </c>
      <c r="E62">
        <v>-0.12783171258847709</v>
      </c>
      <c r="F62">
        <v>-0.20416790577273919</v>
      </c>
      <c r="G62">
        <v>-7.6368461197938275E-2</v>
      </c>
      <c r="H62">
        <v>-0.14946664929183162</v>
      </c>
      <c r="I62">
        <v>-8.8486143096006817E-2</v>
      </c>
      <c r="J62">
        <v>-7.0588236119095663E-2</v>
      </c>
      <c r="K62">
        <v>-0.17381484703052527</v>
      </c>
      <c r="L62">
        <v>-7.4931904536942581E-2</v>
      </c>
      <c r="M62">
        <v>-9.502515695912532E-2</v>
      </c>
      <c r="N62">
        <v>-4.6214381858690604E-2</v>
      </c>
      <c r="O62">
        <v>-4.8780518062248285E-2</v>
      </c>
      <c r="P62">
        <v>-0.16460637650021606</v>
      </c>
      <c r="Q62">
        <v>-6.7857139144670772E-2</v>
      </c>
      <c r="R62">
        <v>0.26302078314539357</v>
      </c>
      <c r="S62">
        <v>-0.17907801418439714</v>
      </c>
      <c r="T62">
        <v>2.8169072021968531E-2</v>
      </c>
      <c r="U62" s="2">
        <v>44593</v>
      </c>
      <c r="V62">
        <v>-8.7986269651075921E-2</v>
      </c>
      <c r="W62">
        <v>0.12221768810422434</v>
      </c>
      <c r="X62">
        <v>-0.20416790577273919</v>
      </c>
      <c r="Y62">
        <v>-7.6368461197938275E-2</v>
      </c>
      <c r="Z62">
        <v>-7.4931904536942581E-2</v>
      </c>
      <c r="AA62">
        <v>-4.6214381858690604E-2</v>
      </c>
      <c r="AB62">
        <v>-0.16460637650021606</v>
      </c>
      <c r="AC62">
        <v>-6.7857139144670772E-2</v>
      </c>
      <c r="AD62">
        <v>2.8169072021968531E-2</v>
      </c>
      <c r="AE62" s="2">
        <v>44593</v>
      </c>
      <c r="AF62">
        <v>1.4705868603313407E-2</v>
      </c>
      <c r="AG62">
        <v>-0.12783171258847709</v>
      </c>
      <c r="AH62">
        <v>-0.14946664929183162</v>
      </c>
      <c r="AI62">
        <v>-8.8486143096006817E-2</v>
      </c>
      <c r="AJ62">
        <v>-7.0588236119095663E-2</v>
      </c>
      <c r="AK62">
        <v>-0.17381484703052527</v>
      </c>
      <c r="AL62">
        <v>-9.502515695912532E-2</v>
      </c>
      <c r="AM62">
        <v>-4.8780518062248285E-2</v>
      </c>
      <c r="AN62">
        <v>0.26302078314539357</v>
      </c>
      <c r="AO62">
        <v>-0.17907801418439714</v>
      </c>
      <c r="AP62" s="2">
        <v>44593</v>
      </c>
      <c r="AQ62">
        <v>-8.4902773885199054E-2</v>
      </c>
      <c r="AR62">
        <v>-8.7986269651075921E-2</v>
      </c>
      <c r="AS62">
        <v>0.12221768810422434</v>
      </c>
      <c r="AT62">
        <v>1.4705868603313407E-2</v>
      </c>
      <c r="AU62">
        <v>-0.12783171258847709</v>
      </c>
      <c r="AV62">
        <v>-0.20416790577273919</v>
      </c>
      <c r="AW62">
        <v>-7.6368461197938275E-2</v>
      </c>
      <c r="AX62">
        <v>-3.1446660544847745E-2</v>
      </c>
      <c r="AY62">
        <v>-0.14946664929183162</v>
      </c>
      <c r="AZ62">
        <v>-8.8486143096006817E-2</v>
      </c>
      <c r="BA62">
        <v>-7.0588236119095663E-2</v>
      </c>
      <c r="BB62">
        <v>-0.17381484703052527</v>
      </c>
      <c r="BC62">
        <v>-7.4931904536942581E-2</v>
      </c>
      <c r="BD62">
        <v>0.20880004882812478</v>
      </c>
      <c r="BE62">
        <v>-9.502515695912532E-2</v>
      </c>
      <c r="BF62">
        <v>-4.6214381858690604E-2</v>
      </c>
      <c r="BG62">
        <v>-4.8780518062248285E-2</v>
      </c>
      <c r="BH62">
        <v>-0.16460637650021606</v>
      </c>
      <c r="BI62">
        <v>-6.7857139144670772E-2</v>
      </c>
      <c r="BJ62">
        <v>0.26302078314539357</v>
      </c>
      <c r="BK62">
        <v>2.6672518265588537E-2</v>
      </c>
      <c r="BL62">
        <v>3.8399702359161673E-2</v>
      </c>
      <c r="BM62">
        <v>-0.17907801418439714</v>
      </c>
      <c r="BN62">
        <v>2.8169072021968531E-2</v>
      </c>
      <c r="BO62" s="2">
        <v>44593</v>
      </c>
      <c r="BP62">
        <v>-8.7986269651075921E-2</v>
      </c>
      <c r="BQ62">
        <v>0.12221768810422434</v>
      </c>
      <c r="BR62">
        <v>-0.20416790577273919</v>
      </c>
      <c r="BS62">
        <v>-7.6368461197938275E-2</v>
      </c>
      <c r="BT62">
        <v>-0.14946664929183162</v>
      </c>
      <c r="BU62">
        <v>-7.0588236119095663E-2</v>
      </c>
      <c r="BV62">
        <v>-7.4931904536942581E-2</v>
      </c>
      <c r="BW62">
        <v>-4.6214381858690604E-2</v>
      </c>
      <c r="BX62">
        <v>-0.16460637650021606</v>
      </c>
      <c r="BY62">
        <v>-6.7857139144670772E-2</v>
      </c>
      <c r="BZ62">
        <v>0.26302078314539357</v>
      </c>
      <c r="CA62">
        <v>-0.17907801418439714</v>
      </c>
      <c r="CB62">
        <v>2.8169072021968531E-2</v>
      </c>
      <c r="CC62" s="2">
        <v>44593</v>
      </c>
      <c r="CD62">
        <v>-8.4902773885199054E-2</v>
      </c>
      <c r="CE62">
        <v>1.4705868603313407E-2</v>
      </c>
      <c r="CF62">
        <v>-0.12783171258847709</v>
      </c>
      <c r="CG62">
        <v>-3.1446660544847745E-2</v>
      </c>
      <c r="CH62">
        <v>-8.8486143096006817E-2</v>
      </c>
      <c r="CI62">
        <v>-0.17381484703052527</v>
      </c>
      <c r="CJ62">
        <v>0.20880004882812478</v>
      </c>
      <c r="CK62">
        <v>-9.502515695912532E-2</v>
      </c>
      <c r="CL62">
        <v>-4.8780518062248285E-2</v>
      </c>
      <c r="CM62">
        <v>2.6672518265588537E-2</v>
      </c>
      <c r="CN62">
        <v>3.8399702359161673E-2</v>
      </c>
    </row>
    <row r="63" spans="1:92" x14ac:dyDescent="0.25">
      <c r="A63" s="2">
        <v>44621</v>
      </c>
      <c r="B63">
        <v>0.13332896152824728</v>
      </c>
      <c r="C63">
        <v>-8.2828293397046712E-2</v>
      </c>
      <c r="D63">
        <v>9.6618383639462652E-2</v>
      </c>
      <c r="E63">
        <v>-9.6474952468889666E-2</v>
      </c>
      <c r="F63">
        <v>-3.3100698432247624E-2</v>
      </c>
      <c r="G63">
        <v>-5.0517066893384449E-2</v>
      </c>
      <c r="H63">
        <v>-0.10220025987950376</v>
      </c>
      <c r="I63">
        <v>-4.5614074224860281E-2</v>
      </c>
      <c r="J63">
        <v>2.5316430864914349E-2</v>
      </c>
      <c r="K63">
        <v>-0.20765026574876896</v>
      </c>
      <c r="L63">
        <v>-0.27540499205669311</v>
      </c>
      <c r="M63">
        <v>0.18344665427239359</v>
      </c>
      <c r="N63">
        <v>-0.17628866719292524</v>
      </c>
      <c r="O63">
        <v>-1.7094001070557436E-2</v>
      </c>
      <c r="P63">
        <v>0.12071710202672087</v>
      </c>
      <c r="Q63">
        <v>-2.2988508310722203E-2</v>
      </c>
      <c r="R63">
        <v>0.28247424253483305</v>
      </c>
      <c r="S63">
        <v>2.5917926565874754E-2</v>
      </c>
      <c r="T63">
        <v>-9.5890398655446421E-2</v>
      </c>
      <c r="U63" s="2">
        <v>44621</v>
      </c>
      <c r="V63">
        <v>0.13332896152824728</v>
      </c>
      <c r="W63">
        <v>-8.2828293397046712E-2</v>
      </c>
      <c r="X63">
        <v>-3.3100698432247624E-2</v>
      </c>
      <c r="Y63">
        <v>-5.0517066893384449E-2</v>
      </c>
      <c r="Z63">
        <v>-0.27540499205669311</v>
      </c>
      <c r="AA63">
        <v>-0.17628866719292524</v>
      </c>
      <c r="AB63">
        <v>0.12071710202672087</v>
      </c>
      <c r="AC63">
        <v>-2.2988508310722203E-2</v>
      </c>
      <c r="AD63">
        <v>-9.5890398655446421E-2</v>
      </c>
      <c r="AE63" s="2">
        <v>44621</v>
      </c>
      <c r="AF63">
        <v>9.6618383639462652E-2</v>
      </c>
      <c r="AG63">
        <v>-9.6474952468889666E-2</v>
      </c>
      <c r="AH63">
        <v>-0.10220025987950376</v>
      </c>
      <c r="AI63">
        <v>-4.5614074224860281E-2</v>
      </c>
      <c r="AJ63">
        <v>2.5316430864914349E-2</v>
      </c>
      <c r="AK63">
        <v>-0.20765026574876896</v>
      </c>
      <c r="AL63">
        <v>0.18344665427239359</v>
      </c>
      <c r="AM63">
        <v>-1.7094001070557436E-2</v>
      </c>
      <c r="AN63">
        <v>0.28247424253483305</v>
      </c>
      <c r="AO63">
        <v>2.5917926565874754E-2</v>
      </c>
      <c r="AP63" s="2">
        <v>44621</v>
      </c>
      <c r="AQ63">
        <v>0.23521731789070638</v>
      </c>
      <c r="AR63">
        <v>0.13332896152824728</v>
      </c>
      <c r="AS63">
        <v>-8.2828293397046712E-2</v>
      </c>
      <c r="AT63">
        <v>9.6618383639462652E-2</v>
      </c>
      <c r="AU63">
        <v>-9.6474952468889666E-2</v>
      </c>
      <c r="AV63">
        <v>-3.3100698432247624E-2</v>
      </c>
      <c r="AW63">
        <v>-5.0517066893384449E-2</v>
      </c>
      <c r="AX63">
        <v>0.11904568579107196</v>
      </c>
      <c r="AY63">
        <v>-0.10220025987950376</v>
      </c>
      <c r="AZ63">
        <v>-4.5614074224860281E-2</v>
      </c>
      <c r="BA63">
        <v>2.5316430864914349E-2</v>
      </c>
      <c r="BB63">
        <v>-0.20765026574876896</v>
      </c>
      <c r="BC63">
        <v>-0.27540499205669311</v>
      </c>
      <c r="BD63">
        <v>-6.0886908242270013E-2</v>
      </c>
      <c r="BE63">
        <v>0.18344665427239359</v>
      </c>
      <c r="BF63">
        <v>-0.17628866719292524</v>
      </c>
      <c r="BG63">
        <v>-1.7094001070557436E-2</v>
      </c>
      <c r="BH63">
        <v>0.12071710202672087</v>
      </c>
      <c r="BI63">
        <v>-2.2988508310722203E-2</v>
      </c>
      <c r="BJ63">
        <v>0.28247424253483305</v>
      </c>
      <c r="BK63">
        <v>6.1437285030017746E-2</v>
      </c>
      <c r="BL63">
        <v>-7.6114795505411365E-2</v>
      </c>
      <c r="BM63">
        <v>2.5917926565874754E-2</v>
      </c>
      <c r="BN63">
        <v>-9.5890398655446421E-2</v>
      </c>
      <c r="BO63" s="2">
        <v>44621</v>
      </c>
      <c r="BP63">
        <v>0.13332896152824728</v>
      </c>
      <c r="BQ63">
        <v>-8.2828293397046712E-2</v>
      </c>
      <c r="BR63">
        <v>-3.3100698432247624E-2</v>
      </c>
      <c r="BS63">
        <v>-5.0517066893384449E-2</v>
      </c>
      <c r="BT63">
        <v>-0.10220025987950376</v>
      </c>
      <c r="BU63">
        <v>2.5316430864914349E-2</v>
      </c>
      <c r="BV63">
        <v>-0.27540499205669311</v>
      </c>
      <c r="BW63">
        <v>-0.17628866719292524</v>
      </c>
      <c r="BX63">
        <v>0.12071710202672087</v>
      </c>
      <c r="BY63">
        <v>-2.2988508310722203E-2</v>
      </c>
      <c r="BZ63">
        <v>0.28247424253483305</v>
      </c>
      <c r="CA63">
        <v>2.5917926565874754E-2</v>
      </c>
      <c r="CB63">
        <v>-9.5890398655446421E-2</v>
      </c>
      <c r="CC63" s="2">
        <v>44621</v>
      </c>
      <c r="CD63">
        <v>0.23521731789070638</v>
      </c>
      <c r="CE63">
        <v>9.6618383639462652E-2</v>
      </c>
      <c r="CF63">
        <v>-9.6474952468889666E-2</v>
      </c>
      <c r="CG63">
        <v>0.11904568579107196</v>
      </c>
      <c r="CH63">
        <v>-4.5614074224860281E-2</v>
      </c>
      <c r="CI63">
        <v>-0.20765026574876896</v>
      </c>
      <c r="CJ63">
        <v>-6.0886908242270013E-2</v>
      </c>
      <c r="CK63">
        <v>0.18344665427239359</v>
      </c>
      <c r="CL63">
        <v>-1.7094001070557436E-2</v>
      </c>
      <c r="CM63">
        <v>6.1437285030017746E-2</v>
      </c>
      <c r="CN63">
        <v>-7.6114795505411365E-2</v>
      </c>
    </row>
    <row r="64" spans="1:92" x14ac:dyDescent="0.25">
      <c r="A64" s="2">
        <v>44652</v>
      </c>
      <c r="B64">
        <v>-3.3112515445568112E-2</v>
      </c>
      <c r="C64">
        <v>1.1481810658541012E-2</v>
      </c>
      <c r="D64">
        <v>-0.21585903685195112</v>
      </c>
      <c r="E64">
        <v>-0.12731004109415986</v>
      </c>
      <c r="F64">
        <v>-0.32691035193928131</v>
      </c>
      <c r="G64">
        <v>-0.49181771411043834</v>
      </c>
      <c r="H64">
        <v>-0.25840181994591638</v>
      </c>
      <c r="I64">
        <v>-0.16666664231836412</v>
      </c>
      <c r="J64">
        <v>-0.13580248639671183</v>
      </c>
      <c r="K64">
        <v>-0.3000000328853199</v>
      </c>
      <c r="L64">
        <v>4.0650367106447993E-3</v>
      </c>
      <c r="M64">
        <v>-0.14744258402965502</v>
      </c>
      <c r="N64">
        <v>9.0112676802749259E-2</v>
      </c>
      <c r="O64">
        <v>-1.7391287762182558E-2</v>
      </c>
      <c r="P64">
        <v>-0.14750906566761632</v>
      </c>
      <c r="Q64">
        <v>0.21568621035251029</v>
      </c>
      <c r="R64">
        <v>-6.270098839295421E-2</v>
      </c>
      <c r="S64">
        <v>0.21894736842105264</v>
      </c>
      <c r="T64">
        <v>3.787875024959117E-2</v>
      </c>
      <c r="U64" s="2">
        <v>44652</v>
      </c>
      <c r="V64">
        <v>-3.3112515445568112E-2</v>
      </c>
      <c r="W64">
        <v>1.1481810658541012E-2</v>
      </c>
      <c r="X64">
        <v>-0.32691035193928131</v>
      </c>
      <c r="Y64">
        <v>-0.49181771411043834</v>
      </c>
      <c r="Z64">
        <v>4.0650367106447993E-3</v>
      </c>
      <c r="AA64">
        <v>9.0112676802749259E-2</v>
      </c>
      <c r="AB64">
        <v>-0.14750906566761632</v>
      </c>
      <c r="AC64">
        <v>0.21568621035251029</v>
      </c>
      <c r="AD64">
        <v>3.787875024959117E-2</v>
      </c>
      <c r="AE64" s="2">
        <v>44652</v>
      </c>
      <c r="AF64">
        <v>-0.21585903685195112</v>
      </c>
      <c r="AG64">
        <v>-0.12731004109415986</v>
      </c>
      <c r="AH64">
        <v>-0.25840181994591638</v>
      </c>
      <c r="AI64">
        <v>-0.16666664231836412</v>
      </c>
      <c r="AJ64">
        <v>-0.13580248639671183</v>
      </c>
      <c r="AK64">
        <v>-0.3000000328853199</v>
      </c>
      <c r="AL64">
        <v>-0.14744258402965502</v>
      </c>
      <c r="AM64">
        <v>-1.7391287762182558E-2</v>
      </c>
      <c r="AN64">
        <v>-6.270098839295421E-2</v>
      </c>
      <c r="AO64">
        <v>0.21894736842105264</v>
      </c>
      <c r="AP64" s="2">
        <v>44652</v>
      </c>
      <c r="AQ64">
        <v>-0.2241248982470733</v>
      </c>
      <c r="AR64">
        <v>-3.3112515445568112E-2</v>
      </c>
      <c r="AS64">
        <v>1.1481810658541012E-2</v>
      </c>
      <c r="AT64">
        <v>-0.21585903685195112</v>
      </c>
      <c r="AU64">
        <v>-0.12731004109415986</v>
      </c>
      <c r="AV64">
        <v>-0.32691035193928131</v>
      </c>
      <c r="AW64">
        <v>-0.49181771411043834</v>
      </c>
      <c r="AX64">
        <v>-9.365560525534572E-2</v>
      </c>
      <c r="AY64">
        <v>-0.25840181994591638</v>
      </c>
      <c r="AZ64">
        <v>-0.16666664231836412</v>
      </c>
      <c r="BA64">
        <v>-0.13580248639671183</v>
      </c>
      <c r="BB64">
        <v>-0.3000000328853199</v>
      </c>
      <c r="BC64">
        <v>4.0650367106447993E-3</v>
      </c>
      <c r="BD64">
        <v>-0.14869620685198184</v>
      </c>
      <c r="BE64">
        <v>-0.14744258402965502</v>
      </c>
      <c r="BF64">
        <v>9.0112676802749259E-2</v>
      </c>
      <c r="BG64">
        <v>-1.7391287762182558E-2</v>
      </c>
      <c r="BH64">
        <v>-0.14750906566761632</v>
      </c>
      <c r="BI64">
        <v>0.21568621035251029</v>
      </c>
      <c r="BJ64">
        <v>-6.270098839295421E-2</v>
      </c>
      <c r="BK64">
        <v>-0.23662539584527781</v>
      </c>
      <c r="BL64">
        <v>-0.18613302513160965</v>
      </c>
      <c r="BM64">
        <v>0.21894736842105264</v>
      </c>
      <c r="BN64">
        <v>3.787875024959117E-2</v>
      </c>
      <c r="BO64" s="2">
        <v>44652</v>
      </c>
      <c r="BP64">
        <v>-3.3112515445568112E-2</v>
      </c>
      <c r="BQ64">
        <v>1.1481810658541012E-2</v>
      </c>
      <c r="BR64">
        <v>-0.32691035193928131</v>
      </c>
      <c r="BS64">
        <v>-0.49181771411043834</v>
      </c>
      <c r="BT64">
        <v>-0.25840181994591638</v>
      </c>
      <c r="BU64">
        <v>-0.13580248639671183</v>
      </c>
      <c r="BV64">
        <v>4.0650367106447993E-3</v>
      </c>
      <c r="BW64">
        <v>9.0112676802749259E-2</v>
      </c>
      <c r="BX64">
        <v>-0.14750906566761632</v>
      </c>
      <c r="BY64">
        <v>0.21568621035251029</v>
      </c>
      <c r="BZ64">
        <v>-6.270098839295421E-2</v>
      </c>
      <c r="CA64">
        <v>0.21894736842105264</v>
      </c>
      <c r="CB64">
        <v>3.787875024959117E-2</v>
      </c>
      <c r="CC64" s="2">
        <v>44652</v>
      </c>
      <c r="CD64">
        <v>-0.2241248982470733</v>
      </c>
      <c r="CE64">
        <v>-0.21585903685195112</v>
      </c>
      <c r="CF64">
        <v>-0.12731004109415986</v>
      </c>
      <c r="CG64">
        <v>-9.365560525534572E-2</v>
      </c>
      <c r="CH64">
        <v>-0.16666664231836412</v>
      </c>
      <c r="CI64">
        <v>-0.3000000328853199</v>
      </c>
      <c r="CJ64">
        <v>-0.14869620685198184</v>
      </c>
      <c r="CK64">
        <v>-0.14744258402965502</v>
      </c>
      <c r="CL64">
        <v>-1.7391287762182558E-2</v>
      </c>
      <c r="CM64">
        <v>-0.23662539584527781</v>
      </c>
      <c r="CN64">
        <v>-0.18613302513160965</v>
      </c>
    </row>
    <row r="65" spans="1:92" x14ac:dyDescent="0.25">
      <c r="A65" s="2">
        <v>44682</v>
      </c>
      <c r="B65">
        <v>-4.2808267511932105E-2</v>
      </c>
      <c r="C65">
        <v>-0.20000006354074881</v>
      </c>
      <c r="D65">
        <v>0.15168538498104986</v>
      </c>
      <c r="E65">
        <v>-1.6470628626206969E-2</v>
      </c>
      <c r="F65">
        <v>0.10939493310638029</v>
      </c>
      <c r="G65">
        <v>3.7192697039049004E-2</v>
      </c>
      <c r="H65">
        <v>2.1528524942412034E-2</v>
      </c>
      <c r="I65">
        <v>0.23529406608594808</v>
      </c>
      <c r="J65">
        <v>0</v>
      </c>
      <c r="K65">
        <v>-0.25615762968238365</v>
      </c>
      <c r="L65">
        <v>5.2631528144348211E-2</v>
      </c>
      <c r="M65">
        <v>-4.958681237135986E-2</v>
      </c>
      <c r="N65">
        <v>-0.23765788319121037</v>
      </c>
      <c r="O65">
        <v>-1.7699097866315485E-2</v>
      </c>
      <c r="P65">
        <v>-0.14063303201263</v>
      </c>
      <c r="Q65">
        <v>1.935484194028805E-2</v>
      </c>
      <c r="R65">
        <v>-4.1166342068422339E-2</v>
      </c>
      <c r="S65">
        <v>-9.4991364421416202E-2</v>
      </c>
      <c r="T65">
        <v>-7.299271787868894E-2</v>
      </c>
      <c r="U65" s="2">
        <v>44682</v>
      </c>
      <c r="V65">
        <v>-4.2808267511932105E-2</v>
      </c>
      <c r="W65">
        <v>-0.20000006354074881</v>
      </c>
      <c r="X65">
        <v>0.10939493310638029</v>
      </c>
      <c r="Y65">
        <v>3.7192697039049004E-2</v>
      </c>
      <c r="Z65">
        <v>5.2631528144348211E-2</v>
      </c>
      <c r="AA65">
        <v>-0.23765788319121037</v>
      </c>
      <c r="AB65">
        <v>-0.14063303201263</v>
      </c>
      <c r="AC65">
        <v>1.935484194028805E-2</v>
      </c>
      <c r="AD65">
        <v>-7.299271787868894E-2</v>
      </c>
      <c r="AE65" s="2">
        <v>44682</v>
      </c>
      <c r="AF65">
        <v>0.15168538498104986</v>
      </c>
      <c r="AG65">
        <v>-1.6470628626206969E-2</v>
      </c>
      <c r="AH65">
        <v>2.1528524942412034E-2</v>
      </c>
      <c r="AI65">
        <v>0.23529406608594808</v>
      </c>
      <c r="AJ65">
        <v>0</v>
      </c>
      <c r="AK65">
        <v>-0.25615762968238365</v>
      </c>
      <c r="AL65">
        <v>-4.958681237135986E-2</v>
      </c>
      <c r="AM65">
        <v>-1.7699097866315485E-2</v>
      </c>
      <c r="AN65">
        <v>-4.1166342068422339E-2</v>
      </c>
      <c r="AO65">
        <v>-9.4991364421416202E-2</v>
      </c>
      <c r="AP65" s="2">
        <v>44682</v>
      </c>
      <c r="AQ65">
        <v>0.17891493884086856</v>
      </c>
      <c r="AR65">
        <v>-4.2808267511932105E-2</v>
      </c>
      <c r="AS65">
        <v>-0.20000006354074881</v>
      </c>
      <c r="AT65">
        <v>0.15168538498104986</v>
      </c>
      <c r="AU65">
        <v>-1.6470628626206969E-2</v>
      </c>
      <c r="AV65">
        <v>0.10939493310638029</v>
      </c>
      <c r="AW65">
        <v>3.7192697039049004E-2</v>
      </c>
      <c r="AX65">
        <v>6.6666736608681235E-2</v>
      </c>
      <c r="AY65">
        <v>2.1528524942412034E-2</v>
      </c>
      <c r="AZ65">
        <v>0.23529406608594808</v>
      </c>
      <c r="BA65">
        <v>0</v>
      </c>
      <c r="BB65">
        <v>-0.25615762968238365</v>
      </c>
      <c r="BC65">
        <v>5.2631528144348211E-2</v>
      </c>
      <c r="BD65">
        <v>-6.7053028964288011E-2</v>
      </c>
      <c r="BE65">
        <v>-4.958681237135986E-2</v>
      </c>
      <c r="BF65">
        <v>-0.23765788319121037</v>
      </c>
      <c r="BG65">
        <v>-1.7699097866315485E-2</v>
      </c>
      <c r="BH65">
        <v>-0.14063303201263</v>
      </c>
      <c r="BI65">
        <v>1.935484194028805E-2</v>
      </c>
      <c r="BJ65">
        <v>-4.1166342068422339E-2</v>
      </c>
      <c r="BK65">
        <v>-3.3904281283398278E-2</v>
      </c>
      <c r="BL65">
        <v>-1.0660170575033913E-2</v>
      </c>
      <c r="BM65">
        <v>-9.4991364421416202E-2</v>
      </c>
      <c r="BN65">
        <v>-7.299271787868894E-2</v>
      </c>
      <c r="BO65" s="2">
        <v>44682</v>
      </c>
      <c r="BP65">
        <v>-4.2808267511932105E-2</v>
      </c>
      <c r="BQ65">
        <v>-0.20000006354074881</v>
      </c>
      <c r="BR65">
        <v>0.10939493310638029</v>
      </c>
      <c r="BS65">
        <v>3.7192697039049004E-2</v>
      </c>
      <c r="BT65">
        <v>2.1528524942412034E-2</v>
      </c>
      <c r="BU65">
        <v>0</v>
      </c>
      <c r="BV65">
        <v>5.2631528144348211E-2</v>
      </c>
      <c r="BW65">
        <v>-0.23765788319121037</v>
      </c>
      <c r="BX65">
        <v>-0.14063303201263</v>
      </c>
      <c r="BY65">
        <v>1.935484194028805E-2</v>
      </c>
      <c r="BZ65">
        <v>-4.1166342068422339E-2</v>
      </c>
      <c r="CA65">
        <v>-9.4991364421416202E-2</v>
      </c>
      <c r="CB65">
        <v>-7.299271787868894E-2</v>
      </c>
      <c r="CC65" s="2">
        <v>44682</v>
      </c>
      <c r="CD65">
        <v>0.17891493884086856</v>
      </c>
      <c r="CE65">
        <v>0.15168538498104986</v>
      </c>
      <c r="CF65">
        <v>-1.6470628626206969E-2</v>
      </c>
      <c r="CG65">
        <v>6.6666736608681235E-2</v>
      </c>
      <c r="CH65">
        <v>0.23529406608594808</v>
      </c>
      <c r="CI65">
        <v>-0.25615762968238365</v>
      </c>
      <c r="CJ65">
        <v>-6.7053028964288011E-2</v>
      </c>
      <c r="CK65">
        <v>-4.958681237135986E-2</v>
      </c>
      <c r="CL65">
        <v>-1.7699097866315485E-2</v>
      </c>
      <c r="CM65">
        <v>-3.3904281283398278E-2</v>
      </c>
      <c r="CN65">
        <v>-1.0660170575033913E-2</v>
      </c>
    </row>
    <row r="66" spans="1:92" x14ac:dyDescent="0.25">
      <c r="A66" s="2">
        <v>44713</v>
      </c>
      <c r="B66">
        <v>-6.5905089674378357E-3</v>
      </c>
      <c r="C66">
        <v>2.525010236018304E-2</v>
      </c>
      <c r="D66">
        <v>2.4390221209415329E-2</v>
      </c>
      <c r="E66">
        <v>0.20095698255608674</v>
      </c>
      <c r="F66">
        <v>-0.16795242862300711</v>
      </c>
      <c r="G66">
        <v>-0.11431324475857446</v>
      </c>
      <c r="H66">
        <v>-0.13445734384683758</v>
      </c>
      <c r="I66">
        <v>1.9047658243418693E-2</v>
      </c>
      <c r="J66">
        <v>-0.29999997445515203</v>
      </c>
      <c r="K66">
        <v>0.11920534297617916</v>
      </c>
      <c r="L66">
        <v>-0.18269227771363966</v>
      </c>
      <c r="M66">
        <v>-0.32399357843322379</v>
      </c>
      <c r="N66">
        <v>0.11596385488092689</v>
      </c>
      <c r="O66">
        <v>0</v>
      </c>
      <c r="P66">
        <v>-0.12956826359005486</v>
      </c>
      <c r="Q66">
        <v>-0.12671390972517418</v>
      </c>
      <c r="R66">
        <v>-0.14669052842768512</v>
      </c>
      <c r="S66">
        <v>2.099236641221363E-2</v>
      </c>
      <c r="T66">
        <v>1.5748016714086419E-2</v>
      </c>
      <c r="U66" s="2">
        <v>44713</v>
      </c>
      <c r="V66">
        <v>-6.5905089674378357E-3</v>
      </c>
      <c r="W66">
        <v>2.525010236018304E-2</v>
      </c>
      <c r="X66">
        <v>-0.16795242862300711</v>
      </c>
      <c r="Y66">
        <v>-0.11431324475857446</v>
      </c>
      <c r="Z66">
        <v>-0.18269227771363966</v>
      </c>
      <c r="AA66">
        <v>0.11596385488092689</v>
      </c>
      <c r="AB66">
        <v>-0.12956826359005486</v>
      </c>
      <c r="AC66">
        <v>-0.12671390972517418</v>
      </c>
      <c r="AD66">
        <v>1.5748016714086419E-2</v>
      </c>
      <c r="AE66" s="2">
        <v>44713</v>
      </c>
      <c r="AF66">
        <v>2.4390221209415329E-2</v>
      </c>
      <c r="AG66">
        <v>0.20095698255608674</v>
      </c>
      <c r="AH66">
        <v>-0.13445734384683758</v>
      </c>
      <c r="AI66">
        <v>1.9047658243418693E-2</v>
      </c>
      <c r="AJ66">
        <v>-0.29999997445515203</v>
      </c>
      <c r="AK66">
        <v>0.11920534297617916</v>
      </c>
      <c r="AL66">
        <v>-0.32399357843322379</v>
      </c>
      <c r="AM66">
        <v>0</v>
      </c>
      <c r="AN66">
        <v>-0.14669052842768512</v>
      </c>
      <c r="AO66">
        <v>2.099236641221363E-2</v>
      </c>
      <c r="AP66" s="2">
        <v>44713</v>
      </c>
      <c r="AQ66">
        <v>-0.28109529659839649</v>
      </c>
      <c r="AR66">
        <v>-6.5905089674378357E-3</v>
      </c>
      <c r="AS66">
        <v>2.525010236018304E-2</v>
      </c>
      <c r="AT66">
        <v>2.4390221209415329E-2</v>
      </c>
      <c r="AU66">
        <v>0.20095698255608674</v>
      </c>
      <c r="AV66">
        <v>-0.16795242862300711</v>
      </c>
      <c r="AW66">
        <v>-0.11431324475857446</v>
      </c>
      <c r="AX66">
        <v>-3.8793175519446402E-2</v>
      </c>
      <c r="AY66">
        <v>-0.13445734384683758</v>
      </c>
      <c r="AZ66">
        <v>1.9047658243418693E-2</v>
      </c>
      <c r="BA66">
        <v>-0.29999997445515203</v>
      </c>
      <c r="BB66">
        <v>0.11920534297617916</v>
      </c>
      <c r="BC66">
        <v>-0.18269227771363966</v>
      </c>
      <c r="BD66">
        <v>-0.27329189224830397</v>
      </c>
      <c r="BE66">
        <v>-0.32399357843322379</v>
      </c>
      <c r="BF66">
        <v>0.11596385488092689</v>
      </c>
      <c r="BG66">
        <v>0</v>
      </c>
      <c r="BH66">
        <v>-0.12956826359005486</v>
      </c>
      <c r="BI66">
        <v>-0.12671390972517418</v>
      </c>
      <c r="BJ66">
        <v>-0.14669052842768512</v>
      </c>
      <c r="BK66">
        <v>-0.11645921262240913</v>
      </c>
      <c r="BL66">
        <v>-0.1452372379658097</v>
      </c>
      <c r="BM66">
        <v>2.099236641221363E-2</v>
      </c>
      <c r="BN66">
        <v>1.5748016714086419E-2</v>
      </c>
      <c r="BO66" s="2">
        <v>44713</v>
      </c>
      <c r="BP66">
        <v>-6.5905089674378357E-3</v>
      </c>
      <c r="BQ66">
        <v>2.525010236018304E-2</v>
      </c>
      <c r="BR66">
        <v>-0.16795242862300711</v>
      </c>
      <c r="BS66">
        <v>-0.11431324475857446</v>
      </c>
      <c r="BT66">
        <v>-0.13445734384683758</v>
      </c>
      <c r="BU66">
        <v>-0.29999997445515203</v>
      </c>
      <c r="BV66">
        <v>-0.18269227771363966</v>
      </c>
      <c r="BW66">
        <v>0.11596385488092689</v>
      </c>
      <c r="BX66">
        <v>-0.12956826359005486</v>
      </c>
      <c r="BY66">
        <v>-0.12671390972517418</v>
      </c>
      <c r="BZ66">
        <v>-0.14669052842768512</v>
      </c>
      <c r="CA66">
        <v>2.099236641221363E-2</v>
      </c>
      <c r="CB66">
        <v>1.5748016714086419E-2</v>
      </c>
      <c r="CC66" s="2">
        <v>44713</v>
      </c>
      <c r="CD66">
        <v>-0.28109529659839649</v>
      </c>
      <c r="CE66">
        <v>2.4390221209415329E-2</v>
      </c>
      <c r="CF66">
        <v>0.20095698255608674</v>
      </c>
      <c r="CG66">
        <v>-3.8793175519446402E-2</v>
      </c>
      <c r="CH66">
        <v>1.9047658243418693E-2</v>
      </c>
      <c r="CI66">
        <v>0.11920534297617916</v>
      </c>
      <c r="CJ66">
        <v>-0.27329189224830397</v>
      </c>
      <c r="CK66">
        <v>-0.32399357843322379</v>
      </c>
      <c r="CL66">
        <v>0</v>
      </c>
      <c r="CM66">
        <v>-0.11645921262240913</v>
      </c>
      <c r="CN66">
        <v>-0.1452372379658097</v>
      </c>
    </row>
    <row r="67" spans="1:92" x14ac:dyDescent="0.25">
      <c r="A67" s="2">
        <v>44743</v>
      </c>
      <c r="B67">
        <v>5.4644395258915193E-3</v>
      </c>
      <c r="C67">
        <v>-9.1878238359531419E-2</v>
      </c>
      <c r="D67">
        <v>-9.0476165066499734E-2</v>
      </c>
      <c r="E67">
        <v>-0.16135457088787547</v>
      </c>
      <c r="F67">
        <v>0.20451875133247652</v>
      </c>
      <c r="G67">
        <v>0.28609824541808165</v>
      </c>
      <c r="H67">
        <v>-0.20233750754905053</v>
      </c>
      <c r="I67">
        <v>0.35514013810869738</v>
      </c>
      <c r="J67">
        <v>0.14285712547969659</v>
      </c>
      <c r="K67">
        <v>1.1834307839849324E-2</v>
      </c>
      <c r="L67">
        <v>-6.5882346209357665E-2</v>
      </c>
      <c r="M67">
        <v>0.42925206633379154</v>
      </c>
      <c r="N67">
        <v>0.2469635575424694</v>
      </c>
      <c r="O67">
        <v>0</v>
      </c>
      <c r="P67">
        <v>0.35200599525705234</v>
      </c>
      <c r="Q67">
        <v>0.11313869742275094</v>
      </c>
      <c r="R67">
        <v>-1.2578664134625649E-2</v>
      </c>
      <c r="S67">
        <v>-0.31775700934579437</v>
      </c>
      <c r="T67">
        <v>-2.3255792462719443E-2</v>
      </c>
      <c r="U67" s="2">
        <v>44743</v>
      </c>
      <c r="V67">
        <v>5.4644395258915193E-3</v>
      </c>
      <c r="W67">
        <v>-9.1878238359531419E-2</v>
      </c>
      <c r="X67">
        <v>0.20451875133247652</v>
      </c>
      <c r="Y67">
        <v>0.28609824541808165</v>
      </c>
      <c r="Z67">
        <v>-6.5882346209357665E-2</v>
      </c>
      <c r="AA67">
        <v>0.2469635575424694</v>
      </c>
      <c r="AB67">
        <v>0.35200599525705234</v>
      </c>
      <c r="AC67">
        <v>0.11313869742275094</v>
      </c>
      <c r="AD67">
        <v>-2.3255792462719443E-2</v>
      </c>
      <c r="AE67" s="2">
        <v>44743</v>
      </c>
      <c r="AF67">
        <v>-9.0476165066499734E-2</v>
      </c>
      <c r="AG67">
        <v>-0.16135457088787547</v>
      </c>
      <c r="AH67">
        <v>-0.20233750754905053</v>
      </c>
      <c r="AI67">
        <v>0.35514013810869738</v>
      </c>
      <c r="AJ67">
        <v>0.14285712547969659</v>
      </c>
      <c r="AK67">
        <v>1.1834307839849324E-2</v>
      </c>
      <c r="AL67">
        <v>0.42925206633379154</v>
      </c>
      <c r="AM67">
        <v>0</v>
      </c>
      <c r="AN67">
        <v>-1.2578664134625649E-2</v>
      </c>
      <c r="AO67">
        <v>-0.31775700934579437</v>
      </c>
      <c r="AP67" s="2">
        <v>44743</v>
      </c>
      <c r="AQ67">
        <v>-3.2739986669088832E-2</v>
      </c>
      <c r="AR67">
        <v>5.4644395258915193E-3</v>
      </c>
      <c r="AS67">
        <v>-9.1878238359531419E-2</v>
      </c>
      <c r="AT67">
        <v>-9.0476165066499734E-2</v>
      </c>
      <c r="AU67">
        <v>-0.16135457088787547</v>
      </c>
      <c r="AV67">
        <v>0.20451875133247652</v>
      </c>
      <c r="AW67">
        <v>0.28609824541808165</v>
      </c>
      <c r="AX67">
        <v>8.9722601919719258E-2</v>
      </c>
      <c r="AY67">
        <v>-0.20233750754905053</v>
      </c>
      <c r="AZ67">
        <v>0.35514013810869738</v>
      </c>
      <c r="BA67">
        <v>0.14285712547969659</v>
      </c>
      <c r="BB67">
        <v>1.1834307839849324E-2</v>
      </c>
      <c r="BC67">
        <v>-6.5882346209357665E-2</v>
      </c>
      <c r="BD67">
        <v>0.13797307950956009</v>
      </c>
      <c r="BE67">
        <v>0.42925206633379154</v>
      </c>
      <c r="BF67">
        <v>0.2469635575424694</v>
      </c>
      <c r="BG67">
        <v>0</v>
      </c>
      <c r="BH67">
        <v>0.35200599525705234</v>
      </c>
      <c r="BI67">
        <v>0.11313869742275094</v>
      </c>
      <c r="BJ67">
        <v>-1.2578664134625649E-2</v>
      </c>
      <c r="BK67">
        <v>0.27059597129749469</v>
      </c>
      <c r="BL67">
        <v>0.12394064363478469</v>
      </c>
      <c r="BM67">
        <v>-0.31775700934579437</v>
      </c>
      <c r="BN67">
        <v>-2.3255792462719443E-2</v>
      </c>
      <c r="BO67" s="2">
        <v>44743</v>
      </c>
      <c r="BP67">
        <v>5.4644395258915193E-3</v>
      </c>
      <c r="BQ67">
        <v>-9.1878238359531419E-2</v>
      </c>
      <c r="BR67">
        <v>0.20451875133247652</v>
      </c>
      <c r="BS67">
        <v>0.28609824541808165</v>
      </c>
      <c r="BT67">
        <v>-0.20233750754905053</v>
      </c>
      <c r="BU67">
        <v>0.14285712547969659</v>
      </c>
      <c r="BV67">
        <v>-6.5882346209357665E-2</v>
      </c>
      <c r="BW67">
        <v>0.2469635575424694</v>
      </c>
      <c r="BX67">
        <v>0.35200599525705234</v>
      </c>
      <c r="BY67">
        <v>0.11313869742275094</v>
      </c>
      <c r="BZ67">
        <v>-1.2578664134625649E-2</v>
      </c>
      <c r="CA67">
        <v>-0.31775700934579437</v>
      </c>
      <c r="CB67">
        <v>-2.3255792462719443E-2</v>
      </c>
      <c r="CC67" s="2">
        <v>44743</v>
      </c>
      <c r="CD67">
        <v>-3.2739986669088832E-2</v>
      </c>
      <c r="CE67">
        <v>-9.0476165066499734E-2</v>
      </c>
      <c r="CF67">
        <v>-0.16135457088787547</v>
      </c>
      <c r="CG67">
        <v>8.9722601919719258E-2</v>
      </c>
      <c r="CH67">
        <v>0.35514013810869738</v>
      </c>
      <c r="CI67">
        <v>1.1834307839849324E-2</v>
      </c>
      <c r="CJ67">
        <v>0.13797307950956009</v>
      </c>
      <c r="CK67">
        <v>0.42925206633379154</v>
      </c>
      <c r="CL67">
        <v>0</v>
      </c>
      <c r="CM67">
        <v>0.27059597129749469</v>
      </c>
      <c r="CN67">
        <v>0.12394064363478469</v>
      </c>
    </row>
    <row r="68" spans="1:92" x14ac:dyDescent="0.25">
      <c r="A68" s="2">
        <v>44774</v>
      </c>
      <c r="B68">
        <v>2.3550692127254816E-2</v>
      </c>
      <c r="C68">
        <v>-0.10810810666709963</v>
      </c>
      <c r="D68">
        <v>-4.188477754141904E-2</v>
      </c>
      <c r="E68">
        <v>0.21377674280581827</v>
      </c>
      <c r="F68">
        <v>-4.3089676710636959E-2</v>
      </c>
      <c r="G68">
        <v>-5.958187524481514E-3</v>
      </c>
      <c r="H68">
        <v>3.785109102559818E-2</v>
      </c>
      <c r="I68">
        <v>-0.13793100967702071</v>
      </c>
      <c r="J68">
        <v>-3.5714251502436761E-2</v>
      </c>
      <c r="K68">
        <v>-5.8479475088704528E-3</v>
      </c>
      <c r="L68">
        <v>-0.16876576107443891</v>
      </c>
      <c r="M68">
        <v>-9.3333333333333338E-2</v>
      </c>
      <c r="N68">
        <v>-6.8181832256114072E-2</v>
      </c>
      <c r="O68">
        <v>0</v>
      </c>
      <c r="P68">
        <v>-0.16499004407675041</v>
      </c>
      <c r="Q68">
        <v>-1.9672126798289044E-2</v>
      </c>
      <c r="R68">
        <v>0.84288759795713974</v>
      </c>
      <c r="S68">
        <v>0.23698630136986296</v>
      </c>
      <c r="T68">
        <v>-0.27777775149707151</v>
      </c>
      <c r="U68" s="2">
        <v>44774</v>
      </c>
      <c r="V68">
        <v>2.3550692127254816E-2</v>
      </c>
      <c r="W68">
        <v>-0.10810810666709963</v>
      </c>
      <c r="X68">
        <v>-4.3089676710636959E-2</v>
      </c>
      <c r="Y68">
        <v>-5.958187524481514E-3</v>
      </c>
      <c r="Z68">
        <v>-0.16876576107443891</v>
      </c>
      <c r="AA68">
        <v>-6.8181832256114072E-2</v>
      </c>
      <c r="AB68">
        <v>-0.16499004407675041</v>
      </c>
      <c r="AC68">
        <v>-1.9672126798289044E-2</v>
      </c>
      <c r="AD68">
        <v>-0.27777775149707151</v>
      </c>
      <c r="AE68" s="2">
        <v>44774</v>
      </c>
      <c r="AF68">
        <v>-4.188477754141904E-2</v>
      </c>
      <c r="AG68">
        <v>0.21377674280581827</v>
      </c>
      <c r="AH68">
        <v>3.785109102559818E-2</v>
      </c>
      <c r="AI68">
        <v>-0.13793100967702071</v>
      </c>
      <c r="AJ68">
        <v>-3.5714251502436761E-2</v>
      </c>
      <c r="AK68">
        <v>-5.8479475088704528E-3</v>
      </c>
      <c r="AL68">
        <v>-9.3333333333333338E-2</v>
      </c>
      <c r="AM68">
        <v>0</v>
      </c>
      <c r="AN68">
        <v>0.84288759795713974</v>
      </c>
      <c r="AO68">
        <v>0.23698630136986296</v>
      </c>
      <c r="AP68" s="2">
        <v>44774</v>
      </c>
      <c r="AQ68">
        <v>-1.0993634407030755E-2</v>
      </c>
      <c r="AR68">
        <v>2.3550692127254816E-2</v>
      </c>
      <c r="AS68">
        <v>-0.10810810666709963</v>
      </c>
      <c r="AT68">
        <v>-4.188477754141904E-2</v>
      </c>
      <c r="AU68">
        <v>0.21377674280581827</v>
      </c>
      <c r="AV68">
        <v>-4.3089676710636959E-2</v>
      </c>
      <c r="AW68">
        <v>-5.958187524481514E-3</v>
      </c>
      <c r="AX68">
        <v>-8.8323373621937817E-2</v>
      </c>
      <c r="AY68">
        <v>3.785109102559818E-2</v>
      </c>
      <c r="AZ68">
        <v>-0.13793100967702071</v>
      </c>
      <c r="BA68">
        <v>-3.5714251502436761E-2</v>
      </c>
      <c r="BB68">
        <v>-5.8479475088704528E-3</v>
      </c>
      <c r="BC68">
        <v>-0.16876576107443891</v>
      </c>
      <c r="BD68">
        <v>0.16201723817546101</v>
      </c>
      <c r="BE68">
        <v>-9.3333333333333338E-2</v>
      </c>
      <c r="BF68">
        <v>-6.8181832256114072E-2</v>
      </c>
      <c r="BG68">
        <v>0</v>
      </c>
      <c r="BH68">
        <v>-0.16499004407675041</v>
      </c>
      <c r="BI68">
        <v>-1.9672126798289044E-2</v>
      </c>
      <c r="BJ68">
        <v>0.84288759795713974</v>
      </c>
      <c r="BK68">
        <v>-6.0615046240522025E-2</v>
      </c>
      <c r="BL68">
        <v>5.6361955164331103E-2</v>
      </c>
      <c r="BM68">
        <v>0.23698630136986296</v>
      </c>
      <c r="BN68">
        <v>-0.27777775149707151</v>
      </c>
      <c r="BO68" s="2">
        <v>44774</v>
      </c>
      <c r="BP68">
        <v>2.3550692127254816E-2</v>
      </c>
      <c r="BQ68">
        <v>-0.10810810666709963</v>
      </c>
      <c r="BR68">
        <v>-4.3089676710636959E-2</v>
      </c>
      <c r="BS68">
        <v>-5.958187524481514E-3</v>
      </c>
      <c r="BT68">
        <v>3.785109102559818E-2</v>
      </c>
      <c r="BU68">
        <v>-3.5714251502436761E-2</v>
      </c>
      <c r="BV68">
        <v>-0.16876576107443891</v>
      </c>
      <c r="BW68">
        <v>-6.8181832256114072E-2</v>
      </c>
      <c r="BX68">
        <v>-0.16499004407675041</v>
      </c>
      <c r="BY68">
        <v>-1.9672126798289044E-2</v>
      </c>
      <c r="BZ68">
        <v>0.84288759795713974</v>
      </c>
      <c r="CA68">
        <v>0.23698630136986296</v>
      </c>
      <c r="CB68">
        <v>-0.27777775149707151</v>
      </c>
      <c r="CC68" s="2">
        <v>44774</v>
      </c>
      <c r="CD68">
        <v>-1.0993634407030755E-2</v>
      </c>
      <c r="CE68">
        <v>-4.188477754141904E-2</v>
      </c>
      <c r="CF68">
        <v>0.21377674280581827</v>
      </c>
      <c r="CG68">
        <v>-8.8323373621937817E-2</v>
      </c>
      <c r="CH68">
        <v>-0.13793100967702071</v>
      </c>
      <c r="CI68">
        <v>-5.8479475088704528E-3</v>
      </c>
      <c r="CJ68">
        <v>0.16201723817546101</v>
      </c>
      <c r="CK68">
        <v>-9.3333333333333338E-2</v>
      </c>
      <c r="CL68">
        <v>0</v>
      </c>
      <c r="CM68">
        <v>-6.0615046240522025E-2</v>
      </c>
      <c r="CN68">
        <v>5.6361955164331103E-2</v>
      </c>
    </row>
    <row r="69" spans="1:92" x14ac:dyDescent="0.25">
      <c r="A69" s="2">
        <v>44805</v>
      </c>
      <c r="B69">
        <v>-0.2115045011690094</v>
      </c>
      <c r="C69">
        <v>9.8484820859221403E-2</v>
      </c>
      <c r="D69">
        <v>-0.25956284847138295</v>
      </c>
      <c r="E69">
        <v>-0.20547948401181795</v>
      </c>
      <c r="F69">
        <v>-0.20203419478355497</v>
      </c>
      <c r="G69">
        <v>5.3140119039848784E-2</v>
      </c>
      <c r="H69">
        <v>-0.17058821285472206</v>
      </c>
      <c r="I69">
        <v>-0.29000002145767201</v>
      </c>
      <c r="J69">
        <v>-0.27777783296726183</v>
      </c>
      <c r="K69">
        <v>-0.14117647223819452</v>
      </c>
      <c r="L69">
        <v>-0.26363633276673976</v>
      </c>
      <c r="M69">
        <v>-0.19485294117647059</v>
      </c>
      <c r="N69">
        <v>-0.20092910699417696</v>
      </c>
      <c r="O69">
        <v>2.7026957364922059E-2</v>
      </c>
      <c r="P69">
        <v>-7.3126962240687285E-3</v>
      </c>
      <c r="Q69">
        <v>-3.0100295442190349E-2</v>
      </c>
      <c r="R69">
        <v>-3.2258098540482658E-2</v>
      </c>
      <c r="S69">
        <v>-3.1007751937984426E-2</v>
      </c>
      <c r="T69">
        <v>0.14285706800045078</v>
      </c>
      <c r="U69" s="2">
        <v>44805</v>
      </c>
      <c r="V69">
        <v>-0.2115045011690094</v>
      </c>
      <c r="W69">
        <v>9.8484820859221403E-2</v>
      </c>
      <c r="X69">
        <v>-0.20203419478355497</v>
      </c>
      <c r="Y69">
        <v>5.3140119039848784E-2</v>
      </c>
      <c r="Z69">
        <v>-0.26363633276673976</v>
      </c>
      <c r="AA69">
        <v>-0.20092910699417696</v>
      </c>
      <c r="AB69">
        <v>-7.3126962240687285E-3</v>
      </c>
      <c r="AC69">
        <v>-3.0100295442190349E-2</v>
      </c>
      <c r="AD69">
        <v>0.14285706800045078</v>
      </c>
      <c r="AE69" s="2">
        <v>44805</v>
      </c>
      <c r="AF69">
        <v>-0.25956284847138295</v>
      </c>
      <c r="AG69">
        <v>-0.20547948401181795</v>
      </c>
      <c r="AH69">
        <v>-0.17058821285472206</v>
      </c>
      <c r="AI69">
        <v>-0.29000002145767201</v>
      </c>
      <c r="AJ69">
        <v>-0.27777783296726183</v>
      </c>
      <c r="AK69">
        <v>-0.14117647223819452</v>
      </c>
      <c r="AL69">
        <v>-0.19485294117647059</v>
      </c>
      <c r="AM69">
        <v>2.7026957364922059E-2</v>
      </c>
      <c r="AN69">
        <v>-3.2258098540482658E-2</v>
      </c>
      <c r="AO69">
        <v>-3.1007751937984426E-2</v>
      </c>
      <c r="AP69" s="2">
        <v>44805</v>
      </c>
      <c r="AQ69">
        <v>-0.18597686244293923</v>
      </c>
      <c r="AR69">
        <v>-0.2115045011690094</v>
      </c>
      <c r="AS69">
        <v>9.8484820859221403E-2</v>
      </c>
      <c r="AT69">
        <v>-0.25956284847138295</v>
      </c>
      <c r="AU69">
        <v>-0.20547948401181795</v>
      </c>
      <c r="AV69">
        <v>-0.20203419478355497</v>
      </c>
      <c r="AW69">
        <v>5.3140119039848784E-2</v>
      </c>
      <c r="AX69">
        <v>-5.9317731365836492E-2</v>
      </c>
      <c r="AY69">
        <v>-0.17058821285472206</v>
      </c>
      <c r="AZ69">
        <v>-0.29000002145767201</v>
      </c>
      <c r="BA69">
        <v>-0.27777783296726183</v>
      </c>
      <c r="BB69">
        <v>-0.14117647223819452</v>
      </c>
      <c r="BC69">
        <v>-0.26363633276673976</v>
      </c>
      <c r="BD69">
        <v>-8.4025908098696922E-2</v>
      </c>
      <c r="BE69">
        <v>-0.19485294117647059</v>
      </c>
      <c r="BF69">
        <v>-0.20092910699417696</v>
      </c>
      <c r="BG69">
        <v>2.7026957364922059E-2</v>
      </c>
      <c r="BH69">
        <v>-7.3126962240687285E-3</v>
      </c>
      <c r="BI69">
        <v>-3.0100295442190349E-2</v>
      </c>
      <c r="BJ69">
        <v>-3.2258098540482658E-2</v>
      </c>
      <c r="BK69">
        <v>-0.10773051198793258</v>
      </c>
      <c r="BL69">
        <v>-0.15836901953977439</v>
      </c>
      <c r="BM69">
        <v>-3.1007751937984426E-2</v>
      </c>
      <c r="BN69">
        <v>0.14285706800045078</v>
      </c>
      <c r="BO69" s="2">
        <v>44805</v>
      </c>
      <c r="BP69">
        <v>-0.2115045011690094</v>
      </c>
      <c r="BQ69">
        <v>9.8484820859221403E-2</v>
      </c>
      <c r="BR69">
        <v>-0.20203419478355497</v>
      </c>
      <c r="BS69">
        <v>5.3140119039848784E-2</v>
      </c>
      <c r="BT69">
        <v>-0.17058821285472206</v>
      </c>
      <c r="BU69">
        <v>-0.27777783296726183</v>
      </c>
      <c r="BV69">
        <v>-0.26363633276673976</v>
      </c>
      <c r="BW69">
        <v>-0.20092910699417696</v>
      </c>
      <c r="BX69">
        <v>-7.3126962240687285E-3</v>
      </c>
      <c r="BY69">
        <v>-3.0100295442190349E-2</v>
      </c>
      <c r="BZ69">
        <v>-3.2258098540482658E-2</v>
      </c>
      <c r="CA69">
        <v>-3.1007751937984426E-2</v>
      </c>
      <c r="CB69">
        <v>0.14285706800045078</v>
      </c>
      <c r="CC69" s="2">
        <v>44805</v>
      </c>
      <c r="CD69">
        <v>-0.18597686244293923</v>
      </c>
      <c r="CE69">
        <v>-0.25956284847138295</v>
      </c>
      <c r="CF69">
        <v>-0.20547948401181795</v>
      </c>
      <c r="CG69">
        <v>-5.9317731365836492E-2</v>
      </c>
      <c r="CH69">
        <v>-0.29000002145767201</v>
      </c>
      <c r="CI69">
        <v>-0.14117647223819452</v>
      </c>
      <c r="CJ69">
        <v>-8.4025908098696922E-2</v>
      </c>
      <c r="CK69">
        <v>-0.19485294117647059</v>
      </c>
      <c r="CL69">
        <v>2.7026957364922059E-2</v>
      </c>
      <c r="CM69">
        <v>-0.10773051198793258</v>
      </c>
      <c r="CN69">
        <v>-0.15836901953977439</v>
      </c>
    </row>
    <row r="70" spans="1:92" x14ac:dyDescent="0.25">
      <c r="A70" s="2">
        <v>44835</v>
      </c>
      <c r="B70">
        <v>2.0277633947289081E-3</v>
      </c>
      <c r="C70">
        <v>6.8964871702135765E-3</v>
      </c>
      <c r="D70">
        <v>-0.25461256365600077</v>
      </c>
      <c r="E70">
        <v>-0.11083745173051232</v>
      </c>
      <c r="F70">
        <v>-6.6280428950536277E-2</v>
      </c>
      <c r="G70">
        <v>0.23972138063264006</v>
      </c>
      <c r="H70">
        <v>-1.5248237359656637E-2</v>
      </c>
      <c r="I70">
        <v>5.6338144043951606E-3</v>
      </c>
      <c r="J70">
        <v>0.35897433546167984</v>
      </c>
      <c r="K70">
        <v>-0.15753425552330505</v>
      </c>
      <c r="L70">
        <v>-3.7037098812920465E-2</v>
      </c>
      <c r="M70">
        <v>-7.9452026924584501E-2</v>
      </c>
      <c r="N70">
        <v>4.5058130468466025E-2</v>
      </c>
      <c r="O70">
        <v>-3.508768701010434E-2</v>
      </c>
      <c r="P70">
        <v>0.11253606925296569</v>
      </c>
      <c r="Q70">
        <v>0</v>
      </c>
      <c r="R70">
        <v>-0.21666663033621669</v>
      </c>
      <c r="S70">
        <v>-0.19428571428571431</v>
      </c>
      <c r="T70">
        <v>-0.13461537579813146</v>
      </c>
      <c r="U70" s="2">
        <v>44835</v>
      </c>
      <c r="V70">
        <v>2.0277633947289081E-3</v>
      </c>
      <c r="W70">
        <v>6.8964871702135765E-3</v>
      </c>
      <c r="X70">
        <v>-6.6280428950536277E-2</v>
      </c>
      <c r="Y70">
        <v>0.23972138063264006</v>
      </c>
      <c r="Z70">
        <v>-3.7037098812920465E-2</v>
      </c>
      <c r="AA70">
        <v>4.5058130468466025E-2</v>
      </c>
      <c r="AB70">
        <v>0.11253606925296569</v>
      </c>
      <c r="AC70">
        <v>0</v>
      </c>
      <c r="AD70">
        <v>-0.13461537579813146</v>
      </c>
      <c r="AE70" s="2">
        <v>44835</v>
      </c>
      <c r="AF70">
        <v>-0.25461256365600077</v>
      </c>
      <c r="AG70">
        <v>-0.11083745173051232</v>
      </c>
      <c r="AH70">
        <v>-1.5248237359656637E-2</v>
      </c>
      <c r="AI70">
        <v>5.6338144043951606E-3</v>
      </c>
      <c r="AJ70">
        <v>0.35897433546167984</v>
      </c>
      <c r="AK70">
        <v>-0.15753425552330505</v>
      </c>
      <c r="AL70">
        <v>-7.9452026924584501E-2</v>
      </c>
      <c r="AM70">
        <v>-3.508768701010434E-2</v>
      </c>
      <c r="AN70">
        <v>-0.21666663033621669</v>
      </c>
      <c r="AO70">
        <v>-0.19428571428571431</v>
      </c>
      <c r="AP70" s="2">
        <v>44835</v>
      </c>
      <c r="AQ70">
        <v>-2.7455287527072793E-2</v>
      </c>
      <c r="AR70">
        <v>2.0277633947289081E-3</v>
      </c>
      <c r="AS70">
        <v>6.8964871702135765E-3</v>
      </c>
      <c r="AT70">
        <v>-0.25461256365600077</v>
      </c>
      <c r="AU70">
        <v>-0.11083745173051232</v>
      </c>
      <c r="AV70">
        <v>-6.6280428950536277E-2</v>
      </c>
      <c r="AW70">
        <v>0.23972138063264006</v>
      </c>
      <c r="AX70">
        <v>5.7793299872449133E-2</v>
      </c>
      <c r="AY70">
        <v>-1.5248237359656637E-2</v>
      </c>
      <c r="AZ70">
        <v>5.6338144043951606E-3</v>
      </c>
      <c r="BA70">
        <v>0.35897433546167984</v>
      </c>
      <c r="BB70">
        <v>-0.15753425552330505</v>
      </c>
      <c r="BC70">
        <v>-3.7037098812920465E-2</v>
      </c>
      <c r="BD70">
        <v>-3.62903083152262E-2</v>
      </c>
      <c r="BE70">
        <v>-7.9452026924584501E-2</v>
      </c>
      <c r="BF70">
        <v>4.5058130468466025E-2</v>
      </c>
      <c r="BG70">
        <v>-3.508768701010434E-2</v>
      </c>
      <c r="BH70">
        <v>0.11253606925296569</v>
      </c>
      <c r="BI70">
        <v>0</v>
      </c>
      <c r="BJ70">
        <v>-0.21666663033621669</v>
      </c>
      <c r="BK70">
        <v>-9.4356948879386143E-2</v>
      </c>
      <c r="BL70">
        <v>0.12943919058053707</v>
      </c>
      <c r="BM70">
        <v>-0.19428571428571431</v>
      </c>
      <c r="BN70">
        <v>-0.13461537579813146</v>
      </c>
      <c r="BO70" s="2">
        <v>44835</v>
      </c>
      <c r="BP70">
        <v>2.0277633947289081E-3</v>
      </c>
      <c r="BQ70">
        <v>6.8964871702135765E-3</v>
      </c>
      <c r="BR70">
        <v>-6.6280428950536277E-2</v>
      </c>
      <c r="BS70">
        <v>0.23972138063264006</v>
      </c>
      <c r="BT70">
        <v>-1.5248237359656637E-2</v>
      </c>
      <c r="BU70">
        <v>0.35897433546167984</v>
      </c>
      <c r="BV70">
        <v>-3.7037098812920465E-2</v>
      </c>
      <c r="BW70">
        <v>4.5058130468466025E-2</v>
      </c>
      <c r="BX70">
        <v>0.11253606925296569</v>
      </c>
      <c r="BY70">
        <v>0</v>
      </c>
      <c r="BZ70">
        <v>-0.21666663033621669</v>
      </c>
      <c r="CA70">
        <v>-0.19428571428571431</v>
      </c>
      <c r="CB70">
        <v>-0.13461537579813146</v>
      </c>
      <c r="CC70" s="2">
        <v>44835</v>
      </c>
      <c r="CD70">
        <v>-2.7455287527072793E-2</v>
      </c>
      <c r="CE70">
        <v>-0.25461256365600077</v>
      </c>
      <c r="CF70">
        <v>-0.11083745173051232</v>
      </c>
      <c r="CG70">
        <v>5.7793299872449133E-2</v>
      </c>
      <c r="CH70">
        <v>5.6338144043951606E-3</v>
      </c>
      <c r="CI70">
        <v>-0.15753425552330505</v>
      </c>
      <c r="CJ70">
        <v>-3.62903083152262E-2</v>
      </c>
      <c r="CK70">
        <v>-7.9452026924584501E-2</v>
      </c>
      <c r="CL70">
        <v>-3.508768701010434E-2</v>
      </c>
      <c r="CM70">
        <v>-9.4356948879386143E-2</v>
      </c>
      <c r="CN70">
        <v>0.12943919058053707</v>
      </c>
    </row>
    <row r="71" spans="1:92" x14ac:dyDescent="0.25">
      <c r="A71" s="2">
        <v>44866</v>
      </c>
      <c r="B71">
        <v>-6.8181840551599746E-2</v>
      </c>
      <c r="C71">
        <v>0</v>
      </c>
      <c r="D71">
        <v>0.47029705774946834</v>
      </c>
      <c r="E71">
        <v>0.9418283746780427</v>
      </c>
      <c r="F71">
        <v>-1.4395676790148073E-2</v>
      </c>
      <c r="G71">
        <v>4.6765772468605339E-2</v>
      </c>
      <c r="H71">
        <v>6.8959271754112428E-2</v>
      </c>
      <c r="I71">
        <v>-4.761901979241661E-2</v>
      </c>
      <c r="J71">
        <v>-9.4339593995630841E-2</v>
      </c>
      <c r="K71">
        <v>8.9430904552317392E-2</v>
      </c>
      <c r="L71">
        <v>0.10683761075638711</v>
      </c>
      <c r="M71">
        <v>1.7361110585496945E-2</v>
      </c>
      <c r="N71">
        <v>-8.7621712020468021E-2</v>
      </c>
      <c r="O71">
        <v>0</v>
      </c>
      <c r="P71">
        <v>4.1930835734870317E-2</v>
      </c>
      <c r="Q71">
        <v>-5.1724157403359075E-2</v>
      </c>
      <c r="R71">
        <v>-7.7507629973919162E-2</v>
      </c>
      <c r="S71">
        <v>7.2340425531914859E-2</v>
      </c>
      <c r="T71">
        <v>0</v>
      </c>
      <c r="U71" s="2">
        <v>44866</v>
      </c>
      <c r="V71">
        <v>-6.8181840551599746E-2</v>
      </c>
      <c r="W71">
        <v>0</v>
      </c>
      <c r="X71">
        <v>-1.4395676790148073E-2</v>
      </c>
      <c r="Y71">
        <v>4.6765772468605339E-2</v>
      </c>
      <c r="Z71">
        <v>0.10683761075638711</v>
      </c>
      <c r="AA71">
        <v>-8.7621712020468021E-2</v>
      </c>
      <c r="AB71">
        <v>4.1930835734870317E-2</v>
      </c>
      <c r="AC71">
        <v>-5.1724157403359075E-2</v>
      </c>
      <c r="AD71">
        <v>0</v>
      </c>
      <c r="AE71" s="2">
        <v>44866</v>
      </c>
      <c r="AF71">
        <v>0.47029705774946834</v>
      </c>
      <c r="AG71">
        <v>0.9418283746780427</v>
      </c>
      <c r="AH71">
        <v>6.8959271754112428E-2</v>
      </c>
      <c r="AI71">
        <v>-4.761901979241661E-2</v>
      </c>
      <c r="AJ71">
        <v>-9.4339593995630841E-2</v>
      </c>
      <c r="AK71">
        <v>8.9430904552317392E-2</v>
      </c>
      <c r="AL71">
        <v>1.7361110585496945E-2</v>
      </c>
      <c r="AM71">
        <v>0</v>
      </c>
      <c r="AN71">
        <v>-7.7507629973919162E-2</v>
      </c>
      <c r="AO71">
        <v>7.2340425531914859E-2</v>
      </c>
      <c r="AP71" s="2">
        <v>44866</v>
      </c>
      <c r="AQ71">
        <v>9.606999896946096E-2</v>
      </c>
      <c r="AR71">
        <v>-6.8181840551599746E-2</v>
      </c>
      <c r="AS71">
        <v>0</v>
      </c>
      <c r="AT71">
        <v>0.47029705774946834</v>
      </c>
      <c r="AU71">
        <v>0.9418283746780427</v>
      </c>
      <c r="AV71">
        <v>-1.4395676790148073E-2</v>
      </c>
      <c r="AW71">
        <v>4.6765772468605339E-2</v>
      </c>
      <c r="AX71">
        <v>7.4503234535214624E-2</v>
      </c>
      <c r="AY71">
        <v>6.8959271754112428E-2</v>
      </c>
      <c r="AZ71">
        <v>-4.761901979241661E-2</v>
      </c>
      <c r="BA71">
        <v>-9.4339593995630841E-2</v>
      </c>
      <c r="BB71">
        <v>8.9430904552317392E-2</v>
      </c>
      <c r="BC71">
        <v>0.10683761075638711</v>
      </c>
      <c r="BD71">
        <v>-1.3598278693645648E-2</v>
      </c>
      <c r="BE71">
        <v>1.7361110585496945E-2</v>
      </c>
      <c r="BF71">
        <v>-8.7621712020468021E-2</v>
      </c>
      <c r="BG71">
        <v>0</v>
      </c>
      <c r="BH71">
        <v>4.1930835734870317E-2</v>
      </c>
      <c r="BI71">
        <v>-5.1724157403359075E-2</v>
      </c>
      <c r="BJ71">
        <v>-7.7507629973919162E-2</v>
      </c>
      <c r="BK71">
        <v>-5.7594703097097223E-2</v>
      </c>
      <c r="BL71">
        <v>-8.1218327074443639E-2</v>
      </c>
      <c r="BM71">
        <v>7.2340425531914859E-2</v>
      </c>
      <c r="BN71">
        <v>0</v>
      </c>
      <c r="BO71" s="2">
        <v>44866</v>
      </c>
      <c r="BP71">
        <v>-6.8181840551599746E-2</v>
      </c>
      <c r="BQ71">
        <v>0</v>
      </c>
      <c r="BR71">
        <v>-1.4395676790148073E-2</v>
      </c>
      <c r="BS71">
        <v>4.6765772468605339E-2</v>
      </c>
      <c r="BT71">
        <v>6.8959271754112428E-2</v>
      </c>
      <c r="BU71">
        <v>-9.4339593995630841E-2</v>
      </c>
      <c r="BV71">
        <v>0.10683761075638711</v>
      </c>
      <c r="BW71">
        <v>-8.7621712020468021E-2</v>
      </c>
      <c r="BX71">
        <v>4.1930835734870317E-2</v>
      </c>
      <c r="BY71">
        <v>-5.1724157403359075E-2</v>
      </c>
      <c r="BZ71">
        <v>-7.7507629973919162E-2</v>
      </c>
      <c r="CA71">
        <v>7.2340425531914859E-2</v>
      </c>
      <c r="CB71">
        <v>0</v>
      </c>
      <c r="CC71" s="2">
        <v>44866</v>
      </c>
      <c r="CD71">
        <v>9.606999896946096E-2</v>
      </c>
      <c r="CE71">
        <v>0.47029705774946834</v>
      </c>
      <c r="CF71">
        <v>0.9418283746780427</v>
      </c>
      <c r="CG71">
        <v>7.4503234535214624E-2</v>
      </c>
      <c r="CH71">
        <v>-4.761901979241661E-2</v>
      </c>
      <c r="CI71">
        <v>8.9430904552317392E-2</v>
      </c>
      <c r="CJ71">
        <v>-1.3598278693645648E-2</v>
      </c>
      <c r="CK71">
        <v>1.7361110585496945E-2</v>
      </c>
      <c r="CL71">
        <v>0</v>
      </c>
      <c r="CM71">
        <v>-5.7594703097097223E-2</v>
      </c>
      <c r="CN71">
        <v>-8.1218327074443639E-2</v>
      </c>
    </row>
    <row r="72" spans="1:92" x14ac:dyDescent="0.25">
      <c r="A72" s="2">
        <v>44896</v>
      </c>
      <c r="B72">
        <v>5.2439142081113235E-2</v>
      </c>
      <c r="C72">
        <v>5.2876722338701443E-2</v>
      </c>
      <c r="D72">
        <v>0.78451183154194137</v>
      </c>
      <c r="E72">
        <v>0.1811696808306561</v>
      </c>
      <c r="F72">
        <v>-5.9179203165340265E-3</v>
      </c>
      <c r="G72">
        <v>-3.4857440968270162E-2</v>
      </c>
      <c r="H72">
        <v>-0.31446856164449971</v>
      </c>
      <c r="I72">
        <v>-5.2941195548198622E-2</v>
      </c>
      <c r="J72">
        <v>-0.18750001164153313</v>
      </c>
      <c r="K72">
        <v>-0.14925376321031969</v>
      </c>
      <c r="L72">
        <v>-8.1081006443099887E-2</v>
      </c>
      <c r="M72">
        <v>-3.4373490209453121E-2</v>
      </c>
      <c r="N72">
        <v>-0.21951220575930627</v>
      </c>
      <c r="O72">
        <v>-7.2727290066809142E-2</v>
      </c>
      <c r="P72">
        <v>-2.3814160601919512E-2</v>
      </c>
      <c r="Q72">
        <v>-6.1818201689382068E-2</v>
      </c>
      <c r="R72">
        <v>-4.2833645076423829E-2</v>
      </c>
      <c r="S72">
        <v>3.439153439153448E-2</v>
      </c>
      <c r="T72">
        <v>0.22222228109101111</v>
      </c>
      <c r="U72" s="2">
        <v>44896</v>
      </c>
      <c r="V72">
        <v>5.2439142081113235E-2</v>
      </c>
      <c r="W72">
        <v>5.2876722338701443E-2</v>
      </c>
      <c r="X72">
        <v>-5.9179203165340265E-3</v>
      </c>
      <c r="Y72">
        <v>-3.4857440968270162E-2</v>
      </c>
      <c r="Z72">
        <v>-8.1081006443099887E-2</v>
      </c>
      <c r="AA72">
        <v>-0.21951220575930627</v>
      </c>
      <c r="AB72">
        <v>-2.3814160601919512E-2</v>
      </c>
      <c r="AC72">
        <v>-6.1818201689382068E-2</v>
      </c>
      <c r="AD72">
        <v>0.22222228109101111</v>
      </c>
      <c r="AE72" s="2">
        <v>44896</v>
      </c>
      <c r="AF72">
        <v>0.78451183154194137</v>
      </c>
      <c r="AG72">
        <v>0.1811696808306561</v>
      </c>
      <c r="AH72">
        <v>-0.31446856164449971</v>
      </c>
      <c r="AI72">
        <v>-5.2941195548198622E-2</v>
      </c>
      <c r="AJ72">
        <v>-0.18750001164153313</v>
      </c>
      <c r="AK72">
        <v>-0.14925376321031969</v>
      </c>
      <c r="AL72">
        <v>-3.4373490209453121E-2</v>
      </c>
      <c r="AM72">
        <v>-7.2727290066809142E-2</v>
      </c>
      <c r="AN72">
        <v>-4.2833645076423829E-2</v>
      </c>
      <c r="AO72">
        <v>3.439153439153448E-2</v>
      </c>
      <c r="AP72" s="2">
        <v>44896</v>
      </c>
      <c r="AQ72">
        <v>-0.15936261378299202</v>
      </c>
      <c r="AR72">
        <v>5.2439142081113235E-2</v>
      </c>
      <c r="AS72">
        <v>5.2876722338701443E-2</v>
      </c>
      <c r="AT72">
        <v>0.78451183154194137</v>
      </c>
      <c r="AU72">
        <v>0.1811696808306561</v>
      </c>
      <c r="AV72">
        <v>-5.9179203165340265E-3</v>
      </c>
      <c r="AW72">
        <v>-3.4857440968270162E-2</v>
      </c>
      <c r="AX72">
        <v>-9.6745475290078972E-2</v>
      </c>
      <c r="AY72">
        <v>-0.31446856164449971</v>
      </c>
      <c r="AZ72">
        <v>-5.2941195548198622E-2</v>
      </c>
      <c r="BA72">
        <v>-0.18750001164153313</v>
      </c>
      <c r="BB72">
        <v>-0.14925376321031969</v>
      </c>
      <c r="BC72">
        <v>-8.1081006443099887E-2</v>
      </c>
      <c r="BD72">
        <v>-3.9236526594871986E-2</v>
      </c>
      <c r="BE72">
        <v>-3.4373490209453121E-2</v>
      </c>
      <c r="BF72">
        <v>-0.21951220575930627</v>
      </c>
      <c r="BG72">
        <v>-7.2727290066809142E-2</v>
      </c>
      <c r="BH72">
        <v>-2.3814160601919512E-2</v>
      </c>
      <c r="BI72">
        <v>-6.1818201689382068E-2</v>
      </c>
      <c r="BJ72">
        <v>-4.2833645076423829E-2</v>
      </c>
      <c r="BK72">
        <v>-0.12119329609044464</v>
      </c>
      <c r="BL72">
        <v>-0.11236426204148293</v>
      </c>
      <c r="BM72">
        <v>3.439153439153448E-2</v>
      </c>
      <c r="BN72">
        <v>0.22222228109101111</v>
      </c>
      <c r="BO72" s="2">
        <v>44896</v>
      </c>
      <c r="BP72">
        <v>5.2439142081113235E-2</v>
      </c>
      <c r="BQ72">
        <v>5.2876722338701443E-2</v>
      </c>
      <c r="BR72">
        <v>-5.9179203165340265E-3</v>
      </c>
      <c r="BS72">
        <v>-3.4857440968270162E-2</v>
      </c>
      <c r="BT72">
        <v>-0.31446856164449971</v>
      </c>
      <c r="BU72">
        <v>-0.18750001164153313</v>
      </c>
      <c r="BV72">
        <v>-8.1081006443099887E-2</v>
      </c>
      <c r="BW72">
        <v>-0.21951220575930627</v>
      </c>
      <c r="BX72">
        <v>-2.3814160601919512E-2</v>
      </c>
      <c r="BY72">
        <v>-6.1818201689382068E-2</v>
      </c>
      <c r="BZ72">
        <v>-4.2833645076423829E-2</v>
      </c>
      <c r="CA72">
        <v>3.439153439153448E-2</v>
      </c>
      <c r="CB72">
        <v>0.22222228109101111</v>
      </c>
      <c r="CC72" s="2">
        <v>44896</v>
      </c>
      <c r="CD72">
        <v>-0.15936261378299202</v>
      </c>
      <c r="CE72">
        <v>0.78451183154194137</v>
      </c>
      <c r="CF72">
        <v>0.1811696808306561</v>
      </c>
      <c r="CG72">
        <v>-9.6745475290078972E-2</v>
      </c>
      <c r="CH72">
        <v>-5.2941195548198622E-2</v>
      </c>
      <c r="CI72">
        <v>-0.14925376321031969</v>
      </c>
      <c r="CJ72">
        <v>-3.9236526594871986E-2</v>
      </c>
      <c r="CK72">
        <v>-3.4373490209453121E-2</v>
      </c>
      <c r="CL72">
        <v>-7.2727290066809142E-2</v>
      </c>
      <c r="CM72">
        <v>-0.12119329609044464</v>
      </c>
      <c r="CN72">
        <v>-0.11236426204148293</v>
      </c>
    </row>
    <row r="73" spans="1:92" x14ac:dyDescent="0.25">
      <c r="A73" s="2">
        <v>44927</v>
      </c>
      <c r="B73">
        <v>-1.8801182055012869E-2</v>
      </c>
      <c r="C73">
        <v>1.8916555641121626E-2</v>
      </c>
      <c r="D73">
        <v>0.26415086191462323</v>
      </c>
      <c r="E73">
        <v>1.3285098296988493E-2</v>
      </c>
      <c r="F73">
        <v>0.42773914601414909</v>
      </c>
      <c r="G73">
        <v>0.20001349529341328</v>
      </c>
      <c r="H73">
        <v>0.41277638629329449</v>
      </c>
      <c r="I73">
        <v>0.19565215580469217</v>
      </c>
      <c r="J73">
        <v>0.48717949893582774</v>
      </c>
      <c r="K73">
        <v>0.51315793463837789</v>
      </c>
      <c r="L73">
        <v>0.53361341170558818</v>
      </c>
      <c r="M73">
        <v>0.29765208805796439</v>
      </c>
      <c r="N73">
        <v>0.21484373617568064</v>
      </c>
      <c r="O73">
        <v>1.9607824804421293E-2</v>
      </c>
      <c r="P73">
        <v>-9.7353619035198166E-2</v>
      </c>
      <c r="Q73">
        <v>-3.1007744991473206E-2</v>
      </c>
      <c r="R73">
        <v>-8.6058522053612585E-2</v>
      </c>
      <c r="S73">
        <v>-0.12787723785166241</v>
      </c>
      <c r="T73">
        <v>0.10000001083720349</v>
      </c>
      <c r="U73" s="2">
        <v>44927</v>
      </c>
      <c r="V73">
        <v>-1.8801182055012869E-2</v>
      </c>
      <c r="W73">
        <v>1.8916555641121626E-2</v>
      </c>
      <c r="X73">
        <v>0.42773914601414909</v>
      </c>
      <c r="Y73">
        <v>0.20001349529341328</v>
      </c>
      <c r="Z73">
        <v>0.53361341170558818</v>
      </c>
      <c r="AA73">
        <v>0.21484373617568064</v>
      </c>
      <c r="AB73">
        <v>-9.7353619035198166E-2</v>
      </c>
      <c r="AC73">
        <v>-3.1007744991473206E-2</v>
      </c>
      <c r="AD73">
        <v>0.10000001083720349</v>
      </c>
      <c r="AE73" s="2">
        <v>44927</v>
      </c>
      <c r="AF73">
        <v>0.26415086191462323</v>
      </c>
      <c r="AG73">
        <v>1.3285098296988493E-2</v>
      </c>
      <c r="AH73">
        <v>0.41277638629329449</v>
      </c>
      <c r="AI73">
        <v>0.19565215580469217</v>
      </c>
      <c r="AJ73">
        <v>0.48717949893582774</v>
      </c>
      <c r="AK73">
        <v>0.51315793463837789</v>
      </c>
      <c r="AL73">
        <v>0.29765208805796439</v>
      </c>
      <c r="AM73">
        <v>1.9607824804421293E-2</v>
      </c>
      <c r="AN73">
        <v>-8.6058522053612585E-2</v>
      </c>
      <c r="AO73">
        <v>-0.12787723785166241</v>
      </c>
      <c r="AP73" s="2">
        <v>44927</v>
      </c>
      <c r="AQ73">
        <v>0.38898542515877887</v>
      </c>
      <c r="AR73">
        <v>-1.8801182055012869E-2</v>
      </c>
      <c r="AS73">
        <v>1.8916555641121626E-2</v>
      </c>
      <c r="AT73">
        <v>0.26415086191462323</v>
      </c>
      <c r="AU73">
        <v>1.3285098296988493E-2</v>
      </c>
      <c r="AV73">
        <v>0.42773914601414909</v>
      </c>
      <c r="AW73">
        <v>0.20001349529341328</v>
      </c>
      <c r="AX73">
        <v>-8.5617048031891192E-3</v>
      </c>
      <c r="AY73">
        <v>0.41277638629329449</v>
      </c>
      <c r="AZ73">
        <v>0.19565215580469217</v>
      </c>
      <c r="BA73">
        <v>0.48717949893582774</v>
      </c>
      <c r="BB73">
        <v>0.51315793463837789</v>
      </c>
      <c r="BC73">
        <v>0.53361341170558818</v>
      </c>
      <c r="BD73">
        <v>-7.2847666504169087E-2</v>
      </c>
      <c r="BE73">
        <v>0.29765208805796439</v>
      </c>
      <c r="BF73">
        <v>0.21484373617568064</v>
      </c>
      <c r="BG73">
        <v>1.9607824804421293E-2</v>
      </c>
      <c r="BH73">
        <v>-9.7353619035198166E-2</v>
      </c>
      <c r="BI73">
        <v>-3.1007744991473206E-2</v>
      </c>
      <c r="BJ73">
        <v>-8.6058522053612585E-2</v>
      </c>
      <c r="BK73">
        <v>0.21558224013929742</v>
      </c>
      <c r="BL73">
        <v>0.25275066902742882</v>
      </c>
      <c r="BM73">
        <v>-0.12787723785166241</v>
      </c>
      <c r="BN73">
        <v>0.10000001083720349</v>
      </c>
      <c r="BO73" s="2">
        <v>44927</v>
      </c>
      <c r="BP73">
        <v>-1.8801182055012869E-2</v>
      </c>
      <c r="BQ73">
        <v>1.8916555641121626E-2</v>
      </c>
      <c r="BR73">
        <v>0.42773914601414909</v>
      </c>
      <c r="BS73">
        <v>0.20001349529341328</v>
      </c>
      <c r="BT73">
        <v>0.41277638629329449</v>
      </c>
      <c r="BU73">
        <v>0.48717949893582774</v>
      </c>
      <c r="BV73">
        <v>0.53361341170558818</v>
      </c>
      <c r="BW73">
        <v>0.21484373617568064</v>
      </c>
      <c r="BX73">
        <v>-9.7353619035198166E-2</v>
      </c>
      <c r="BY73">
        <v>-3.1007744991473206E-2</v>
      </c>
      <c r="BZ73">
        <v>-8.6058522053612585E-2</v>
      </c>
      <c r="CA73">
        <v>-0.12787723785166241</v>
      </c>
      <c r="CB73">
        <v>0.10000001083720349</v>
      </c>
      <c r="CC73" s="2">
        <v>44927</v>
      </c>
      <c r="CD73">
        <v>0.38898542515877887</v>
      </c>
      <c r="CE73">
        <v>0.26415086191462323</v>
      </c>
      <c r="CF73">
        <v>1.3285098296988493E-2</v>
      </c>
      <c r="CG73">
        <v>-8.5617048031891192E-3</v>
      </c>
      <c r="CH73">
        <v>0.19565215580469217</v>
      </c>
      <c r="CI73">
        <v>0.51315793463837789</v>
      </c>
      <c r="CJ73">
        <v>-7.2847666504169087E-2</v>
      </c>
      <c r="CK73">
        <v>0.29765208805796439</v>
      </c>
      <c r="CL73">
        <v>1.9607824804421293E-2</v>
      </c>
      <c r="CM73">
        <v>0.21558224013929742</v>
      </c>
      <c r="CN73">
        <v>0.25275066902742882</v>
      </c>
    </row>
    <row r="74" spans="1:92" x14ac:dyDescent="0.25">
      <c r="A74" s="2">
        <v>44958</v>
      </c>
      <c r="B74">
        <v>3.5971253795273085E-2</v>
      </c>
      <c r="C74">
        <v>0</v>
      </c>
      <c r="D74">
        <v>0.15373137897466904</v>
      </c>
      <c r="E74">
        <v>-0.10131112594604362</v>
      </c>
      <c r="F74">
        <v>3.1760129456044311E-2</v>
      </c>
      <c r="G74">
        <v>-8.9668178890659464E-2</v>
      </c>
      <c r="H74">
        <v>0.12504352072010771</v>
      </c>
      <c r="I74">
        <v>0.25844156608189034</v>
      </c>
      <c r="J74">
        <v>-0.15517237304081805</v>
      </c>
      <c r="K74">
        <v>-3.1884096230158705E-2</v>
      </c>
      <c r="L74">
        <v>-0.10410961767458989</v>
      </c>
      <c r="M74">
        <v>4.5525339326968957E-2</v>
      </c>
      <c r="N74">
        <v>-0.29421221630775396</v>
      </c>
      <c r="O74">
        <v>-9.6153299483996667E-3</v>
      </c>
      <c r="P74">
        <v>-5.5841591988737532E-2</v>
      </c>
      <c r="Q74">
        <v>-0.15999996300899549</v>
      </c>
      <c r="R74">
        <v>7.7212851349074768E-2</v>
      </c>
      <c r="S74">
        <v>0.33431085043988257</v>
      </c>
      <c r="T74">
        <v>-4.9586826526646872E-2</v>
      </c>
      <c r="U74" s="2">
        <v>44958</v>
      </c>
      <c r="V74">
        <v>3.5971253795273085E-2</v>
      </c>
      <c r="W74">
        <v>0</v>
      </c>
      <c r="X74">
        <v>3.1760129456044311E-2</v>
      </c>
      <c r="Y74">
        <v>-8.9668178890659464E-2</v>
      </c>
      <c r="Z74">
        <v>-0.10410961767458989</v>
      </c>
      <c r="AA74">
        <v>-0.29421221630775396</v>
      </c>
      <c r="AB74">
        <v>-5.5841591988737532E-2</v>
      </c>
      <c r="AC74">
        <v>-0.15999996300899549</v>
      </c>
      <c r="AD74">
        <v>-4.9586826526646872E-2</v>
      </c>
      <c r="AE74" s="2">
        <v>44958</v>
      </c>
      <c r="AF74">
        <v>0.15373137897466904</v>
      </c>
      <c r="AG74">
        <v>-0.10131112594604362</v>
      </c>
      <c r="AH74">
        <v>0.12504352072010771</v>
      </c>
      <c r="AI74">
        <v>0.25844156608189034</v>
      </c>
      <c r="AJ74">
        <v>-0.15517237304081805</v>
      </c>
      <c r="AK74">
        <v>-3.1884096230158705E-2</v>
      </c>
      <c r="AL74">
        <v>4.5525339326968957E-2</v>
      </c>
      <c r="AM74">
        <v>-9.6153299483996667E-3</v>
      </c>
      <c r="AN74">
        <v>7.7212851349074768E-2</v>
      </c>
      <c r="AO74">
        <v>0.33431085043988257</v>
      </c>
      <c r="AP74" s="2">
        <v>44958</v>
      </c>
      <c r="AQ74">
        <v>-7.5129488976900735E-2</v>
      </c>
      <c r="AR74">
        <v>3.5971253795273085E-2</v>
      </c>
      <c r="AS74">
        <v>0</v>
      </c>
      <c r="AT74">
        <v>0.15373137897466904</v>
      </c>
      <c r="AU74">
        <v>-0.10131112594604362</v>
      </c>
      <c r="AV74">
        <v>3.1760129456044311E-2</v>
      </c>
      <c r="AW74">
        <v>-8.9668178890659464E-2</v>
      </c>
      <c r="AX74">
        <v>-0.24179619934501767</v>
      </c>
      <c r="AY74">
        <v>0.12504352072010771</v>
      </c>
      <c r="AZ74">
        <v>0.25844156608189034</v>
      </c>
      <c r="BA74">
        <v>-0.15517237304081805</v>
      </c>
      <c r="BB74">
        <v>-3.1884096230158705E-2</v>
      </c>
      <c r="BC74">
        <v>-0.10410961767458989</v>
      </c>
      <c r="BD74">
        <v>9.5238458542595029E-3</v>
      </c>
      <c r="BE74">
        <v>4.5525339326968957E-2</v>
      </c>
      <c r="BF74">
        <v>-0.29421221630775396</v>
      </c>
      <c r="BG74">
        <v>-9.6153299483996667E-3</v>
      </c>
      <c r="BH74">
        <v>-5.5841591988737532E-2</v>
      </c>
      <c r="BI74">
        <v>-0.15999996300899549</v>
      </c>
      <c r="BJ74">
        <v>7.7212851349074768E-2</v>
      </c>
      <c r="BK74">
        <v>-8.6298789232144915E-2</v>
      </c>
      <c r="BL74">
        <v>-8.4879045229239627E-2</v>
      </c>
      <c r="BM74">
        <v>0.33431085043988257</v>
      </c>
      <c r="BN74">
        <v>-4.9586826526646872E-2</v>
      </c>
      <c r="BO74" s="2">
        <v>44958</v>
      </c>
      <c r="BP74">
        <v>3.5971253795273085E-2</v>
      </c>
      <c r="BQ74">
        <v>0</v>
      </c>
      <c r="BR74">
        <v>3.1760129456044311E-2</v>
      </c>
      <c r="BS74">
        <v>-8.9668178890659464E-2</v>
      </c>
      <c r="BT74">
        <v>0.12504352072010771</v>
      </c>
      <c r="BU74">
        <v>-0.15517237304081805</v>
      </c>
      <c r="BV74">
        <v>-0.10410961767458989</v>
      </c>
      <c r="BW74">
        <v>-0.29421221630775396</v>
      </c>
      <c r="BX74">
        <v>-5.5841591988737532E-2</v>
      </c>
      <c r="BY74">
        <v>-0.15999996300899549</v>
      </c>
      <c r="BZ74">
        <v>7.7212851349074768E-2</v>
      </c>
      <c r="CA74">
        <v>0.33431085043988257</v>
      </c>
      <c r="CB74">
        <v>-4.9586826526646872E-2</v>
      </c>
      <c r="CC74" s="2">
        <v>44958</v>
      </c>
      <c r="CD74">
        <v>-7.5129488976900735E-2</v>
      </c>
      <c r="CE74">
        <v>0.15373137897466904</v>
      </c>
      <c r="CF74">
        <v>-0.10131112594604362</v>
      </c>
      <c r="CG74">
        <v>-0.24179619934501767</v>
      </c>
      <c r="CH74">
        <v>0.25844156608189034</v>
      </c>
      <c r="CI74">
        <v>-3.1884096230158705E-2</v>
      </c>
      <c r="CJ74">
        <v>9.5238458542595029E-3</v>
      </c>
      <c r="CK74">
        <v>4.5525339326968957E-2</v>
      </c>
      <c r="CL74">
        <v>-9.6153299483996667E-3</v>
      </c>
      <c r="CM74">
        <v>-8.6298789232144915E-2</v>
      </c>
      <c r="CN74">
        <v>-8.4879045229239627E-2</v>
      </c>
    </row>
    <row r="75" spans="1:92" x14ac:dyDescent="0.25">
      <c r="A75" s="2">
        <v>44986</v>
      </c>
      <c r="B75">
        <v>-6.250003366046486E-2</v>
      </c>
      <c r="C75">
        <v>3.8961044195362858E-2</v>
      </c>
      <c r="D75">
        <v>-5.8214722917824369E-2</v>
      </c>
      <c r="E75">
        <v>9.814320621512275E-2</v>
      </c>
      <c r="F75">
        <v>0.14892512133230082</v>
      </c>
      <c r="G75">
        <v>7.248628115847372E-2</v>
      </c>
      <c r="H75">
        <v>1.7467880828131381E-2</v>
      </c>
      <c r="I75">
        <v>0.17647059547194627</v>
      </c>
      <c r="J75">
        <v>-0.14285718630076069</v>
      </c>
      <c r="K75">
        <v>-0.1916167314168247</v>
      </c>
      <c r="L75">
        <v>-0.14984709859169637</v>
      </c>
      <c r="M75">
        <v>-1.8980297252779763E-2</v>
      </c>
      <c r="N75">
        <v>-0.54441912054063601</v>
      </c>
      <c r="O75">
        <v>-4.8543688421462651E-2</v>
      </c>
      <c r="P75">
        <v>-2.8990310184169917E-2</v>
      </c>
      <c r="Q75">
        <v>9.523806902564981E-2</v>
      </c>
      <c r="R75">
        <v>-0.2430070164419437</v>
      </c>
      <c r="S75">
        <v>-5.7142857142857099E-2</v>
      </c>
      <c r="T75">
        <v>-4.3478220306853756E-2</v>
      </c>
      <c r="U75" s="2">
        <v>44986</v>
      </c>
      <c r="V75">
        <v>-6.250003366046486E-2</v>
      </c>
      <c r="W75">
        <v>3.8961044195362858E-2</v>
      </c>
      <c r="X75">
        <v>0.14892512133230082</v>
      </c>
      <c r="Y75">
        <v>7.248628115847372E-2</v>
      </c>
      <c r="Z75">
        <v>-0.14984709859169637</v>
      </c>
      <c r="AA75">
        <v>-0.54441912054063601</v>
      </c>
      <c r="AB75">
        <v>-2.8990310184169917E-2</v>
      </c>
      <c r="AC75">
        <v>9.523806902564981E-2</v>
      </c>
      <c r="AD75">
        <v>-4.3478220306853756E-2</v>
      </c>
      <c r="AE75" s="2">
        <v>44986</v>
      </c>
      <c r="AF75">
        <v>-5.8214722917824369E-2</v>
      </c>
      <c r="AG75">
        <v>9.814320621512275E-2</v>
      </c>
      <c r="AH75">
        <v>1.7467880828131381E-2</v>
      </c>
      <c r="AI75">
        <v>0.17647059547194627</v>
      </c>
      <c r="AJ75">
        <v>-0.14285718630076069</v>
      </c>
      <c r="AK75">
        <v>-0.1916167314168247</v>
      </c>
      <c r="AL75">
        <v>-1.8980297252779763E-2</v>
      </c>
      <c r="AM75">
        <v>-4.8543688421462651E-2</v>
      </c>
      <c r="AN75">
        <v>-0.2430070164419437</v>
      </c>
      <c r="AO75">
        <v>-5.7142857142857099E-2</v>
      </c>
      <c r="AP75" s="2">
        <v>44986</v>
      </c>
      <c r="AQ75">
        <v>4.1549905347171567E-2</v>
      </c>
      <c r="AR75">
        <v>-6.250003366046486E-2</v>
      </c>
      <c r="AS75">
        <v>3.8961044195362858E-2</v>
      </c>
      <c r="AT75">
        <v>-5.8214722917824369E-2</v>
      </c>
      <c r="AU75">
        <v>9.814320621512275E-2</v>
      </c>
      <c r="AV75">
        <v>0.14892512133230082</v>
      </c>
      <c r="AW75">
        <v>7.248628115847372E-2</v>
      </c>
      <c r="AX75">
        <v>-9.1362221060523774E-2</v>
      </c>
      <c r="AY75">
        <v>1.7467880828131381E-2</v>
      </c>
      <c r="AZ75">
        <v>0.17647059547194627</v>
      </c>
      <c r="BA75">
        <v>-0.14285718630076069</v>
      </c>
      <c r="BB75">
        <v>-0.1916167314168247</v>
      </c>
      <c r="BC75">
        <v>-0.14984709859169637</v>
      </c>
      <c r="BD75">
        <v>-0.12500006747695361</v>
      </c>
      <c r="BE75">
        <v>-1.8980297252779763E-2</v>
      </c>
      <c r="BF75">
        <v>-0.54441912054063601</v>
      </c>
      <c r="BG75">
        <v>-4.8543688421462651E-2</v>
      </c>
      <c r="BH75">
        <v>-2.8990310184169917E-2</v>
      </c>
      <c r="BI75">
        <v>9.523806902564981E-2</v>
      </c>
      <c r="BJ75">
        <v>-0.2430070164419437</v>
      </c>
      <c r="BK75">
        <v>9.6147694320619592E-2</v>
      </c>
      <c r="BL75">
        <v>5.2203256689103295E-3</v>
      </c>
      <c r="BM75">
        <v>-5.7142857142857099E-2</v>
      </c>
      <c r="BN75">
        <v>-4.3478220306853756E-2</v>
      </c>
      <c r="BO75" s="2">
        <v>44986</v>
      </c>
      <c r="BP75">
        <v>-6.250003366046486E-2</v>
      </c>
      <c r="BQ75">
        <v>3.8961044195362858E-2</v>
      </c>
      <c r="BR75">
        <v>0.14892512133230082</v>
      </c>
      <c r="BS75">
        <v>7.248628115847372E-2</v>
      </c>
      <c r="BT75">
        <v>1.7467880828131381E-2</v>
      </c>
      <c r="BU75">
        <v>-0.14285718630076069</v>
      </c>
      <c r="BV75">
        <v>-0.14984709859169637</v>
      </c>
      <c r="BW75">
        <v>-0.54441912054063601</v>
      </c>
      <c r="BX75">
        <v>-2.8990310184169917E-2</v>
      </c>
      <c r="BY75">
        <v>9.523806902564981E-2</v>
      </c>
      <c r="BZ75">
        <v>-0.2430070164419437</v>
      </c>
      <c r="CA75">
        <v>-5.7142857142857099E-2</v>
      </c>
      <c r="CB75">
        <v>-4.3478220306853756E-2</v>
      </c>
      <c r="CC75" s="2">
        <v>44986</v>
      </c>
      <c r="CD75">
        <v>4.1549905347171567E-2</v>
      </c>
      <c r="CE75">
        <v>-5.8214722917824369E-2</v>
      </c>
      <c r="CF75">
        <v>9.814320621512275E-2</v>
      </c>
      <c r="CG75">
        <v>-9.1362221060523774E-2</v>
      </c>
      <c r="CH75">
        <v>0.17647059547194627</v>
      </c>
      <c r="CI75">
        <v>-0.1916167314168247</v>
      </c>
      <c r="CJ75">
        <v>-0.12500006747695361</v>
      </c>
      <c r="CK75">
        <v>-1.8980297252779763E-2</v>
      </c>
      <c r="CL75">
        <v>-4.8543688421462651E-2</v>
      </c>
      <c r="CM75">
        <v>9.6147694320619592E-2</v>
      </c>
      <c r="CN75">
        <v>5.2203256689103295E-3</v>
      </c>
    </row>
    <row r="76" spans="1:92" x14ac:dyDescent="0.25">
      <c r="A76" s="2">
        <v>45017</v>
      </c>
      <c r="B76">
        <v>6.5455239347039659E-2</v>
      </c>
      <c r="C76">
        <v>1.693192587612645E-2</v>
      </c>
      <c r="D76">
        <v>-7.6923132345821946E-2</v>
      </c>
      <c r="E76">
        <v>-9.6618326050431941E-2</v>
      </c>
      <c r="F76">
        <v>-1.0252919976433858E-2</v>
      </c>
      <c r="G76">
        <v>-1.8785517383261421E-2</v>
      </c>
      <c r="H76">
        <v>-2.2789425812135843E-2</v>
      </c>
      <c r="I76">
        <v>0.22807016993492901</v>
      </c>
      <c r="J76">
        <v>2.3809572804272511E-2</v>
      </c>
      <c r="K76">
        <v>-0.14814818085303086</v>
      </c>
      <c r="L76">
        <v>0.16187052241542182</v>
      </c>
      <c r="M76">
        <v>-3.2625212080377532E-2</v>
      </c>
      <c r="N76">
        <v>0</v>
      </c>
      <c r="O76">
        <v>0</v>
      </c>
      <c r="P76">
        <v>9.2991441160282545E-2</v>
      </c>
      <c r="Q76">
        <v>-4.3478249943583527E-2</v>
      </c>
      <c r="R76">
        <v>0.11316400952000205</v>
      </c>
      <c r="S76">
        <v>-6.0606060606060559E-2</v>
      </c>
      <c r="T76">
        <v>-3.6363709268492313E-2</v>
      </c>
      <c r="U76" s="2">
        <v>45017</v>
      </c>
      <c r="V76">
        <v>6.5455239347039659E-2</v>
      </c>
      <c r="W76">
        <v>1.693192587612645E-2</v>
      </c>
      <c r="X76">
        <v>-1.0252919976433858E-2</v>
      </c>
      <c r="Y76">
        <v>-1.8785517383261421E-2</v>
      </c>
      <c r="Z76">
        <v>0.16187052241542182</v>
      </c>
      <c r="AA76">
        <v>0</v>
      </c>
      <c r="AB76">
        <v>9.2991441160282545E-2</v>
      </c>
      <c r="AC76">
        <v>-4.3478249943583527E-2</v>
      </c>
      <c r="AD76">
        <v>-3.6363709268492313E-2</v>
      </c>
      <c r="AE76" s="2">
        <v>45017</v>
      </c>
      <c r="AF76">
        <v>-7.6923132345821946E-2</v>
      </c>
      <c r="AG76">
        <v>-9.6618326050431941E-2</v>
      </c>
      <c r="AH76">
        <v>-2.2789425812135843E-2</v>
      </c>
      <c r="AI76">
        <v>0.22807016993492901</v>
      </c>
      <c r="AJ76">
        <v>2.3809572804272511E-2</v>
      </c>
      <c r="AK76">
        <v>-0.14814818085303086</v>
      </c>
      <c r="AL76">
        <v>-3.2625212080377532E-2</v>
      </c>
      <c r="AM76">
        <v>0</v>
      </c>
      <c r="AN76">
        <v>0.11316400952000205</v>
      </c>
      <c r="AO76">
        <v>-6.0606060606060559E-2</v>
      </c>
      <c r="AP76" s="2">
        <v>45017</v>
      </c>
      <c r="AQ76">
        <v>1.1710503680591728E-2</v>
      </c>
      <c r="AR76">
        <v>6.5455239347039659E-2</v>
      </c>
      <c r="AS76">
        <v>1.693192587612645E-2</v>
      </c>
      <c r="AT76">
        <v>-7.6923132345821946E-2</v>
      </c>
      <c r="AU76">
        <v>-9.6618326050431941E-2</v>
      </c>
      <c r="AV76">
        <v>-1.0252919976433858E-2</v>
      </c>
      <c r="AW76">
        <v>-1.8785517383261421E-2</v>
      </c>
      <c r="AX76">
        <v>2.7707781940326019E-2</v>
      </c>
      <c r="AY76">
        <v>-2.2789425812135843E-2</v>
      </c>
      <c r="AZ76">
        <v>0.22807016993492901</v>
      </c>
      <c r="BA76">
        <v>2.3809572804272511E-2</v>
      </c>
      <c r="BB76">
        <v>-0.14814818085303086</v>
      </c>
      <c r="BC76">
        <v>0.16187052241542182</v>
      </c>
      <c r="BD76">
        <v>9.7035106115423791E-2</v>
      </c>
      <c r="BE76">
        <v>-3.2625212080377532E-2</v>
      </c>
      <c r="BF76">
        <v>0</v>
      </c>
      <c r="BG76">
        <v>0</v>
      </c>
      <c r="BH76">
        <v>9.2991441160282545E-2</v>
      </c>
      <c r="BI76">
        <v>-4.3478249943583527E-2</v>
      </c>
      <c r="BJ76">
        <v>0.11316400952000205</v>
      </c>
      <c r="BK76">
        <v>-9.5846437699100128E-3</v>
      </c>
      <c r="BL76">
        <v>7.9896441995626708E-3</v>
      </c>
      <c r="BM76">
        <v>-6.0606060606060559E-2</v>
      </c>
      <c r="BN76">
        <v>-3.6363709268492313E-2</v>
      </c>
      <c r="BO76" s="2">
        <v>45017</v>
      </c>
      <c r="BP76">
        <v>6.5455239347039659E-2</v>
      </c>
      <c r="BQ76">
        <v>1.693192587612645E-2</v>
      </c>
      <c r="BR76">
        <v>-1.0252919976433858E-2</v>
      </c>
      <c r="BS76">
        <v>-1.8785517383261421E-2</v>
      </c>
      <c r="BT76">
        <v>-2.2789425812135843E-2</v>
      </c>
      <c r="BU76">
        <v>2.3809572804272511E-2</v>
      </c>
      <c r="BV76">
        <v>0.16187052241542182</v>
      </c>
      <c r="BW76">
        <v>0</v>
      </c>
      <c r="BX76">
        <v>9.2991441160282545E-2</v>
      </c>
      <c r="BY76">
        <v>-4.3478249943583527E-2</v>
      </c>
      <c r="BZ76">
        <v>0.11316400952000205</v>
      </c>
      <c r="CA76">
        <v>-6.0606060606060559E-2</v>
      </c>
      <c r="CB76">
        <v>-3.6363709268492313E-2</v>
      </c>
      <c r="CC76" s="2">
        <v>45017</v>
      </c>
      <c r="CD76">
        <v>1.1710503680591728E-2</v>
      </c>
      <c r="CE76">
        <v>-7.6923132345821946E-2</v>
      </c>
      <c r="CF76">
        <v>-9.6618326050431941E-2</v>
      </c>
      <c r="CG76">
        <v>2.7707781940326019E-2</v>
      </c>
      <c r="CH76">
        <v>0.22807016993492901</v>
      </c>
      <c r="CI76">
        <v>-0.14814818085303086</v>
      </c>
      <c r="CJ76">
        <v>9.7035106115423791E-2</v>
      </c>
      <c r="CK76">
        <v>-3.2625212080377532E-2</v>
      </c>
      <c r="CL76">
        <v>0</v>
      </c>
      <c r="CM76">
        <v>-9.5846437699100128E-3</v>
      </c>
      <c r="CN76">
        <v>7.9896441995626708E-3</v>
      </c>
    </row>
    <row r="78" spans="1:92" x14ac:dyDescent="0.25">
      <c r="A78" s="36" t="s">
        <v>246</v>
      </c>
      <c r="U78" s="36" t="s">
        <v>247</v>
      </c>
      <c r="AE78" s="36" t="s">
        <v>248</v>
      </c>
      <c r="AP78" t="s">
        <v>251</v>
      </c>
      <c r="BO78" t="s">
        <v>252</v>
      </c>
      <c r="CC78" t="s">
        <v>253</v>
      </c>
    </row>
    <row r="80" spans="1:92" x14ac:dyDescent="0.25">
      <c r="A80" t="s">
        <v>256</v>
      </c>
      <c r="B80" s="8" t="s">
        <v>15</v>
      </c>
      <c r="C80" s="8" t="s">
        <v>17</v>
      </c>
      <c r="D80" s="11" t="s">
        <v>20</v>
      </c>
      <c r="E80" s="11" t="s">
        <v>21</v>
      </c>
      <c r="F80" s="8" t="s">
        <v>23</v>
      </c>
      <c r="G80" s="8" t="s">
        <v>24</v>
      </c>
      <c r="H80" s="11" t="s">
        <v>30</v>
      </c>
      <c r="I80" s="11" t="s">
        <v>32</v>
      </c>
      <c r="J80" s="11" t="s">
        <v>33</v>
      </c>
      <c r="K80" s="11" t="s">
        <v>34</v>
      </c>
      <c r="L80" s="8" t="s">
        <v>35</v>
      </c>
      <c r="M80" s="11" t="s">
        <v>38</v>
      </c>
      <c r="N80" s="8" t="s">
        <v>39</v>
      </c>
      <c r="O80" s="11" t="s">
        <v>40</v>
      </c>
      <c r="P80" s="8" t="s">
        <v>41</v>
      </c>
      <c r="Q80" s="8" t="s">
        <v>42</v>
      </c>
      <c r="R80" s="11" t="s">
        <v>43</v>
      </c>
      <c r="S80" s="11" t="s">
        <v>46</v>
      </c>
      <c r="T80" s="8" t="s">
        <v>47</v>
      </c>
      <c r="U80" t="s">
        <v>256</v>
      </c>
      <c r="V80" s="8" t="s">
        <v>15</v>
      </c>
      <c r="W80" s="8" t="s">
        <v>17</v>
      </c>
      <c r="X80" s="8" t="s">
        <v>23</v>
      </c>
      <c r="Y80" s="8" t="s">
        <v>24</v>
      </c>
      <c r="Z80" s="8" t="s">
        <v>35</v>
      </c>
      <c r="AA80" s="8" t="s">
        <v>39</v>
      </c>
      <c r="AB80" s="8" t="s">
        <v>41</v>
      </c>
      <c r="AC80" s="8" t="s">
        <v>42</v>
      </c>
      <c r="AD80" s="8" t="s">
        <v>47</v>
      </c>
      <c r="AE80" t="s">
        <v>256</v>
      </c>
      <c r="AF80" s="11" t="s">
        <v>20</v>
      </c>
      <c r="AG80" s="11" t="s">
        <v>21</v>
      </c>
      <c r="AH80" s="11" t="s">
        <v>30</v>
      </c>
      <c r="AI80" s="11" t="s">
        <v>32</v>
      </c>
      <c r="AJ80" s="11" t="s">
        <v>33</v>
      </c>
      <c r="AK80" s="11" t="s">
        <v>34</v>
      </c>
      <c r="AL80" s="11" t="s">
        <v>38</v>
      </c>
      <c r="AM80" s="11" t="s">
        <v>40</v>
      </c>
      <c r="AN80" s="11" t="s">
        <v>43</v>
      </c>
      <c r="AO80" s="11" t="s">
        <v>46</v>
      </c>
      <c r="AP80" t="s">
        <v>256</v>
      </c>
      <c r="AQ80" s="11" t="s">
        <v>14</v>
      </c>
      <c r="AR80" s="8" t="s">
        <v>15</v>
      </c>
      <c r="AS80" s="8" t="s">
        <v>17</v>
      </c>
      <c r="AT80" s="11" t="s">
        <v>20</v>
      </c>
      <c r="AU80" s="11" t="s">
        <v>21</v>
      </c>
      <c r="AV80" s="8" t="s">
        <v>23</v>
      </c>
      <c r="AW80" s="8" t="s">
        <v>24</v>
      </c>
      <c r="AX80" s="11" t="s">
        <v>26</v>
      </c>
      <c r="AY80" s="8" t="s">
        <v>30</v>
      </c>
      <c r="AZ80" s="11" t="s">
        <v>32</v>
      </c>
      <c r="BA80" s="8" t="s">
        <v>33</v>
      </c>
      <c r="BB80" s="11" t="s">
        <v>34</v>
      </c>
      <c r="BC80" s="8" t="s">
        <v>35</v>
      </c>
      <c r="BD80" s="11" t="s">
        <v>36</v>
      </c>
      <c r="BE80" s="11" t="s">
        <v>38</v>
      </c>
      <c r="BF80" s="8" t="s">
        <v>39</v>
      </c>
      <c r="BG80" s="11" t="s">
        <v>40</v>
      </c>
      <c r="BH80" s="8" t="s">
        <v>41</v>
      </c>
      <c r="BI80" s="8" t="s">
        <v>42</v>
      </c>
      <c r="BJ80" s="8" t="s">
        <v>43</v>
      </c>
      <c r="BK80" s="11" t="s">
        <v>44</v>
      </c>
      <c r="BL80" s="11" t="s">
        <v>45</v>
      </c>
      <c r="BM80" s="8" t="s">
        <v>46</v>
      </c>
      <c r="BN80" s="8" t="s">
        <v>47</v>
      </c>
      <c r="BO80" t="s">
        <v>256</v>
      </c>
      <c r="BP80" s="8" t="s">
        <v>15</v>
      </c>
      <c r="BQ80" s="8" t="s">
        <v>17</v>
      </c>
      <c r="BR80" s="8" t="s">
        <v>23</v>
      </c>
      <c r="BS80" s="8" t="s">
        <v>24</v>
      </c>
      <c r="BT80" s="8" t="s">
        <v>30</v>
      </c>
      <c r="BU80" s="8" t="s">
        <v>33</v>
      </c>
      <c r="BV80" s="8" t="s">
        <v>35</v>
      </c>
      <c r="BW80" s="8" t="s">
        <v>39</v>
      </c>
      <c r="BX80" s="8" t="s">
        <v>41</v>
      </c>
      <c r="BY80" s="8" t="s">
        <v>42</v>
      </c>
      <c r="BZ80" s="8" t="s">
        <v>43</v>
      </c>
      <c r="CA80" s="8" t="s">
        <v>46</v>
      </c>
      <c r="CB80" s="8" t="s">
        <v>47</v>
      </c>
      <c r="CC80" t="s">
        <v>256</v>
      </c>
      <c r="CD80" s="11" t="s">
        <v>14</v>
      </c>
      <c r="CE80" s="11" t="s">
        <v>20</v>
      </c>
      <c r="CF80" s="11" t="s">
        <v>21</v>
      </c>
      <c r="CG80" s="11" t="s">
        <v>26</v>
      </c>
      <c r="CH80" s="11" t="s">
        <v>32</v>
      </c>
      <c r="CI80" s="11" t="s">
        <v>34</v>
      </c>
      <c r="CJ80" s="11" t="s">
        <v>36</v>
      </c>
      <c r="CK80" s="11" t="s">
        <v>38</v>
      </c>
      <c r="CL80" s="11" t="s">
        <v>40</v>
      </c>
      <c r="CM80" s="11" t="s">
        <v>44</v>
      </c>
      <c r="CN80" s="11" t="s">
        <v>45</v>
      </c>
    </row>
    <row r="81" spans="1:92" x14ac:dyDescent="0.25">
      <c r="A81" s="2">
        <v>43952</v>
      </c>
      <c r="B81" s="1">
        <v>1.7822081227742967E-2</v>
      </c>
      <c r="C81" s="1">
        <v>1.374925567301815E-4</v>
      </c>
      <c r="D81" s="1">
        <v>0.17082343800062733</v>
      </c>
      <c r="E81" s="1">
        <v>0.2</v>
      </c>
      <c r="F81" s="1">
        <v>0.2</v>
      </c>
      <c r="G81" s="1">
        <v>0.2</v>
      </c>
      <c r="H81" s="1">
        <v>0.14459637052856159</v>
      </c>
      <c r="I81" s="1">
        <v>2.6811062554172554E-3</v>
      </c>
      <c r="J81" s="1">
        <v>1.6384006061286155E-3</v>
      </c>
      <c r="K81" s="1">
        <v>5.5588487824025255E-3</v>
      </c>
      <c r="L81" s="1">
        <v>1.3003418077048364E-3</v>
      </c>
      <c r="M81" s="1">
        <v>2.2622431769993435E-2</v>
      </c>
      <c r="N81" s="1">
        <v>1.5841501421476967E-3</v>
      </c>
      <c r="O81" s="1">
        <v>2.2805695961418595E-3</v>
      </c>
      <c r="P81" s="1">
        <v>1.7930490836236973E-4</v>
      </c>
      <c r="Q81" s="1">
        <v>2.1449631990507794E-2</v>
      </c>
      <c r="R81" s="1">
        <v>1.9772118828658076E-4</v>
      </c>
      <c r="S81" s="1">
        <v>1.7352493890026587E-6</v>
      </c>
      <c r="T81" s="1">
        <v>7.1263753898556884E-3</v>
      </c>
      <c r="U81" s="2">
        <v>43952</v>
      </c>
      <c r="V81" s="1">
        <v>0.2</v>
      </c>
      <c r="W81" s="1">
        <v>2.6626068782997039E-3</v>
      </c>
      <c r="X81" s="1">
        <v>0.2</v>
      </c>
      <c r="Y81" s="1">
        <v>0.2</v>
      </c>
      <c r="Z81" s="1">
        <v>2.5181719823059667E-2</v>
      </c>
      <c r="AA81" s="1">
        <v>3.0677799330034623E-2</v>
      </c>
      <c r="AB81" s="1">
        <v>3.4723223836432143E-3</v>
      </c>
      <c r="AC81" s="1">
        <v>0.2</v>
      </c>
      <c r="AD81" s="1">
        <v>0.1380055515849628</v>
      </c>
      <c r="AE81" s="2">
        <v>43952</v>
      </c>
      <c r="AF81" s="1">
        <v>0.2</v>
      </c>
      <c r="AG81" s="1">
        <v>0.2</v>
      </c>
      <c r="AH81" s="1">
        <v>0.2</v>
      </c>
      <c r="AI81" s="1">
        <v>4.3389277420374114E-2</v>
      </c>
      <c r="AJ81" s="1">
        <v>2.6514808311452073E-2</v>
      </c>
      <c r="AK81" s="1">
        <v>8.9960788189662952E-2</v>
      </c>
      <c r="AL81" s="1">
        <v>0.2</v>
      </c>
      <c r="AM81" s="1">
        <v>3.6907252998098702E-2</v>
      </c>
      <c r="AN81" s="1">
        <v>3.199790934476541E-3</v>
      </c>
      <c r="AO81" s="1">
        <v>2.8082145935411128E-5</v>
      </c>
      <c r="AP81" s="2">
        <v>43952</v>
      </c>
      <c r="AQ81" s="1">
        <v>4.7309664936162558E-2</v>
      </c>
      <c r="AR81" s="1">
        <v>6.1940564529403188E-3</v>
      </c>
      <c r="AS81" s="1">
        <v>4.7785477316764371E-5</v>
      </c>
      <c r="AT81" s="1">
        <v>5.9369610369306769E-2</v>
      </c>
      <c r="AU81" s="1">
        <v>8.2159542702930077E-2</v>
      </c>
      <c r="AV81" s="1">
        <v>0.13090568983455519</v>
      </c>
      <c r="AW81" s="1">
        <v>0.2</v>
      </c>
      <c r="AX81" s="1">
        <v>3.3483118387395725E-4</v>
      </c>
      <c r="AY81" s="1">
        <v>5.02544046623455E-2</v>
      </c>
      <c r="AZ81" s="1">
        <v>9.3181729396084973E-4</v>
      </c>
      <c r="BA81" s="1">
        <v>5.6942540644999034E-4</v>
      </c>
      <c r="BB81" s="1">
        <v>1.9319754371874972E-3</v>
      </c>
      <c r="BC81" s="1">
        <v>4.5193322048741729E-4</v>
      </c>
      <c r="BD81" s="1">
        <v>2.7044815149733492E-4</v>
      </c>
      <c r="BE81" s="1">
        <v>7.8624161620362946E-3</v>
      </c>
      <c r="BF81" s="1">
        <v>5.5057068167335037E-4</v>
      </c>
      <c r="BG81" s="1">
        <v>7.9261095507592038E-4</v>
      </c>
      <c r="BH81" s="1">
        <v>6.2317341644529202E-5</v>
      </c>
      <c r="BI81" s="1">
        <v>7.4548101170800055E-3</v>
      </c>
      <c r="BJ81" s="1">
        <v>6.8717911591777798E-5</v>
      </c>
      <c r="BK81" s="1">
        <v>0.2</v>
      </c>
      <c r="BL81" s="1">
        <v>0.2</v>
      </c>
      <c r="BM81" s="1">
        <v>6.0308515812851856E-7</v>
      </c>
      <c r="BN81" s="1">
        <v>2.4767686167257393E-3</v>
      </c>
      <c r="BO81" s="2">
        <v>43952</v>
      </c>
      <c r="BP81">
        <v>0.13859284002787955</v>
      </c>
      <c r="BQ81">
        <v>1.0692064342220167E-3</v>
      </c>
      <c r="BR81">
        <v>0.2</v>
      </c>
      <c r="BS81">
        <v>0.2</v>
      </c>
      <c r="BT81">
        <v>0.2</v>
      </c>
      <c r="BU81">
        <v>1.274096948639712E-2</v>
      </c>
      <c r="BV81">
        <v>1.0112066140528043E-2</v>
      </c>
      <c r="BW81">
        <v>1.2319092502454216E-2</v>
      </c>
      <c r="BX81">
        <v>1.3943588385286821E-3</v>
      </c>
      <c r="BY81">
        <v>0.16680237157093317</v>
      </c>
      <c r="BZ81">
        <v>1.5375724455608205E-3</v>
      </c>
      <c r="CA81">
        <v>1.3494110923709325E-5</v>
      </c>
      <c r="CB81">
        <v>5.5418028442571945E-2</v>
      </c>
      <c r="CC81" s="2">
        <v>43952</v>
      </c>
      <c r="CD81">
        <v>0.15928727661015277</v>
      </c>
      <c r="CE81">
        <v>0.19989200012076511</v>
      </c>
      <c r="CF81">
        <v>0.2</v>
      </c>
      <c r="CG81">
        <v>1.1273457014629635E-3</v>
      </c>
      <c r="CH81">
        <v>3.1373428506320188E-3</v>
      </c>
      <c r="CI81">
        <v>6.5047830349793095E-3</v>
      </c>
      <c r="CJ81">
        <v>9.1057397202853126E-4</v>
      </c>
      <c r="CK81">
        <v>2.6472029757900795E-2</v>
      </c>
      <c r="CL81">
        <v>2.6686479520786109E-3</v>
      </c>
      <c r="CM81">
        <v>0.2</v>
      </c>
      <c r="CN81">
        <v>0.2</v>
      </c>
    </row>
    <row r="82" spans="1:92" x14ac:dyDescent="0.25">
      <c r="A82" s="2">
        <v>43983</v>
      </c>
      <c r="B82" s="1">
        <v>1.5913805773456E-2</v>
      </c>
      <c r="C82" s="1">
        <v>8.4094265719046374E-5</v>
      </c>
      <c r="D82" s="1">
        <v>0.19759135940188763</v>
      </c>
      <c r="E82" s="1">
        <v>0.2</v>
      </c>
      <c r="F82" s="1">
        <v>0.2</v>
      </c>
      <c r="G82" s="1">
        <v>0.2</v>
      </c>
      <c r="H82" s="1">
        <v>0.12732317426070117</v>
      </c>
      <c r="I82" s="1">
        <v>2.8081653279602675E-3</v>
      </c>
      <c r="J82" s="1">
        <v>3.0464962721334218E-3</v>
      </c>
      <c r="K82" s="1">
        <v>4.7269191766760007E-3</v>
      </c>
      <c r="L82" s="1">
        <v>1.1516112319851371E-3</v>
      </c>
      <c r="M82" s="1">
        <v>1.8852277380144396E-2</v>
      </c>
      <c r="N82" s="1">
        <v>1.2311629428080114E-3</v>
      </c>
      <c r="O82" s="1">
        <v>2.0897399470182808E-3</v>
      </c>
      <c r="P82" s="1">
        <v>1.8994961965040113E-4</v>
      </c>
      <c r="Q82" s="1">
        <v>1.8489055322101145E-2</v>
      </c>
      <c r="R82" s="1">
        <v>1.8862456180120354E-4</v>
      </c>
      <c r="S82" s="1">
        <v>1.2293772353013796E-6</v>
      </c>
      <c r="T82" s="1">
        <v>6.3123351387228471E-3</v>
      </c>
      <c r="U82" s="2">
        <v>43983</v>
      </c>
      <c r="V82" s="1">
        <v>0.2</v>
      </c>
      <c r="W82" s="1">
        <v>1.8751885234716793E-3</v>
      </c>
      <c r="X82" s="1">
        <v>0.2</v>
      </c>
      <c r="Y82" s="1">
        <v>0.2</v>
      </c>
      <c r="Z82" s="1">
        <v>2.5679374773713154E-2</v>
      </c>
      <c r="AA82" s="1">
        <v>2.7453270459490038E-2</v>
      </c>
      <c r="AB82" s="1">
        <v>4.2356199172516162E-3</v>
      </c>
      <c r="AC82" s="1">
        <v>0.2</v>
      </c>
      <c r="AD82" s="1">
        <v>0.14075654632607348</v>
      </c>
      <c r="AE82" s="2">
        <v>43983</v>
      </c>
      <c r="AF82" s="1">
        <v>0.2</v>
      </c>
      <c r="AG82" s="1">
        <v>0.2</v>
      </c>
      <c r="AH82" s="1">
        <v>0.2</v>
      </c>
      <c r="AI82" s="1">
        <v>4.366887786816754E-2</v>
      </c>
      <c r="AJ82" s="1">
        <v>4.7375085900036591E-2</v>
      </c>
      <c r="AK82" s="1">
        <v>7.3506803236865537E-2</v>
      </c>
      <c r="AL82" s="1">
        <v>0.2</v>
      </c>
      <c r="AM82" s="1">
        <v>3.2496875313554677E-2</v>
      </c>
      <c r="AN82" s="1">
        <v>2.9332400304993441E-3</v>
      </c>
      <c r="AO82" s="1">
        <v>1.9117650876088659E-5</v>
      </c>
      <c r="AP82" s="2">
        <v>43983</v>
      </c>
      <c r="AQ82" s="1">
        <v>4.3048705465272258E-2</v>
      </c>
      <c r="AR82" s="1">
        <v>5.4089767425740225E-3</v>
      </c>
      <c r="AS82" s="1">
        <v>2.8582975935075705E-5</v>
      </c>
      <c r="AT82" s="1">
        <v>6.7159740589588152E-2</v>
      </c>
      <c r="AU82" s="1">
        <v>6.9267735422944621E-2</v>
      </c>
      <c r="AV82" s="1">
        <v>0.15117424489464695</v>
      </c>
      <c r="AW82" s="1">
        <v>0.2</v>
      </c>
      <c r="AX82" s="1">
        <v>2.7329484811750254E-4</v>
      </c>
      <c r="AY82" s="1">
        <v>4.3276140111974573E-2</v>
      </c>
      <c r="AZ82" s="1">
        <v>9.5447318915852127E-4</v>
      </c>
      <c r="BA82" s="1">
        <v>1.0354799924600011E-3</v>
      </c>
      <c r="BB82" s="1">
        <v>1.6066424496215953E-3</v>
      </c>
      <c r="BC82" s="1">
        <v>3.9142355128429242E-4</v>
      </c>
      <c r="BD82" s="1">
        <v>2.7918240432155643E-4</v>
      </c>
      <c r="BE82" s="1">
        <v>6.4077400054638346E-3</v>
      </c>
      <c r="BF82" s="1">
        <v>4.1846254873081294E-4</v>
      </c>
      <c r="BG82" s="1">
        <v>7.1028608318844644E-4</v>
      </c>
      <c r="BH82" s="1">
        <v>6.4562373675789404E-5</v>
      </c>
      <c r="BI82" s="1">
        <v>6.2842837001454146E-3</v>
      </c>
      <c r="BJ82" s="1">
        <v>6.4111996990859021E-5</v>
      </c>
      <c r="BK82" s="1">
        <v>0.2</v>
      </c>
      <c r="BL82" s="1">
        <v>0.2</v>
      </c>
      <c r="BM82" s="1">
        <v>4.1785560086994846E-7</v>
      </c>
      <c r="BN82" s="1">
        <v>2.1455127983046724E-3</v>
      </c>
      <c r="BO82" s="2">
        <v>43983</v>
      </c>
      <c r="BP82">
        <v>0.13657467660372138</v>
      </c>
      <c r="BQ82">
        <v>7.2170964685036132E-4</v>
      </c>
      <c r="BR82">
        <v>0.2</v>
      </c>
      <c r="BS82">
        <v>0.2</v>
      </c>
      <c r="BT82">
        <v>0.2</v>
      </c>
      <c r="BU82">
        <v>2.6145489587102461E-2</v>
      </c>
      <c r="BV82">
        <v>9.8833009413703907E-3</v>
      </c>
      <c r="BW82">
        <v>1.0566025698325073E-2</v>
      </c>
      <c r="BX82">
        <v>1.630176228368E-3</v>
      </c>
      <c r="BY82">
        <v>0.15867585587453686</v>
      </c>
      <c r="BZ82">
        <v>1.6188043824493302E-3</v>
      </c>
      <c r="CA82">
        <v>1.0550700487706137E-5</v>
      </c>
      <c r="CB82">
        <v>5.417341033678811E-2</v>
      </c>
      <c r="CC82" s="2">
        <v>43983</v>
      </c>
      <c r="CD82">
        <v>0.16159325572273586</v>
      </c>
      <c r="CE82">
        <v>0.2</v>
      </c>
      <c r="CF82">
        <v>0.2</v>
      </c>
      <c r="CG82">
        <v>1.0258753150006843E-3</v>
      </c>
      <c r="CH82">
        <v>3.5828354992140689E-3</v>
      </c>
      <c r="CI82">
        <v>6.0309034014076213E-3</v>
      </c>
      <c r="CJ82">
        <v>1.0479756166237176E-3</v>
      </c>
      <c r="CK82">
        <v>2.4052931629803036E-2</v>
      </c>
      <c r="CL82">
        <v>2.6662228152148034E-3</v>
      </c>
      <c r="CM82">
        <v>0.2</v>
      </c>
      <c r="CN82">
        <v>0.2</v>
      </c>
    </row>
    <row r="83" spans="1:92" x14ac:dyDescent="0.25">
      <c r="A83" s="2">
        <v>44013</v>
      </c>
      <c r="B83" s="1">
        <v>1.4944041576719705E-2</v>
      </c>
      <c r="C83" s="1">
        <v>8.9808659527945486E-5</v>
      </c>
      <c r="D83" s="1">
        <v>0.16738470778943654</v>
      </c>
      <c r="E83" s="1">
        <v>0.2</v>
      </c>
      <c r="F83" s="1">
        <v>0.2</v>
      </c>
      <c r="G83" s="1">
        <v>0.2</v>
      </c>
      <c r="H83" s="1">
        <v>0.15756481105740913</v>
      </c>
      <c r="I83" s="1">
        <v>2.1883806813784413E-3</v>
      </c>
      <c r="J83" s="1">
        <v>2.1087338503364842E-3</v>
      </c>
      <c r="K83" s="1">
        <v>4.4228237192344248E-3</v>
      </c>
      <c r="L83" s="1">
        <v>1.1745478007050983E-3</v>
      </c>
      <c r="M83" s="1">
        <v>2.2528319117346322E-2</v>
      </c>
      <c r="N83" s="1">
        <v>1.5932135754217573E-3</v>
      </c>
      <c r="O83" s="1">
        <v>1.9356949903624426E-3</v>
      </c>
      <c r="P83" s="1">
        <v>1.8880000313882688E-4</v>
      </c>
      <c r="Q83" s="1">
        <v>1.8361560456821118E-2</v>
      </c>
      <c r="R83" s="1">
        <v>1.7755662297706088E-4</v>
      </c>
      <c r="S83" s="1">
        <v>1.2965956154743957E-6</v>
      </c>
      <c r="T83" s="1">
        <v>5.3357035035693371E-3</v>
      </c>
      <c r="U83" s="2">
        <v>44013</v>
      </c>
      <c r="V83" s="1">
        <v>0.2</v>
      </c>
      <c r="W83" s="1">
        <v>2.1428745303665683E-3</v>
      </c>
      <c r="X83" s="1">
        <v>0.2</v>
      </c>
      <c r="Y83" s="1">
        <v>0.2</v>
      </c>
      <c r="Z83" s="1">
        <v>2.8025232533905563E-2</v>
      </c>
      <c r="AA83" s="1">
        <v>3.8014783987987244E-2</v>
      </c>
      <c r="AB83" s="1">
        <v>4.5048519840498258E-3</v>
      </c>
      <c r="AC83" s="1">
        <v>0.2</v>
      </c>
      <c r="AD83" s="1">
        <v>0.12731225696369064</v>
      </c>
      <c r="AE83" s="2">
        <v>44013</v>
      </c>
      <c r="AF83" s="1">
        <v>0.2</v>
      </c>
      <c r="AG83" s="1">
        <v>0.2</v>
      </c>
      <c r="AH83" s="1">
        <v>0.2</v>
      </c>
      <c r="AI83" s="1">
        <v>4.0396574207316183E-2</v>
      </c>
      <c r="AJ83" s="1">
        <v>3.8926327669343022E-2</v>
      </c>
      <c r="AK83" s="1">
        <v>8.1643439873263224E-2</v>
      </c>
      <c r="AL83" s="1">
        <v>0.2</v>
      </c>
      <c r="AM83" s="1">
        <v>3.5732104101582535E-2</v>
      </c>
      <c r="AN83" s="1">
        <v>3.2776195463283357E-3</v>
      </c>
      <c r="AO83" s="1">
        <v>2.393460216638348E-5</v>
      </c>
      <c r="AP83" s="2">
        <v>44013</v>
      </c>
      <c r="AQ83" s="1">
        <v>4.4895965197811402E-2</v>
      </c>
      <c r="AR83" s="1">
        <v>5.0895304620279039E-3</v>
      </c>
      <c r="AS83" s="1">
        <v>3.0586364878255602E-5</v>
      </c>
      <c r="AT83" s="1">
        <v>5.700663805025194E-2</v>
      </c>
      <c r="AU83" s="1">
        <v>7.7486164550250924E-2</v>
      </c>
      <c r="AV83" s="1">
        <v>0.14082823439809602</v>
      </c>
      <c r="AW83" s="1">
        <v>0.2</v>
      </c>
      <c r="AX83" s="1">
        <v>2.5539088977213074E-4</v>
      </c>
      <c r="AY83" s="1">
        <v>5.366225070396137E-2</v>
      </c>
      <c r="AZ83" s="1">
        <v>7.4530240585918999E-4</v>
      </c>
      <c r="BA83" s="1">
        <v>7.1817688089922732E-4</v>
      </c>
      <c r="BB83" s="1">
        <v>1.5062923862772229E-3</v>
      </c>
      <c r="BC83" s="1">
        <v>4.0001874861677548E-4</v>
      </c>
      <c r="BD83" s="1">
        <v>3.0522188756681382E-4</v>
      </c>
      <c r="BE83" s="1">
        <v>7.6725272622794613E-3</v>
      </c>
      <c r="BF83" s="1">
        <v>5.4260482232981917E-4</v>
      </c>
      <c r="BG83" s="1">
        <v>6.5924459377788886E-4</v>
      </c>
      <c r="BH83" s="1">
        <v>6.4300099961107511E-5</v>
      </c>
      <c r="BI83" s="1">
        <v>6.2534436079822002E-3</v>
      </c>
      <c r="BJ83" s="1">
        <v>6.04709132223197E-5</v>
      </c>
      <c r="BK83" s="1">
        <v>0.2</v>
      </c>
      <c r="BL83" s="1">
        <v>0.2</v>
      </c>
      <c r="BM83" s="1">
        <v>4.4158488505338356E-7</v>
      </c>
      <c r="BN83" s="1">
        <v>1.8171941892928067E-3</v>
      </c>
      <c r="BO83" s="2">
        <v>44013</v>
      </c>
      <c r="BP83">
        <v>0.13593134574240617</v>
      </c>
      <c r="BQ83">
        <v>8.1690163174953341E-4</v>
      </c>
      <c r="BR83">
        <v>0.2</v>
      </c>
      <c r="BS83">
        <v>0.2</v>
      </c>
      <c r="BT83">
        <v>0.2</v>
      </c>
      <c r="BU83">
        <v>1.918109158203531E-2</v>
      </c>
      <c r="BV83">
        <v>1.0683713797835491E-2</v>
      </c>
      <c r="BW83">
        <v>1.4491907309701676E-2</v>
      </c>
      <c r="BX83">
        <v>1.7173291690255456E-3</v>
      </c>
      <c r="BY83">
        <v>0.1670171760438926</v>
      </c>
      <c r="BZ83">
        <v>1.6150591245910329E-3</v>
      </c>
      <c r="CA83">
        <v>1.179386352683217E-5</v>
      </c>
      <c r="CB83">
        <v>4.8533681735236207E-2</v>
      </c>
      <c r="CC83" s="2">
        <v>44013</v>
      </c>
      <c r="CD83">
        <v>0.1602284424068095</v>
      </c>
      <c r="CE83">
        <v>0.2</v>
      </c>
      <c r="CF83">
        <v>0.2</v>
      </c>
      <c r="CG83">
        <v>9.1146017894437647E-4</v>
      </c>
      <c r="CH83">
        <v>2.6598970104932109E-3</v>
      </c>
      <c r="CI83">
        <v>5.3757811375486596E-3</v>
      </c>
      <c r="CJ83">
        <v>1.0893011747897773E-3</v>
      </c>
      <c r="CK83">
        <v>2.738235133474198E-2</v>
      </c>
      <c r="CL83">
        <v>2.3527667566726074E-3</v>
      </c>
      <c r="CM83">
        <v>0.2</v>
      </c>
      <c r="CN83">
        <v>0.2</v>
      </c>
    </row>
    <row r="84" spans="1:92" x14ac:dyDescent="0.25">
      <c r="A84" s="2">
        <v>44044</v>
      </c>
      <c r="B84" s="1">
        <v>1.455528017579087E-2</v>
      </c>
      <c r="C84" s="1">
        <v>7.9487307996184837E-5</v>
      </c>
      <c r="D84" s="1">
        <v>0.16242113505324482</v>
      </c>
      <c r="E84" s="1">
        <v>0.2</v>
      </c>
      <c r="F84" s="1">
        <v>0.2</v>
      </c>
      <c r="G84" s="1">
        <v>0.2</v>
      </c>
      <c r="H84" s="1">
        <v>0.1668924064265051</v>
      </c>
      <c r="I84" s="1">
        <v>1.8441461030810978E-3</v>
      </c>
      <c r="J84" s="1">
        <v>1.2358547031028554E-3</v>
      </c>
      <c r="K84" s="1">
        <v>4.1205259567629448E-3</v>
      </c>
      <c r="L84" s="1">
        <v>1.4156803169423553E-3</v>
      </c>
      <c r="M84" s="1">
        <v>2.1013719663191082E-2</v>
      </c>
      <c r="N84" s="1">
        <v>2.3333494374904716E-3</v>
      </c>
      <c r="O84" s="1">
        <v>1.8399655994423628E-3</v>
      </c>
      <c r="P84" s="1">
        <v>2.317368269844131E-4</v>
      </c>
      <c r="Q84" s="1">
        <v>1.5953583741960282E-2</v>
      </c>
      <c r="R84" s="1">
        <v>2.1149886377942129E-4</v>
      </c>
      <c r="S84" s="1">
        <v>1.2521631120020541E-6</v>
      </c>
      <c r="T84" s="1">
        <v>5.8503776606136267E-3</v>
      </c>
      <c r="U84" s="2">
        <v>44044</v>
      </c>
      <c r="V84" s="1">
        <v>0.2</v>
      </c>
      <c r="W84" s="1">
        <v>1.6040815884426206E-3</v>
      </c>
      <c r="X84" s="1">
        <v>0.2</v>
      </c>
      <c r="Y84" s="1">
        <v>0.2</v>
      </c>
      <c r="Z84" s="1">
        <v>2.8568922369805766E-2</v>
      </c>
      <c r="AA84" s="1">
        <v>4.708780516583929E-2</v>
      </c>
      <c r="AB84" s="1">
        <v>4.6765299630936287E-3</v>
      </c>
      <c r="AC84" s="1">
        <v>0.2</v>
      </c>
      <c r="AD84" s="1">
        <v>0.1180626609128184</v>
      </c>
      <c r="AE84" s="2">
        <v>44044</v>
      </c>
      <c r="AF84" s="1">
        <v>0.2</v>
      </c>
      <c r="AG84" s="1">
        <v>0.2</v>
      </c>
      <c r="AH84" s="1">
        <v>0.2</v>
      </c>
      <c r="AI84" s="1">
        <v>3.9859453069556738E-2</v>
      </c>
      <c r="AJ84" s="1">
        <v>2.6711816627119467E-2</v>
      </c>
      <c r="AK84" s="1">
        <v>8.9061224987042331E-2</v>
      </c>
      <c r="AL84" s="1">
        <v>0.2</v>
      </c>
      <c r="AM84" s="1">
        <v>3.976909548437578E-2</v>
      </c>
      <c r="AN84" s="1">
        <v>4.571345524628255E-3</v>
      </c>
      <c r="AO84" s="1">
        <v>2.7064307277437622E-5</v>
      </c>
      <c r="AP84" s="2">
        <v>44044</v>
      </c>
      <c r="AQ84" s="1">
        <v>4.5492178283107199E-2</v>
      </c>
      <c r="AR84" s="1">
        <v>4.971920258637289E-3</v>
      </c>
      <c r="AS84" s="1">
        <v>2.7151971803888647E-5</v>
      </c>
      <c r="AT84" s="1">
        <v>5.5481235816074746E-2</v>
      </c>
      <c r="AU84" s="1">
        <v>7.1174576297549502E-2</v>
      </c>
      <c r="AV84" s="1">
        <v>0.14618870630766823</v>
      </c>
      <c r="AW84" s="1">
        <v>0.2</v>
      </c>
      <c r="AX84" s="1">
        <v>2.418306971091998E-4</v>
      </c>
      <c r="AY84" s="1">
        <v>5.7008571906763894E-2</v>
      </c>
      <c r="AZ84" s="1">
        <v>6.2993959986055157E-4</v>
      </c>
      <c r="BA84" s="1">
        <v>4.2215408847362784E-4</v>
      </c>
      <c r="BB84" s="1">
        <v>1.4075253951308648E-3</v>
      </c>
      <c r="BC84" s="1">
        <v>4.8358049879842341E-4</v>
      </c>
      <c r="BD84" s="1">
        <v>2.6720023913825422E-4</v>
      </c>
      <c r="BE84" s="1">
        <v>7.1780506620902317E-3</v>
      </c>
      <c r="BF84" s="1">
        <v>7.9704596535589789E-4</v>
      </c>
      <c r="BG84" s="1">
        <v>6.2851158676278203E-4</v>
      </c>
      <c r="BH84" s="1">
        <v>7.915869779494119E-5</v>
      </c>
      <c r="BI84" s="1">
        <v>5.4495650545049647E-3</v>
      </c>
      <c r="BJ84" s="1">
        <v>7.2245636827567022E-5</v>
      </c>
      <c r="BK84" s="1">
        <v>0.2</v>
      </c>
      <c r="BL84" s="1">
        <v>0.2</v>
      </c>
      <c r="BM84" s="1">
        <v>4.2772485781731449E-7</v>
      </c>
      <c r="BN84" s="1">
        <v>1.998423311690283E-3</v>
      </c>
      <c r="BO84" s="2">
        <v>44044</v>
      </c>
      <c r="BP84">
        <v>0.13905842165648766</v>
      </c>
      <c r="BQ84">
        <v>7.5940685841672422E-4</v>
      </c>
      <c r="BR84">
        <v>0.2</v>
      </c>
      <c r="BS84">
        <v>0.2</v>
      </c>
      <c r="BT84">
        <v>0.2</v>
      </c>
      <c r="BU84">
        <v>1.1807124447942298E-2</v>
      </c>
      <c r="BV84">
        <v>1.3525144694335193E-2</v>
      </c>
      <c r="BW84">
        <v>2.2292383659516048E-2</v>
      </c>
      <c r="BX84">
        <v>2.2139702575930723E-3</v>
      </c>
      <c r="BY84">
        <v>0.15241755212733693</v>
      </c>
      <c r="BZ84">
        <v>2.0206205462279091E-3</v>
      </c>
      <c r="CA84">
        <v>1.1962931933189E-5</v>
      </c>
      <c r="CB84">
        <v>5.5893412820210535E-2</v>
      </c>
      <c r="CC84" s="2">
        <v>44044</v>
      </c>
      <c r="CD84">
        <v>0.16345502503298745</v>
      </c>
      <c r="CE84">
        <v>0.19934606632246255</v>
      </c>
      <c r="CF84">
        <v>0.2</v>
      </c>
      <c r="CG84">
        <v>8.6890635141134394E-4</v>
      </c>
      <c r="CH84">
        <v>2.2633955319460194E-3</v>
      </c>
      <c r="CI84">
        <v>5.0572891292196675E-3</v>
      </c>
      <c r="CJ84">
        <v>9.6006002406311857E-4</v>
      </c>
      <c r="CK84">
        <v>2.5790992978142205E-2</v>
      </c>
      <c r="CL84">
        <v>2.2582646297678306E-3</v>
      </c>
      <c r="CM84">
        <v>0.2</v>
      </c>
      <c r="CN84">
        <v>0.2</v>
      </c>
    </row>
    <row r="85" spans="1:92" x14ac:dyDescent="0.25">
      <c r="A85" s="2">
        <v>44075</v>
      </c>
      <c r="B85" s="1">
        <v>1.3754482920805309E-2</v>
      </c>
      <c r="C85" s="1">
        <v>7.4181882946383176E-5</v>
      </c>
      <c r="D85" s="1">
        <v>0.16486689621312295</v>
      </c>
      <c r="E85" s="1">
        <v>0.19163185634559537</v>
      </c>
      <c r="F85" s="1">
        <v>0.2</v>
      </c>
      <c r="G85" s="1">
        <v>0.2</v>
      </c>
      <c r="H85" s="1">
        <v>0.1767722354970396</v>
      </c>
      <c r="I85" s="1">
        <v>1.725018699055519E-3</v>
      </c>
      <c r="J85" s="1">
        <v>7.790843529081853E-4</v>
      </c>
      <c r="K85" s="1">
        <v>4.0143367000981516E-3</v>
      </c>
      <c r="L85" s="1">
        <v>1.1575979095840231E-3</v>
      </c>
      <c r="M85" s="1">
        <v>2.1517287085786516E-2</v>
      </c>
      <c r="N85" s="1">
        <v>2.1904805645689379E-3</v>
      </c>
      <c r="O85" s="1">
        <v>1.7542025769228262E-3</v>
      </c>
      <c r="P85" s="1">
        <v>3.7043725151273467E-4</v>
      </c>
      <c r="Q85" s="1">
        <v>1.4259344909652701E-2</v>
      </c>
      <c r="R85" s="1">
        <v>1.8440898082029461E-4</v>
      </c>
      <c r="S85" s="1">
        <v>1.5844383507570611E-6</v>
      </c>
      <c r="T85" s="1">
        <v>4.9465636712297169E-3</v>
      </c>
      <c r="U85" s="2">
        <v>44075</v>
      </c>
      <c r="V85" s="1">
        <v>0.2</v>
      </c>
      <c r="W85" s="1">
        <v>1.6976694155487241E-3</v>
      </c>
      <c r="X85" s="1">
        <v>0.2</v>
      </c>
      <c r="Y85" s="1">
        <v>0.2</v>
      </c>
      <c r="Z85" s="1">
        <v>2.6491893822974878E-2</v>
      </c>
      <c r="AA85" s="1">
        <v>5.0129650423006676E-2</v>
      </c>
      <c r="AB85" s="1">
        <v>8.4775415141138833E-3</v>
      </c>
      <c r="AC85" s="1">
        <v>0.2</v>
      </c>
      <c r="AD85" s="1">
        <v>0.11320324482435562</v>
      </c>
      <c r="AE85" s="2">
        <v>44075</v>
      </c>
      <c r="AF85" s="1">
        <v>0.2</v>
      </c>
      <c r="AG85" s="1">
        <v>0.2</v>
      </c>
      <c r="AH85" s="1">
        <v>0.2</v>
      </c>
      <c r="AI85" s="1">
        <v>4.0787161202245417E-2</v>
      </c>
      <c r="AJ85" s="1">
        <v>1.8421040368786456E-2</v>
      </c>
      <c r="AK85" s="1">
        <v>9.4916883044015965E-2</v>
      </c>
      <c r="AL85" s="1">
        <v>0.2</v>
      </c>
      <c r="AM85" s="1">
        <v>4.1477198667771012E-2</v>
      </c>
      <c r="AN85" s="1">
        <v>4.3602535044850923E-3</v>
      </c>
      <c r="AO85" s="1">
        <v>3.746321269603131E-5</v>
      </c>
      <c r="AP85" s="2">
        <v>44075</v>
      </c>
      <c r="AQ85" s="1">
        <v>4.7851622223377951E-2</v>
      </c>
      <c r="AR85" s="1">
        <v>5.0488793545826818E-3</v>
      </c>
      <c r="AS85" s="1">
        <v>2.7230058697847041E-5</v>
      </c>
      <c r="AT85" s="1">
        <v>6.0517947009514059E-2</v>
      </c>
      <c r="AU85" s="1">
        <v>7.0342602390390918E-2</v>
      </c>
      <c r="AV85" s="1">
        <v>0.13143998304592774</v>
      </c>
      <c r="AW85" s="1">
        <v>0.2</v>
      </c>
      <c r="AX85" s="1">
        <v>2.3094583793604599E-4</v>
      </c>
      <c r="AY85" s="1">
        <v>6.4888058344557242E-2</v>
      </c>
      <c r="AZ85" s="1">
        <v>6.3320528631115997E-4</v>
      </c>
      <c r="BA85" s="1">
        <v>2.8597970040201569E-4</v>
      </c>
      <c r="BB85" s="1">
        <v>1.4735487916315263E-3</v>
      </c>
      <c r="BC85" s="1">
        <v>4.2492125805516288E-4</v>
      </c>
      <c r="BD85" s="1">
        <v>2.3451935540850445E-4</v>
      </c>
      <c r="BE85" s="1">
        <v>7.8983839057830199E-3</v>
      </c>
      <c r="BF85" s="1">
        <v>8.0406309439215245E-4</v>
      </c>
      <c r="BG85" s="1">
        <v>6.439178575724199E-4</v>
      </c>
      <c r="BH85" s="1">
        <v>1.3597697580488142E-4</v>
      </c>
      <c r="BI85" s="1">
        <v>5.2341998269756851E-3</v>
      </c>
      <c r="BJ85" s="1">
        <v>6.7691290281431148E-5</v>
      </c>
      <c r="BK85" s="1">
        <v>0.2</v>
      </c>
      <c r="BL85" s="1">
        <v>0.2</v>
      </c>
      <c r="BM85" s="1">
        <v>5.816022400701043E-7</v>
      </c>
      <c r="BN85" s="1">
        <v>1.8157427901577703E-3</v>
      </c>
      <c r="BO85" s="2">
        <v>44075</v>
      </c>
      <c r="BP85">
        <v>0.14586586844156632</v>
      </c>
      <c r="BQ85">
        <v>7.8669658764396987E-4</v>
      </c>
      <c r="BR85">
        <v>0.2</v>
      </c>
      <c r="BS85">
        <v>0.2</v>
      </c>
      <c r="BT85">
        <v>0.2</v>
      </c>
      <c r="BU85">
        <v>8.2621656066976731E-3</v>
      </c>
      <c r="BV85">
        <v>1.2276290236414725E-2</v>
      </c>
      <c r="BW85">
        <v>2.3229979032647875E-2</v>
      </c>
      <c r="BX85">
        <v>3.9284756617988768E-3</v>
      </c>
      <c r="BY85">
        <v>0.15121991430940251</v>
      </c>
      <c r="BZ85">
        <v>1.9556515712479813E-3</v>
      </c>
      <c r="CA85">
        <v>1.6802919990231829E-5</v>
      </c>
      <c r="CB85">
        <v>5.2458155632591409E-2</v>
      </c>
      <c r="CC85" s="2">
        <v>44075</v>
      </c>
      <c r="CD85">
        <v>0.16230202478731443</v>
      </c>
      <c r="CE85">
        <v>0.2</v>
      </c>
      <c r="CF85">
        <v>0.2</v>
      </c>
      <c r="CG85">
        <v>7.833167481396462E-4</v>
      </c>
      <c r="CH85">
        <v>2.1476910353129849E-3</v>
      </c>
      <c r="CI85">
        <v>4.9979486878891097E-3</v>
      </c>
      <c r="CJ85">
        <v>7.9543732199784014E-4</v>
      </c>
      <c r="CK85">
        <v>2.6789555732759172E-2</v>
      </c>
      <c r="CL85">
        <v>2.1840256865869692E-3</v>
      </c>
      <c r="CM85">
        <v>0.2</v>
      </c>
      <c r="CN85">
        <v>0.2</v>
      </c>
    </row>
    <row r="86" spans="1:92" x14ac:dyDescent="0.25">
      <c r="A86" s="2">
        <v>44105</v>
      </c>
      <c r="B86" s="1">
        <v>1.3244709739075681E-2</v>
      </c>
      <c r="C86" s="1">
        <v>7.1432529538188421E-5</v>
      </c>
      <c r="D86" s="1">
        <v>0.17366194945712712</v>
      </c>
      <c r="E86" s="1">
        <v>0.18590382230158023</v>
      </c>
      <c r="F86" s="1">
        <v>0.2</v>
      </c>
      <c r="G86" s="1">
        <v>0.2</v>
      </c>
      <c r="H86" s="1">
        <v>0.18248229290636406</v>
      </c>
      <c r="I86" s="1">
        <v>1.2866211288013894E-3</v>
      </c>
      <c r="J86" s="1">
        <v>6.1859393982903617E-4</v>
      </c>
      <c r="K86" s="1">
        <v>3.3493723428641635E-3</v>
      </c>
      <c r="L86" s="1">
        <v>1.1498477711128123E-3</v>
      </c>
      <c r="M86" s="1">
        <v>1.734655976875199E-2</v>
      </c>
      <c r="N86" s="1">
        <v>2.1663042583440996E-3</v>
      </c>
      <c r="O86" s="1">
        <v>1.6012092142883118E-3</v>
      </c>
      <c r="P86" s="1">
        <v>2.9425386822645022E-4</v>
      </c>
      <c r="Q86" s="1">
        <v>1.2001789061008156E-2</v>
      </c>
      <c r="R86" s="1">
        <v>1.5951593684448488E-4</v>
      </c>
      <c r="S86" s="1">
        <v>1.2968580679954145E-6</v>
      </c>
      <c r="T86" s="1">
        <v>4.6604289181758091E-3</v>
      </c>
      <c r="U86" s="2">
        <v>44105</v>
      </c>
      <c r="V86" s="1">
        <v>0.2</v>
      </c>
      <c r="W86" s="1">
        <v>1.7125447214922827E-3</v>
      </c>
      <c r="X86" s="1">
        <v>0.2</v>
      </c>
      <c r="Y86" s="1">
        <v>0.2</v>
      </c>
      <c r="Z86" s="1">
        <v>2.7566792659724872E-2</v>
      </c>
      <c r="AA86" s="1">
        <v>5.1935622982385098E-2</v>
      </c>
      <c r="AB86" s="1">
        <v>7.0545298069066929E-3</v>
      </c>
      <c r="AC86" s="1">
        <v>0.2</v>
      </c>
      <c r="AD86" s="1">
        <v>0.11173050982949102</v>
      </c>
      <c r="AE86" s="2">
        <v>44105</v>
      </c>
      <c r="AF86" s="1">
        <v>0.2</v>
      </c>
      <c r="AG86" s="1">
        <v>0.2</v>
      </c>
      <c r="AH86" s="1">
        <v>0.2</v>
      </c>
      <c r="AI86" s="1">
        <v>3.6673585535672487E-2</v>
      </c>
      <c r="AJ86" s="1">
        <v>1.7632275155704175E-2</v>
      </c>
      <c r="AK86" s="1">
        <v>9.5469824299617867E-2</v>
      </c>
      <c r="AL86" s="1">
        <v>0.2</v>
      </c>
      <c r="AM86" s="1">
        <v>4.5640539989743968E-2</v>
      </c>
      <c r="AN86" s="1">
        <v>4.5468096421041986E-3</v>
      </c>
      <c r="AO86" s="1">
        <v>3.6965377156959868E-5</v>
      </c>
      <c r="AP86" s="2">
        <v>44105</v>
      </c>
      <c r="AQ86" s="1">
        <v>4.7853729687770664E-2</v>
      </c>
      <c r="AR86" s="1">
        <v>4.950134373567493E-3</v>
      </c>
      <c r="AS86" s="1">
        <v>2.6697498610682197E-5</v>
      </c>
      <c r="AT86" s="1">
        <v>6.4905158536789409E-2</v>
      </c>
      <c r="AU86" s="1">
        <v>6.9480488367188453E-2</v>
      </c>
      <c r="AV86" s="1">
        <v>0.12744550759764656</v>
      </c>
      <c r="AW86" s="1">
        <v>0.2</v>
      </c>
      <c r="AX86" s="1">
        <v>2.4205940822780533E-4</v>
      </c>
      <c r="AY86" s="1">
        <v>6.8201711360889705E-2</v>
      </c>
      <c r="AZ86" s="1">
        <v>4.808672746257135E-4</v>
      </c>
      <c r="BA86" s="1">
        <v>2.3119594050401241E-4</v>
      </c>
      <c r="BB86" s="1">
        <v>1.2518087214378815E-3</v>
      </c>
      <c r="BC86" s="1">
        <v>4.2974901589294668E-4</v>
      </c>
      <c r="BD86" s="1">
        <v>2.1214127125717308E-4</v>
      </c>
      <c r="BE86" s="1">
        <v>6.4831773187982861E-3</v>
      </c>
      <c r="BF86" s="1">
        <v>8.0964380375942715E-4</v>
      </c>
      <c r="BG86" s="1">
        <v>5.9844276900512317E-4</v>
      </c>
      <c r="BH86" s="1">
        <v>1.0997569719218352E-4</v>
      </c>
      <c r="BI86" s="1">
        <v>4.4855998920025359E-3</v>
      </c>
      <c r="BJ86" s="1">
        <v>5.9618167378639158E-5</v>
      </c>
      <c r="BK86" s="1">
        <v>0.2</v>
      </c>
      <c r="BL86" s="1">
        <v>0.2</v>
      </c>
      <c r="BM86" s="1">
        <v>4.8469327199241772E-7</v>
      </c>
      <c r="BN86" s="1">
        <v>1.7418086041831242E-3</v>
      </c>
      <c r="BO86" s="2">
        <v>44105</v>
      </c>
      <c r="BP86">
        <v>0.15415087424327265</v>
      </c>
      <c r="BQ86">
        <v>8.3138000716115367E-4</v>
      </c>
      <c r="BR86">
        <v>0.2</v>
      </c>
      <c r="BS86">
        <v>0.2</v>
      </c>
      <c r="BT86">
        <v>0.2</v>
      </c>
      <c r="BU86">
        <v>7.1996139216933177E-3</v>
      </c>
      <c r="BV86">
        <v>1.3382704691578118E-2</v>
      </c>
      <c r="BW86">
        <v>2.5212911560866875E-2</v>
      </c>
      <c r="BX86">
        <v>3.4247251868984785E-3</v>
      </c>
      <c r="BY86">
        <v>0.13968492422143991</v>
      </c>
      <c r="BZ86">
        <v>1.8565541717962975E-3</v>
      </c>
      <c r="CA86">
        <v>1.5093709782188559E-5</v>
      </c>
      <c r="CB86">
        <v>5.4241218285510463E-2</v>
      </c>
      <c r="CC86" s="2">
        <v>44105</v>
      </c>
      <c r="CD86">
        <v>0.16754854514894427</v>
      </c>
      <c r="CE86">
        <v>0.2</v>
      </c>
      <c r="CF86">
        <v>0.2</v>
      </c>
      <c r="CG86">
        <v>8.4751391276713189E-4</v>
      </c>
      <c r="CH86">
        <v>1.6836433189003023E-3</v>
      </c>
      <c r="CI86">
        <v>4.3829129192259645E-3</v>
      </c>
      <c r="CJ86">
        <v>7.427626142643255E-4</v>
      </c>
      <c r="CK86">
        <v>2.2699315911104075E-2</v>
      </c>
      <c r="CL86">
        <v>2.0953061747941096E-3</v>
      </c>
      <c r="CM86">
        <v>0.2</v>
      </c>
      <c r="CN86">
        <v>0.2</v>
      </c>
    </row>
    <row r="87" spans="1:92" x14ac:dyDescent="0.25">
      <c r="A87" s="2">
        <v>44136</v>
      </c>
      <c r="B87" s="1">
        <v>1.2568365691203481E-2</v>
      </c>
      <c r="C87" s="1">
        <v>6.6562264040103669E-5</v>
      </c>
      <c r="D87" s="1">
        <v>0.1454522684638852</v>
      </c>
      <c r="E87" s="1">
        <v>0.19373156262355762</v>
      </c>
      <c r="F87" s="1">
        <v>0.2</v>
      </c>
      <c r="G87" s="1">
        <v>0.2</v>
      </c>
      <c r="H87" s="1">
        <v>0.2</v>
      </c>
      <c r="I87" s="1">
        <v>1.4805927194047337E-3</v>
      </c>
      <c r="J87" s="1">
        <v>6.575708338177939E-4</v>
      </c>
      <c r="K87" s="1">
        <v>3.5154126006896411E-3</v>
      </c>
      <c r="L87" s="1">
        <v>1.0460164878729641E-3</v>
      </c>
      <c r="M87" s="1">
        <v>2.1533649975834148E-2</v>
      </c>
      <c r="N87" s="1">
        <v>2.3261659862186166E-3</v>
      </c>
      <c r="O87" s="1">
        <v>1.5058766533847241E-3</v>
      </c>
      <c r="P87" s="1">
        <v>2.7522938483368574E-4</v>
      </c>
      <c r="Q87" s="1">
        <v>1.1292398804831743E-2</v>
      </c>
      <c r="R87" s="1">
        <v>1.7185212972066968E-4</v>
      </c>
      <c r="S87" s="1">
        <v>1.1833490474481714E-6</v>
      </c>
      <c r="T87" s="1">
        <v>4.3752920316573376E-3</v>
      </c>
      <c r="U87" s="2">
        <v>44136</v>
      </c>
      <c r="V87" s="1">
        <v>0.2</v>
      </c>
      <c r="W87" s="1">
        <v>1.6456935095914907E-3</v>
      </c>
      <c r="X87" s="1">
        <v>0.2</v>
      </c>
      <c r="Y87" s="1">
        <v>0.2</v>
      </c>
      <c r="Z87" s="1">
        <v>2.586183883380332E-2</v>
      </c>
      <c r="AA87" s="1">
        <v>5.7512410687322907E-2</v>
      </c>
      <c r="AB87" s="1">
        <v>6.8048047764234371E-3</v>
      </c>
      <c r="AC87" s="1">
        <v>0.2</v>
      </c>
      <c r="AD87" s="1">
        <v>0.10817525219285849</v>
      </c>
      <c r="AE87" s="2">
        <v>44136</v>
      </c>
      <c r="AF87" s="1">
        <v>0.2</v>
      </c>
      <c r="AG87" s="1">
        <v>0.2</v>
      </c>
      <c r="AH87" s="1">
        <v>0.2</v>
      </c>
      <c r="AI87" s="1">
        <v>4.0384455089236722E-2</v>
      </c>
      <c r="AJ87" s="1">
        <v>1.7935816824077883E-2</v>
      </c>
      <c r="AK87" s="1">
        <v>9.5885938402942669E-2</v>
      </c>
      <c r="AL87" s="1">
        <v>0.2</v>
      </c>
      <c r="AM87" s="1">
        <v>4.1074096394986673E-2</v>
      </c>
      <c r="AN87" s="1">
        <v>4.6874164135322308E-3</v>
      </c>
      <c r="AO87" s="1">
        <v>3.2276875223846197E-5</v>
      </c>
      <c r="AP87" s="2">
        <v>44136</v>
      </c>
      <c r="AQ87" s="1">
        <v>4.9775979561718531E-2</v>
      </c>
      <c r="AR87" s="1">
        <v>4.2765944905785638E-3</v>
      </c>
      <c r="AS87" s="1">
        <v>2.2648912250665542E-5</v>
      </c>
      <c r="AT87" s="1">
        <v>4.9492542247570631E-2</v>
      </c>
      <c r="AU87" s="1">
        <v>6.5920371329340977E-2</v>
      </c>
      <c r="AV87" s="1">
        <v>0.13038958854220098</v>
      </c>
      <c r="AW87" s="1">
        <v>0.2</v>
      </c>
      <c r="AX87" s="1">
        <v>2.3093924500504573E-4</v>
      </c>
      <c r="AY87" s="1">
        <v>8.332631188720438E-2</v>
      </c>
      <c r="AZ87" s="1">
        <v>5.0379618338354613E-4</v>
      </c>
      <c r="BA87" s="1">
        <v>2.2374936202234673E-4</v>
      </c>
      <c r="BB87" s="1">
        <v>1.1961773336004993E-3</v>
      </c>
      <c r="BC87" s="1">
        <v>3.5592442637333137E-4</v>
      </c>
      <c r="BD87" s="1">
        <v>1.7055892769343326E-4</v>
      </c>
      <c r="BE87" s="1">
        <v>7.3271808850337E-3</v>
      </c>
      <c r="BF87" s="1">
        <v>7.9151648553609302E-4</v>
      </c>
      <c r="BG87" s="1">
        <v>5.1239946048540965E-4</v>
      </c>
      <c r="BH87" s="1">
        <v>9.365135449940592E-5</v>
      </c>
      <c r="BI87" s="1">
        <v>3.8424256343813552E-3</v>
      </c>
      <c r="BJ87" s="1">
        <v>5.8475532079082472E-5</v>
      </c>
      <c r="BK87" s="1">
        <v>0.2</v>
      </c>
      <c r="BL87" s="1">
        <v>0.2</v>
      </c>
      <c r="BM87" s="1">
        <v>4.026541032530741E-7</v>
      </c>
      <c r="BN87" s="1">
        <v>1.48876554493907E-3</v>
      </c>
      <c r="BO87" s="2">
        <v>44136</v>
      </c>
      <c r="BP87">
        <v>0.15336328827650386</v>
      </c>
      <c r="BQ87">
        <v>8.1221440711769265E-4</v>
      </c>
      <c r="BR87">
        <v>0.2</v>
      </c>
      <c r="BS87">
        <v>0.2</v>
      </c>
      <c r="BT87">
        <v>0.2</v>
      </c>
      <c r="BU87">
        <v>8.0238933069557063E-3</v>
      </c>
      <c r="BV87">
        <v>1.2763833589272057E-2</v>
      </c>
      <c r="BW87">
        <v>2.8384634366036113E-2</v>
      </c>
      <c r="BX87">
        <v>3.3584385214026624E-3</v>
      </c>
      <c r="BY87">
        <v>0.13779352509218937</v>
      </c>
      <c r="BZ87">
        <v>2.0969956125424061E-3</v>
      </c>
      <c r="CA87">
        <v>1.4439610173225502E-5</v>
      </c>
      <c r="CB87">
        <v>5.3388737217806272E-2</v>
      </c>
      <c r="CC87" s="2">
        <v>44136</v>
      </c>
      <c r="CD87">
        <v>0.18231361156155471</v>
      </c>
      <c r="CE87">
        <v>0.18127547065807856</v>
      </c>
      <c r="CF87">
        <v>0.2</v>
      </c>
      <c r="CG87">
        <v>8.4585714191648517E-4</v>
      </c>
      <c r="CH87">
        <v>1.8452454877295932E-3</v>
      </c>
      <c r="CI87">
        <v>4.3812178419587976E-3</v>
      </c>
      <c r="CJ87">
        <v>6.2470320756420497E-4</v>
      </c>
      <c r="CK87">
        <v>2.6837137540586895E-2</v>
      </c>
      <c r="CL87">
        <v>1.8767565606108562E-3</v>
      </c>
      <c r="CM87">
        <v>0.2</v>
      </c>
      <c r="CN87">
        <v>0.2</v>
      </c>
    </row>
    <row r="88" spans="1:92" x14ac:dyDescent="0.25">
      <c r="A88" s="2">
        <v>44166</v>
      </c>
      <c r="B88" s="1">
        <v>1.4443644346945556E-2</v>
      </c>
      <c r="C88" s="1">
        <v>7.9070138213741654E-5</v>
      </c>
      <c r="D88" s="1">
        <v>0.12697036688385002</v>
      </c>
      <c r="E88" s="1">
        <v>0.2</v>
      </c>
      <c r="F88" s="1">
        <v>0.2</v>
      </c>
      <c r="G88" s="1">
        <v>0.2</v>
      </c>
      <c r="H88" s="1">
        <v>0.2</v>
      </c>
      <c r="I88" s="1">
        <v>2.1691106690199542E-3</v>
      </c>
      <c r="J88" s="1">
        <v>8.7024396900626372E-4</v>
      </c>
      <c r="K88" s="1">
        <v>5.5934542063778162E-3</v>
      </c>
      <c r="L88" s="1">
        <v>1.1574775661386603E-3</v>
      </c>
      <c r="M88" s="1">
        <v>2.5861087372524995E-2</v>
      </c>
      <c r="N88" s="1">
        <v>3.0188204895692837E-3</v>
      </c>
      <c r="O88" s="1">
        <v>1.6542506948582956E-3</v>
      </c>
      <c r="P88" s="1">
        <v>3.7774181970937396E-4</v>
      </c>
      <c r="Q88" s="1">
        <v>1.2609517634515633E-2</v>
      </c>
      <c r="R88" s="1">
        <v>2.0211327270990058E-4</v>
      </c>
      <c r="S88" s="1">
        <v>1.2760966565025166E-6</v>
      </c>
      <c r="T88" s="1">
        <v>4.9918248399042076E-3</v>
      </c>
      <c r="U88" s="2">
        <v>44166</v>
      </c>
      <c r="V88" s="1">
        <v>0.2</v>
      </c>
      <c r="W88" s="1">
        <v>1.643026979755586E-3</v>
      </c>
      <c r="X88" s="1">
        <v>0.2</v>
      </c>
      <c r="Y88" s="1">
        <v>0.2</v>
      </c>
      <c r="Z88" s="1">
        <v>2.4051644686478364E-2</v>
      </c>
      <c r="AA88" s="1">
        <v>6.2729162025662144E-2</v>
      </c>
      <c r="AB88" s="1">
        <v>7.8492337965410369E-3</v>
      </c>
      <c r="AC88" s="1">
        <v>0.2</v>
      </c>
      <c r="AD88" s="1">
        <v>0.10372693251156283</v>
      </c>
      <c r="AE88" s="2">
        <v>44166</v>
      </c>
      <c r="AF88" s="1">
        <v>0.2</v>
      </c>
      <c r="AG88" s="1">
        <v>0.2</v>
      </c>
      <c r="AH88" s="1">
        <v>0.2</v>
      </c>
      <c r="AI88" s="1">
        <v>4.1354010451083563E-2</v>
      </c>
      <c r="AJ88" s="1">
        <v>1.6591167386372951E-2</v>
      </c>
      <c r="AK88" s="1">
        <v>0.10663898666485128</v>
      </c>
      <c r="AL88" s="1">
        <v>0.2</v>
      </c>
      <c r="AM88" s="1">
        <v>3.1538225089635982E-2</v>
      </c>
      <c r="AN88" s="1">
        <v>3.8532816749844885E-3</v>
      </c>
      <c r="AO88" s="1">
        <v>2.4328733071716043E-5</v>
      </c>
      <c r="AP88" s="2">
        <v>44166</v>
      </c>
      <c r="AQ88" s="1">
        <v>4.951654960775586E-2</v>
      </c>
      <c r="AR88" s="1">
        <v>4.1457210803006444E-3</v>
      </c>
      <c r="AS88" s="1">
        <v>2.2695292887374081E-5</v>
      </c>
      <c r="AT88" s="1">
        <v>3.644396898177571E-2</v>
      </c>
      <c r="AU88" s="1">
        <v>7.1279885709095214E-2</v>
      </c>
      <c r="AV88" s="1">
        <v>0.13263432404438272</v>
      </c>
      <c r="AW88" s="1">
        <v>0.2</v>
      </c>
      <c r="AX88" s="1">
        <v>2.1350535559653554E-4</v>
      </c>
      <c r="AY88" s="1">
        <v>8.8766889870847326E-2</v>
      </c>
      <c r="AZ88" s="1">
        <v>6.2259410506481597E-4</v>
      </c>
      <c r="BA88" s="1">
        <v>2.4978382745049512E-4</v>
      </c>
      <c r="BB88" s="1">
        <v>1.6054743843080469E-3</v>
      </c>
      <c r="BC88" s="1">
        <v>3.322277280339499E-4</v>
      </c>
      <c r="BD88" s="1">
        <v>1.8337376378581023E-4</v>
      </c>
      <c r="BE88" s="1">
        <v>7.4228395898190552E-3</v>
      </c>
      <c r="BF88" s="1">
        <v>8.6648407012995408E-4</v>
      </c>
      <c r="BG88" s="1">
        <v>4.7481520681629918E-4</v>
      </c>
      <c r="BH88" s="1">
        <v>1.0842223660896544E-4</v>
      </c>
      <c r="BI88" s="1">
        <v>3.6192765353495462E-3</v>
      </c>
      <c r="BJ88" s="1">
        <v>5.8012038731705708E-5</v>
      </c>
      <c r="BK88" s="1">
        <v>0.2</v>
      </c>
      <c r="BL88" s="1">
        <v>0.2</v>
      </c>
      <c r="BM88" s="1">
        <v>3.662746521782377E-7</v>
      </c>
      <c r="BN88" s="1">
        <v>1.4327902966079086E-3</v>
      </c>
      <c r="BO88" s="2">
        <v>44166</v>
      </c>
      <c r="BP88">
        <v>0.15303822400314179</v>
      </c>
      <c r="BQ88">
        <v>8.3779088111325369E-4</v>
      </c>
      <c r="BR88">
        <v>0.2</v>
      </c>
      <c r="BS88">
        <v>0.2</v>
      </c>
      <c r="BT88">
        <v>0.2</v>
      </c>
      <c r="BU88">
        <v>9.2207055412803704E-3</v>
      </c>
      <c r="BV88">
        <v>1.2264100859198993E-2</v>
      </c>
      <c r="BW88">
        <v>3.1986035879212012E-2</v>
      </c>
      <c r="BX88">
        <v>4.0023788893876104E-3</v>
      </c>
      <c r="BY88">
        <v>0.13360465945913838</v>
      </c>
      <c r="BZ88">
        <v>2.1414994415538168E-3</v>
      </c>
      <c r="CA88">
        <v>1.3520934279220978E-5</v>
      </c>
      <c r="CB88">
        <v>5.2891084111695165E-2</v>
      </c>
      <c r="CC88" s="2">
        <v>44166</v>
      </c>
      <c r="CD88">
        <v>0.2</v>
      </c>
      <c r="CE88">
        <v>0.15519109828712818</v>
      </c>
      <c r="CF88">
        <v>0.2</v>
      </c>
      <c r="CG88">
        <v>9.091800797487059E-4</v>
      </c>
      <c r="CH88">
        <v>2.6512222914144468E-3</v>
      </c>
      <c r="CI88">
        <v>6.8366684511560775E-3</v>
      </c>
      <c r="CJ88">
        <v>7.808692794463491E-4</v>
      </c>
      <c r="CK88">
        <v>3.1609033278709224E-2</v>
      </c>
      <c r="CL88">
        <v>2.0219283323970436E-3</v>
      </c>
      <c r="CM88">
        <v>0.2</v>
      </c>
      <c r="CN88">
        <v>0.2</v>
      </c>
    </row>
    <row r="89" spans="1:92" x14ac:dyDescent="0.25">
      <c r="A89" s="2">
        <v>44197</v>
      </c>
      <c r="B89" s="1">
        <v>1.1912440162388988E-2</v>
      </c>
      <c r="C89" s="1">
        <v>6.6667959811357756E-5</v>
      </c>
      <c r="D89" s="1">
        <v>0.13471688899666942</v>
      </c>
      <c r="E89" s="1">
        <v>0.2</v>
      </c>
      <c r="F89" s="1">
        <v>0.2</v>
      </c>
      <c r="G89" s="1">
        <v>0.2</v>
      </c>
      <c r="H89" s="1">
        <v>0.2</v>
      </c>
      <c r="I89" s="1">
        <v>2.1386637097275084E-3</v>
      </c>
      <c r="J89" s="1">
        <v>1.4427155702977372E-3</v>
      </c>
      <c r="K89" s="1">
        <v>5.9253540872001489E-3</v>
      </c>
      <c r="L89" s="1">
        <v>9.0889034752226886E-4</v>
      </c>
      <c r="M89" s="1">
        <v>2.0936358963868137E-2</v>
      </c>
      <c r="N89" s="1">
        <v>2.98412593531217E-3</v>
      </c>
      <c r="O89" s="1">
        <v>1.4041418494805298E-3</v>
      </c>
      <c r="P89" s="1">
        <v>3.6828076719292726E-4</v>
      </c>
      <c r="Q89" s="1">
        <v>1.2486908249147374E-2</v>
      </c>
      <c r="R89" s="1">
        <v>1.6967021461978561E-4</v>
      </c>
      <c r="S89" s="1">
        <v>1.2866991146542367E-6</v>
      </c>
      <c r="T89" s="1">
        <v>4.5376064876469814E-3</v>
      </c>
      <c r="U89" s="2">
        <v>44197</v>
      </c>
      <c r="V89" s="1">
        <v>0.2</v>
      </c>
      <c r="W89" s="1">
        <v>1.503974331046E-3</v>
      </c>
      <c r="X89" s="1">
        <v>0.2</v>
      </c>
      <c r="Y89" s="1">
        <v>0.2</v>
      </c>
      <c r="Z89" s="1">
        <v>2.05038185700726E-2</v>
      </c>
      <c r="AA89" s="1">
        <v>6.7319426303391133E-2</v>
      </c>
      <c r="AB89" s="1">
        <v>8.3081111532938932E-3</v>
      </c>
      <c r="AC89" s="1">
        <v>0.2</v>
      </c>
      <c r="AD89" s="1">
        <v>0.10236466964219633</v>
      </c>
      <c r="AE89" s="2">
        <v>44197</v>
      </c>
      <c r="AF89" s="1">
        <v>0.2</v>
      </c>
      <c r="AG89" s="1">
        <v>0.2</v>
      </c>
      <c r="AH89" s="1">
        <v>0.2</v>
      </c>
      <c r="AI89" s="1">
        <v>3.859765577666302E-2</v>
      </c>
      <c r="AJ89" s="1">
        <v>2.6037491875279047E-2</v>
      </c>
      <c r="AK89" s="1">
        <v>0.10693816721738564</v>
      </c>
      <c r="AL89" s="1">
        <v>0.2</v>
      </c>
      <c r="AM89" s="1">
        <v>2.5341330439820182E-2</v>
      </c>
      <c r="AN89" s="1">
        <v>3.0621329148945203E-3</v>
      </c>
      <c r="AO89" s="1">
        <v>2.3221775957422045E-5</v>
      </c>
      <c r="AP89" s="2">
        <v>44197</v>
      </c>
      <c r="AQ89" s="1">
        <v>5.5113424430540014E-2</v>
      </c>
      <c r="AR89" s="1">
        <v>3.4444705717382226E-3</v>
      </c>
      <c r="AS89" s="1">
        <v>1.9276976212906816E-5</v>
      </c>
      <c r="AT89" s="1">
        <v>3.8953258386994816E-2</v>
      </c>
      <c r="AU89" s="1">
        <v>8.4265863196835517E-2</v>
      </c>
      <c r="AV89" s="1">
        <v>0.11353585861903043</v>
      </c>
      <c r="AW89" s="1">
        <v>0.2</v>
      </c>
      <c r="AX89" s="1">
        <v>1.7941212272347385E-4</v>
      </c>
      <c r="AY89" s="1">
        <v>8.8936078360756746E-2</v>
      </c>
      <c r="AZ89" s="1">
        <v>6.1839254683177935E-4</v>
      </c>
      <c r="BA89" s="1">
        <v>4.1715981423930983E-4</v>
      </c>
      <c r="BB89" s="1">
        <v>1.7133104135061304E-3</v>
      </c>
      <c r="BC89" s="1">
        <v>2.6280476647108251E-4</v>
      </c>
      <c r="BD89" s="1">
        <v>1.3955636601015959E-4</v>
      </c>
      <c r="BE89" s="1">
        <v>6.0537279807774715E-3</v>
      </c>
      <c r="BF89" s="1">
        <v>8.6285713308315308E-4</v>
      </c>
      <c r="BG89" s="1">
        <v>4.0600626010715032E-4</v>
      </c>
      <c r="BH89" s="1">
        <v>1.0648802826631073E-4</v>
      </c>
      <c r="BI89" s="1">
        <v>3.6105774643872598E-3</v>
      </c>
      <c r="BJ89" s="1">
        <v>4.9059978744200167E-5</v>
      </c>
      <c r="BK89" s="1">
        <v>0.2</v>
      </c>
      <c r="BL89" s="1">
        <v>0.2</v>
      </c>
      <c r="BM89" s="1">
        <v>3.7204780672067832E-7</v>
      </c>
      <c r="BN89" s="1">
        <v>1.3120445349371654E-3</v>
      </c>
      <c r="BO89" s="2">
        <v>44197</v>
      </c>
      <c r="BP89">
        <v>0.13661606555843969</v>
      </c>
      <c r="BQ89">
        <v>7.6457167835286956E-4</v>
      </c>
      <c r="BR89">
        <v>0.2</v>
      </c>
      <c r="BS89">
        <v>0.2</v>
      </c>
      <c r="BT89">
        <v>0.2</v>
      </c>
      <c r="BU89">
        <v>1.6545571037265155E-2</v>
      </c>
      <c r="BV89">
        <v>1.0423475090735214E-2</v>
      </c>
      <c r="BW89">
        <v>3.4223008792137292E-2</v>
      </c>
      <c r="BX89">
        <v>4.2235737387873156E-3</v>
      </c>
      <c r="BY89">
        <v>0.14320426820474588</v>
      </c>
      <c r="BZ89">
        <v>1.9458378676264921E-3</v>
      </c>
      <c r="CA89">
        <v>1.4756319293555797E-5</v>
      </c>
      <c r="CB89">
        <v>5.2038871712616543E-2</v>
      </c>
      <c r="CC89" s="2">
        <v>44197</v>
      </c>
      <c r="CD89">
        <v>0.2</v>
      </c>
      <c r="CE89">
        <v>0.16209025730801452</v>
      </c>
      <c r="CF89">
        <v>0.2</v>
      </c>
      <c r="CG89">
        <v>7.4656032231013838E-4</v>
      </c>
      <c r="CH89">
        <v>2.5732226566901719E-3</v>
      </c>
      <c r="CI89">
        <v>7.1293375002083985E-3</v>
      </c>
      <c r="CJ89">
        <v>5.8071463626546108E-4</v>
      </c>
      <c r="CK89">
        <v>2.5190455605237739E-2</v>
      </c>
      <c r="CL89">
        <v>1.6894519712734556E-3</v>
      </c>
      <c r="CM89">
        <v>0.2</v>
      </c>
      <c r="CN89">
        <v>0.2</v>
      </c>
    </row>
    <row r="90" spans="1:92" x14ac:dyDescent="0.25">
      <c r="A90" s="2">
        <v>44228</v>
      </c>
      <c r="B90" s="1">
        <v>1.0175701042601406E-2</v>
      </c>
      <c r="C90" s="1">
        <v>6.0347899342053618E-5</v>
      </c>
      <c r="D90" s="1">
        <v>0.14042544064334192</v>
      </c>
      <c r="E90" s="1">
        <v>0.2</v>
      </c>
      <c r="F90" s="1">
        <v>0.2</v>
      </c>
      <c r="G90" s="1">
        <v>0.2</v>
      </c>
      <c r="H90" s="1">
        <v>0.2</v>
      </c>
      <c r="I90" s="1">
        <v>2.003770750763093E-3</v>
      </c>
      <c r="J90" s="1">
        <v>1.4529101014665881E-3</v>
      </c>
      <c r="K90" s="1">
        <v>5.315637811920057E-3</v>
      </c>
      <c r="L90" s="1">
        <v>8.5122083581596014E-4</v>
      </c>
      <c r="M90" s="1">
        <v>1.651837577640063E-2</v>
      </c>
      <c r="N90" s="1">
        <v>2.9471679269306673E-3</v>
      </c>
      <c r="O90" s="1">
        <v>1.2764312262432465E-3</v>
      </c>
      <c r="P90" s="1">
        <v>3.9936275476362096E-4</v>
      </c>
      <c r="Q90" s="1">
        <v>1.1628799667799878E-2</v>
      </c>
      <c r="R90" s="1">
        <v>1.8849848891671771E-4</v>
      </c>
      <c r="S90" s="1">
        <v>1.2644612302237138E-6</v>
      </c>
      <c r="T90" s="1">
        <v>6.7550706124638732E-3</v>
      </c>
      <c r="U90" s="2">
        <v>44228</v>
      </c>
      <c r="V90" s="1">
        <v>0.19209519956138957</v>
      </c>
      <c r="W90" s="1">
        <v>1.1392376523926277E-3</v>
      </c>
      <c r="X90" s="1">
        <v>0.2</v>
      </c>
      <c r="Y90" s="1">
        <v>0.2</v>
      </c>
      <c r="Z90" s="1">
        <v>1.6069206007754057E-2</v>
      </c>
      <c r="AA90" s="1">
        <v>5.563614818227218E-2</v>
      </c>
      <c r="AB90" s="1">
        <v>7.5391039646828875E-3</v>
      </c>
      <c r="AC90" s="1">
        <v>0.2</v>
      </c>
      <c r="AD90" s="1">
        <v>0.12752110463150867</v>
      </c>
      <c r="AE90" s="2">
        <v>44228</v>
      </c>
      <c r="AF90" s="1">
        <v>0.2</v>
      </c>
      <c r="AG90" s="1">
        <v>0.2</v>
      </c>
      <c r="AH90" s="1">
        <v>0.2</v>
      </c>
      <c r="AI90" s="1">
        <v>3.9141832060395711E-2</v>
      </c>
      <c r="AJ90" s="1">
        <v>2.8381272243244465E-2</v>
      </c>
      <c r="AK90" s="1">
        <v>0.10383613117859293</v>
      </c>
      <c r="AL90" s="1">
        <v>0.2</v>
      </c>
      <c r="AM90" s="1">
        <v>2.4933918550927654E-2</v>
      </c>
      <c r="AN90" s="1">
        <v>3.6821458712313808E-3</v>
      </c>
      <c r="AO90" s="1">
        <v>2.470009560796787E-5</v>
      </c>
      <c r="AP90" s="2">
        <v>44228</v>
      </c>
      <c r="AQ90" s="1">
        <v>6.9697657219447318E-2</v>
      </c>
      <c r="AR90" s="1">
        <v>3.1121193427787915E-3</v>
      </c>
      <c r="AS90" s="1">
        <v>1.8456700334668947E-5</v>
      </c>
      <c r="AT90" s="1">
        <v>4.2947481280626899E-2</v>
      </c>
      <c r="AU90" s="1">
        <v>7.7490978268138194E-2</v>
      </c>
      <c r="AV90" s="1">
        <v>0.10536788605975203</v>
      </c>
      <c r="AW90" s="1">
        <v>0.2</v>
      </c>
      <c r="AX90" s="1">
        <v>1.5945695862217609E-4</v>
      </c>
      <c r="AY90" s="1">
        <v>8.5986362981347375E-2</v>
      </c>
      <c r="AZ90" s="1">
        <v>6.1282988620015347E-4</v>
      </c>
      <c r="BA90" s="1">
        <v>4.4435558898229155E-4</v>
      </c>
      <c r="BB90" s="1">
        <v>1.6257257543656738E-3</v>
      </c>
      <c r="BC90" s="1">
        <v>2.6033595297547581E-4</v>
      </c>
      <c r="BD90" s="1">
        <v>1.299939016820616E-4</v>
      </c>
      <c r="BE90" s="1">
        <v>5.0519523470476148E-3</v>
      </c>
      <c r="BF90" s="1">
        <v>9.0135689653411861E-4</v>
      </c>
      <c r="BG90" s="1">
        <v>3.9038158572934234E-4</v>
      </c>
      <c r="BH90" s="1">
        <v>1.2214043520755309E-4</v>
      </c>
      <c r="BI90" s="1">
        <v>3.5565325895430978E-3</v>
      </c>
      <c r="BJ90" s="1">
        <v>5.7650061748700871E-5</v>
      </c>
      <c r="BK90" s="1">
        <v>0.2</v>
      </c>
      <c r="BL90" s="1">
        <v>0.2</v>
      </c>
      <c r="BM90" s="1">
        <v>3.8672070221975271E-7</v>
      </c>
      <c r="BN90" s="1">
        <v>2.0659594682344365E-3</v>
      </c>
      <c r="BO90" s="2">
        <v>44228</v>
      </c>
      <c r="BP90">
        <v>0.11811491033541248</v>
      </c>
      <c r="BQ90">
        <v>7.0049097255071272E-4</v>
      </c>
      <c r="BR90">
        <v>0.2</v>
      </c>
      <c r="BS90">
        <v>0.2</v>
      </c>
      <c r="BT90">
        <v>0.2</v>
      </c>
      <c r="BU90">
        <v>1.6864719751659402E-2</v>
      </c>
      <c r="BV90">
        <v>9.8805843722324614E-3</v>
      </c>
      <c r="BW90">
        <v>3.420938508073805E-2</v>
      </c>
      <c r="BX90">
        <v>4.635621248376345E-3</v>
      </c>
      <c r="BY90">
        <v>0.13498181838482104</v>
      </c>
      <c r="BZ90">
        <v>2.1880047402677008E-3</v>
      </c>
      <c r="CA90">
        <v>1.4677290950786194E-5</v>
      </c>
      <c r="CB90">
        <v>7.8409787822989588E-2</v>
      </c>
      <c r="CC90" s="2">
        <v>44228</v>
      </c>
      <c r="CD90">
        <v>0.2</v>
      </c>
      <c r="CE90">
        <v>0.16869331732856643</v>
      </c>
      <c r="CF90">
        <v>0.2</v>
      </c>
      <c r="CG90">
        <v>6.2633063730405092E-4</v>
      </c>
      <c r="CH90">
        <v>2.4071331630762098E-3</v>
      </c>
      <c r="CI90">
        <v>6.3856846174153211E-3</v>
      </c>
      <c r="CJ90">
        <v>5.1060276070537453E-4</v>
      </c>
      <c r="CK90">
        <v>1.9843552520360037E-2</v>
      </c>
      <c r="CL90">
        <v>1.5333789725726062E-3</v>
      </c>
      <c r="CM90">
        <v>0.2</v>
      </c>
      <c r="CN90">
        <v>0.2</v>
      </c>
    </row>
    <row r="91" spans="1:92" x14ac:dyDescent="0.25">
      <c r="A91" s="2">
        <v>44256</v>
      </c>
      <c r="B91" s="1">
        <v>1.4729994303195555E-2</v>
      </c>
      <c r="C91" s="1">
        <v>8.8769184542138356E-5</v>
      </c>
      <c r="D91" s="1">
        <v>0.12115490918438365</v>
      </c>
      <c r="E91" s="1">
        <v>0.2</v>
      </c>
      <c r="F91" s="1">
        <v>0.2</v>
      </c>
      <c r="G91" s="1">
        <v>0.2</v>
      </c>
      <c r="H91" s="1">
        <v>0.2</v>
      </c>
      <c r="I91" s="1">
        <v>2.8803590033581205E-3</v>
      </c>
      <c r="J91" s="1">
        <v>2.2789066934876694E-3</v>
      </c>
      <c r="K91" s="1">
        <v>5.4524814795417331E-3</v>
      </c>
      <c r="L91" s="1">
        <v>1.3979335149634405E-3</v>
      </c>
      <c r="M91" s="1">
        <v>2.2003308757368209E-2</v>
      </c>
      <c r="N91" s="1">
        <v>3.6464404413257163E-3</v>
      </c>
      <c r="O91" s="1">
        <v>2.6453123547217775E-3</v>
      </c>
      <c r="P91" s="1">
        <v>5.6619039968660548E-4</v>
      </c>
      <c r="Q91" s="1">
        <v>1.5290942463810639E-2</v>
      </c>
      <c r="R91" s="1">
        <v>2.2334188174220307E-4</v>
      </c>
      <c r="S91" s="1">
        <v>2.2651293036487004E-6</v>
      </c>
      <c r="T91" s="1">
        <v>7.638845208568867E-3</v>
      </c>
      <c r="U91" s="2">
        <v>44256</v>
      </c>
      <c r="V91" s="1">
        <v>0.2</v>
      </c>
      <c r="W91" s="1">
        <v>1.3310540548606173E-3</v>
      </c>
      <c r="X91" s="1">
        <v>0.2</v>
      </c>
      <c r="Y91" s="1">
        <v>0.2</v>
      </c>
      <c r="Z91" s="1">
        <v>2.0961385227486959E-2</v>
      </c>
      <c r="AA91" s="1">
        <v>5.467673675576401E-2</v>
      </c>
      <c r="AB91" s="1">
        <v>8.4897707601252655E-3</v>
      </c>
      <c r="AC91" s="1">
        <v>0.2</v>
      </c>
      <c r="AD91" s="1">
        <v>0.11454105320176301</v>
      </c>
      <c r="AE91" s="2">
        <v>44256</v>
      </c>
      <c r="AF91" s="1">
        <v>0.2</v>
      </c>
      <c r="AG91" s="1">
        <v>0.2</v>
      </c>
      <c r="AH91" s="1">
        <v>0.2</v>
      </c>
      <c r="AI91" s="1">
        <v>4.2726844787747777E-2</v>
      </c>
      <c r="AJ91" s="1">
        <v>3.3804984887260914E-2</v>
      </c>
      <c r="AK91" s="1">
        <v>8.088135180817381E-2</v>
      </c>
      <c r="AL91" s="1">
        <v>0.2</v>
      </c>
      <c r="AM91" s="1">
        <v>3.9240195497691685E-2</v>
      </c>
      <c r="AN91" s="1">
        <v>3.3130224061226747E-3</v>
      </c>
      <c r="AO91" s="1">
        <v>3.3600613002873028E-5</v>
      </c>
      <c r="AP91" s="2">
        <v>44256</v>
      </c>
      <c r="AQ91" s="1">
        <v>6.0933762202805233E-2</v>
      </c>
      <c r="AR91" s="1">
        <v>4.2830265975352354E-3</v>
      </c>
      <c r="AS91" s="1">
        <v>2.5811332347427354E-5</v>
      </c>
      <c r="AT91" s="1">
        <v>3.5228099059488954E-2</v>
      </c>
      <c r="AU91" s="1">
        <v>7.7175208000148862E-2</v>
      </c>
      <c r="AV91" s="1">
        <v>0.11482648975690786</v>
      </c>
      <c r="AW91" s="1">
        <v>0.2</v>
      </c>
      <c r="AX91" s="1">
        <v>2.0752028585443522E-4</v>
      </c>
      <c r="AY91" s="1">
        <v>8.8546575431515478E-2</v>
      </c>
      <c r="AZ91" s="1">
        <v>8.375192799060738E-4</v>
      </c>
      <c r="BA91" s="1">
        <v>6.6263555712246769E-4</v>
      </c>
      <c r="BB91" s="1">
        <v>1.5854129145439818E-3</v>
      </c>
      <c r="BC91" s="1">
        <v>4.0647581410641949E-4</v>
      </c>
      <c r="BD91" s="1">
        <v>1.5663232019242948E-4</v>
      </c>
      <c r="BE91" s="1">
        <v>6.3978814045531039E-3</v>
      </c>
      <c r="BF91" s="1">
        <v>1.0602720595172263E-3</v>
      </c>
      <c r="BG91" s="1">
        <v>7.6917498682290688E-4</v>
      </c>
      <c r="BH91" s="1">
        <v>1.6463065030519053E-4</v>
      </c>
      <c r="BI91" s="1">
        <v>4.4461329669132355E-3</v>
      </c>
      <c r="BJ91" s="1">
        <v>6.4940909015687956E-5</v>
      </c>
      <c r="BK91" s="1">
        <v>0.2</v>
      </c>
      <c r="BL91" s="1">
        <v>0.2</v>
      </c>
      <c r="BM91" s="1">
        <v>6.5862951842955991E-7</v>
      </c>
      <c r="BN91" s="1">
        <v>2.2211398408794542E-3</v>
      </c>
      <c r="BO91" s="2">
        <v>44256</v>
      </c>
      <c r="BP91">
        <v>0.12846776021441336</v>
      </c>
      <c r="BQ91">
        <v>7.7420113541486093E-4</v>
      </c>
      <c r="BR91">
        <v>0.2</v>
      </c>
      <c r="BS91">
        <v>0.2</v>
      </c>
      <c r="BT91">
        <v>0.2</v>
      </c>
      <c r="BU91">
        <v>1.9875502503519781E-2</v>
      </c>
      <c r="BV91">
        <v>1.2192088055122648E-2</v>
      </c>
      <c r="BW91">
        <v>3.1802458752529537E-2</v>
      </c>
      <c r="BX91">
        <v>4.9380339873493304E-3</v>
      </c>
      <c r="BY91">
        <v>0.13336007397280905</v>
      </c>
      <c r="BZ91">
        <v>1.9478779637592011E-3</v>
      </c>
      <c r="CA91">
        <v>1.9755342890570771E-5</v>
      </c>
      <c r="CB91">
        <v>6.6622248072190374E-2</v>
      </c>
      <c r="CC91" s="2">
        <v>44256</v>
      </c>
      <c r="CD91">
        <v>0.2</v>
      </c>
      <c r="CE91">
        <v>0.15593781478521149</v>
      </c>
      <c r="CF91">
        <v>0.2</v>
      </c>
      <c r="CG91">
        <v>9.1859228183436658E-4</v>
      </c>
      <c r="CH91">
        <v>3.7072941724301946E-3</v>
      </c>
      <c r="CI91">
        <v>7.0178588123292335E-3</v>
      </c>
      <c r="CJ91">
        <v>6.9333578556989928E-4</v>
      </c>
      <c r="CK91">
        <v>2.832033723409836E-2</v>
      </c>
      <c r="CL91">
        <v>3.4047669285266263E-3</v>
      </c>
      <c r="CM91">
        <v>0.2</v>
      </c>
      <c r="CN91">
        <v>0.2</v>
      </c>
    </row>
    <row r="92" spans="1:92" x14ac:dyDescent="0.25">
      <c r="A92" s="2">
        <v>44287</v>
      </c>
      <c r="B92" s="1">
        <v>1.5183802723764142E-2</v>
      </c>
      <c r="C92" s="1">
        <v>9.3933351877777645E-5</v>
      </c>
      <c r="D92" s="1">
        <v>0.11333470488921818</v>
      </c>
      <c r="E92" s="1">
        <v>0.2</v>
      </c>
      <c r="F92" s="1">
        <v>0.2</v>
      </c>
      <c r="G92" s="1">
        <v>0.2</v>
      </c>
      <c r="H92" s="1">
        <v>0.2</v>
      </c>
      <c r="I92" s="1">
        <v>3.009223593068011E-3</v>
      </c>
      <c r="J92" s="1">
        <v>2.0768868640307658E-3</v>
      </c>
      <c r="K92" s="1">
        <v>6.5028339412520567E-3</v>
      </c>
      <c r="L92" s="1">
        <v>1.3097413771180552E-3</v>
      </c>
      <c r="M92" s="1">
        <v>2.3506857523532029E-2</v>
      </c>
      <c r="N92" s="1">
        <v>4.8823482840542332E-3</v>
      </c>
      <c r="O92" s="1">
        <v>2.9501266677998141E-3</v>
      </c>
      <c r="P92" s="1">
        <v>7.0589930793952388E-4</v>
      </c>
      <c r="Q92" s="1">
        <v>1.7275802268768427E-2</v>
      </c>
      <c r="R92" s="1">
        <v>1.9082169981211568E-4</v>
      </c>
      <c r="S92" s="1">
        <v>2.1628270279016015E-6</v>
      </c>
      <c r="T92" s="1">
        <v>8.9748546807372417E-3</v>
      </c>
      <c r="U92" s="2">
        <v>44287</v>
      </c>
      <c r="V92" s="1">
        <v>0.19497297138696934</v>
      </c>
      <c r="W92" s="1">
        <v>1.2061843176666234E-3</v>
      </c>
      <c r="X92" s="1">
        <v>0.2</v>
      </c>
      <c r="Y92" s="1">
        <v>0.2</v>
      </c>
      <c r="Z92" s="1">
        <v>1.6818195855870702E-2</v>
      </c>
      <c r="AA92" s="1">
        <v>6.2693514240557621E-2</v>
      </c>
      <c r="AB92" s="1">
        <v>9.0643489034250811E-3</v>
      </c>
      <c r="AC92" s="1">
        <v>0.2</v>
      </c>
      <c r="AD92" s="1">
        <v>0.11524478529551077</v>
      </c>
      <c r="AE92" s="2">
        <v>44287</v>
      </c>
      <c r="AF92" s="1">
        <v>0.2</v>
      </c>
      <c r="AG92" s="1">
        <v>0.2</v>
      </c>
      <c r="AH92" s="1">
        <v>0.2</v>
      </c>
      <c r="AI92" s="1">
        <v>4.0852731977196216E-2</v>
      </c>
      <c r="AJ92" s="1">
        <v>2.819547959103445E-2</v>
      </c>
      <c r="AK92" s="1">
        <v>8.8281420066674554E-2</v>
      </c>
      <c r="AL92" s="1">
        <v>0.2</v>
      </c>
      <c r="AM92" s="1">
        <v>4.0050441694008392E-2</v>
      </c>
      <c r="AN92" s="1">
        <v>2.5905644817537394E-3</v>
      </c>
      <c r="AO92" s="1">
        <v>2.9362189332636626E-5</v>
      </c>
      <c r="AP92" s="2">
        <v>44287</v>
      </c>
      <c r="AQ92" s="1">
        <v>5.8696066099483662E-2</v>
      </c>
      <c r="AR92" s="1">
        <v>4.4240531797219255E-3</v>
      </c>
      <c r="AS92" s="1">
        <v>2.7369042631620807E-5</v>
      </c>
      <c r="AT92" s="1">
        <v>3.3021949155941914E-2</v>
      </c>
      <c r="AU92" s="1">
        <v>6.9488969179292759E-2</v>
      </c>
      <c r="AV92" s="1">
        <v>0.11442672442322804</v>
      </c>
      <c r="AW92" s="1">
        <v>0.2</v>
      </c>
      <c r="AX92" s="1">
        <v>2.2014304418392945E-4</v>
      </c>
      <c r="AY92" s="1">
        <v>9.8729900478516985E-2</v>
      </c>
      <c r="AZ92" s="1">
        <v>8.7678728758578198E-4</v>
      </c>
      <c r="BA92" s="1">
        <v>6.0513549220166584E-4</v>
      </c>
      <c r="BB92" s="1">
        <v>1.8947087036354667E-3</v>
      </c>
      <c r="BC92" s="1">
        <v>3.8161490961574162E-4</v>
      </c>
      <c r="BD92" s="1">
        <v>1.6487407467938035E-4</v>
      </c>
      <c r="BE92" s="1">
        <v>6.8491134707308081E-3</v>
      </c>
      <c r="BF92" s="1">
        <v>1.4225532854674318E-3</v>
      </c>
      <c r="BG92" s="1">
        <v>8.5956841660194338E-4</v>
      </c>
      <c r="BH92" s="1">
        <v>2.0567549082850344E-4</v>
      </c>
      <c r="BI92" s="1">
        <v>5.0335920025997988E-3</v>
      </c>
      <c r="BJ92" s="1">
        <v>5.559907245715652E-5</v>
      </c>
      <c r="BK92" s="1">
        <v>0.2</v>
      </c>
      <c r="BL92" s="1">
        <v>0.2</v>
      </c>
      <c r="BM92" s="1">
        <v>6.3017558671261038E-7</v>
      </c>
      <c r="BN92" s="1">
        <v>2.614973015008632E-3</v>
      </c>
      <c r="BO92" s="2">
        <v>44287</v>
      </c>
      <c r="BP92">
        <v>0.11980216848306775</v>
      </c>
      <c r="BQ92">
        <v>7.4114630258124373E-4</v>
      </c>
      <c r="BR92">
        <v>0.2</v>
      </c>
      <c r="BS92">
        <v>0.2</v>
      </c>
      <c r="BT92">
        <v>0.2</v>
      </c>
      <c r="BU92">
        <v>1.6386906134881696E-2</v>
      </c>
      <c r="BV92">
        <v>1.0334028963980354E-2</v>
      </c>
      <c r="BW92">
        <v>3.852235980409778E-2</v>
      </c>
      <c r="BX92">
        <v>5.5696368927063396E-3</v>
      </c>
      <c r="BY92">
        <v>0.13630831562661899</v>
      </c>
      <c r="BZ92">
        <v>1.5056079064658147E-3</v>
      </c>
      <c r="CA92">
        <v>1.7064985149659882E-5</v>
      </c>
      <c r="CB92">
        <v>7.0812764900450645E-2</v>
      </c>
      <c r="CC92" s="2">
        <v>44287</v>
      </c>
      <c r="CD92">
        <v>0.2</v>
      </c>
      <c r="CE92">
        <v>0.15048575063599498</v>
      </c>
      <c r="CF92">
        <v>0.2</v>
      </c>
      <c r="CG92">
        <v>1.0032233740917918E-3</v>
      </c>
      <c r="CH92">
        <v>3.9956452145618621E-3</v>
      </c>
      <c r="CI92">
        <v>8.6344588611853932E-3</v>
      </c>
      <c r="CJ92">
        <v>7.5135476623060466E-4</v>
      </c>
      <c r="CK92">
        <v>3.1212390793974965E-2</v>
      </c>
      <c r="CL92">
        <v>3.9171763539603659E-3</v>
      </c>
      <c r="CM92">
        <v>0.2</v>
      </c>
      <c r="CN92">
        <v>0.2</v>
      </c>
    </row>
    <row r="93" spans="1:92" x14ac:dyDescent="0.25">
      <c r="A93" s="2">
        <v>44317</v>
      </c>
      <c r="B93" s="1">
        <v>1.5549313247447972E-2</v>
      </c>
      <c r="C93" s="1">
        <v>9.556991672994214E-5</v>
      </c>
      <c r="D93" s="1">
        <v>0.11178181544765031</v>
      </c>
      <c r="E93" s="1">
        <v>0.2</v>
      </c>
      <c r="F93" s="1">
        <v>0.2</v>
      </c>
      <c r="G93" s="1">
        <v>0.2</v>
      </c>
      <c r="H93" s="1">
        <v>0.2</v>
      </c>
      <c r="I93" s="1">
        <v>3.5255388329946047E-3</v>
      </c>
      <c r="J93" s="1">
        <v>2.098397560460161E-3</v>
      </c>
      <c r="K93" s="1">
        <v>4.8896188828654041E-3</v>
      </c>
      <c r="L93" s="1">
        <v>1.467839412286053E-3</v>
      </c>
      <c r="M93" s="1">
        <v>2.4756220596358798E-2</v>
      </c>
      <c r="N93" s="1">
        <v>6.3543105990933593E-3</v>
      </c>
      <c r="O93" s="1">
        <v>3.2173215539415272E-3</v>
      </c>
      <c r="P93" s="1">
        <v>1.192397253856989E-3</v>
      </c>
      <c r="Q93" s="1">
        <v>1.7520092633303654E-2</v>
      </c>
      <c r="R93" s="1">
        <v>2.9002103589068995E-4</v>
      </c>
      <c r="S93" s="1">
        <v>2.4140453841106094E-6</v>
      </c>
      <c r="T93" s="1">
        <v>7.2591289817365368E-3</v>
      </c>
      <c r="U93" s="2">
        <v>44317</v>
      </c>
      <c r="V93" s="1">
        <v>0.19486234384394882</v>
      </c>
      <c r="W93" s="1">
        <v>1.1976720565471943E-3</v>
      </c>
      <c r="X93" s="1">
        <v>0.2</v>
      </c>
      <c r="Y93" s="1">
        <v>0.2</v>
      </c>
      <c r="Z93" s="1">
        <v>1.8394807777863034E-2</v>
      </c>
      <c r="AA93" s="1">
        <v>7.9631546239188472E-2</v>
      </c>
      <c r="AB93" s="1">
        <v>1.494299587268241E-2</v>
      </c>
      <c r="AC93" s="1">
        <v>0.2</v>
      </c>
      <c r="AD93" s="1">
        <v>9.0970634209769946E-2</v>
      </c>
      <c r="AE93" s="2">
        <v>44317</v>
      </c>
      <c r="AF93" s="1">
        <v>0.2</v>
      </c>
      <c r="AG93" s="1">
        <v>0.2</v>
      </c>
      <c r="AH93" s="1">
        <v>0.2</v>
      </c>
      <c r="AI93" s="1">
        <v>5.0281115548663796E-2</v>
      </c>
      <c r="AJ93" s="1">
        <v>2.9927275007466371E-2</v>
      </c>
      <c r="AK93" s="1">
        <v>6.9735579065924869E-2</v>
      </c>
      <c r="AL93" s="1">
        <v>0.2</v>
      </c>
      <c r="AM93" s="1">
        <v>4.5885331143419014E-2</v>
      </c>
      <c r="AN93" s="1">
        <v>4.1362702009373293E-3</v>
      </c>
      <c r="AO93" s="1">
        <v>3.4429033588344473E-5</v>
      </c>
      <c r="AP93" s="2">
        <v>44317</v>
      </c>
      <c r="AQ93" s="1">
        <v>6.2155203929867064E-2</v>
      </c>
      <c r="AR93" s="1">
        <v>4.5597719647701672E-3</v>
      </c>
      <c r="AS93" s="1">
        <v>2.8025483829784658E-5</v>
      </c>
      <c r="AT93" s="1">
        <v>3.2779556250367714E-2</v>
      </c>
      <c r="AU93" s="1">
        <v>6.429333582971769E-2</v>
      </c>
      <c r="AV93" s="1">
        <v>0.11226818482879466</v>
      </c>
      <c r="AW93" s="1">
        <v>0.2</v>
      </c>
      <c r="AX93" s="1">
        <v>2.309663243378285E-4</v>
      </c>
      <c r="AY93" s="1">
        <v>0.1022003620107112</v>
      </c>
      <c r="AZ93" s="1">
        <v>1.0338497189922998E-3</v>
      </c>
      <c r="BA93" s="1">
        <v>6.1534642815808832E-4</v>
      </c>
      <c r="BB93" s="1">
        <v>1.4338605664246779E-3</v>
      </c>
      <c r="BC93" s="1">
        <v>4.3043785242574326E-4</v>
      </c>
      <c r="BD93" s="1">
        <v>2.027721296518692E-4</v>
      </c>
      <c r="BE93" s="1">
        <v>7.2596595639019294E-3</v>
      </c>
      <c r="BF93" s="1">
        <v>1.8633753699664659E-3</v>
      </c>
      <c r="BG93" s="1">
        <v>9.4346627338806209E-4</v>
      </c>
      <c r="BH93" s="1">
        <v>3.4966557573842632E-4</v>
      </c>
      <c r="BI93" s="1">
        <v>5.1376948896843322E-3</v>
      </c>
      <c r="BJ93" s="1">
        <v>8.5047472361199892E-5</v>
      </c>
      <c r="BK93" s="1">
        <v>0.2</v>
      </c>
      <c r="BL93" s="1">
        <v>0.2</v>
      </c>
      <c r="BM93" s="1">
        <v>7.0790885031253647E-7</v>
      </c>
      <c r="BN93" s="1">
        <v>2.1287096280606091E-3</v>
      </c>
      <c r="BO93" s="2">
        <v>44317</v>
      </c>
      <c r="BP93">
        <v>0.12000361062120513</v>
      </c>
      <c r="BQ93">
        <v>7.3757180731073629E-4</v>
      </c>
      <c r="BR93">
        <v>0.2</v>
      </c>
      <c r="BS93">
        <v>0.2</v>
      </c>
      <c r="BT93">
        <v>0.2</v>
      </c>
      <c r="BU93">
        <v>1.6194624146199963E-2</v>
      </c>
      <c r="BV93">
        <v>1.1328219226359982E-2</v>
      </c>
      <c r="BW93">
        <v>4.9040121757463993E-2</v>
      </c>
      <c r="BX93">
        <v>9.2024627377761108E-3</v>
      </c>
      <c r="BY93">
        <v>0.13521332684962689</v>
      </c>
      <c r="BZ93">
        <v>2.2382706495862152E-3</v>
      </c>
      <c r="CA93">
        <v>1.8630672473221486E-5</v>
      </c>
      <c r="CB93">
        <v>5.602316153199817E-2</v>
      </c>
      <c r="CC93" s="2">
        <v>44317</v>
      </c>
      <c r="CD93">
        <v>0.2</v>
      </c>
      <c r="CE93">
        <v>0.14939138878946107</v>
      </c>
      <c r="CF93">
        <v>0.2</v>
      </c>
      <c r="CG93">
        <v>1.0526188851637745E-3</v>
      </c>
      <c r="CH93">
        <v>4.7117247146419555E-3</v>
      </c>
      <c r="CI93">
        <v>6.5347565937907701E-3</v>
      </c>
      <c r="CJ93">
        <v>9.2412508043483927E-4</v>
      </c>
      <c r="CK93">
        <v>3.3085579807927895E-2</v>
      </c>
      <c r="CL93">
        <v>4.2998061285798791E-3</v>
      </c>
      <c r="CM93">
        <v>0.2</v>
      </c>
      <c r="CN93">
        <v>0.2</v>
      </c>
    </row>
    <row r="94" spans="1:92" x14ac:dyDescent="0.25">
      <c r="A94" s="2">
        <v>44348</v>
      </c>
      <c r="B94" s="1">
        <v>1.4547744664082476E-2</v>
      </c>
      <c r="C94" s="1">
        <v>8.8433611349346715E-5</v>
      </c>
      <c r="D94" s="1">
        <v>0.11576590552693987</v>
      </c>
      <c r="E94" s="1">
        <v>0.2</v>
      </c>
      <c r="F94" s="1">
        <v>0.2</v>
      </c>
      <c r="G94" s="1">
        <v>0.2</v>
      </c>
      <c r="H94" s="1">
        <v>0.2</v>
      </c>
      <c r="I94" s="1">
        <v>3.1930236778893424E-3</v>
      </c>
      <c r="J94" s="1">
        <v>1.7943329494406173E-3</v>
      </c>
      <c r="K94" s="1">
        <v>5.5946448584720115E-3</v>
      </c>
      <c r="L94" s="1">
        <v>1.3170601327488858E-3</v>
      </c>
      <c r="M94" s="1">
        <v>2.1747350266742106E-2</v>
      </c>
      <c r="N94" s="1">
        <v>6.3955386913584367E-3</v>
      </c>
      <c r="O94" s="1">
        <v>2.7707572321394396E-3</v>
      </c>
      <c r="P94" s="1">
        <v>1.7476008349952669E-3</v>
      </c>
      <c r="Q94" s="1">
        <v>1.8273360508585614E-2</v>
      </c>
      <c r="R94" s="1">
        <v>2.4310253829576086E-4</v>
      </c>
      <c r="S94" s="1">
        <v>2.3843279398107105E-6</v>
      </c>
      <c r="T94" s="1">
        <v>6.5187601790210889E-3</v>
      </c>
      <c r="U94" s="2">
        <v>44348</v>
      </c>
      <c r="V94" s="1">
        <v>0.19007256619418811</v>
      </c>
      <c r="W94" s="1">
        <v>1.1554233205982607E-3</v>
      </c>
      <c r="X94" s="1">
        <v>0.2</v>
      </c>
      <c r="Y94" s="1">
        <v>0.2</v>
      </c>
      <c r="Z94" s="1">
        <v>1.720795938092768E-2</v>
      </c>
      <c r="AA94" s="1">
        <v>8.3560474790432826E-2</v>
      </c>
      <c r="AB94" s="1">
        <v>2.2833159576327103E-2</v>
      </c>
      <c r="AC94" s="1">
        <v>0.2</v>
      </c>
      <c r="AD94" s="1">
        <v>8.5170416737525928E-2</v>
      </c>
      <c r="AE94" s="2">
        <v>44348</v>
      </c>
      <c r="AF94" s="1">
        <v>0.2</v>
      </c>
      <c r="AG94" s="1">
        <v>0.2</v>
      </c>
      <c r="AH94" s="1">
        <v>0.2</v>
      </c>
      <c r="AI94" s="1">
        <v>4.696228874708315E-2</v>
      </c>
      <c r="AJ94" s="1">
        <v>2.6390653681508953E-2</v>
      </c>
      <c r="AK94" s="1">
        <v>8.2284803930618447E-2</v>
      </c>
      <c r="AL94" s="1">
        <v>0.2</v>
      </c>
      <c r="AM94" s="1">
        <v>4.0751686899426348E-2</v>
      </c>
      <c r="AN94" s="1">
        <v>3.5754985713544771E-3</v>
      </c>
      <c r="AO94" s="1">
        <v>3.5068170008418283E-5</v>
      </c>
      <c r="AP94" s="2">
        <v>44348</v>
      </c>
      <c r="AQ94" s="1">
        <v>5.8195087633622543E-2</v>
      </c>
      <c r="AR94" s="1">
        <v>3.9546406362370888E-3</v>
      </c>
      <c r="AS94" s="1">
        <v>2.4039681828810874E-5</v>
      </c>
      <c r="AT94" s="1">
        <v>3.1469658346281834E-2</v>
      </c>
      <c r="AU94" s="1">
        <v>5.5561404817535312E-2</v>
      </c>
      <c r="AV94" s="1">
        <v>0.1125429170558995</v>
      </c>
      <c r="AW94" s="1">
        <v>0.2</v>
      </c>
      <c r="AX94" s="1">
        <v>2.1236719166487129E-4</v>
      </c>
      <c r="AY94" s="1">
        <v>0.11895323912941727</v>
      </c>
      <c r="AZ94" s="1">
        <v>8.6798754587880285E-4</v>
      </c>
      <c r="BA94" s="1">
        <v>4.8776921513590192E-4</v>
      </c>
      <c r="BB94" s="1">
        <v>1.5208412309609177E-3</v>
      </c>
      <c r="BC94" s="1">
        <v>3.5802797214306594E-4</v>
      </c>
      <c r="BD94" s="1">
        <v>1.6723538945498856E-4</v>
      </c>
      <c r="BE94" s="1">
        <v>5.9117723799260811E-3</v>
      </c>
      <c r="BF94" s="1">
        <v>1.738555204499653E-3</v>
      </c>
      <c r="BG94" s="1">
        <v>7.5319916566995277E-4</v>
      </c>
      <c r="BH94" s="1">
        <v>4.7506561584472482E-4</v>
      </c>
      <c r="BI94" s="1">
        <v>4.9674073677055709E-3</v>
      </c>
      <c r="BJ94" s="1">
        <v>6.6084688652145318E-5</v>
      </c>
      <c r="BK94" s="1">
        <v>0.2</v>
      </c>
      <c r="BL94" s="1">
        <v>0.2</v>
      </c>
      <c r="BM94" s="1">
        <v>6.4815271223249718E-7</v>
      </c>
      <c r="BN94" s="1">
        <v>1.7720515789288397E-3</v>
      </c>
      <c r="BO94" s="2">
        <v>44348</v>
      </c>
      <c r="BP94">
        <v>0.11426055373766247</v>
      </c>
      <c r="BQ94">
        <v>6.9457318884245597E-4</v>
      </c>
      <c r="BR94">
        <v>0.2</v>
      </c>
      <c r="BS94">
        <v>0.2</v>
      </c>
      <c r="BT94">
        <v>0.2</v>
      </c>
      <c r="BU94">
        <v>1.4093007619181277E-2</v>
      </c>
      <c r="BV94">
        <v>1.0344422695652129E-2</v>
      </c>
      <c r="BW94">
        <v>5.0231689461079018E-2</v>
      </c>
      <c r="BX94">
        <v>1.3725965345814958E-2</v>
      </c>
      <c r="BY94">
        <v>0.14352219801560637</v>
      </c>
      <c r="BZ94">
        <v>1.9093702344999766E-3</v>
      </c>
      <c r="CA94">
        <v>1.8726932386129713E-5</v>
      </c>
      <c r="CB94">
        <v>5.1199492769276628E-2</v>
      </c>
      <c r="CC94" s="2">
        <v>44348</v>
      </c>
      <c r="CD94">
        <v>0.2</v>
      </c>
      <c r="CE94">
        <v>0.15387434282272425</v>
      </c>
      <c r="CF94">
        <v>0.2</v>
      </c>
      <c r="CG94">
        <v>1.0383926541229992E-3</v>
      </c>
      <c r="CH94">
        <v>4.2441202167099578E-3</v>
      </c>
      <c r="CI94">
        <v>7.4363198474146647E-3</v>
      </c>
      <c r="CJ94">
        <v>8.1771576182774531E-4</v>
      </c>
      <c r="CK94">
        <v>2.8906258843643794E-2</v>
      </c>
      <c r="CL94">
        <v>3.6828498535568504E-3</v>
      </c>
      <c r="CM94">
        <v>0.2</v>
      </c>
      <c r="CN94">
        <v>0.2</v>
      </c>
    </row>
    <row r="95" spans="1:92" x14ac:dyDescent="0.25">
      <c r="A95" s="2">
        <v>44378</v>
      </c>
      <c r="B95" s="1">
        <v>1.865348915718306E-2</v>
      </c>
      <c r="C95" s="1">
        <v>1.2548640973871969E-4</v>
      </c>
      <c r="D95" s="1">
        <v>0.10720822133365043</v>
      </c>
      <c r="E95" s="1">
        <v>0.18043324944046779</v>
      </c>
      <c r="F95" s="1">
        <v>0.2</v>
      </c>
      <c r="G95" s="1">
        <v>0.2</v>
      </c>
      <c r="H95" s="1">
        <v>0.2</v>
      </c>
      <c r="I95" s="1">
        <v>3.0960935796637088E-3</v>
      </c>
      <c r="J95" s="1">
        <v>2.895275359457529E-3</v>
      </c>
      <c r="K95" s="1">
        <v>5.8278252620308658E-3</v>
      </c>
      <c r="L95" s="1">
        <v>1.8453143086926947E-3</v>
      </c>
      <c r="M95" s="1">
        <v>3.4321187127049825E-2</v>
      </c>
      <c r="N95" s="1">
        <v>7.1660509454285369E-3</v>
      </c>
      <c r="O95" s="1">
        <v>3.2936955312593786E-3</v>
      </c>
      <c r="P95" s="1">
        <v>2.0924292566375769E-3</v>
      </c>
      <c r="Q95" s="1">
        <v>2.4319700709687031E-2</v>
      </c>
      <c r="R95" s="1">
        <v>2.913855739655569E-4</v>
      </c>
      <c r="S95" s="1">
        <v>2.7676836574964156E-6</v>
      </c>
      <c r="T95" s="1">
        <v>8.4278283214301499E-3</v>
      </c>
      <c r="U95" s="2">
        <v>44378</v>
      </c>
      <c r="V95" s="1">
        <v>0.19476061389441557</v>
      </c>
      <c r="W95" s="1">
        <v>1.3102004665281595E-3</v>
      </c>
      <c r="X95" s="1">
        <v>0.2</v>
      </c>
      <c r="Y95" s="1">
        <v>0.2</v>
      </c>
      <c r="Z95" s="1">
        <v>1.9266880558415161E-2</v>
      </c>
      <c r="AA95" s="1">
        <v>7.482055874747047E-2</v>
      </c>
      <c r="AB95" s="1">
        <v>2.1847001551258932E-2</v>
      </c>
      <c r="AC95" s="1">
        <v>0.2</v>
      </c>
      <c r="AD95" s="1">
        <v>8.7994744781911563E-2</v>
      </c>
      <c r="AE95" s="2">
        <v>44378</v>
      </c>
      <c r="AF95" s="1">
        <v>0.2</v>
      </c>
      <c r="AG95" s="1">
        <v>0.2</v>
      </c>
      <c r="AH95" s="1">
        <v>0.2</v>
      </c>
      <c r="AI95" s="1">
        <v>4.0190626866768581E-2</v>
      </c>
      <c r="AJ95" s="1">
        <v>3.7583790235806096E-2</v>
      </c>
      <c r="AK95" s="1">
        <v>7.5651444158367886E-2</v>
      </c>
      <c r="AL95" s="1">
        <v>0.2</v>
      </c>
      <c r="AM95" s="1">
        <v>4.2755712869624291E-2</v>
      </c>
      <c r="AN95" s="1">
        <v>3.7824983568102996E-3</v>
      </c>
      <c r="AO95" s="1">
        <v>3.5927512622462108E-5</v>
      </c>
      <c r="AP95" s="2">
        <v>44378</v>
      </c>
      <c r="AQ95" s="1">
        <v>6.1721684610479402E-2</v>
      </c>
      <c r="AR95" s="1">
        <v>4.5937663460307449E-3</v>
      </c>
      <c r="AS95" s="1">
        <v>3.0903346879743115E-5</v>
      </c>
      <c r="AT95" s="1">
        <v>2.6402005277961171E-2</v>
      </c>
      <c r="AU95" s="1">
        <v>4.4435021351778153E-2</v>
      </c>
      <c r="AV95" s="1">
        <v>0.10937348526045163</v>
      </c>
      <c r="AW95" s="1">
        <v>0.2</v>
      </c>
      <c r="AX95" s="1">
        <v>2.4607194421979799E-4</v>
      </c>
      <c r="AY95" s="1">
        <v>0.12993718804753285</v>
      </c>
      <c r="AZ95" s="1">
        <v>7.6247024728583472E-4</v>
      </c>
      <c r="BA95" s="1">
        <v>7.1301505025114472E-4</v>
      </c>
      <c r="BB95" s="1">
        <v>1.4352096454274346E-3</v>
      </c>
      <c r="BC95" s="1">
        <v>4.5444274246446816E-4</v>
      </c>
      <c r="BD95" s="1">
        <v>2.1417975428390728E-4</v>
      </c>
      <c r="BE95" s="1">
        <v>8.4522264468335252E-3</v>
      </c>
      <c r="BF95" s="1">
        <v>1.7647724449650719E-3</v>
      </c>
      <c r="BG95" s="1">
        <v>8.1113337875154403E-4</v>
      </c>
      <c r="BH95" s="1">
        <v>5.1529936408119129E-4</v>
      </c>
      <c r="BI95" s="1">
        <v>5.9891756295191393E-3</v>
      </c>
      <c r="BJ95" s="1">
        <v>7.1759081216522862E-5</v>
      </c>
      <c r="BK95" s="1">
        <v>0.2</v>
      </c>
      <c r="BL95" s="1">
        <v>0.2</v>
      </c>
      <c r="BM95" s="1">
        <v>6.8159323626434733E-7</v>
      </c>
      <c r="BN95" s="1">
        <v>2.0755084363507457E-3</v>
      </c>
      <c r="BO95" s="2">
        <v>44378</v>
      </c>
      <c r="BP95">
        <v>0.11336108368524324</v>
      </c>
      <c r="BQ95">
        <v>7.6260667781147392E-4</v>
      </c>
      <c r="BR95">
        <v>0.2</v>
      </c>
      <c r="BS95">
        <v>0.2</v>
      </c>
      <c r="BT95">
        <v>0.2</v>
      </c>
      <c r="BU95">
        <v>1.7595182839501119E-2</v>
      </c>
      <c r="BV95">
        <v>1.121435394797096E-2</v>
      </c>
      <c r="BW95">
        <v>4.3549562983749956E-2</v>
      </c>
      <c r="BX95">
        <v>1.2716122226162871E-2</v>
      </c>
      <c r="BY95">
        <v>0.1477958147196968</v>
      </c>
      <c r="BZ95">
        <v>1.7708099625030364E-3</v>
      </c>
      <c r="CA95">
        <v>1.6819781868579462E-5</v>
      </c>
      <c r="CB95">
        <v>5.1217643175491746E-2</v>
      </c>
      <c r="CC95" s="2">
        <v>44378</v>
      </c>
      <c r="CD95">
        <v>0.2</v>
      </c>
      <c r="CE95">
        <v>0.13778566853602103</v>
      </c>
      <c r="CF95">
        <v>0.2</v>
      </c>
      <c r="CG95">
        <v>1.284189855479856E-3</v>
      </c>
      <c r="CH95">
        <v>3.9791474797105566E-3</v>
      </c>
      <c r="CI95">
        <v>7.4900113988552158E-3</v>
      </c>
      <c r="CJ95">
        <v>1.1177522434450396E-3</v>
      </c>
      <c r="CK95">
        <v>4.4110121914373308E-2</v>
      </c>
      <c r="CL95">
        <v>4.2331085721150049E-3</v>
      </c>
      <c r="CM95">
        <v>0.2</v>
      </c>
      <c r="CN95">
        <v>0.2</v>
      </c>
    </row>
    <row r="96" spans="1:92" x14ac:dyDescent="0.25">
      <c r="A96" s="2">
        <v>44409</v>
      </c>
      <c r="B96" s="1">
        <v>2.2050187298396449E-2</v>
      </c>
      <c r="C96" s="1">
        <v>1.3497212162583543E-4</v>
      </c>
      <c r="D96" s="1">
        <v>0.10006216909767093</v>
      </c>
      <c r="E96" s="1">
        <v>0.17348888959186598</v>
      </c>
      <c r="F96" s="1">
        <v>0.2</v>
      </c>
      <c r="G96" s="1">
        <v>0.2</v>
      </c>
      <c r="H96" s="1">
        <v>0.2</v>
      </c>
      <c r="I96" s="1">
        <v>3.4489171035559443E-3</v>
      </c>
      <c r="J96" s="1">
        <v>3.8868668781989403E-3</v>
      </c>
      <c r="K96" s="1">
        <v>7.6207315172897609E-3</v>
      </c>
      <c r="L96" s="1">
        <v>1.7403274516736987E-3</v>
      </c>
      <c r="M96" s="1">
        <v>4.2870988660389998E-2</v>
      </c>
      <c r="N96" s="1">
        <v>5.5705241402188264E-3</v>
      </c>
      <c r="O96" s="1">
        <v>3.814343396646388E-3</v>
      </c>
      <c r="P96" s="1">
        <v>2.1213477970193797E-3</v>
      </c>
      <c r="Q96" s="1">
        <v>2.4285194408376121E-2</v>
      </c>
      <c r="R96" s="1">
        <v>2.3504090513657534E-4</v>
      </c>
      <c r="S96" s="1">
        <v>2.9371908207383368E-6</v>
      </c>
      <c r="T96" s="1">
        <v>8.6665624411146128E-3</v>
      </c>
      <c r="U96" s="2">
        <v>44409</v>
      </c>
      <c r="V96" s="1">
        <v>0.2</v>
      </c>
      <c r="W96" s="1">
        <v>1.4804660634373684E-3</v>
      </c>
      <c r="X96" s="1">
        <v>0.2</v>
      </c>
      <c r="Y96" s="1">
        <v>0.2</v>
      </c>
      <c r="Z96" s="1">
        <v>1.9089095588300908E-2</v>
      </c>
      <c r="AA96" s="1">
        <v>6.1101298889073841E-2</v>
      </c>
      <c r="AB96" s="1">
        <v>2.3268385977817111E-2</v>
      </c>
      <c r="AC96" s="1">
        <v>0.2</v>
      </c>
      <c r="AD96" s="1">
        <v>9.5060753481370497E-2</v>
      </c>
      <c r="AE96" s="2">
        <v>44409</v>
      </c>
      <c r="AF96" s="1">
        <v>0.2</v>
      </c>
      <c r="AG96" s="1">
        <v>0.2</v>
      </c>
      <c r="AH96" s="1">
        <v>0.2</v>
      </c>
      <c r="AI96" s="1">
        <v>3.628751306638326E-2</v>
      </c>
      <c r="AJ96" s="1">
        <v>4.0895367558853382E-2</v>
      </c>
      <c r="AK96" s="1">
        <v>8.0180933958642259E-2</v>
      </c>
      <c r="AL96" s="1">
        <v>0.2</v>
      </c>
      <c r="AM96" s="1">
        <v>4.0132317388194172E-2</v>
      </c>
      <c r="AN96" s="1">
        <v>2.4729646031458113E-3</v>
      </c>
      <c r="AO96" s="1">
        <v>3.090342478110377E-5</v>
      </c>
      <c r="AP96" s="2">
        <v>44409</v>
      </c>
      <c r="AQ96" s="1">
        <v>6.8013819056599978E-2</v>
      </c>
      <c r="AR96" s="1">
        <v>5.1394882353919188E-3</v>
      </c>
      <c r="AS96" s="1">
        <v>3.1459489292062174E-5</v>
      </c>
      <c r="AT96" s="1">
        <v>2.332262914259579E-2</v>
      </c>
      <c r="AU96" s="1">
        <v>4.0437030985829563E-2</v>
      </c>
      <c r="AV96" s="1">
        <v>0.12196237462625198</v>
      </c>
      <c r="AW96" s="1">
        <v>0.2</v>
      </c>
      <c r="AX96" s="1">
        <v>2.594788417782877E-4</v>
      </c>
      <c r="AY96" s="1">
        <v>0.11632893017113918</v>
      </c>
      <c r="AZ96" s="1">
        <v>8.0387838156172086E-4</v>
      </c>
      <c r="BA96" s="1">
        <v>9.05956322397802E-4</v>
      </c>
      <c r="BB96" s="1">
        <v>1.7762506707160461E-3</v>
      </c>
      <c r="BC96" s="1">
        <v>4.0563793597603749E-4</v>
      </c>
      <c r="BD96" s="1">
        <v>2.0284257186017757E-4</v>
      </c>
      <c r="BE96" s="1">
        <v>9.9924294917766113E-3</v>
      </c>
      <c r="BF96" s="1">
        <v>1.2983854919773568E-3</v>
      </c>
      <c r="BG96" s="1">
        <v>8.8905244873972603E-4</v>
      </c>
      <c r="BH96" s="1">
        <v>4.9444668648000734E-4</v>
      </c>
      <c r="BI96" s="1">
        <v>5.6604267921629616E-3</v>
      </c>
      <c r="BJ96" s="1">
        <v>5.478366013122916E-5</v>
      </c>
      <c r="BK96" s="1">
        <v>0.2</v>
      </c>
      <c r="BL96" s="1">
        <v>0.2</v>
      </c>
      <c r="BM96" s="1">
        <v>6.8460450988475802E-7</v>
      </c>
      <c r="BN96" s="1">
        <v>2.020014392831811E-3</v>
      </c>
      <c r="BO96" s="2">
        <v>44409</v>
      </c>
      <c r="BP96">
        <v>0.1283966572626947</v>
      </c>
      <c r="BQ96">
        <v>7.8593297217350265E-4</v>
      </c>
      <c r="BR96">
        <v>0.2</v>
      </c>
      <c r="BS96">
        <v>0.2</v>
      </c>
      <c r="BT96">
        <v>0.2</v>
      </c>
      <c r="BU96">
        <v>2.263294672431751E-2</v>
      </c>
      <c r="BV96">
        <v>1.0133801781976558E-2</v>
      </c>
      <c r="BW96">
        <v>3.2436762061302665E-2</v>
      </c>
      <c r="BX96">
        <v>1.2352455892684302E-2</v>
      </c>
      <c r="BY96">
        <v>0.14141094317311934</v>
      </c>
      <c r="BZ96">
        <v>1.3686263128354047E-3</v>
      </c>
      <c r="CA96">
        <v>1.7103051235891268E-5</v>
      </c>
      <c r="CB96">
        <v>5.0464770767659574E-2</v>
      </c>
      <c r="CC96" s="2">
        <v>44409</v>
      </c>
      <c r="CD96">
        <v>0.2</v>
      </c>
      <c r="CE96">
        <v>0.12523372989421194</v>
      </c>
      <c r="CF96">
        <v>0.2</v>
      </c>
      <c r="CG96">
        <v>1.3933036016585351E-3</v>
      </c>
      <c r="CH96">
        <v>4.3165239857298502E-3</v>
      </c>
      <c r="CI96">
        <v>9.5377967621410251E-3</v>
      </c>
      <c r="CJ96">
        <v>1.0891881742864879E-3</v>
      </c>
      <c r="CK96">
        <v>5.365558095140343E-2</v>
      </c>
      <c r="CL96">
        <v>4.773876630568696E-3</v>
      </c>
      <c r="CM96">
        <v>0.2</v>
      </c>
      <c r="CN96">
        <v>0.2</v>
      </c>
    </row>
    <row r="97" spans="1:92" x14ac:dyDescent="0.25">
      <c r="A97" s="2">
        <v>44440</v>
      </c>
      <c r="B97" s="1">
        <v>2.4609454435877018E-2</v>
      </c>
      <c r="C97" s="1">
        <v>1.7521865920870939E-4</v>
      </c>
      <c r="D97" s="1">
        <v>0.10060251045958021</v>
      </c>
      <c r="E97" s="1">
        <v>0.16140202030570752</v>
      </c>
      <c r="F97" s="1">
        <v>0.2</v>
      </c>
      <c r="G97" s="1">
        <v>0.2</v>
      </c>
      <c r="H97" s="1">
        <v>0.2</v>
      </c>
      <c r="I97" s="1">
        <v>3.4104476061821588E-3</v>
      </c>
      <c r="J97" s="1">
        <v>5.8866348413418555E-3</v>
      </c>
      <c r="K97" s="1">
        <v>7.2891823851772919E-3</v>
      </c>
      <c r="L97" s="1">
        <v>1.9155623921335327E-3</v>
      </c>
      <c r="M97" s="1">
        <v>4.6102385089462274E-2</v>
      </c>
      <c r="N97" s="1">
        <v>5.956936976522006E-3</v>
      </c>
      <c r="O97" s="1">
        <v>4.2014292888562163E-3</v>
      </c>
      <c r="P97" s="1">
        <v>2.5259712272363549E-3</v>
      </c>
      <c r="Q97" s="1">
        <v>2.6370146801514102E-2</v>
      </c>
      <c r="R97" s="1">
        <v>3.2867984770298107E-4</v>
      </c>
      <c r="S97" s="1">
        <v>3.025261534124353E-6</v>
      </c>
      <c r="T97" s="1">
        <v>9.2203944219636565E-3</v>
      </c>
      <c r="U97" s="2">
        <v>44440</v>
      </c>
      <c r="V97" s="1">
        <v>0.2</v>
      </c>
      <c r="W97" s="1">
        <v>1.7704144538071061E-3</v>
      </c>
      <c r="X97" s="1">
        <v>0.2</v>
      </c>
      <c r="Y97" s="1">
        <v>0.2</v>
      </c>
      <c r="Z97" s="1">
        <v>1.9354898396768197E-2</v>
      </c>
      <c r="AA97" s="1">
        <v>6.0189065315758059E-2</v>
      </c>
      <c r="AB97" s="1">
        <v>2.5522487107228313E-2</v>
      </c>
      <c r="AC97" s="1">
        <v>0.2</v>
      </c>
      <c r="AD97" s="1">
        <v>9.3163134726438335E-2</v>
      </c>
      <c r="AE97" s="2">
        <v>44440</v>
      </c>
      <c r="AF97" s="1">
        <v>0.2</v>
      </c>
      <c r="AG97" s="1">
        <v>0.2</v>
      </c>
      <c r="AH97" s="1">
        <v>0.2</v>
      </c>
      <c r="AI97" s="1">
        <v>3.2296824061257501E-2</v>
      </c>
      <c r="AJ97" s="1">
        <v>5.5746233848910129E-2</v>
      </c>
      <c r="AK97" s="1">
        <v>6.9028311890129701E-2</v>
      </c>
      <c r="AL97" s="1">
        <v>0.2</v>
      </c>
      <c r="AM97" s="1">
        <v>3.9787393977855426E-2</v>
      </c>
      <c r="AN97" s="1">
        <v>3.1125870969258068E-3</v>
      </c>
      <c r="AO97" s="1">
        <v>2.8649124921253961E-5</v>
      </c>
      <c r="AP97" s="2">
        <v>44440</v>
      </c>
      <c r="AQ97" s="1">
        <v>7.0428639551400635E-2</v>
      </c>
      <c r="AR97" s="1">
        <v>5.4932289111570016E-3</v>
      </c>
      <c r="AS97" s="1">
        <v>3.9111643333963527E-5</v>
      </c>
      <c r="AT97" s="1">
        <v>2.2456110127572863E-2</v>
      </c>
      <c r="AU97" s="1">
        <v>3.6027545696823787E-2</v>
      </c>
      <c r="AV97" s="1">
        <v>0.12740527540456648</v>
      </c>
      <c r="AW97" s="1">
        <v>0.2</v>
      </c>
      <c r="AX97" s="1">
        <v>2.7424197015696664E-4</v>
      </c>
      <c r="AY97" s="1">
        <v>0.11237021826217533</v>
      </c>
      <c r="AZ97" s="1">
        <v>7.6126715604690623E-4</v>
      </c>
      <c r="BA97" s="1">
        <v>1.3139922619633971E-3</v>
      </c>
      <c r="BB97" s="1">
        <v>1.6270635954683361E-3</v>
      </c>
      <c r="BC97" s="1">
        <v>4.2758455865045636E-4</v>
      </c>
      <c r="BD97" s="1">
        <v>2.3514468317482908E-4</v>
      </c>
      <c r="BE97" s="1">
        <v>1.0290799225419825E-2</v>
      </c>
      <c r="BF97" s="1">
        <v>1.3296848374527853E-3</v>
      </c>
      <c r="BG97" s="1">
        <v>9.3782708177717001E-4</v>
      </c>
      <c r="BH97" s="1">
        <v>5.6383769946466845E-4</v>
      </c>
      <c r="BI97" s="1">
        <v>5.8862439709492587E-3</v>
      </c>
      <c r="BJ97" s="1">
        <v>7.3366666726447979E-5</v>
      </c>
      <c r="BK97" s="1">
        <v>0.2</v>
      </c>
      <c r="BL97" s="1">
        <v>0.2</v>
      </c>
      <c r="BM97" s="1">
        <v>6.7528738462547083E-7</v>
      </c>
      <c r="BN97" s="1">
        <v>2.0581414083345765E-3</v>
      </c>
      <c r="BO97" s="2">
        <v>44440</v>
      </c>
      <c r="BP97">
        <v>0.12785456404876716</v>
      </c>
      <c r="BQ97">
        <v>9.1032108593514514E-4</v>
      </c>
      <c r="BR97">
        <v>0.2</v>
      </c>
      <c r="BS97">
        <v>0.2</v>
      </c>
      <c r="BT97">
        <v>0.2</v>
      </c>
      <c r="BU97">
        <v>3.0583088841531436E-2</v>
      </c>
      <c r="BV97">
        <v>9.9520042263674981E-3</v>
      </c>
      <c r="BW97">
        <v>3.094833256802591E-2</v>
      </c>
      <c r="BX97">
        <v>1.3123287673830314E-2</v>
      </c>
      <c r="BY97">
        <v>0.13700196532168363</v>
      </c>
      <c r="BZ97">
        <v>1.7076046423205576E-3</v>
      </c>
      <c r="CA97">
        <v>1.5717272220999949E-5</v>
      </c>
      <c r="CB97">
        <v>4.7903114319317326E-2</v>
      </c>
      <c r="CC97" s="2">
        <v>44440</v>
      </c>
      <c r="CD97">
        <v>0.2</v>
      </c>
      <c r="CE97">
        <v>0.12370808577847656</v>
      </c>
      <c r="CF97">
        <v>0.19847153795252503</v>
      </c>
      <c r="CG97">
        <v>1.510766957211359E-3</v>
      </c>
      <c r="CH97">
        <v>4.193731777479769E-3</v>
      </c>
      <c r="CI97">
        <v>8.9633031585505743E-3</v>
      </c>
      <c r="CJ97">
        <v>1.2953845733427796E-3</v>
      </c>
      <c r="CK97">
        <v>5.6690810032330015E-2</v>
      </c>
      <c r="CL97">
        <v>5.1663797700838921E-3</v>
      </c>
      <c r="CM97">
        <v>0.2</v>
      </c>
      <c r="CN97">
        <v>0.2</v>
      </c>
    </row>
    <row r="98" spans="1:92" x14ac:dyDescent="0.25">
      <c r="A98" s="2">
        <v>44470</v>
      </c>
      <c r="B98" s="1">
        <v>2.390985990360673E-2</v>
      </c>
      <c r="C98" s="1">
        <v>2.120589384614209E-4</v>
      </c>
      <c r="D98" s="1">
        <v>9.9160064551800861E-2</v>
      </c>
      <c r="E98" s="1">
        <v>0.16726562475666062</v>
      </c>
      <c r="F98" s="1">
        <v>0.2</v>
      </c>
      <c r="G98" s="1">
        <v>0.2</v>
      </c>
      <c r="H98" s="1">
        <v>0.2</v>
      </c>
      <c r="I98" s="1">
        <v>2.4968293854466979E-3</v>
      </c>
      <c r="J98" s="1">
        <v>5.2907661832736147E-3</v>
      </c>
      <c r="K98" s="1">
        <v>6.5909278180429961E-3</v>
      </c>
      <c r="L98" s="1">
        <v>1.8735827962097109E-3</v>
      </c>
      <c r="M98" s="1">
        <v>4.6189134028001955E-2</v>
      </c>
      <c r="N98" s="1">
        <v>4.867620956960173E-3</v>
      </c>
      <c r="O98" s="1">
        <v>4.705492696330864E-3</v>
      </c>
      <c r="P98" s="1">
        <v>2.9699129042434248E-3</v>
      </c>
      <c r="Q98" s="1">
        <v>2.5553757284970988E-2</v>
      </c>
      <c r="R98" s="1">
        <v>2.7244064229140375E-4</v>
      </c>
      <c r="S98" s="1">
        <v>3.2457310393770226E-6</v>
      </c>
      <c r="T98" s="1">
        <v>8.6386814226591425E-3</v>
      </c>
      <c r="U98" s="2">
        <v>44470</v>
      </c>
      <c r="V98" s="1">
        <v>0.2</v>
      </c>
      <c r="W98" s="1">
        <v>2.2848892570358865E-3</v>
      </c>
      <c r="X98" s="1">
        <v>0.2</v>
      </c>
      <c r="Y98" s="1">
        <v>0.2</v>
      </c>
      <c r="Z98" s="1">
        <v>2.0187449933904294E-2</v>
      </c>
      <c r="AA98" s="1">
        <v>5.2447564401556325E-2</v>
      </c>
      <c r="AB98" s="1">
        <v>3.2000170039861775E-2</v>
      </c>
      <c r="AC98" s="1">
        <v>0.2</v>
      </c>
      <c r="AD98" s="1">
        <v>9.3079926367641896E-2</v>
      </c>
      <c r="AE98" s="2">
        <v>44470</v>
      </c>
      <c r="AF98" s="1">
        <v>0.2</v>
      </c>
      <c r="AG98" s="1">
        <v>0.2</v>
      </c>
      <c r="AH98" s="1">
        <v>0.2</v>
      </c>
      <c r="AI98" s="1">
        <v>2.5794088427408324E-2</v>
      </c>
      <c r="AJ98" s="1">
        <v>5.4657515477648813E-2</v>
      </c>
      <c r="AK98" s="1">
        <v>6.808914375495112E-2</v>
      </c>
      <c r="AL98" s="1">
        <v>0.2</v>
      </c>
      <c r="AM98" s="1">
        <v>4.8611208843958649E-2</v>
      </c>
      <c r="AN98" s="1">
        <v>2.8145127013663182E-3</v>
      </c>
      <c r="AO98" s="1">
        <v>3.3530794666731581E-5</v>
      </c>
      <c r="AP98" s="2">
        <v>44470</v>
      </c>
      <c r="AQ98" s="1">
        <v>5.9860171555189162E-2</v>
      </c>
      <c r="AR98" s="1">
        <v>5.1765064459912977E-3</v>
      </c>
      <c r="AS98" s="1">
        <v>4.5910953318050544E-5</v>
      </c>
      <c r="AT98" s="1">
        <v>2.1468244289456505E-2</v>
      </c>
      <c r="AU98" s="1">
        <v>3.6213160103669373E-2</v>
      </c>
      <c r="AV98" s="1">
        <v>0.15170323920225665</v>
      </c>
      <c r="AW98" s="1">
        <v>0.2</v>
      </c>
      <c r="AX98" s="1">
        <v>2.5384498357896332E-4</v>
      </c>
      <c r="AY98" s="1">
        <v>0.10137389665911567</v>
      </c>
      <c r="AZ98" s="1">
        <v>5.4056583603635615E-4</v>
      </c>
      <c r="BA98" s="1">
        <v>1.1454556974554789E-3</v>
      </c>
      <c r="BB98" s="1">
        <v>1.4269418755572185E-3</v>
      </c>
      <c r="BC98" s="1">
        <v>4.0563238181980977E-4</v>
      </c>
      <c r="BD98" s="1">
        <v>2.0848328387425416E-4</v>
      </c>
      <c r="BE98" s="1">
        <v>9.9999895856621394E-3</v>
      </c>
      <c r="BF98" s="1">
        <v>1.0538443705621935E-3</v>
      </c>
      <c r="BG98" s="1">
        <v>1.0187434544711551E-3</v>
      </c>
      <c r="BH98" s="1">
        <v>6.4298884873556852E-4</v>
      </c>
      <c r="BI98" s="1">
        <v>5.5324117263018946E-3</v>
      </c>
      <c r="BJ98" s="1">
        <v>5.8983647192291703E-5</v>
      </c>
      <c r="BK98" s="1">
        <v>0.2</v>
      </c>
      <c r="BL98" s="1">
        <v>0.2</v>
      </c>
      <c r="BM98" s="1">
        <v>7.0270372620438167E-7</v>
      </c>
      <c r="BN98" s="1">
        <v>1.8702823960300454E-3</v>
      </c>
      <c r="BO98" s="2">
        <v>44470</v>
      </c>
      <c r="BP98">
        <v>0.12995914609152631</v>
      </c>
      <c r="BQ98">
        <v>1.1526206625478632E-3</v>
      </c>
      <c r="BR98">
        <v>0.2</v>
      </c>
      <c r="BS98">
        <v>0.2</v>
      </c>
      <c r="BT98">
        <v>0.2</v>
      </c>
      <c r="BU98">
        <v>2.8757318450219886E-2</v>
      </c>
      <c r="BV98">
        <v>1.018363224664727E-2</v>
      </c>
      <c r="BW98">
        <v>2.6457363849645043E-2</v>
      </c>
      <c r="BX98">
        <v>1.6142601694770213E-2</v>
      </c>
      <c r="BY98">
        <v>0.13889435109922971</v>
      </c>
      <c r="BZ98">
        <v>1.4808180966161535E-3</v>
      </c>
      <c r="CA98">
        <v>1.7641777744443025E-5</v>
      </c>
      <c r="CB98">
        <v>4.6954506031052119E-2</v>
      </c>
      <c r="CC98" s="2">
        <v>44470</v>
      </c>
      <c r="CD98">
        <v>0.2</v>
      </c>
      <c r="CE98">
        <v>0.12296794727339216</v>
      </c>
      <c r="CF98">
        <v>0.2</v>
      </c>
      <c r="CG98">
        <v>1.4539985727516291E-3</v>
      </c>
      <c r="CH98">
        <v>3.0963068207753579E-3</v>
      </c>
      <c r="CI98">
        <v>8.1733797580220095E-3</v>
      </c>
      <c r="CJ98">
        <v>1.1941713124358137E-3</v>
      </c>
      <c r="CK98">
        <v>5.7278936065959206E-2</v>
      </c>
      <c r="CL98">
        <v>5.8352601966638927E-3</v>
      </c>
      <c r="CM98">
        <v>0.2</v>
      </c>
      <c r="CN98">
        <v>0.2</v>
      </c>
    </row>
    <row r="99" spans="1:92" x14ac:dyDescent="0.25">
      <c r="A99" s="2">
        <v>44501</v>
      </c>
      <c r="B99" s="1">
        <v>2.7635332025302845E-2</v>
      </c>
      <c r="C99" s="1">
        <v>2.0528480771230022E-4</v>
      </c>
      <c r="D99" s="1">
        <v>8.5272846754597703E-2</v>
      </c>
      <c r="E99" s="1">
        <v>0.17459538072802427</v>
      </c>
      <c r="F99" s="1">
        <v>0.2</v>
      </c>
      <c r="G99" s="1">
        <v>0.2</v>
      </c>
      <c r="H99" s="1">
        <v>0.2</v>
      </c>
      <c r="I99" s="1">
        <v>2.2767963282649081E-3</v>
      </c>
      <c r="J99" s="1">
        <v>3.7604828192616658E-3</v>
      </c>
      <c r="K99" s="1">
        <v>5.4690149642305872E-3</v>
      </c>
      <c r="L99" s="1">
        <v>1.880052144409967E-3</v>
      </c>
      <c r="M99" s="1">
        <v>4.759235839670474E-2</v>
      </c>
      <c r="N99" s="1">
        <v>3.7360740336453654E-3</v>
      </c>
      <c r="O99" s="1">
        <v>4.5143901584739059E-3</v>
      </c>
      <c r="P99" s="1">
        <v>2.9181482114170173E-3</v>
      </c>
      <c r="Q99" s="1">
        <v>2.9653346491304168E-2</v>
      </c>
      <c r="R99" s="1">
        <v>2.9667231237879833E-4</v>
      </c>
      <c r="S99" s="1">
        <v>3.2872433753680281E-6</v>
      </c>
      <c r="T99" s="1">
        <v>1.0190532580896729E-2</v>
      </c>
      <c r="U99" s="2">
        <v>44501</v>
      </c>
      <c r="V99" s="1">
        <v>0.2</v>
      </c>
      <c r="W99" s="1">
        <v>2.1688728202574662E-3</v>
      </c>
      <c r="X99" s="1">
        <v>0.2</v>
      </c>
      <c r="Y99" s="1">
        <v>0.2</v>
      </c>
      <c r="Z99" s="1">
        <v>1.9863106491504978E-2</v>
      </c>
      <c r="AA99" s="1">
        <v>3.947232879210083E-2</v>
      </c>
      <c r="AB99" s="1">
        <v>3.0830787780921992E-2</v>
      </c>
      <c r="AC99" s="1">
        <v>0.2</v>
      </c>
      <c r="AD99" s="1">
        <v>0.10766490411521466</v>
      </c>
      <c r="AE99" s="2">
        <v>44501</v>
      </c>
      <c r="AF99" s="1">
        <v>0.2</v>
      </c>
      <c r="AG99" s="1">
        <v>0.2</v>
      </c>
      <c r="AH99" s="1">
        <v>0.2</v>
      </c>
      <c r="AI99" s="1">
        <v>2.7900815097010555E-2</v>
      </c>
      <c r="AJ99" s="1">
        <v>4.6082530313838889E-2</v>
      </c>
      <c r="AK99" s="1">
        <v>6.7019598277403475E-2</v>
      </c>
      <c r="AL99" s="1">
        <v>0.2</v>
      </c>
      <c r="AM99" s="1">
        <v>5.5321226375717146E-2</v>
      </c>
      <c r="AN99" s="1">
        <v>3.6355466799225804E-3</v>
      </c>
      <c r="AO99" s="1">
        <v>4.0283256107019178E-5</v>
      </c>
      <c r="AP99" s="2">
        <v>44501</v>
      </c>
      <c r="AQ99" s="1">
        <v>6.2343677774622693E-2</v>
      </c>
      <c r="AR99" s="1">
        <v>6.3906783336364851E-3</v>
      </c>
      <c r="AS99" s="1">
        <v>4.7472169745257545E-5</v>
      </c>
      <c r="AT99" s="1">
        <v>1.9719369888632259E-2</v>
      </c>
      <c r="AU99" s="1">
        <v>4.0375231090040438E-2</v>
      </c>
      <c r="AV99" s="1">
        <v>0.15237964997041609</v>
      </c>
      <c r="AW99" s="1">
        <v>0.2</v>
      </c>
      <c r="AX99" s="1">
        <v>3.0990128695127341E-4</v>
      </c>
      <c r="AY99" s="1">
        <v>9.2236394320170903E-2</v>
      </c>
      <c r="AZ99" s="1">
        <v>5.2650979376051834E-4</v>
      </c>
      <c r="BA99" s="1">
        <v>8.696127137196722E-4</v>
      </c>
      <c r="BB99" s="1">
        <v>1.2647112546446458E-3</v>
      </c>
      <c r="BC99" s="1">
        <v>4.3476258922407204E-4</v>
      </c>
      <c r="BD99" s="1">
        <v>2.3026370857478522E-4</v>
      </c>
      <c r="BE99" s="1">
        <v>1.1005746316852884E-2</v>
      </c>
      <c r="BF99" s="1">
        <v>8.6396817515412678E-4</v>
      </c>
      <c r="BG99" s="1">
        <v>1.043953998776854E-3</v>
      </c>
      <c r="BH99" s="1">
        <v>6.7482259782396898E-4</v>
      </c>
      <c r="BI99" s="1">
        <v>6.857344748681965E-3</v>
      </c>
      <c r="BJ99" s="1">
        <v>6.8605556002479217E-5</v>
      </c>
      <c r="BK99" s="1">
        <v>0.2</v>
      </c>
      <c r="BL99" s="1">
        <v>0.2</v>
      </c>
      <c r="BM99" s="1">
        <v>7.6017595870098146E-7</v>
      </c>
      <c r="BN99" s="1">
        <v>2.3565635366105116E-3</v>
      </c>
      <c r="BO99" s="2">
        <v>44501</v>
      </c>
      <c r="BP99">
        <v>0.13769607900368377</v>
      </c>
      <c r="BQ99">
        <v>1.0228541157069437E-3</v>
      </c>
      <c r="BR99">
        <v>0.2</v>
      </c>
      <c r="BS99">
        <v>0.2</v>
      </c>
      <c r="BT99">
        <v>0.2</v>
      </c>
      <c r="BU99">
        <v>1.8737018932826647E-2</v>
      </c>
      <c r="BV99">
        <v>9.3675664316496647E-3</v>
      </c>
      <c r="BW99">
        <v>1.8615399475910809E-2</v>
      </c>
      <c r="BX99">
        <v>1.4539994174697557E-2</v>
      </c>
      <c r="BY99">
        <v>0.14775105786504414</v>
      </c>
      <c r="BZ99">
        <v>1.4782024014082353E-3</v>
      </c>
      <c r="CA99">
        <v>1.6379051393505083E-5</v>
      </c>
      <c r="CB99">
        <v>5.0775448547678251E-2</v>
      </c>
      <c r="CC99" s="2">
        <v>44501</v>
      </c>
      <c r="CD99">
        <v>0.2</v>
      </c>
      <c r="CE99">
        <v>0.11565458095404255</v>
      </c>
      <c r="CF99">
        <v>0.2</v>
      </c>
      <c r="CG99">
        <v>1.8175785373410829E-3</v>
      </c>
      <c r="CH99">
        <v>3.0879926645463254E-3</v>
      </c>
      <c r="CI99">
        <v>7.4175620727165749E-3</v>
      </c>
      <c r="CJ99">
        <v>1.350502215564845E-3</v>
      </c>
      <c r="CK99">
        <v>6.4548968123768174E-2</v>
      </c>
      <c r="CL99">
        <v>6.1228154320203025E-3</v>
      </c>
      <c r="CM99">
        <v>0.2</v>
      </c>
      <c r="CN99">
        <v>0.2</v>
      </c>
    </row>
    <row r="100" spans="1:92" x14ac:dyDescent="0.25">
      <c r="A100" s="2">
        <v>44531</v>
      </c>
      <c r="B100" s="1">
        <v>2.9810325412861355E-2</v>
      </c>
      <c r="C100" s="1">
        <v>2.2787882697813857E-4</v>
      </c>
      <c r="D100" s="1">
        <v>6.7541805257460924E-2</v>
      </c>
      <c r="E100" s="1">
        <v>0.18029184374907339</v>
      </c>
      <c r="F100" s="1">
        <v>0.2</v>
      </c>
      <c r="G100" s="1">
        <v>0.2</v>
      </c>
      <c r="H100" s="1">
        <v>0.2</v>
      </c>
      <c r="I100" s="1">
        <v>1.7260950687760148E-3</v>
      </c>
      <c r="J100" s="1">
        <v>3.2163693348686135E-3</v>
      </c>
      <c r="K100" s="1">
        <v>4.8485005368436394E-3</v>
      </c>
      <c r="L100" s="1">
        <v>2.0473087151003082E-3</v>
      </c>
      <c r="M100" s="1">
        <v>5.3953250609475721E-2</v>
      </c>
      <c r="N100" s="1">
        <v>4.2619412663649561E-3</v>
      </c>
      <c r="O100" s="1">
        <v>4.9301308932982388E-3</v>
      </c>
      <c r="P100" s="1">
        <v>4.4776686243448221E-3</v>
      </c>
      <c r="Q100" s="1">
        <v>3.2140702268023243E-2</v>
      </c>
      <c r="R100" s="1">
        <v>3.4329663467129332E-4</v>
      </c>
      <c r="S100" s="1">
        <v>3.8570466277162006E-6</v>
      </c>
      <c r="T100" s="1">
        <v>1.0179025755232038E-2</v>
      </c>
      <c r="U100" s="2">
        <v>44531</v>
      </c>
      <c r="V100" s="1">
        <v>0.2</v>
      </c>
      <c r="W100" s="1">
        <v>2.1504268008326719E-3</v>
      </c>
      <c r="X100" s="1">
        <v>0.2</v>
      </c>
      <c r="Y100" s="1">
        <v>0.2</v>
      </c>
      <c r="Z100" s="1">
        <v>1.9319862178123134E-2</v>
      </c>
      <c r="AA100" s="1">
        <v>4.0218711164618989E-2</v>
      </c>
      <c r="AB100" s="1">
        <v>4.225446805535122E-2</v>
      </c>
      <c r="AC100" s="1">
        <v>0.2</v>
      </c>
      <c r="AD100" s="1">
        <v>9.6056531801073958E-2</v>
      </c>
      <c r="AE100" s="2">
        <v>44531</v>
      </c>
      <c r="AF100" s="1">
        <v>0.2</v>
      </c>
      <c r="AG100" s="1">
        <v>0.2</v>
      </c>
      <c r="AH100" s="1">
        <v>0.2</v>
      </c>
      <c r="AI100" s="1">
        <v>2.2910359521826851E-2</v>
      </c>
      <c r="AJ100" s="1">
        <v>4.2690683236278393E-2</v>
      </c>
      <c r="AK100" s="1">
        <v>6.4353865815529182E-2</v>
      </c>
      <c r="AL100" s="1">
        <v>0.2</v>
      </c>
      <c r="AM100" s="1">
        <v>6.5437340792139781E-2</v>
      </c>
      <c r="AN100" s="1">
        <v>4.5565562785193133E-3</v>
      </c>
      <c r="AO100" s="1">
        <v>5.1194355706078875E-5</v>
      </c>
      <c r="AP100" s="2">
        <v>44531</v>
      </c>
      <c r="AQ100" s="1">
        <v>6.2558720474778839E-2</v>
      </c>
      <c r="AR100" s="1">
        <v>6.5449180009755081E-3</v>
      </c>
      <c r="AS100" s="1">
        <v>5.0031263197379685E-5</v>
      </c>
      <c r="AT100" s="1">
        <v>1.4828941681301409E-2</v>
      </c>
      <c r="AU100" s="1">
        <v>3.95834435632587E-2</v>
      </c>
      <c r="AV100" s="1">
        <v>0.15386753269821185</v>
      </c>
      <c r="AW100" s="1">
        <v>0.2</v>
      </c>
      <c r="AX100" s="1">
        <v>3.3197405313169042E-4</v>
      </c>
      <c r="AY100" s="1">
        <v>9.5161982657675337E-2</v>
      </c>
      <c r="AZ100" s="1">
        <v>3.7896770768403487E-4</v>
      </c>
      <c r="BA100" s="1">
        <v>7.0616047513808854E-4</v>
      </c>
      <c r="BB100" s="1">
        <v>1.0644982234120958E-3</v>
      </c>
      <c r="BC100" s="1">
        <v>4.4949082163433845E-4</v>
      </c>
      <c r="BD100" s="1">
        <v>2.5897084863748946E-4</v>
      </c>
      <c r="BE100" s="1">
        <v>1.1845546676681053E-2</v>
      </c>
      <c r="BF100" s="1">
        <v>9.3571793420603715E-4</v>
      </c>
      <c r="BG100" s="1">
        <v>1.0824203353644612E-3</v>
      </c>
      <c r="BH100" s="1">
        <v>9.8308131749658481E-4</v>
      </c>
      <c r="BI100" s="1">
        <v>7.0565570125317324E-3</v>
      </c>
      <c r="BJ100" s="1">
        <v>7.5371479271577524E-5</v>
      </c>
      <c r="BK100" s="1">
        <v>0.2</v>
      </c>
      <c r="BL100" s="1">
        <v>0.2</v>
      </c>
      <c r="BM100" s="1">
        <v>8.4682248699809082E-7</v>
      </c>
      <c r="BN100" s="1">
        <v>2.23482595292531E-3</v>
      </c>
      <c r="BO100" s="2">
        <v>44531</v>
      </c>
      <c r="BP100">
        <v>0.13751993758929615</v>
      </c>
      <c r="BQ100">
        <v>1.0512425352604581E-3</v>
      </c>
      <c r="BR100">
        <v>0.2</v>
      </c>
      <c r="BS100">
        <v>0.2</v>
      </c>
      <c r="BT100">
        <v>0.2</v>
      </c>
      <c r="BU100">
        <v>1.4837641121637185E-2</v>
      </c>
      <c r="BV100">
        <v>9.4445720678093138E-3</v>
      </c>
      <c r="BW100">
        <v>1.9661036531553155E-2</v>
      </c>
      <c r="BX100">
        <v>2.065622234032314E-2</v>
      </c>
      <c r="BY100">
        <v>0.14827034957718871</v>
      </c>
      <c r="BZ100">
        <v>1.583683878681959E-3</v>
      </c>
      <c r="CA100">
        <v>1.7793190922152512E-5</v>
      </c>
      <c r="CB100">
        <v>4.6957521167327154E-2</v>
      </c>
      <c r="CC100" s="2">
        <v>44531</v>
      </c>
      <c r="CD100">
        <v>0.2</v>
      </c>
      <c r="CE100">
        <v>9.9552097168801174E-2</v>
      </c>
      <c r="CF100">
        <v>0.2</v>
      </c>
      <c r="CG100">
        <v>2.228662969020888E-3</v>
      </c>
      <c r="CH100">
        <v>2.5441485218578256E-3</v>
      </c>
      <c r="CI100">
        <v>7.146365050903403E-3</v>
      </c>
      <c r="CJ100">
        <v>1.7385658155197265E-3</v>
      </c>
      <c r="CK100">
        <v>7.9523477744976159E-2</v>
      </c>
      <c r="CL100">
        <v>7.2666827289209661E-3</v>
      </c>
      <c r="CM100">
        <v>0.2</v>
      </c>
      <c r="CN100">
        <v>0.2</v>
      </c>
    </row>
    <row r="101" spans="1:92" x14ac:dyDescent="0.25">
      <c r="A101" s="2">
        <v>44562</v>
      </c>
      <c r="B101" s="1">
        <v>3.1703702766664621E-2</v>
      </c>
      <c r="C101" s="1">
        <v>2.346306350807935E-4</v>
      </c>
      <c r="D101" s="1">
        <v>6.796789236981339E-2</v>
      </c>
      <c r="E101" s="1">
        <v>0.18294047481657533</v>
      </c>
      <c r="F101" s="1">
        <v>0.2</v>
      </c>
      <c r="G101" s="1">
        <v>0.2</v>
      </c>
      <c r="H101" s="1">
        <v>0.2</v>
      </c>
      <c r="I101" s="1">
        <v>1.4226347043993187E-3</v>
      </c>
      <c r="J101" s="1">
        <v>2.6507127536327252E-3</v>
      </c>
      <c r="K101" s="1">
        <v>4.0737305429783561E-3</v>
      </c>
      <c r="L101" s="1">
        <v>1.9721247862098819E-3</v>
      </c>
      <c r="M101" s="1">
        <v>4.6273861339074691E-2</v>
      </c>
      <c r="N101" s="1">
        <v>3.5223145886649648E-3</v>
      </c>
      <c r="O101" s="1">
        <v>5.1279967182326887E-3</v>
      </c>
      <c r="P101" s="1">
        <v>6.3657794932369463E-3</v>
      </c>
      <c r="Q101" s="1">
        <v>3.3738669866431779E-2</v>
      </c>
      <c r="R101" s="1">
        <v>3.9119867799014329E-4</v>
      </c>
      <c r="S101" s="1">
        <v>3.5611690838224758E-6</v>
      </c>
      <c r="T101" s="1">
        <v>1.1610714771930517E-2</v>
      </c>
      <c r="U101" s="2">
        <v>44562</v>
      </c>
      <c r="V101" s="1">
        <v>0.2</v>
      </c>
      <c r="W101" s="1">
        <v>1.9795406036971484E-3</v>
      </c>
      <c r="X101" s="1">
        <v>0.2</v>
      </c>
      <c r="Y101" s="1">
        <v>0.2</v>
      </c>
      <c r="Z101" s="1">
        <v>1.6638496880493618E-2</v>
      </c>
      <c r="AA101" s="1">
        <v>2.9717196754192647E-2</v>
      </c>
      <c r="AB101" s="1">
        <v>5.370704885449426E-2</v>
      </c>
      <c r="AC101" s="1">
        <v>0.2</v>
      </c>
      <c r="AD101" s="1">
        <v>9.7957716907122461E-2</v>
      </c>
      <c r="AE101" s="2">
        <v>44562</v>
      </c>
      <c r="AF101" s="1">
        <v>0.2</v>
      </c>
      <c r="AG101" s="1">
        <v>0.2</v>
      </c>
      <c r="AH101" s="1">
        <v>0.2</v>
      </c>
      <c r="AI101" s="1">
        <v>2.0814219769780415E-2</v>
      </c>
      <c r="AJ101" s="1">
        <v>3.8781928790333375E-2</v>
      </c>
      <c r="AK101" s="1">
        <v>5.9601753382095411E-2</v>
      </c>
      <c r="AL101" s="1">
        <v>0.2</v>
      </c>
      <c r="AM101" s="1">
        <v>7.502646346384112E-2</v>
      </c>
      <c r="AN101" s="1">
        <v>5.7235320016830477E-3</v>
      </c>
      <c r="AO101" s="1">
        <v>5.2102592266878265E-5</v>
      </c>
      <c r="AP101" s="2">
        <v>44562</v>
      </c>
      <c r="AQ101" s="1">
        <v>8.0283365423899883E-2</v>
      </c>
      <c r="AR101" s="1">
        <v>7.1659285691404043E-3</v>
      </c>
      <c r="AS101" s="1">
        <v>5.3033123086458362E-5</v>
      </c>
      <c r="AT101" s="1">
        <v>1.5362655438128378E-2</v>
      </c>
      <c r="AU101" s="1">
        <v>4.1349692955064403E-2</v>
      </c>
      <c r="AV101" s="1">
        <v>0.14940600559850614</v>
      </c>
      <c r="AW101" s="1">
        <v>0.2</v>
      </c>
      <c r="AX101" s="1">
        <v>3.8498902016437697E-4</v>
      </c>
      <c r="AY101" s="1">
        <v>7.9210891741690923E-2</v>
      </c>
      <c r="AZ101" s="1">
        <v>3.2155545826101004E-4</v>
      </c>
      <c r="BA101" s="1">
        <v>5.9913564007463467E-4</v>
      </c>
      <c r="BB101" s="1">
        <v>9.2077768630870877E-4</v>
      </c>
      <c r="BC101" s="1">
        <v>4.4575567249736968E-4</v>
      </c>
      <c r="BD101" s="1">
        <v>3.0349724129222059E-4</v>
      </c>
      <c r="BE101" s="1">
        <v>1.0459194227709525E-2</v>
      </c>
      <c r="BF101" s="1">
        <v>7.9614217071685418E-4</v>
      </c>
      <c r="BG101" s="1">
        <v>1.1590714957206813E-3</v>
      </c>
      <c r="BH101" s="1">
        <v>1.4388452185275726E-3</v>
      </c>
      <c r="BI101" s="1">
        <v>7.62588837209488E-3</v>
      </c>
      <c r="BJ101" s="1">
        <v>8.8421904641596103E-5</v>
      </c>
      <c r="BK101" s="1">
        <v>0.2</v>
      </c>
      <c r="BL101" s="1">
        <v>0.2</v>
      </c>
      <c r="BM101" s="1">
        <v>8.049243794997823E-7</v>
      </c>
      <c r="BN101" s="1">
        <v>2.624348118094302E-3</v>
      </c>
      <c r="BO101" s="2">
        <v>44562</v>
      </c>
      <c r="BP101">
        <v>0.13755301137266243</v>
      </c>
      <c r="BQ101">
        <v>1.0179930922636139E-3</v>
      </c>
      <c r="BR101">
        <v>0.2</v>
      </c>
      <c r="BS101">
        <v>0.2</v>
      </c>
      <c r="BT101">
        <v>0.2</v>
      </c>
      <c r="BU101">
        <v>1.1500660482140355E-2</v>
      </c>
      <c r="BV101">
        <v>8.5564675250195225E-3</v>
      </c>
      <c r="BW101">
        <v>1.5282283657483931E-2</v>
      </c>
      <c r="BX101">
        <v>2.7619238846441022E-2</v>
      </c>
      <c r="BY101">
        <v>0.14638213315308704</v>
      </c>
      <c r="BZ101">
        <v>1.6972956313206634E-3</v>
      </c>
      <c r="CA101">
        <v>1.5450861847029029E-5</v>
      </c>
      <c r="CB101">
        <v>5.037546537773447E-2</v>
      </c>
      <c r="CC101" s="2">
        <v>44562</v>
      </c>
      <c r="CD101">
        <v>0.2</v>
      </c>
      <c r="CE101">
        <v>0.10627278148277644</v>
      </c>
      <c r="CF101">
        <v>0.2</v>
      </c>
      <c r="CG101">
        <v>2.6632019560663628E-3</v>
      </c>
      <c r="CH101">
        <v>2.2243936335090771E-3</v>
      </c>
      <c r="CI101">
        <v>6.369576291377352E-3</v>
      </c>
      <c r="CJ101">
        <v>2.0994740222073905E-3</v>
      </c>
      <c r="CK101">
        <v>7.2352573884369289E-2</v>
      </c>
      <c r="CL101">
        <v>8.0179987296939269E-3</v>
      </c>
      <c r="CM101">
        <v>0.2</v>
      </c>
      <c r="CN101">
        <v>0.2</v>
      </c>
    </row>
    <row r="102" spans="1:92" x14ac:dyDescent="0.25">
      <c r="A102" s="2">
        <v>44593</v>
      </c>
      <c r="B102" s="1">
        <v>3.1610291023971095E-2</v>
      </c>
      <c r="C102" s="1">
        <v>2.8785847159467265E-4</v>
      </c>
      <c r="D102" s="1">
        <v>7.5398235105720995E-2</v>
      </c>
      <c r="E102" s="1">
        <v>0.17443245419851691</v>
      </c>
      <c r="F102" s="1">
        <v>0.2</v>
      </c>
      <c r="G102" s="1">
        <v>0.2</v>
      </c>
      <c r="H102" s="1">
        <v>0.2</v>
      </c>
      <c r="I102" s="1">
        <v>1.4176658387417499E-3</v>
      </c>
      <c r="J102" s="1">
        <v>2.693320473175356E-3</v>
      </c>
      <c r="K102" s="1">
        <v>3.6794834810409977E-3</v>
      </c>
      <c r="L102" s="1">
        <v>1.9944598817682371E-3</v>
      </c>
      <c r="M102" s="1">
        <v>4.578143977990469E-2</v>
      </c>
      <c r="N102" s="1">
        <v>3.6727902090889939E-3</v>
      </c>
      <c r="O102" s="1">
        <v>5.3326820189643197E-3</v>
      </c>
      <c r="P102" s="1">
        <v>5.8137984243688857E-3</v>
      </c>
      <c r="Q102" s="1">
        <v>3.4381722587399001E-2</v>
      </c>
      <c r="R102" s="1">
        <v>5.4016329427293249E-4</v>
      </c>
      <c r="S102" s="1">
        <v>3.9941319872579144E-6</v>
      </c>
      <c r="T102" s="1">
        <v>1.2959641079483997E-2</v>
      </c>
      <c r="U102" s="2">
        <v>44593</v>
      </c>
      <c r="V102" s="1">
        <v>0.2</v>
      </c>
      <c r="W102" s="1">
        <v>2.3281469726636277E-3</v>
      </c>
      <c r="X102" s="1">
        <v>0.2</v>
      </c>
      <c r="Y102" s="1">
        <v>0.2</v>
      </c>
      <c r="Z102" s="1">
        <v>1.6130828841389964E-2</v>
      </c>
      <c r="AA102" s="1">
        <v>2.9704859332954945E-2</v>
      </c>
      <c r="AB102" s="1">
        <v>4.7020944446720565E-2</v>
      </c>
      <c r="AC102" s="1">
        <v>0.2</v>
      </c>
      <c r="AD102" s="1">
        <v>0.10481522040627081</v>
      </c>
      <c r="AE102" s="2">
        <v>44593</v>
      </c>
      <c r="AF102" s="1">
        <v>0.2</v>
      </c>
      <c r="AG102" s="1">
        <v>0.2</v>
      </c>
      <c r="AH102" s="1">
        <v>0.2</v>
      </c>
      <c r="AI102" s="1">
        <v>2.0745353954254447E-2</v>
      </c>
      <c r="AJ102" s="1">
        <v>3.9412592870160246E-2</v>
      </c>
      <c r="AK102" s="1">
        <v>5.384356813646328E-2</v>
      </c>
      <c r="AL102" s="1">
        <v>0.2</v>
      </c>
      <c r="AM102" s="1">
        <v>7.8035580025749451E-2</v>
      </c>
      <c r="AN102" s="1">
        <v>7.9044570494368922E-3</v>
      </c>
      <c r="AO102" s="1">
        <v>5.8447963935716557E-5</v>
      </c>
      <c r="AP102" s="2">
        <v>44593</v>
      </c>
      <c r="AQ102" s="1">
        <v>8.5630861337664343E-2</v>
      </c>
      <c r="AR102" s="1">
        <v>7.61747989120686E-3</v>
      </c>
      <c r="AS102" s="1">
        <v>6.9368425530252871E-5</v>
      </c>
      <c r="AT102" s="1">
        <v>1.8169542928749786E-2</v>
      </c>
      <c r="AU102" s="1">
        <v>4.2034909176364155E-2</v>
      </c>
      <c r="AV102" s="1">
        <v>0.13858844957953084</v>
      </c>
      <c r="AW102" s="1">
        <v>0.2</v>
      </c>
      <c r="AX102" s="1">
        <v>4.3461976681175181E-4</v>
      </c>
      <c r="AY102" s="1">
        <v>7.8526055972923864E-2</v>
      </c>
      <c r="AZ102" s="1">
        <v>3.4163054718088252E-4</v>
      </c>
      <c r="BA102" s="1">
        <v>6.490390907641705E-4</v>
      </c>
      <c r="BB102" s="1">
        <v>8.8668564948050585E-4</v>
      </c>
      <c r="BC102" s="1">
        <v>4.8062695884916722E-4</v>
      </c>
      <c r="BD102" s="1">
        <v>4.2760891464756721E-4</v>
      </c>
      <c r="BE102" s="1">
        <v>1.1032457646450066E-2</v>
      </c>
      <c r="BF102" s="1">
        <v>8.8507269803813867E-4</v>
      </c>
      <c r="BG102" s="1">
        <v>1.2850751046504583E-3</v>
      </c>
      <c r="BH102" s="1">
        <v>1.4010150224677222E-3</v>
      </c>
      <c r="BI102" s="1">
        <v>8.2853422714759505E-3</v>
      </c>
      <c r="BJ102" s="1">
        <v>1.3016909679736328E-4</v>
      </c>
      <c r="BK102" s="1">
        <v>0.2</v>
      </c>
      <c r="BL102" s="1">
        <v>0.2</v>
      </c>
      <c r="BM102" s="1">
        <v>9.6250996464065573E-7</v>
      </c>
      <c r="BN102" s="1">
        <v>3.1230274104520356E-3</v>
      </c>
      <c r="BO102" s="2">
        <v>44593</v>
      </c>
      <c r="BP102">
        <v>0.13457194793013461</v>
      </c>
      <c r="BQ102">
        <v>1.2254767038149188E-3</v>
      </c>
      <c r="BR102">
        <v>0.2</v>
      </c>
      <c r="BS102">
        <v>0.2</v>
      </c>
      <c r="BT102">
        <v>0.2</v>
      </c>
      <c r="BU102">
        <v>1.1466056487757913E-2</v>
      </c>
      <c r="BV102">
        <v>8.4908535373661234E-3</v>
      </c>
      <c r="BW102">
        <v>1.5635874165189533E-2</v>
      </c>
      <c r="BX102">
        <v>2.4750616128373145E-2</v>
      </c>
      <c r="BY102">
        <v>0.14637054047592055</v>
      </c>
      <c r="BZ102">
        <v>2.2995937195118914E-3</v>
      </c>
      <c r="CA102">
        <v>1.7003896655293522E-5</v>
      </c>
      <c r="CB102">
        <v>5.5172036955275713E-2</v>
      </c>
      <c r="CC102" s="2">
        <v>44593</v>
      </c>
      <c r="CD102">
        <v>0.2</v>
      </c>
      <c r="CE102">
        <v>0.11154616339408552</v>
      </c>
      <c r="CF102">
        <v>0.2</v>
      </c>
      <c r="CG102">
        <v>2.6682106266070417E-3</v>
      </c>
      <c r="CH102">
        <v>2.0973327169365222E-3</v>
      </c>
      <c r="CI102">
        <v>5.4435261648570765E-3</v>
      </c>
      <c r="CJ102">
        <v>2.6251697166565498E-3</v>
      </c>
      <c r="CK102">
        <v>6.7730285131279572E-2</v>
      </c>
      <c r="CL102">
        <v>7.8893122495775903E-3</v>
      </c>
      <c r="CM102">
        <v>0.2</v>
      </c>
      <c r="CN102">
        <v>0.2</v>
      </c>
    </row>
    <row r="103" spans="1:92" x14ac:dyDescent="0.25">
      <c r="A103" s="2">
        <v>44621</v>
      </c>
      <c r="B103" s="1">
        <v>3.5474008877468738E-2</v>
      </c>
      <c r="C103" s="1">
        <v>2.6440109924432309E-4</v>
      </c>
      <c r="D103" s="1">
        <v>8.2803805376153505E-2</v>
      </c>
      <c r="E103" s="1">
        <v>0.15783419196160481</v>
      </c>
      <c r="F103" s="1">
        <v>0.2</v>
      </c>
      <c r="G103" s="1">
        <v>0.2</v>
      </c>
      <c r="H103" s="1">
        <v>0.2</v>
      </c>
      <c r="I103" s="1">
        <v>1.3549757489796249E-3</v>
      </c>
      <c r="J103" s="1">
        <v>2.7655375776189251E-3</v>
      </c>
      <c r="K103" s="1">
        <v>2.919694246252907E-3</v>
      </c>
      <c r="L103" s="1">
        <v>1.4472855880275886E-3</v>
      </c>
      <c r="M103" s="1">
        <v>5.4258993872538623E-2</v>
      </c>
      <c r="N103" s="1">
        <v>3.0297358864777623E-3</v>
      </c>
      <c r="O103" s="1">
        <v>5.2491776453311529E-3</v>
      </c>
      <c r="P103" s="1">
        <v>6.5251358274823028E-3</v>
      </c>
      <c r="Q103" s="1">
        <v>3.3640381240590198E-2</v>
      </c>
      <c r="R103" s="1">
        <v>6.9375690597060704E-4</v>
      </c>
      <c r="S103" s="1">
        <v>4.8757448449392446E-6</v>
      </c>
      <c r="T103" s="1">
        <v>1.1734042401413812E-2</v>
      </c>
      <c r="U103" s="2">
        <v>44621</v>
      </c>
      <c r="V103" s="1">
        <v>0.2</v>
      </c>
      <c r="W103" s="1">
        <v>2.2990799371980612E-3</v>
      </c>
      <c r="X103" s="1">
        <v>0.2</v>
      </c>
      <c r="Y103" s="1">
        <v>0.2</v>
      </c>
      <c r="Z103" s="1">
        <v>1.2584763332452635E-2</v>
      </c>
      <c r="AA103" s="1">
        <v>2.6344841271531E-2</v>
      </c>
      <c r="AB103" s="1">
        <v>5.6738829419896733E-2</v>
      </c>
      <c r="AC103" s="1">
        <v>0.2</v>
      </c>
      <c r="AD103" s="1">
        <v>0.10203248603892134</v>
      </c>
      <c r="AE103" s="2">
        <v>44621</v>
      </c>
      <c r="AF103" s="1">
        <v>0.2</v>
      </c>
      <c r="AG103" s="1">
        <v>0.2</v>
      </c>
      <c r="AH103" s="1">
        <v>0.2</v>
      </c>
      <c r="AI103" s="1">
        <v>2.0865012084929392E-2</v>
      </c>
      <c r="AJ103" s="1">
        <v>4.2585983565978147E-2</v>
      </c>
      <c r="AK103" s="1">
        <v>4.4959812585754086E-2</v>
      </c>
      <c r="AL103" s="1">
        <v>0.2</v>
      </c>
      <c r="AM103" s="1">
        <v>8.0831081359392404E-2</v>
      </c>
      <c r="AN103" s="1">
        <v>1.0683029742768928E-2</v>
      </c>
      <c r="AO103" s="1">
        <v>7.5080661177367894E-5</v>
      </c>
      <c r="AP103" s="2">
        <v>44621</v>
      </c>
      <c r="AQ103" s="1">
        <v>0.10385274136290158</v>
      </c>
      <c r="AR103" s="1">
        <v>8.3811535223512097E-3</v>
      </c>
      <c r="AS103" s="1">
        <v>6.2467882102058413E-5</v>
      </c>
      <c r="AT103" s="1">
        <v>1.9563376879381131E-2</v>
      </c>
      <c r="AU103" s="1">
        <v>3.7290191770422004E-2</v>
      </c>
      <c r="AV103" s="1">
        <v>0.13156870213262573</v>
      </c>
      <c r="AW103" s="1">
        <v>0.2</v>
      </c>
      <c r="AX103" s="1">
        <v>4.5859684131182243E-4</v>
      </c>
      <c r="AY103" s="1">
        <v>6.922095210427176E-2</v>
      </c>
      <c r="AZ103" s="1">
        <v>3.2012902208168435E-4</v>
      </c>
      <c r="BA103" s="1">
        <v>6.5339091191853461E-4</v>
      </c>
      <c r="BB103" s="1">
        <v>6.8981224537363931E-4</v>
      </c>
      <c r="BC103" s="1">
        <v>3.4193831167612617E-4</v>
      </c>
      <c r="BD103" s="1">
        <v>3.9428381818437739E-4</v>
      </c>
      <c r="BE103" s="1">
        <v>1.2819328065932112E-2</v>
      </c>
      <c r="BF103" s="1">
        <v>7.1581088239719903E-4</v>
      </c>
      <c r="BG103" s="1">
        <v>1.2401802080947572E-3</v>
      </c>
      <c r="BH103" s="1">
        <v>1.5416403968669719E-3</v>
      </c>
      <c r="BI103" s="1">
        <v>7.9479373391848941E-3</v>
      </c>
      <c r="BJ103" s="1">
        <v>1.6390826185489545E-4</v>
      </c>
      <c r="BK103" s="1">
        <v>0.2</v>
      </c>
      <c r="BL103" s="1">
        <v>0.2</v>
      </c>
      <c r="BM103" s="1">
        <v>1.1519522990028698E-6</v>
      </c>
      <c r="BN103" s="1">
        <v>2.7723060887683147E-3</v>
      </c>
      <c r="BO103" s="2">
        <v>44621</v>
      </c>
      <c r="BP103">
        <v>0.14845917646050938</v>
      </c>
      <c r="BQ103">
        <v>1.1065219492008681E-3</v>
      </c>
      <c r="BR103">
        <v>0.2</v>
      </c>
      <c r="BS103">
        <v>0.2</v>
      </c>
      <c r="BT103">
        <v>0.2</v>
      </c>
      <c r="BU103">
        <v>1.157380979020587E-2</v>
      </c>
      <c r="BV103">
        <v>6.0569085169905803E-3</v>
      </c>
      <c r="BW103">
        <v>1.2679483059074969E-2</v>
      </c>
      <c r="BX103">
        <v>2.7307776084373302E-2</v>
      </c>
      <c r="BY103">
        <v>0.14078542157572901</v>
      </c>
      <c r="BZ103">
        <v>2.9033814385045222E-3</v>
      </c>
      <c r="CA103">
        <v>2.0405053931499852E-5</v>
      </c>
      <c r="CB103">
        <v>4.9107116071480647E-2</v>
      </c>
      <c r="CC103" s="2">
        <v>44621</v>
      </c>
      <c r="CD103">
        <v>0.2</v>
      </c>
      <c r="CE103">
        <v>0.11026060061352977</v>
      </c>
      <c r="CF103">
        <v>0.2</v>
      </c>
      <c r="CG103">
        <v>2.5846848156262027E-3</v>
      </c>
      <c r="CH103">
        <v>1.8042702170580002E-3</v>
      </c>
      <c r="CI103">
        <v>3.887831479933697E-3</v>
      </c>
      <c r="CJ103">
        <v>2.2222119868796639E-3</v>
      </c>
      <c r="CK103">
        <v>7.2250655943825348E-2</v>
      </c>
      <c r="CL103">
        <v>6.9897449431473605E-3</v>
      </c>
      <c r="CM103">
        <v>0.2</v>
      </c>
      <c r="CN103">
        <v>0.2</v>
      </c>
    </row>
    <row r="104" spans="1:92" x14ac:dyDescent="0.25">
      <c r="A104" s="2">
        <v>44652</v>
      </c>
      <c r="B104" s="1">
        <v>3.8295313353386568E-2</v>
      </c>
      <c r="C104" s="1">
        <v>2.9555899401027824E-4</v>
      </c>
      <c r="D104" s="1">
        <v>7.2494304776040283E-2</v>
      </c>
      <c r="E104" s="1">
        <v>0.15378731278846713</v>
      </c>
      <c r="F104" s="1">
        <v>0.2</v>
      </c>
      <c r="G104" s="1">
        <v>0.2</v>
      </c>
      <c r="H104" s="1">
        <v>0.2</v>
      </c>
      <c r="I104" s="1">
        <v>1.2606941123647518E-3</v>
      </c>
      <c r="J104" s="1">
        <v>2.6684067672111561E-3</v>
      </c>
      <c r="K104" s="1">
        <v>2.281890825794971E-3</v>
      </c>
      <c r="L104" s="1">
        <v>1.6224657283668755E-3</v>
      </c>
      <c r="M104" s="1">
        <v>5.1648156069845783E-2</v>
      </c>
      <c r="N104" s="1">
        <v>3.6875302786668999E-3</v>
      </c>
      <c r="O104" s="1">
        <v>5.7587910634758982E-3</v>
      </c>
      <c r="P104" s="1">
        <v>6.2106745727212431E-3</v>
      </c>
      <c r="Q104" s="1">
        <v>4.5660626979158576E-2</v>
      </c>
      <c r="R104" s="1">
        <v>7.260139034081911E-4</v>
      </c>
      <c r="S104" s="1">
        <v>4.9266662407423898E-6</v>
      </c>
      <c r="T104" s="1">
        <v>1.3597333120840544E-2</v>
      </c>
      <c r="U104" s="2">
        <v>44652</v>
      </c>
      <c r="V104" s="1">
        <v>0.2</v>
      </c>
      <c r="W104" s="1">
        <v>2.3259941753307331E-3</v>
      </c>
      <c r="X104" s="1">
        <v>0.2</v>
      </c>
      <c r="Y104" s="1">
        <v>0.2</v>
      </c>
      <c r="Z104" s="1">
        <v>1.2768502770461623E-2</v>
      </c>
      <c r="AA104" s="1">
        <v>2.9020175746154585E-2</v>
      </c>
      <c r="AB104" s="1">
        <v>4.8876850895364504E-2</v>
      </c>
      <c r="AC104" s="1">
        <v>0.2</v>
      </c>
      <c r="AD104" s="1">
        <v>0.1070084764126884</v>
      </c>
      <c r="AE104" s="2">
        <v>44652</v>
      </c>
      <c r="AF104" s="1">
        <v>0.2</v>
      </c>
      <c r="AG104" s="1">
        <v>0.2</v>
      </c>
      <c r="AH104" s="1">
        <v>0.2</v>
      </c>
      <c r="AI104" s="1">
        <v>1.9852319883917297E-2</v>
      </c>
      <c r="AJ104" s="1">
        <v>4.2019760545814883E-2</v>
      </c>
      <c r="AK104" s="1">
        <v>3.5933241989117216E-2</v>
      </c>
      <c r="AL104" s="1">
        <v>0.2</v>
      </c>
      <c r="AM104" s="1">
        <v>9.0684458042182448E-2</v>
      </c>
      <c r="AN104" s="1">
        <v>1.1432638662518611E-2</v>
      </c>
      <c r="AO104" s="1">
        <v>7.7580876449922267E-5</v>
      </c>
      <c r="AP104" s="2">
        <v>44652</v>
      </c>
      <c r="AQ104" s="1">
        <v>0.104803999569059</v>
      </c>
      <c r="AR104" s="1">
        <v>1.061829776259407E-2</v>
      </c>
      <c r="AS104" s="1">
        <v>8.1950848028153288E-5</v>
      </c>
      <c r="AT104" s="1">
        <v>2.0100791632148077E-2</v>
      </c>
      <c r="AU104" s="1">
        <v>4.2641235605733144E-2</v>
      </c>
      <c r="AV104" s="1">
        <v>0.11603812421264309</v>
      </c>
      <c r="AW104" s="1">
        <v>0.2</v>
      </c>
      <c r="AX104" s="1">
        <v>5.4462743552900403E-4</v>
      </c>
      <c r="AY104" s="1">
        <v>6.7263803281162243E-2</v>
      </c>
      <c r="AZ104" s="1">
        <v>3.4955779964793957E-4</v>
      </c>
      <c r="BA104" s="1">
        <v>7.3988003034484735E-4</v>
      </c>
      <c r="BB104" s="1">
        <v>6.3270917844258782E-4</v>
      </c>
      <c r="BC104" s="1">
        <v>4.4986769149598955E-4</v>
      </c>
      <c r="BD104" s="1">
        <v>4.398136664095288E-4</v>
      </c>
      <c r="BE104" s="1">
        <v>1.4320694936683547E-2</v>
      </c>
      <c r="BF104" s="1">
        <v>1.0224565639702229E-3</v>
      </c>
      <c r="BG104" s="1">
        <v>1.5967634916648436E-3</v>
      </c>
      <c r="BH104" s="1">
        <v>1.7220590757718399E-3</v>
      </c>
      <c r="BI104" s="1">
        <v>1.2660508319056915E-2</v>
      </c>
      <c r="BJ104" s="1">
        <v>2.0130483683559287E-4</v>
      </c>
      <c r="BK104" s="1">
        <v>0.2</v>
      </c>
      <c r="BL104" s="1">
        <v>0.2</v>
      </c>
      <c r="BM104" s="1">
        <v>1.3660368473390879E-6</v>
      </c>
      <c r="BN104" s="1">
        <v>3.7701880259324058E-3</v>
      </c>
      <c r="BO104" s="2">
        <v>44652</v>
      </c>
      <c r="BP104">
        <v>0.13583649466948203</v>
      </c>
      <c r="BQ104">
        <v>1.0483710459270664E-3</v>
      </c>
      <c r="BR104">
        <v>0.2</v>
      </c>
      <c r="BS104">
        <v>0.2</v>
      </c>
      <c r="BT104">
        <v>0.2</v>
      </c>
      <c r="BU104">
        <v>9.4650491109830263E-3</v>
      </c>
      <c r="BV104">
        <v>5.7550138114546767E-3</v>
      </c>
      <c r="BW104">
        <v>1.30799605272689E-2</v>
      </c>
      <c r="BX104">
        <v>2.2029752197255004E-2</v>
      </c>
      <c r="BY104">
        <v>0.16196184258957594</v>
      </c>
      <c r="BZ104">
        <v>2.575228535414384E-3</v>
      </c>
      <c r="CA104">
        <v>1.7475273445953914E-5</v>
      </c>
      <c r="CB104">
        <v>4.8230812239192483E-2</v>
      </c>
      <c r="CC104" s="2">
        <v>44652</v>
      </c>
      <c r="CD104">
        <v>0.2</v>
      </c>
      <c r="CE104">
        <v>0.10583553393838227</v>
      </c>
      <c r="CF104">
        <v>0.2</v>
      </c>
      <c r="CG104">
        <v>2.8675952913474485E-3</v>
      </c>
      <c r="CH104">
        <v>1.8405064360200115E-3</v>
      </c>
      <c r="CI104">
        <v>3.3313669905960033E-3</v>
      </c>
      <c r="CJ104">
        <v>2.315725423639729E-3</v>
      </c>
      <c r="CK104">
        <v>7.5401925592251992E-2</v>
      </c>
      <c r="CL104">
        <v>8.4073463277627488E-3</v>
      </c>
      <c r="CM104">
        <v>0.2</v>
      </c>
      <c r="CN104">
        <v>0.2</v>
      </c>
    </row>
    <row r="105" spans="1:92" x14ac:dyDescent="0.25">
      <c r="A105" s="2">
        <v>44682</v>
      </c>
      <c r="B105" s="1">
        <v>3.6472586772897171E-2</v>
      </c>
      <c r="C105" s="1">
        <v>2.3526436154097823E-4</v>
      </c>
      <c r="D105" s="1">
        <v>8.3072967697851857E-2</v>
      </c>
      <c r="E105" s="1">
        <v>0.15049769121657403</v>
      </c>
      <c r="F105" s="1">
        <v>0.2</v>
      </c>
      <c r="G105" s="1">
        <v>0.2</v>
      </c>
      <c r="H105" s="1">
        <v>0.2</v>
      </c>
      <c r="I105" s="1">
        <v>1.5495374444370145E-3</v>
      </c>
      <c r="J105" s="1">
        <v>2.6550579881766639E-3</v>
      </c>
      <c r="K105" s="1">
        <v>1.6888759415215854E-3</v>
      </c>
      <c r="L105" s="1">
        <v>1.6993150510066191E-3</v>
      </c>
      <c r="M105" s="1">
        <v>4.8841529150868077E-2</v>
      </c>
      <c r="N105" s="1">
        <v>2.797096802687369E-3</v>
      </c>
      <c r="O105" s="1">
        <v>5.628566930713657E-3</v>
      </c>
      <c r="P105" s="1">
        <v>5.3105489997693307E-3</v>
      </c>
      <c r="Q105" s="1">
        <v>4.6311541489591206E-2</v>
      </c>
      <c r="R105" s="1">
        <v>6.9264417102228191E-4</v>
      </c>
      <c r="S105" s="1">
        <v>5.0049254654827779E-6</v>
      </c>
      <c r="T105" s="1">
        <v>1.2541771055876847E-2</v>
      </c>
      <c r="U105" s="2">
        <v>44682</v>
      </c>
      <c r="V105" s="1">
        <v>0.2</v>
      </c>
      <c r="W105" s="1">
        <v>2.0834608606831728E-3</v>
      </c>
      <c r="X105" s="1">
        <v>0.2</v>
      </c>
      <c r="Y105" s="1">
        <v>0.2</v>
      </c>
      <c r="Z105" s="1">
        <v>1.5048842823248629E-2</v>
      </c>
      <c r="AA105" s="1">
        <v>2.4770609852551435E-2</v>
      </c>
      <c r="AB105" s="1">
        <v>4.7029311695525947E-2</v>
      </c>
      <c r="AC105" s="1">
        <v>0.2</v>
      </c>
      <c r="AD105" s="1">
        <v>0.1110677747679906</v>
      </c>
      <c r="AE105" s="2">
        <v>44682</v>
      </c>
      <c r="AF105" s="1">
        <v>0.2</v>
      </c>
      <c r="AG105" s="1">
        <v>0.2</v>
      </c>
      <c r="AH105" s="1">
        <v>0.2</v>
      </c>
      <c r="AI105" s="1">
        <v>2.5361327070731979E-2</v>
      </c>
      <c r="AJ105" s="1">
        <v>4.3455415854356964E-2</v>
      </c>
      <c r="AK105" s="1">
        <v>2.7641884543410523E-2</v>
      </c>
      <c r="AL105" s="1">
        <v>0.2</v>
      </c>
      <c r="AM105" s="1">
        <v>9.2122928285349695E-2</v>
      </c>
      <c r="AN105" s="1">
        <v>1.1336528476931652E-2</v>
      </c>
      <c r="AO105" s="1">
        <v>8.1915769219027576E-5</v>
      </c>
      <c r="AP105" s="2">
        <v>44682</v>
      </c>
      <c r="AQ105" s="1">
        <v>0.11401809151077869</v>
      </c>
      <c r="AR105" s="1">
        <v>9.3792330816396888E-3</v>
      </c>
      <c r="AS105" s="1">
        <v>6.0500213391382208E-5</v>
      </c>
      <c r="AT105" s="1">
        <v>2.1362913787093176E-2</v>
      </c>
      <c r="AU105" s="1">
        <v>3.8701749699251171E-2</v>
      </c>
      <c r="AV105" s="1">
        <v>0.11879559703299292</v>
      </c>
      <c r="AW105" s="1">
        <v>0.2</v>
      </c>
      <c r="AX105" s="1">
        <v>5.360949375734158E-4</v>
      </c>
      <c r="AY105" s="1">
        <v>6.3408194268990137E-2</v>
      </c>
      <c r="AZ105" s="1">
        <v>3.9847661342471341E-4</v>
      </c>
      <c r="BA105" s="1">
        <v>6.8277053863597336E-4</v>
      </c>
      <c r="BB105" s="1">
        <v>4.3430868230261155E-4</v>
      </c>
      <c r="BC105" s="1">
        <v>4.3699318728808304E-4</v>
      </c>
      <c r="BD105" s="1">
        <v>3.7865102742518422E-4</v>
      </c>
      <c r="BE105" s="1">
        <v>1.2560010860268974E-2</v>
      </c>
      <c r="BF105" s="1">
        <v>7.1929701689842735E-4</v>
      </c>
      <c r="BG105" s="1">
        <v>1.4474334241080546E-3</v>
      </c>
      <c r="BH105" s="1">
        <v>1.3656524328929172E-3</v>
      </c>
      <c r="BI105" s="1">
        <v>1.1909403210294951E-2</v>
      </c>
      <c r="BJ105" s="1">
        <v>1.7811928622196382E-4</v>
      </c>
      <c r="BK105" s="1">
        <v>0.2</v>
      </c>
      <c r="BL105" s="1">
        <v>0.2</v>
      </c>
      <c r="BM105" s="1">
        <v>1.2870587652389907E-6</v>
      </c>
      <c r="BN105" s="1">
        <v>3.2252221297625061E-3</v>
      </c>
      <c r="BO105" s="2">
        <v>44682</v>
      </c>
      <c r="BP105">
        <v>0.1341880345471802</v>
      </c>
      <c r="BQ105">
        <v>8.6557233987144923E-4</v>
      </c>
      <c r="BR105">
        <v>0.2</v>
      </c>
      <c r="BS105">
        <v>0.2</v>
      </c>
      <c r="BT105">
        <v>0.2</v>
      </c>
      <c r="BU105">
        <v>9.7683505494314642E-3</v>
      </c>
      <c r="BV105">
        <v>6.2520310991615001E-3</v>
      </c>
      <c r="BW105">
        <v>1.0290932330298362E-2</v>
      </c>
      <c r="BX105">
        <v>1.9538294255977563E-2</v>
      </c>
      <c r="BY105">
        <v>0.17038700238164634</v>
      </c>
      <c r="BZ105">
        <v>2.5483402240914855E-3</v>
      </c>
      <c r="CA105">
        <v>1.8413860125965418E-5</v>
      </c>
      <c r="CB105">
        <v>4.6143028412216514E-2</v>
      </c>
      <c r="CC105" s="2">
        <v>44682</v>
      </c>
      <c r="CD105">
        <v>0.2</v>
      </c>
      <c r="CE105">
        <v>0.11510845132329746</v>
      </c>
      <c r="CF105">
        <v>0.2</v>
      </c>
      <c r="CG105">
        <v>2.8886067996781628E-3</v>
      </c>
      <c r="CH105">
        <v>2.1470865967536277E-3</v>
      </c>
      <c r="CI105">
        <v>2.340158290875079E-3</v>
      </c>
      <c r="CJ105">
        <v>2.0402616325316857E-3</v>
      </c>
      <c r="CK105">
        <v>6.7676320427920517E-2</v>
      </c>
      <c r="CL105">
        <v>7.7991149289437069E-3</v>
      </c>
      <c r="CM105">
        <v>0.2</v>
      </c>
      <c r="CN105">
        <v>0.2</v>
      </c>
    </row>
    <row r="106" spans="1:92" x14ac:dyDescent="0.25">
      <c r="A106" s="2">
        <v>44713</v>
      </c>
      <c r="B106" s="1">
        <v>3.5074958278622503E-2</v>
      </c>
      <c r="C106" s="1">
        <v>2.3618698430179791E-4</v>
      </c>
      <c r="D106" s="1">
        <v>8.3328817574421066E-2</v>
      </c>
      <c r="E106" s="1">
        <v>0.17698128049144379</v>
      </c>
      <c r="F106" s="1">
        <v>0.2</v>
      </c>
      <c r="G106" s="1">
        <v>0.2</v>
      </c>
      <c r="H106" s="1">
        <v>0.2</v>
      </c>
      <c r="I106" s="1">
        <v>1.5462033651709483E-3</v>
      </c>
      <c r="J106" s="1">
        <v>1.8198773126756754E-3</v>
      </c>
      <c r="K106" s="1">
        <v>1.8508770335660676E-3</v>
      </c>
      <c r="L106" s="1">
        <v>1.3599706962066627E-3</v>
      </c>
      <c r="M106" s="1">
        <v>3.2330329762486794E-2</v>
      </c>
      <c r="N106" s="1">
        <v>3.0565231224634875E-3</v>
      </c>
      <c r="O106" s="1">
        <v>5.5114756738148009E-3</v>
      </c>
      <c r="P106" s="1">
        <v>4.5263090249778011E-3</v>
      </c>
      <c r="Q106" s="1">
        <v>3.932083911128853E-2</v>
      </c>
      <c r="R106" s="1">
        <v>5.787443969808467E-4</v>
      </c>
      <c r="S106" s="1">
        <v>3.3435417986265952E-6</v>
      </c>
      <c r="T106" s="1">
        <v>1.2474263629780571E-2</v>
      </c>
      <c r="U106" s="2">
        <v>44713</v>
      </c>
      <c r="V106" s="1">
        <v>0.2</v>
      </c>
      <c r="W106" s="1">
        <v>2.181538074755024E-3</v>
      </c>
      <c r="X106" s="1">
        <v>0.2</v>
      </c>
      <c r="Y106" s="1">
        <v>0.2</v>
      </c>
      <c r="Z106" s="1">
        <v>1.2561352028335915E-2</v>
      </c>
      <c r="AA106" s="1">
        <v>2.8231536922894068E-2</v>
      </c>
      <c r="AB106" s="1">
        <v>4.1807195706766963E-2</v>
      </c>
      <c r="AC106" s="1">
        <v>0.2</v>
      </c>
      <c r="AD106" s="1">
        <v>0.11521837726724797</v>
      </c>
      <c r="AE106" s="2">
        <v>44713</v>
      </c>
      <c r="AF106" s="1">
        <v>0.2</v>
      </c>
      <c r="AG106" s="1">
        <v>0.2</v>
      </c>
      <c r="AH106" s="1">
        <v>0.2</v>
      </c>
      <c r="AI106" s="1">
        <v>2.7340974317232907E-2</v>
      </c>
      <c r="AJ106" s="1">
        <v>3.2180255189704181E-2</v>
      </c>
      <c r="AK106" s="1">
        <v>3.2728412432016157E-2</v>
      </c>
      <c r="AL106" s="1">
        <v>0.2</v>
      </c>
      <c r="AM106" s="1">
        <v>9.7457500250081375E-2</v>
      </c>
      <c r="AN106" s="1">
        <v>1.0233735128591147E-2</v>
      </c>
      <c r="AO106" s="1">
        <v>5.9122682374150424E-5</v>
      </c>
      <c r="AP106" s="2">
        <v>44713</v>
      </c>
      <c r="AQ106" s="1">
        <v>9.600066073940286E-2</v>
      </c>
      <c r="AR106" s="1">
        <v>1.0788398837493041E-2</v>
      </c>
      <c r="AS106" s="1">
        <v>7.2646683329784814E-5</v>
      </c>
      <c r="AT106" s="1">
        <v>2.5630380270401272E-2</v>
      </c>
      <c r="AU106" s="1">
        <v>5.4436120081591932E-2</v>
      </c>
      <c r="AV106" s="1">
        <v>0.11576509418329978</v>
      </c>
      <c r="AW106" s="1">
        <v>0.2</v>
      </c>
      <c r="AX106" s="1">
        <v>6.0138325985709411E-4</v>
      </c>
      <c r="AY106" s="1">
        <v>6.4278093264986819E-2</v>
      </c>
      <c r="AZ106" s="1">
        <v>4.7558313412178336E-4</v>
      </c>
      <c r="BA106" s="1">
        <v>5.5976010373236804E-4</v>
      </c>
      <c r="BB106" s="1">
        <v>5.6929503603819927E-4</v>
      </c>
      <c r="BC106" s="1">
        <v>4.1830146058713337E-4</v>
      </c>
      <c r="BD106" s="1">
        <v>3.2227623364312641E-4</v>
      </c>
      <c r="BE106" s="1">
        <v>9.944202620419406E-3</v>
      </c>
      <c r="BF106" s="1">
        <v>9.4012914396688783E-4</v>
      </c>
      <c r="BG106" s="1">
        <v>1.6952264712598239E-3</v>
      </c>
      <c r="BH106" s="1">
        <v>1.3922077008703578E-3</v>
      </c>
      <c r="BI106" s="1">
        <v>1.2094352089821955E-2</v>
      </c>
      <c r="BJ106" s="1">
        <v>1.780109139402514E-4</v>
      </c>
      <c r="BK106" s="1">
        <v>0.2</v>
      </c>
      <c r="BL106" s="1">
        <v>0.2</v>
      </c>
      <c r="BM106" s="1">
        <v>1.02841070164287E-6</v>
      </c>
      <c r="BN106" s="1">
        <v>3.8368493605344832E-3</v>
      </c>
      <c r="BO106" s="2">
        <v>44713</v>
      </c>
      <c r="BP106">
        <v>0.14250724743487714</v>
      </c>
      <c r="BQ106">
        <v>9.5961217531391539E-4</v>
      </c>
      <c r="BR106">
        <v>0.2</v>
      </c>
      <c r="BS106">
        <v>0.2</v>
      </c>
      <c r="BT106">
        <v>0.2</v>
      </c>
      <c r="BU106">
        <v>7.3940417673043334E-3</v>
      </c>
      <c r="BV106">
        <v>5.5254714480052775E-3</v>
      </c>
      <c r="BW106">
        <v>1.2418452316985445E-2</v>
      </c>
      <c r="BX106">
        <v>1.8390095722005839E-2</v>
      </c>
      <c r="BY106">
        <v>0.15975798186464601</v>
      </c>
      <c r="BZ106">
        <v>2.3514004015897962E-3</v>
      </c>
      <c r="CA106">
        <v>1.3584590311434214E-5</v>
      </c>
      <c r="CB106">
        <v>5.06821122789613E-2</v>
      </c>
      <c r="CC106" s="2">
        <v>44713</v>
      </c>
      <c r="CD106">
        <v>0.2</v>
      </c>
      <c r="CE106">
        <v>0.13063944948337158</v>
      </c>
      <c r="CF106">
        <v>0.2</v>
      </c>
      <c r="CG106">
        <v>3.065283353871056E-3</v>
      </c>
      <c r="CH106">
        <v>2.4240732353470284E-3</v>
      </c>
      <c r="CI106">
        <v>2.9017279227625805E-3</v>
      </c>
      <c r="CJ106">
        <v>1.6426595821261809E-3</v>
      </c>
      <c r="CK106">
        <v>5.0686144418346277E-2</v>
      </c>
      <c r="CL106">
        <v>8.6406620041753566E-3</v>
      </c>
      <c r="CM106">
        <v>0.2</v>
      </c>
      <c r="CN106">
        <v>0.2</v>
      </c>
    </row>
    <row r="107" spans="1:92" x14ac:dyDescent="0.25">
      <c r="A107" s="2">
        <v>44743</v>
      </c>
      <c r="B107" s="1">
        <v>3.8341136821055236E-2</v>
      </c>
      <c r="C107" s="1">
        <v>2.3166959007670451E-4</v>
      </c>
      <c r="D107" s="1">
        <v>8.2396807490065269E-2</v>
      </c>
      <c r="E107" s="1">
        <v>0.16136405721494171</v>
      </c>
      <c r="F107" s="1">
        <v>0.2</v>
      </c>
      <c r="G107" s="1">
        <v>0.2</v>
      </c>
      <c r="H107" s="1">
        <v>0.18122721807675113</v>
      </c>
      <c r="I107" s="1">
        <v>2.2779906224352177E-3</v>
      </c>
      <c r="J107" s="1">
        <v>2.2611800815578306E-3</v>
      </c>
      <c r="K107" s="1">
        <v>2.036048249713711E-3</v>
      </c>
      <c r="L107" s="1">
        <v>1.3811225638146437E-3</v>
      </c>
      <c r="M107" s="1">
        <v>5.0236578872743701E-2</v>
      </c>
      <c r="N107" s="1">
        <v>4.1436450112572257E-3</v>
      </c>
      <c r="O107" s="1">
        <v>5.9919611398888406E-3</v>
      </c>
      <c r="P107" s="1">
        <v>6.6530977975673353E-3</v>
      </c>
      <c r="Q107" s="1">
        <v>4.7585336735606998E-2</v>
      </c>
      <c r="R107" s="1">
        <v>6.2128433341642137E-4</v>
      </c>
      <c r="S107" s="1">
        <v>4.4964807683243863E-6</v>
      </c>
      <c r="T107" s="1">
        <v>1.3246368918339947E-2</v>
      </c>
      <c r="U107" s="2">
        <v>44743</v>
      </c>
      <c r="V107" s="1">
        <v>0.2</v>
      </c>
      <c r="W107" s="1">
        <v>1.8059748832140576E-3</v>
      </c>
      <c r="X107" s="1">
        <v>0.2</v>
      </c>
      <c r="Y107" s="1">
        <v>0.2</v>
      </c>
      <c r="Z107" s="1">
        <v>1.0766508716416391E-2</v>
      </c>
      <c r="AA107" s="1">
        <v>3.2301687989382183E-2</v>
      </c>
      <c r="AB107" s="1">
        <v>5.1864068624609558E-2</v>
      </c>
      <c r="AC107" s="1">
        <v>0.2</v>
      </c>
      <c r="AD107" s="1">
        <v>0.10326175978637793</v>
      </c>
      <c r="AE107" s="2">
        <v>44743</v>
      </c>
      <c r="AF107" s="1">
        <v>0.2</v>
      </c>
      <c r="AG107" s="1">
        <v>0.2</v>
      </c>
      <c r="AH107" s="1">
        <v>0.2</v>
      </c>
      <c r="AI107" s="1">
        <v>3.4533424882534129E-2</v>
      </c>
      <c r="AJ107" s="1">
        <v>3.4278583820017625E-2</v>
      </c>
      <c r="AK107" s="1">
        <v>3.0865675475669388E-2</v>
      </c>
      <c r="AL107" s="1">
        <v>0.2</v>
      </c>
      <c r="AM107" s="1">
        <v>9.0835729473815893E-2</v>
      </c>
      <c r="AN107" s="1">
        <v>9.4184215015755274E-3</v>
      </c>
      <c r="AO107" s="1">
        <v>6.8164846386721878E-5</v>
      </c>
      <c r="AP107" s="2">
        <v>44743</v>
      </c>
      <c r="AQ107" s="1">
        <v>9.1489234887488946E-2</v>
      </c>
      <c r="AR107" s="1">
        <v>1.0787815409876649E-2</v>
      </c>
      <c r="AS107" s="1">
        <v>6.5183481269570111E-5</v>
      </c>
      <c r="AT107" s="1">
        <v>2.3183494889954123E-2</v>
      </c>
      <c r="AU107" s="1">
        <v>4.5402035707705332E-2</v>
      </c>
      <c r="AV107" s="1">
        <v>0.13867589552242277</v>
      </c>
      <c r="AW107" s="1">
        <v>0.2</v>
      </c>
      <c r="AX107" s="1">
        <v>6.5174409743642774E-4</v>
      </c>
      <c r="AY107" s="1">
        <v>5.0990813991301051E-2</v>
      </c>
      <c r="AZ107" s="1">
        <v>6.409445409757881E-4</v>
      </c>
      <c r="BA107" s="1">
        <v>6.3621466004471861E-4</v>
      </c>
      <c r="BB107" s="1">
        <v>5.7287066854658382E-4</v>
      </c>
      <c r="BC107" s="1">
        <v>3.8859816145738108E-4</v>
      </c>
      <c r="BD107" s="1">
        <v>3.6472878899769268E-4</v>
      </c>
      <c r="BE107" s="1">
        <v>1.4134764501955435E-2</v>
      </c>
      <c r="BF107" s="1">
        <v>1.1658725121825671E-3</v>
      </c>
      <c r="BG107" s="1">
        <v>1.6859221212443916E-3</v>
      </c>
      <c r="BH107" s="1">
        <v>1.8719421721632178E-3</v>
      </c>
      <c r="BI107" s="1">
        <v>1.3388800423847793E-2</v>
      </c>
      <c r="BJ107" s="1">
        <v>1.7480704177409804E-4</v>
      </c>
      <c r="BK107" s="1">
        <v>0.2</v>
      </c>
      <c r="BL107" s="1">
        <v>0.2</v>
      </c>
      <c r="BM107" s="1">
        <v>1.2651477901955641E-6</v>
      </c>
      <c r="BN107" s="1">
        <v>3.7270512715654475E-3</v>
      </c>
      <c r="BO107" s="2">
        <v>44743</v>
      </c>
      <c r="BP107">
        <v>0.1339787138783442</v>
      </c>
      <c r="BQ107">
        <v>8.0954286431473145E-4</v>
      </c>
      <c r="BR107">
        <v>0.2</v>
      </c>
      <c r="BS107">
        <v>0.2</v>
      </c>
      <c r="BT107">
        <v>0.2</v>
      </c>
      <c r="BU107">
        <v>7.9014349675745887E-3</v>
      </c>
      <c r="BV107">
        <v>4.8261747081696097E-3</v>
      </c>
      <c r="BW107">
        <v>1.4479493186852793E-2</v>
      </c>
      <c r="BX107">
        <v>2.3248488702489724E-2</v>
      </c>
      <c r="BY107">
        <v>0.16628151233646923</v>
      </c>
      <c r="BZ107">
        <v>2.1710069874137229E-3</v>
      </c>
      <c r="CA107">
        <v>1.5712437352352611E-5</v>
      </c>
      <c r="CB107">
        <v>4.6287919931019259E-2</v>
      </c>
      <c r="CC107" s="2">
        <v>44743</v>
      </c>
      <c r="CD107">
        <v>0.2</v>
      </c>
      <c r="CE107">
        <v>0.11244715942620925</v>
      </c>
      <c r="CF107">
        <v>0.2</v>
      </c>
      <c r="CG107">
        <v>3.1611615408892262E-3</v>
      </c>
      <c r="CH107">
        <v>3.1087803337922705E-3</v>
      </c>
      <c r="CI107">
        <v>2.7786008840526588E-3</v>
      </c>
      <c r="CJ107">
        <v>1.7690480438099713E-3</v>
      </c>
      <c r="CK107">
        <v>6.8558003223751746E-2</v>
      </c>
      <c r="CL107">
        <v>8.1772465474948177E-3</v>
      </c>
      <c r="CM107">
        <v>0.2</v>
      </c>
      <c r="CN107">
        <v>0.2</v>
      </c>
    </row>
    <row r="108" spans="1:92" x14ac:dyDescent="0.25">
      <c r="A108" s="2">
        <v>44774</v>
      </c>
      <c r="B108" s="1">
        <v>3.7495481551251583E-2</v>
      </c>
      <c r="C108" s="1">
        <v>1.974175844744029E-4</v>
      </c>
      <c r="D108" s="1">
        <v>7.5428017862582658E-2</v>
      </c>
      <c r="E108" s="1">
        <v>0.18713292112320551</v>
      </c>
      <c r="F108" s="1">
        <v>0.2</v>
      </c>
      <c r="G108" s="1">
        <v>0.2</v>
      </c>
      <c r="H108" s="1">
        <v>0.17970619775651545</v>
      </c>
      <c r="I108" s="1">
        <v>1.8762838068183724E-3</v>
      </c>
      <c r="J108" s="1">
        <v>2.0832695770387514E-3</v>
      </c>
      <c r="K108" s="1">
        <v>1.9339509910991158E-3</v>
      </c>
      <c r="L108" s="1">
        <v>1.0968828376508E-3</v>
      </c>
      <c r="M108" s="1">
        <v>4.3518337220543608E-2</v>
      </c>
      <c r="N108" s="1">
        <v>3.6890820108000685E-3</v>
      </c>
      <c r="O108" s="1">
        <v>5.7249747539233377E-3</v>
      </c>
      <c r="P108" s="1">
        <v>5.3078682453478084E-3</v>
      </c>
      <c r="Q108" s="1">
        <v>4.4570661896400694E-2</v>
      </c>
      <c r="R108" s="1">
        <v>1.09394086643704E-3</v>
      </c>
      <c r="S108" s="1">
        <v>4.1629158367835087E-6</v>
      </c>
      <c r="T108" s="1">
        <v>9.1405490000738571E-3</v>
      </c>
      <c r="U108" s="2">
        <v>44774</v>
      </c>
      <c r="V108" s="1">
        <v>0.2</v>
      </c>
      <c r="W108" s="1">
        <v>2.0319022194777718E-3</v>
      </c>
      <c r="X108" s="1">
        <v>0.2</v>
      </c>
      <c r="Y108" s="1">
        <v>0.2</v>
      </c>
      <c r="Z108" s="1">
        <v>1.1289565102640174E-2</v>
      </c>
      <c r="AA108" s="1">
        <v>3.796953521408368E-2</v>
      </c>
      <c r="AB108" s="1">
        <v>5.463074273313373E-2</v>
      </c>
      <c r="AC108" s="1">
        <v>0.2</v>
      </c>
      <c r="AD108" s="1">
        <v>9.4078254730664723E-2</v>
      </c>
      <c r="AE108" s="2">
        <v>44774</v>
      </c>
      <c r="AF108" s="1">
        <v>0.2</v>
      </c>
      <c r="AG108" s="1">
        <v>0.2</v>
      </c>
      <c r="AH108" s="1">
        <v>0.2</v>
      </c>
      <c r="AI108" s="1">
        <v>2.9509245053130254E-2</v>
      </c>
      <c r="AJ108" s="1">
        <v>3.2764612814525279E-2</v>
      </c>
      <c r="AK108" s="1">
        <v>3.041620543208811E-2</v>
      </c>
      <c r="AL108" s="1">
        <v>0.2</v>
      </c>
      <c r="AM108" s="1">
        <v>9.0039514450098071E-2</v>
      </c>
      <c r="AN108" s="1">
        <v>1.7204950010235392E-2</v>
      </c>
      <c r="AO108" s="1">
        <v>6.5472239922759678E-5</v>
      </c>
      <c r="AP108" s="2">
        <v>44774</v>
      </c>
      <c r="AQ108" s="1">
        <v>9.0281845225744992E-2</v>
      </c>
      <c r="AR108" s="1">
        <v>1.1017276317929429E-2</v>
      </c>
      <c r="AS108" s="1">
        <v>5.8007098140604376E-5</v>
      </c>
      <c r="AT108" s="1">
        <v>2.2162972190926594E-2</v>
      </c>
      <c r="AU108" s="1">
        <v>5.4985161275434513E-2</v>
      </c>
      <c r="AV108" s="1">
        <v>0.1324047581783302</v>
      </c>
      <c r="AW108" s="1">
        <v>0.2</v>
      </c>
      <c r="AX108" s="1">
        <v>5.9285612325711448E-4</v>
      </c>
      <c r="AY108" s="1">
        <v>5.2802971313270497E-2</v>
      </c>
      <c r="AZ108" s="1">
        <v>5.5130741879709283E-4</v>
      </c>
      <c r="BA108" s="1">
        <v>6.1212593158990281E-4</v>
      </c>
      <c r="BB108" s="1">
        <v>5.6825173521637897E-4</v>
      </c>
      <c r="BC108" s="1">
        <v>3.2229646908988712E-4</v>
      </c>
      <c r="BD108" s="1">
        <v>4.2287693360589461E-4</v>
      </c>
      <c r="BE108" s="1">
        <v>1.278696862181139E-2</v>
      </c>
      <c r="BF108" s="1">
        <v>1.0839608985133947E-3</v>
      </c>
      <c r="BG108" s="1">
        <v>1.6821661215613347E-3</v>
      </c>
      <c r="BH108" s="1">
        <v>1.5596079500466657E-3</v>
      </c>
      <c r="BI108" s="1">
        <v>1.3096172591208231E-2</v>
      </c>
      <c r="BJ108" s="1">
        <v>3.2143203133791205E-4</v>
      </c>
      <c r="BK108" s="1">
        <v>0.2</v>
      </c>
      <c r="BL108" s="1">
        <v>0.2</v>
      </c>
      <c r="BM108" s="1">
        <v>1.2231872258911527E-6</v>
      </c>
      <c r="BN108" s="1">
        <v>2.6857623869622179E-3</v>
      </c>
      <c r="BO108" s="2">
        <v>44774</v>
      </c>
      <c r="BP108">
        <v>0.14327751769954591</v>
      </c>
      <c r="BQ108">
        <v>7.5437093440366032E-4</v>
      </c>
      <c r="BR108">
        <v>0.2</v>
      </c>
      <c r="BS108">
        <v>0.2</v>
      </c>
      <c r="BT108">
        <v>0.2</v>
      </c>
      <c r="BU108">
        <v>7.960577684249846E-3</v>
      </c>
      <c r="BV108">
        <v>4.1914023686033912E-3</v>
      </c>
      <c r="BW108">
        <v>1.4096698888238177E-2</v>
      </c>
      <c r="BX108">
        <v>2.0282395504913675E-2</v>
      </c>
      <c r="BY108">
        <v>0.17031315600022923</v>
      </c>
      <c r="BZ108">
        <v>4.180160525180875E-3</v>
      </c>
      <c r="CA108">
        <v>1.5907309969367758E-5</v>
      </c>
      <c r="CB108">
        <v>3.4927813084665769E-2</v>
      </c>
      <c r="CC108" s="2">
        <v>44774</v>
      </c>
      <c r="CD108">
        <v>0.2</v>
      </c>
      <c r="CE108">
        <v>0.11433819487312477</v>
      </c>
      <c r="CF108">
        <v>0.2</v>
      </c>
      <c r="CG108">
        <v>3.0585292608203739E-3</v>
      </c>
      <c r="CH108">
        <v>2.8441805793190424E-3</v>
      </c>
      <c r="CI108">
        <v>2.931595865321763E-3</v>
      </c>
      <c r="CJ108">
        <v>2.181611059448735E-3</v>
      </c>
      <c r="CK108">
        <v>6.596763726102374E-2</v>
      </c>
      <c r="CL108">
        <v>8.6782511009416714E-3</v>
      </c>
      <c r="CM108">
        <v>0.2</v>
      </c>
      <c r="CN108">
        <v>0.2</v>
      </c>
    </row>
    <row r="109" spans="1:92" x14ac:dyDescent="0.25">
      <c r="A109" s="2">
        <v>44805</v>
      </c>
      <c r="B109" s="1">
        <v>3.6015779649002606E-2</v>
      </c>
      <c r="C109" s="1">
        <v>2.6417671711469984E-4</v>
      </c>
      <c r="D109" s="1">
        <v>6.8035492810079715E-2</v>
      </c>
      <c r="E109" s="1">
        <v>0.18112148262085928</v>
      </c>
      <c r="F109" s="1">
        <v>0.2</v>
      </c>
      <c r="G109" s="1">
        <v>0.2</v>
      </c>
      <c r="H109" s="1">
        <v>0.18157158985207925</v>
      </c>
      <c r="I109" s="1">
        <v>1.6228243417497194E-3</v>
      </c>
      <c r="J109" s="1">
        <v>1.8328670046076762E-3</v>
      </c>
      <c r="K109" s="1">
        <v>2.0233174769520527E-3</v>
      </c>
      <c r="L109" s="1">
        <v>9.8393681233278148E-4</v>
      </c>
      <c r="M109" s="1">
        <v>4.268370779792402E-2</v>
      </c>
      <c r="N109" s="1">
        <v>3.5910233657755401E-3</v>
      </c>
      <c r="O109" s="1">
        <v>7.1625898441908444E-3</v>
      </c>
      <c r="P109" s="1">
        <v>6.4106968901708646E-3</v>
      </c>
      <c r="Q109" s="1">
        <v>5.2661172857721997E-2</v>
      </c>
      <c r="R109" s="1">
        <v>1.2896385946711928E-3</v>
      </c>
      <c r="S109" s="1">
        <v>4.0859526437014371E-6</v>
      </c>
      <c r="T109" s="1">
        <v>1.2725617412124047E-2</v>
      </c>
      <c r="U109" s="2">
        <v>44805</v>
      </c>
      <c r="V109" s="1">
        <v>0.2</v>
      </c>
      <c r="W109" s="1">
        <v>2.2037267614971861E-3</v>
      </c>
      <c r="X109" s="1">
        <v>0.2</v>
      </c>
      <c r="Y109" s="1">
        <v>0.2</v>
      </c>
      <c r="Z109" s="1">
        <v>8.2078689925522245E-3</v>
      </c>
      <c r="AA109" s="1">
        <v>2.9955835543543852E-2</v>
      </c>
      <c r="AB109" s="1">
        <v>5.3477174109111583E-2</v>
      </c>
      <c r="AC109" s="1">
        <v>0.2</v>
      </c>
      <c r="AD109" s="1">
        <v>0.10615539459329537</v>
      </c>
      <c r="AE109" s="2">
        <v>44805</v>
      </c>
      <c r="AF109" s="1">
        <v>0.2</v>
      </c>
      <c r="AG109" s="1">
        <v>0.2</v>
      </c>
      <c r="AH109" s="1">
        <v>0.2</v>
      </c>
      <c r="AI109" s="1">
        <v>2.3290803043942813E-2</v>
      </c>
      <c r="AJ109" s="1">
        <v>2.6305338977126672E-2</v>
      </c>
      <c r="AK109" s="1">
        <v>2.9038687452918061E-2</v>
      </c>
      <c r="AL109" s="1">
        <v>0.2</v>
      </c>
      <c r="AM109" s="1">
        <v>0.10279761342852864</v>
      </c>
      <c r="AN109" s="1">
        <v>1.8508915434413908E-2</v>
      </c>
      <c r="AO109" s="1">
        <v>5.8641663070398118E-5</v>
      </c>
      <c r="AP109" s="2">
        <v>44805</v>
      </c>
      <c r="AQ109" s="1">
        <v>9.0503916270556484E-2</v>
      </c>
      <c r="AR109" s="1">
        <v>1.0698026628180902E-2</v>
      </c>
      <c r="AS109" s="1">
        <v>7.8470314450536626E-5</v>
      </c>
      <c r="AT109" s="1">
        <v>2.0209072824105855E-2</v>
      </c>
      <c r="AU109" s="1">
        <v>5.379981949293209E-2</v>
      </c>
      <c r="AV109" s="1">
        <v>0.1301122099344468</v>
      </c>
      <c r="AW109" s="1">
        <v>0.2</v>
      </c>
      <c r="AX109" s="1">
        <v>6.8453917529779761E-4</v>
      </c>
      <c r="AY109" s="1">
        <v>5.3933518088160513E-2</v>
      </c>
      <c r="AZ109" s="1">
        <v>4.8203921142602352E-4</v>
      </c>
      <c r="BA109" s="1">
        <v>5.4442969754647818E-4</v>
      </c>
      <c r="BB109" s="1">
        <v>6.0100057409964453E-4</v>
      </c>
      <c r="BC109" s="1">
        <v>2.9226584350993041E-4</v>
      </c>
      <c r="BD109" s="1">
        <v>4.7700986471359681E-4</v>
      </c>
      <c r="BE109" s="1">
        <v>1.267864938818087E-2</v>
      </c>
      <c r="BF109" s="1">
        <v>1.066667554163316E-3</v>
      </c>
      <c r="BG109" s="1">
        <v>2.1275556888302374E-3</v>
      </c>
      <c r="BH109" s="1">
        <v>1.9042155051096795E-3</v>
      </c>
      <c r="BI109" s="1">
        <v>1.5642327751712266E-2</v>
      </c>
      <c r="BJ109" s="1">
        <v>3.8307064739342094E-4</v>
      </c>
      <c r="BK109" s="1">
        <v>0.2</v>
      </c>
      <c r="BL109" s="1">
        <v>0.2</v>
      </c>
      <c r="BM109" s="1">
        <v>1.2136799649987489E-6</v>
      </c>
      <c r="BN109" s="1">
        <v>3.7799818652187842E-3</v>
      </c>
      <c r="BO109" s="2">
        <v>44805</v>
      </c>
      <c r="BP109">
        <v>0.12442940818173939</v>
      </c>
      <c r="BQ109">
        <v>9.126930719348511E-4</v>
      </c>
      <c r="BR109">
        <v>0.2</v>
      </c>
      <c r="BS109">
        <v>0.2</v>
      </c>
      <c r="BT109">
        <v>0.2</v>
      </c>
      <c r="BU109">
        <v>6.3322954238889135E-3</v>
      </c>
      <c r="BV109">
        <v>3.3993620696251047E-3</v>
      </c>
      <c r="BW109">
        <v>1.2406476175856503E-2</v>
      </c>
      <c r="BX109">
        <v>2.2148048101426239E-2</v>
      </c>
      <c r="BY109">
        <v>0.18193687979829945</v>
      </c>
      <c r="BZ109">
        <v>4.4555183496551229E-3</v>
      </c>
      <c r="CA109">
        <v>1.4116386602461431E-5</v>
      </c>
      <c r="CB109">
        <v>4.3965202440971837E-2</v>
      </c>
      <c r="CC109" s="2">
        <v>44805</v>
      </c>
      <c r="CD109">
        <v>0.2</v>
      </c>
      <c r="CE109">
        <v>0.10847635592667965</v>
      </c>
      <c r="CF109">
        <v>0.2</v>
      </c>
      <c r="CG109">
        <v>3.6744048513094071E-3</v>
      </c>
      <c r="CH109">
        <v>2.587444635604101E-3</v>
      </c>
      <c r="CI109">
        <v>3.2259942232682002E-3</v>
      </c>
      <c r="CJ109">
        <v>2.5604485824548872E-3</v>
      </c>
      <c r="CK109">
        <v>6.8055258926147139E-2</v>
      </c>
      <c r="CL109">
        <v>1.1420092854536592E-2</v>
      </c>
      <c r="CM109">
        <v>0.2</v>
      </c>
      <c r="CN109">
        <v>0.2</v>
      </c>
    </row>
    <row r="110" spans="1:92" x14ac:dyDescent="0.25">
      <c r="A110" s="2">
        <v>44835</v>
      </c>
      <c r="B110" s="1">
        <v>3.8458673609059441E-2</v>
      </c>
      <c r="C110" s="1">
        <v>2.8759140066727694E-4</v>
      </c>
      <c r="D110" s="1">
        <v>5.4829478721110166E-2</v>
      </c>
      <c r="E110" s="1">
        <v>0.17411959019979734</v>
      </c>
      <c r="F110" s="1">
        <v>0.2</v>
      </c>
      <c r="G110" s="1">
        <v>0.2</v>
      </c>
      <c r="H110" s="1">
        <v>0.19331749708179691</v>
      </c>
      <c r="I110" s="1">
        <v>1.764444002406921E-3</v>
      </c>
      <c r="J110" s="1">
        <v>2.6930146694976861E-3</v>
      </c>
      <c r="K110" s="1">
        <v>1.8429467715325232E-3</v>
      </c>
      <c r="L110" s="1">
        <v>1.0244087905608476E-3</v>
      </c>
      <c r="M110" s="1">
        <v>4.2482011042507525E-2</v>
      </c>
      <c r="N110" s="1">
        <v>4.0574687773899023E-3</v>
      </c>
      <c r="O110" s="1">
        <v>7.4723020668999197E-3</v>
      </c>
      <c r="P110" s="1">
        <v>7.7110913241562606E-3</v>
      </c>
      <c r="Q110" s="1">
        <v>5.6936010229287938E-2</v>
      </c>
      <c r="R110" s="1">
        <v>1.0922226011987864E-3</v>
      </c>
      <c r="S110" s="1">
        <v>4.7372086193830573E-6</v>
      </c>
      <c r="T110" s="1">
        <v>1.19065115035115E-2</v>
      </c>
      <c r="U110" s="2">
        <v>44835</v>
      </c>
      <c r="V110" s="1">
        <v>0.2</v>
      </c>
      <c r="W110" s="1">
        <v>2.3019215937901613E-3</v>
      </c>
      <c r="X110" s="1">
        <v>0.2</v>
      </c>
      <c r="Y110" s="1">
        <v>0.2</v>
      </c>
      <c r="Z110" s="1">
        <v>8.1995105221822802E-3</v>
      </c>
      <c r="AA110" s="1">
        <v>3.2476544754580054E-2</v>
      </c>
      <c r="AB110" s="1">
        <v>6.1720648077718945E-2</v>
      </c>
      <c r="AC110" s="1">
        <v>0.2</v>
      </c>
      <c r="AD110" s="1">
        <v>9.530137505172849E-2</v>
      </c>
      <c r="AE110" s="2">
        <v>44835</v>
      </c>
      <c r="AF110" s="1">
        <v>0.2</v>
      </c>
      <c r="AG110" s="1">
        <v>0.2</v>
      </c>
      <c r="AH110" s="1">
        <v>0.2</v>
      </c>
      <c r="AI110" s="1">
        <v>2.3732124793609748E-2</v>
      </c>
      <c r="AJ110" s="1">
        <v>3.6221586018234816E-2</v>
      </c>
      <c r="AK110" s="1">
        <v>2.4788002742125715E-2</v>
      </c>
      <c r="AL110" s="1">
        <v>0.2</v>
      </c>
      <c r="AM110" s="1">
        <v>0.10050395756697966</v>
      </c>
      <c r="AN110" s="1">
        <v>1.4690612475483214E-2</v>
      </c>
      <c r="AO110" s="1">
        <v>6.3716403566903851E-5</v>
      </c>
      <c r="AP110" s="2">
        <v>44835</v>
      </c>
      <c r="AQ110" s="1">
        <v>9.298741640186288E-2</v>
      </c>
      <c r="AR110" s="1">
        <v>1.1282541999948405E-2</v>
      </c>
      <c r="AS110" s="1">
        <v>8.4370097883152044E-5</v>
      </c>
      <c r="AT110" s="1">
        <v>1.6085211434865496E-2</v>
      </c>
      <c r="AU110" s="1">
        <v>5.1081106161192505E-2</v>
      </c>
      <c r="AV110" s="1">
        <v>0.12972773121023112</v>
      </c>
      <c r="AW110" s="1">
        <v>0.2</v>
      </c>
      <c r="AX110" s="1">
        <v>7.7320996791025104E-4</v>
      </c>
      <c r="AY110" s="1">
        <v>5.6713156629418622E-2</v>
      </c>
      <c r="AZ110" s="1">
        <v>5.1763130902735292E-4</v>
      </c>
      <c r="BA110" s="1">
        <v>7.9004417635265139E-4</v>
      </c>
      <c r="BB110" s="1">
        <v>5.4066150499238537E-4</v>
      </c>
      <c r="BC110" s="1">
        <v>3.0052870055030938E-4</v>
      </c>
      <c r="BD110" s="1">
        <v>4.9087610905407762E-4</v>
      </c>
      <c r="BE110" s="1">
        <v>1.246286023022012E-2</v>
      </c>
      <c r="BF110" s="1">
        <v>1.1903312724648191E-3</v>
      </c>
      <c r="BG110" s="1">
        <v>2.1921338932042655E-3</v>
      </c>
      <c r="BH110" s="1">
        <v>2.2621870066194018E-3</v>
      </c>
      <c r="BI110" s="1">
        <v>1.6703200252078151E-2</v>
      </c>
      <c r="BJ110" s="1">
        <v>3.2042309874190123E-4</v>
      </c>
      <c r="BK110" s="1">
        <v>0.2</v>
      </c>
      <c r="BL110" s="1">
        <v>0.2</v>
      </c>
      <c r="BM110" s="1">
        <v>1.3897451522643419E-6</v>
      </c>
      <c r="BN110" s="1">
        <v>3.492988798230233E-3</v>
      </c>
      <c r="BO110" s="2">
        <v>44835</v>
      </c>
      <c r="BP110">
        <v>0.1238886615295348</v>
      </c>
      <c r="BQ110">
        <v>9.264311624018189E-4</v>
      </c>
      <c r="BR110">
        <v>0.2</v>
      </c>
      <c r="BS110">
        <v>0.2</v>
      </c>
      <c r="BT110">
        <v>0.2</v>
      </c>
      <c r="BU110">
        <v>8.6751297321101348E-3</v>
      </c>
      <c r="BV110">
        <v>3.2999742843907395E-3</v>
      </c>
      <c r="BW110">
        <v>1.307050734870642E-2</v>
      </c>
      <c r="BX110">
        <v>2.4840086602900678E-2</v>
      </c>
      <c r="BY110">
        <v>0.18341054015125435</v>
      </c>
      <c r="BZ110">
        <v>3.5184259740811642E-3</v>
      </c>
      <c r="CA110">
        <v>1.5260183988854303E-5</v>
      </c>
      <c r="CB110">
        <v>3.8354983030630931E-2</v>
      </c>
      <c r="CC110" s="2">
        <v>44835</v>
      </c>
      <c r="CD110">
        <v>0.2</v>
      </c>
      <c r="CE110">
        <v>9.7301597578036414E-2</v>
      </c>
      <c r="CF110">
        <v>0.2</v>
      </c>
      <c r="CG110">
        <v>4.6772506190285454E-3</v>
      </c>
      <c r="CH110">
        <v>3.1312210926615564E-3</v>
      </c>
      <c r="CI110">
        <v>3.2705338315090976E-3</v>
      </c>
      <c r="CJ110">
        <v>2.9693753058367281E-3</v>
      </c>
      <c r="CK110">
        <v>7.5389510153637138E-2</v>
      </c>
      <c r="CL110">
        <v>1.3260511419290478E-2</v>
      </c>
      <c r="CM110">
        <v>0.2</v>
      </c>
      <c r="CN110">
        <v>0.2</v>
      </c>
    </row>
    <row r="111" spans="1:92" x14ac:dyDescent="0.25">
      <c r="A111" s="2">
        <v>44866</v>
      </c>
      <c r="B111" s="1">
        <v>3.1163015133930258E-2</v>
      </c>
      <c r="C111" s="1">
        <v>2.500862903115148E-4</v>
      </c>
      <c r="D111" s="1">
        <v>7.0102448216852367E-2</v>
      </c>
      <c r="E111" s="1">
        <v>0.2</v>
      </c>
      <c r="F111" s="1">
        <v>0.2</v>
      </c>
      <c r="G111" s="1">
        <v>0.2</v>
      </c>
      <c r="H111" s="1">
        <v>0.17969926900233463</v>
      </c>
      <c r="I111" s="1">
        <v>1.4612770691186576E-3</v>
      </c>
      <c r="J111" s="1">
        <v>2.1208896627956542E-3</v>
      </c>
      <c r="K111" s="1">
        <v>1.7459285524922244E-3</v>
      </c>
      <c r="L111" s="1">
        <v>9.8598700626624752E-4</v>
      </c>
      <c r="M111" s="1">
        <v>3.7583237491198157E-2</v>
      </c>
      <c r="N111" s="1">
        <v>3.2191715731628933E-3</v>
      </c>
      <c r="O111" s="1">
        <v>6.4978309492641729E-3</v>
      </c>
      <c r="P111" s="1">
        <v>6.9866457940829449E-3</v>
      </c>
      <c r="Q111" s="1">
        <v>4.6950012825241846E-2</v>
      </c>
      <c r="R111" s="1">
        <v>8.7616907140696714E-4</v>
      </c>
      <c r="S111" s="1">
        <v>4.2610973551533955E-6</v>
      </c>
      <c r="T111" s="1">
        <v>1.0353770264186395E-2</v>
      </c>
      <c r="U111" s="2">
        <v>44866</v>
      </c>
      <c r="V111" s="1">
        <v>0.2</v>
      </c>
      <c r="W111" s="1">
        <v>2.2948263981306879E-3</v>
      </c>
      <c r="X111" s="1">
        <v>0.2</v>
      </c>
      <c r="Y111" s="1">
        <v>0.2</v>
      </c>
      <c r="Z111" s="1">
        <v>9.0475531760464967E-3</v>
      </c>
      <c r="AA111" s="1">
        <v>2.9539563712205459E-2</v>
      </c>
      <c r="AB111" s="1">
        <v>6.4110428375257739E-2</v>
      </c>
      <c r="AC111" s="1">
        <v>0.2</v>
      </c>
      <c r="AD111" s="1">
        <v>9.5007628338359532E-2</v>
      </c>
      <c r="AE111" s="2">
        <v>44866</v>
      </c>
      <c r="AF111" s="1">
        <v>0.2</v>
      </c>
      <c r="AG111" s="1">
        <v>0.2</v>
      </c>
      <c r="AH111" s="1">
        <v>0.2</v>
      </c>
      <c r="AI111" s="1">
        <v>2.300072535095703E-2</v>
      </c>
      <c r="AJ111" s="1">
        <v>3.3383128815583661E-2</v>
      </c>
      <c r="AK111" s="1">
        <v>2.7481183388779196E-2</v>
      </c>
      <c r="AL111" s="1">
        <v>0.2</v>
      </c>
      <c r="AM111" s="1">
        <v>0.10227685645619182</v>
      </c>
      <c r="AN111" s="1">
        <v>1.3791035662107072E-2</v>
      </c>
      <c r="AO111" s="1">
        <v>6.7070326381488073E-5</v>
      </c>
      <c r="AP111" s="2">
        <v>44866</v>
      </c>
      <c r="AQ111" s="1">
        <v>8.762995730998395E-2</v>
      </c>
      <c r="AR111" s="1">
        <v>9.0391650996831264E-3</v>
      </c>
      <c r="AS111" s="1">
        <v>7.2540197332566825E-5</v>
      </c>
      <c r="AT111" s="1">
        <v>2.0333963212506318E-2</v>
      </c>
      <c r="AU111" s="1">
        <v>8.5282768277758839E-2</v>
      </c>
      <c r="AV111" s="1">
        <v>0.10993237243170079</v>
      </c>
      <c r="AW111" s="1">
        <v>0.2</v>
      </c>
      <c r="AX111" s="1">
        <v>7.1432423050821767E-4</v>
      </c>
      <c r="AY111" s="1">
        <v>5.2123690657772809E-2</v>
      </c>
      <c r="AZ111" s="1">
        <v>4.2385900810229928E-4</v>
      </c>
      <c r="BA111" s="1">
        <v>6.1518668003815035E-4</v>
      </c>
      <c r="BB111" s="1">
        <v>5.0642520854937614E-4</v>
      </c>
      <c r="BC111" s="1">
        <v>2.8599605325349249E-4</v>
      </c>
      <c r="BD111" s="1">
        <v>4.1630909908222215E-4</v>
      </c>
      <c r="BE111" s="1">
        <v>1.0901419108629601E-2</v>
      </c>
      <c r="BF111" s="1">
        <v>9.3375506859551271E-4</v>
      </c>
      <c r="BG111" s="1">
        <v>1.8847652092649737E-3</v>
      </c>
      <c r="BH111" s="1">
        <v>2.0265511714545577E-3</v>
      </c>
      <c r="BI111" s="1">
        <v>1.3618352253005426E-2</v>
      </c>
      <c r="BJ111" s="1">
        <v>2.5414218931147395E-4</v>
      </c>
      <c r="BK111" s="1">
        <v>0.2</v>
      </c>
      <c r="BL111" s="1">
        <v>0.2</v>
      </c>
      <c r="BM111" s="1">
        <v>1.2359767607055984E-6</v>
      </c>
      <c r="BN111" s="1">
        <v>3.0032215567058701E-3</v>
      </c>
      <c r="BO111" s="2">
        <v>44866</v>
      </c>
      <c r="BP111">
        <v>0.12112724708478415</v>
      </c>
      <c r="BQ111">
        <v>9.7205818335908468E-4</v>
      </c>
      <c r="BR111">
        <v>0.2</v>
      </c>
      <c r="BS111">
        <v>0.2</v>
      </c>
      <c r="BT111">
        <v>0.2</v>
      </c>
      <c r="BU111">
        <v>8.2436672164402976E-3</v>
      </c>
      <c r="BV111">
        <v>3.8324241482128986E-3</v>
      </c>
      <c r="BW111">
        <v>1.2512569431263419E-2</v>
      </c>
      <c r="BX111">
        <v>2.7156331560238903E-2</v>
      </c>
      <c r="BY111">
        <v>0.18248958836864715</v>
      </c>
      <c r="BZ111">
        <v>3.4055737913757122E-3</v>
      </c>
      <c r="CA111">
        <v>1.656242151062008E-5</v>
      </c>
      <c r="CB111">
        <v>4.0243977794167538E-2</v>
      </c>
      <c r="CC111" s="2">
        <v>44866</v>
      </c>
      <c r="CD111">
        <v>0.2</v>
      </c>
      <c r="CE111">
        <v>0.1155960637815153</v>
      </c>
      <c r="CF111">
        <v>0.2</v>
      </c>
      <c r="CG111">
        <v>4.0608448263407676E-3</v>
      </c>
      <c r="CH111">
        <v>2.4095859927998758E-3</v>
      </c>
      <c r="CI111">
        <v>2.8789646217140599E-3</v>
      </c>
      <c r="CJ111">
        <v>2.366665694601801E-3</v>
      </c>
      <c r="CK111">
        <v>6.1973218177906436E-2</v>
      </c>
      <c r="CL111">
        <v>1.0714656905121873E-2</v>
      </c>
      <c r="CM111">
        <v>0.2</v>
      </c>
      <c r="CN111">
        <v>0.2</v>
      </c>
    </row>
    <row r="112" spans="1:92" x14ac:dyDescent="0.25">
      <c r="A112" s="2">
        <v>44896</v>
      </c>
      <c r="B112" s="1">
        <v>3.3125013990028096E-2</v>
      </c>
      <c r="C112" s="1">
        <v>2.6594207058721643E-4</v>
      </c>
      <c r="D112" s="1">
        <v>0.12634912739818077</v>
      </c>
      <c r="E112" s="1">
        <v>0.2</v>
      </c>
      <c r="F112" s="1">
        <v>0.2</v>
      </c>
      <c r="G112" s="1">
        <v>0.2</v>
      </c>
      <c r="H112" s="1">
        <v>0.12442089759035721</v>
      </c>
      <c r="I112" s="1">
        <v>1.3977489196081762E-3</v>
      </c>
      <c r="J112" s="1">
        <v>1.7404481367337648E-3</v>
      </c>
      <c r="K112" s="1">
        <v>1.5001896390016989E-3</v>
      </c>
      <c r="L112" s="1">
        <v>9.1509888459646773E-4</v>
      </c>
      <c r="M112" s="1">
        <v>3.6654137942106452E-2</v>
      </c>
      <c r="N112" s="1">
        <v>2.5376392733481531E-3</v>
      </c>
      <c r="O112" s="1">
        <v>6.0854897643939383E-3</v>
      </c>
      <c r="P112" s="1">
        <v>6.8884398567122789E-3</v>
      </c>
      <c r="Q112" s="1">
        <v>4.4487947413741416E-2</v>
      </c>
      <c r="R112" s="1">
        <v>8.4702257682711711E-4</v>
      </c>
      <c r="S112" s="1">
        <v>3.7533470226855447E-6</v>
      </c>
      <c r="T112" s="1">
        <v>1.2781103196754583E-2</v>
      </c>
      <c r="U112" s="2">
        <v>44896</v>
      </c>
      <c r="V112" s="1">
        <v>0.2</v>
      </c>
      <c r="W112" s="1">
        <v>2.2741536830795067E-3</v>
      </c>
      <c r="X112" s="1">
        <v>0.2</v>
      </c>
      <c r="Y112" s="1">
        <v>0.2</v>
      </c>
      <c r="Z112" s="1">
        <v>7.8252962917520433E-3</v>
      </c>
      <c r="AA112" s="1">
        <v>2.1700145776368595E-2</v>
      </c>
      <c r="AB112" s="1">
        <v>5.8905200054371984E-2</v>
      </c>
      <c r="AC112" s="1">
        <v>0.2</v>
      </c>
      <c r="AD112" s="1">
        <v>0.10929520419442759</v>
      </c>
      <c r="AE112" s="2">
        <v>44896</v>
      </c>
      <c r="AF112" s="1">
        <v>0.2</v>
      </c>
      <c r="AG112" s="1">
        <v>0.2</v>
      </c>
      <c r="AH112" s="1">
        <v>0.2</v>
      </c>
      <c r="AI112" s="1">
        <v>2.4151894558667751E-2</v>
      </c>
      <c r="AJ112" s="1">
        <v>3.0073441154944432E-2</v>
      </c>
      <c r="AK112" s="1">
        <v>2.5921981745714175E-2</v>
      </c>
      <c r="AL112" s="1">
        <v>0.2</v>
      </c>
      <c r="AM112" s="1">
        <v>0.105152009109544</v>
      </c>
      <c r="AN112" s="1">
        <v>1.463581883509826E-2</v>
      </c>
      <c r="AO112" s="1">
        <v>6.4854596031025655E-5</v>
      </c>
      <c r="AP112" s="2">
        <v>44896</v>
      </c>
      <c r="AQ112" s="1">
        <v>7.3738947224137472E-2</v>
      </c>
      <c r="AR112" s="1">
        <v>9.522717524565261E-3</v>
      </c>
      <c r="AS112" s="1">
        <v>7.64525327253427E-5</v>
      </c>
      <c r="AT112" s="1">
        <v>3.6322612574605714E-2</v>
      </c>
      <c r="AU112" s="1">
        <v>0.10083451937372707</v>
      </c>
      <c r="AV112" s="1">
        <v>0.10939147322370951</v>
      </c>
      <c r="AW112" s="1">
        <v>0.2</v>
      </c>
      <c r="AX112" s="1">
        <v>6.4342681603670533E-4</v>
      </c>
      <c r="AY112" s="1">
        <v>3.5768288649251953E-2</v>
      </c>
      <c r="AZ112" s="1">
        <v>4.0182226445857117E-4</v>
      </c>
      <c r="BA112" s="1">
        <v>5.0034079916950157E-4</v>
      </c>
      <c r="BB112" s="1">
        <v>4.3127173228646204E-4</v>
      </c>
      <c r="BC112" s="1">
        <v>2.6307092844338794E-4</v>
      </c>
      <c r="BD112" s="1">
        <v>4.003759708361244E-4</v>
      </c>
      <c r="BE112" s="1">
        <v>1.0537263526415598E-2</v>
      </c>
      <c r="BF112" s="1">
        <v>7.2951582712122538E-4</v>
      </c>
      <c r="BG112" s="1">
        <v>1.7494452996277064E-3</v>
      </c>
      <c r="BH112" s="1">
        <v>1.9802759014735803E-3</v>
      </c>
      <c r="BI112" s="1">
        <v>1.2789312529688499E-2</v>
      </c>
      <c r="BJ112" s="1">
        <v>2.4350047787095809E-4</v>
      </c>
      <c r="BK112" s="1">
        <v>0.2</v>
      </c>
      <c r="BL112" s="1">
        <v>0.2</v>
      </c>
      <c r="BM112" s="1">
        <v>1.0790052339136286E-6</v>
      </c>
      <c r="BN112" s="1">
        <v>3.6742878186150079E-3</v>
      </c>
      <c r="BO112" s="2">
        <v>44896</v>
      </c>
      <c r="BP112">
        <v>0.12790517911842519</v>
      </c>
      <c r="BQ112">
        <v>1.0268786055101058E-3</v>
      </c>
      <c r="BR112">
        <v>0.2</v>
      </c>
      <c r="BS112">
        <v>0.2</v>
      </c>
      <c r="BT112">
        <v>0.2</v>
      </c>
      <c r="BU112">
        <v>6.7203694085163704E-3</v>
      </c>
      <c r="BV112">
        <v>3.5334592396132304E-3</v>
      </c>
      <c r="BW112">
        <v>9.7985530177664548E-3</v>
      </c>
      <c r="BX112">
        <v>2.6598241859898342E-2</v>
      </c>
      <c r="BY112">
        <v>0.1717807239048611</v>
      </c>
      <c r="BZ112">
        <v>3.2705970913412012E-3</v>
      </c>
      <c r="CA112">
        <v>1.4492749297395702E-5</v>
      </c>
      <c r="CB112">
        <v>4.9351505004770729E-2</v>
      </c>
      <c r="CC112" s="2">
        <v>44896</v>
      </c>
      <c r="CD112">
        <v>0.2</v>
      </c>
      <c r="CE112">
        <v>0.14389119993909547</v>
      </c>
      <c r="CF112">
        <v>0.2</v>
      </c>
      <c r="CG112">
        <v>2.5489206329073703E-3</v>
      </c>
      <c r="CH112">
        <v>1.5918097211876005E-3</v>
      </c>
      <c r="CI112">
        <v>1.7084731152267614E-3</v>
      </c>
      <c r="CJ112">
        <v>1.586080262042263E-3</v>
      </c>
      <c r="CK112">
        <v>4.1743128740426627E-2</v>
      </c>
      <c r="CL112">
        <v>6.9303875891139326E-3</v>
      </c>
      <c r="CM112">
        <v>0.2</v>
      </c>
      <c r="CN112">
        <v>0.2</v>
      </c>
    </row>
    <row r="113" spans="1:92" x14ac:dyDescent="0.25">
      <c r="A113" s="2">
        <v>44927</v>
      </c>
      <c r="B113" s="1">
        <v>2.5778037659196958E-2</v>
      </c>
      <c r="C113" s="1">
        <v>2.1454377799904679E-4</v>
      </c>
      <c r="D113" s="1">
        <v>0.12862035775198399</v>
      </c>
      <c r="E113" s="1">
        <v>0.2</v>
      </c>
      <c r="F113" s="1">
        <v>0.2</v>
      </c>
      <c r="G113" s="1">
        <v>0.2</v>
      </c>
      <c r="H113" s="1">
        <v>0.14154850541399827</v>
      </c>
      <c r="I113" s="1">
        <v>1.3457753097632042E-3</v>
      </c>
      <c r="J113" s="1">
        <v>2.0843133304126547E-3</v>
      </c>
      <c r="K113" s="1">
        <v>1.8279694907678305E-3</v>
      </c>
      <c r="L113" s="1">
        <v>1.1301145504973948E-3</v>
      </c>
      <c r="M113" s="1">
        <v>3.830185546870838E-2</v>
      </c>
      <c r="N113" s="1">
        <v>2.4824976376996532E-3</v>
      </c>
      <c r="O113" s="1">
        <v>4.9965154774208823E-3</v>
      </c>
      <c r="P113" s="1">
        <v>5.0069937501518134E-3</v>
      </c>
      <c r="Q113" s="1">
        <v>3.4713723876905474E-2</v>
      </c>
      <c r="R113" s="1">
        <v>6.2337862516962576E-4</v>
      </c>
      <c r="S113" s="1">
        <v>4.0328704452247265E-6</v>
      </c>
      <c r="T113" s="1">
        <v>1.1321385008879588E-2</v>
      </c>
      <c r="U113" s="2">
        <v>44927</v>
      </c>
      <c r="V113" s="1">
        <v>0.2</v>
      </c>
      <c r="W113" s="1">
        <v>2.128882025943126E-3</v>
      </c>
      <c r="X113" s="1">
        <v>0.2</v>
      </c>
      <c r="Y113" s="1">
        <v>0.2</v>
      </c>
      <c r="Z113" s="1">
        <v>1.1213937669268549E-2</v>
      </c>
      <c r="AA113" s="1">
        <v>2.4633408853127137E-2</v>
      </c>
      <c r="AB113" s="1">
        <v>4.9683561546842545E-2</v>
      </c>
      <c r="AC113" s="1">
        <v>0.2</v>
      </c>
      <c r="AD113" s="1">
        <v>0.11234020990481861</v>
      </c>
      <c r="AE113" s="2">
        <v>44927</v>
      </c>
      <c r="AF113" s="1">
        <v>0.2</v>
      </c>
      <c r="AG113" s="1">
        <v>0.2</v>
      </c>
      <c r="AH113" s="1">
        <v>0.2</v>
      </c>
      <c r="AI113" s="1">
        <v>2.4734003895503759E-2</v>
      </c>
      <c r="AJ113" s="1">
        <v>3.8307593890207499E-2</v>
      </c>
      <c r="AK113" s="1">
        <v>3.3596250560926841E-2</v>
      </c>
      <c r="AL113" s="1">
        <v>0.2</v>
      </c>
      <c r="AM113" s="1">
        <v>9.1830956019112966E-2</v>
      </c>
      <c r="AN113" s="1">
        <v>1.1457075509902383E-2</v>
      </c>
      <c r="AO113" s="1">
        <v>7.4120124346613032E-5</v>
      </c>
      <c r="AP113" s="2">
        <v>44927</v>
      </c>
      <c r="AQ113" s="1">
        <v>8.0401393471120533E-2</v>
      </c>
      <c r="AR113" s="1">
        <v>7.3133550231750614E-3</v>
      </c>
      <c r="AS113" s="1">
        <v>6.0867116312885496E-5</v>
      </c>
      <c r="AT113" s="1">
        <v>3.6490222874371772E-2</v>
      </c>
      <c r="AU113" s="1">
        <v>8.1197257530693845E-2</v>
      </c>
      <c r="AV113" s="1">
        <v>0.1241174492350864</v>
      </c>
      <c r="AW113" s="1">
        <v>0.2</v>
      </c>
      <c r="AX113" s="1">
        <v>5.0695029254433093E-4</v>
      </c>
      <c r="AY113" s="1">
        <v>4.0158001426576974E-2</v>
      </c>
      <c r="AZ113" s="1">
        <v>3.8180301975818852E-4</v>
      </c>
      <c r="BA113" s="1">
        <v>5.9132985863280757E-4</v>
      </c>
      <c r="BB113" s="1">
        <v>5.1860386094005457E-4</v>
      </c>
      <c r="BC113" s="1">
        <v>3.206190104115481E-4</v>
      </c>
      <c r="BD113" s="1">
        <v>2.9499836376289094E-4</v>
      </c>
      <c r="BE113" s="1">
        <v>1.0866423223998414E-2</v>
      </c>
      <c r="BF113" s="1">
        <v>7.0429668886039481E-4</v>
      </c>
      <c r="BG113" s="1">
        <v>1.4175358127825111E-3</v>
      </c>
      <c r="BH113" s="1">
        <v>1.4205085498668491E-3</v>
      </c>
      <c r="BI113" s="1">
        <v>9.8484527893341351E-3</v>
      </c>
      <c r="BJ113" s="1">
        <v>1.7685555665629627E-4</v>
      </c>
      <c r="BK113" s="1">
        <v>0.2</v>
      </c>
      <c r="BL113" s="1">
        <v>0.2</v>
      </c>
      <c r="BM113" s="1">
        <v>1.1441450167125438E-6</v>
      </c>
      <c r="BN113" s="1">
        <v>3.2119321500970947E-3</v>
      </c>
      <c r="BO113" s="2">
        <v>44927</v>
      </c>
      <c r="BP113">
        <v>0.12369645095607563</v>
      </c>
      <c r="BQ113">
        <v>1.029492790104683E-3</v>
      </c>
      <c r="BR113">
        <v>0.2</v>
      </c>
      <c r="BS113">
        <v>0.2</v>
      </c>
      <c r="BT113">
        <v>0.2</v>
      </c>
      <c r="BU113">
        <v>1.0001620955833273E-2</v>
      </c>
      <c r="BV113">
        <v>5.4228782236445559E-3</v>
      </c>
      <c r="BW113">
        <v>1.1912316653037852E-2</v>
      </c>
      <c r="BX113">
        <v>2.4026163862479404E-2</v>
      </c>
      <c r="BY113">
        <v>0.16657452750327606</v>
      </c>
      <c r="BZ113">
        <v>2.991295324911966E-3</v>
      </c>
      <c r="CA113">
        <v>1.9351812881767959E-5</v>
      </c>
      <c r="CB113">
        <v>5.4325901917754812E-2</v>
      </c>
      <c r="CC113" s="2">
        <v>44927</v>
      </c>
      <c r="CD113">
        <v>0.2</v>
      </c>
      <c r="CE113">
        <v>0.14458290809605956</v>
      </c>
      <c r="CF113">
        <v>0.2</v>
      </c>
      <c r="CG113">
        <v>2.0086571630036779E-3</v>
      </c>
      <c r="CH113">
        <v>1.5127940190046475E-3</v>
      </c>
      <c r="CI113">
        <v>2.0548313618884268E-3</v>
      </c>
      <c r="CJ113">
        <v>1.16885340665797E-3</v>
      </c>
      <c r="CK113">
        <v>4.3055343228163255E-2</v>
      </c>
      <c r="CL113">
        <v>5.616612725222645E-3</v>
      </c>
      <c r="CM113">
        <v>0.2</v>
      </c>
      <c r="CN113">
        <v>0.2</v>
      </c>
    </row>
    <row r="114" spans="1:92" x14ac:dyDescent="0.25">
      <c r="A114" s="2">
        <v>44958</v>
      </c>
      <c r="B114" s="1">
        <v>2.4677641745030912E-2</v>
      </c>
      <c r="C114" s="1">
        <v>1.9825403441998658E-4</v>
      </c>
      <c r="D114" s="1">
        <v>0.13712622308733316</v>
      </c>
      <c r="E114" s="1">
        <v>0.2</v>
      </c>
      <c r="F114" s="1">
        <v>0.2</v>
      </c>
      <c r="G114" s="1">
        <v>0.2</v>
      </c>
      <c r="H114" s="1">
        <v>0.14715692959938564</v>
      </c>
      <c r="I114" s="1">
        <v>1.5649905446205844E-3</v>
      </c>
      <c r="J114" s="1">
        <v>1.6271860126811672E-3</v>
      </c>
      <c r="K114" s="1">
        <v>1.6353187812374163E-3</v>
      </c>
      <c r="L114" s="1">
        <v>9.3558546181252188E-4</v>
      </c>
      <c r="M114" s="1">
        <v>3.7005006553579745E-2</v>
      </c>
      <c r="N114" s="1">
        <v>1.6190829122272659E-3</v>
      </c>
      <c r="O114" s="1">
        <v>4.5727476188509864E-3</v>
      </c>
      <c r="P114" s="1">
        <v>4.3684565877625666E-3</v>
      </c>
      <c r="Q114" s="1">
        <v>2.6945521948576596E-2</v>
      </c>
      <c r="R114" s="1">
        <v>6.2052536785601369E-4</v>
      </c>
      <c r="S114" s="1">
        <v>3.513712923570964E-6</v>
      </c>
      <c r="T114" s="1">
        <v>9.9430160317019855E-3</v>
      </c>
      <c r="U114" s="2">
        <v>44958</v>
      </c>
      <c r="V114" s="1">
        <v>0.2</v>
      </c>
      <c r="W114" s="1">
        <v>2.3235987457576063E-3</v>
      </c>
      <c r="X114" s="1">
        <v>0.2</v>
      </c>
      <c r="Y114" s="1">
        <v>0.2</v>
      </c>
      <c r="Z114" s="1">
        <v>1.0965351660946915E-2</v>
      </c>
      <c r="AA114" s="1">
        <v>1.897615367644483E-2</v>
      </c>
      <c r="AB114" s="1">
        <v>5.1199665509547604E-2</v>
      </c>
      <c r="AC114" s="1">
        <v>0.2</v>
      </c>
      <c r="AD114" s="1">
        <v>0.1165352304073029</v>
      </c>
      <c r="AE114" s="2">
        <v>44958</v>
      </c>
      <c r="AF114" s="1">
        <v>0.2</v>
      </c>
      <c r="AG114" s="1">
        <v>0.2</v>
      </c>
      <c r="AH114" s="1">
        <v>0.2</v>
      </c>
      <c r="AI114" s="1">
        <v>3.1223992674218964E-2</v>
      </c>
      <c r="AJ114" s="1">
        <v>3.2464888886511459E-2</v>
      </c>
      <c r="AK114" s="1">
        <v>3.2627150253964649E-2</v>
      </c>
      <c r="AL114" s="1">
        <v>0.2</v>
      </c>
      <c r="AM114" s="1">
        <v>9.1233419040669519E-2</v>
      </c>
      <c r="AN114" s="1">
        <v>1.2380445113040942E-2</v>
      </c>
      <c r="AO114" s="1">
        <v>7.0104031594316659E-5</v>
      </c>
      <c r="AP114" s="2">
        <v>44958</v>
      </c>
      <c r="AQ114" s="1">
        <v>7.4569692646945726E-2</v>
      </c>
      <c r="AR114" s="1">
        <v>7.5977012723561863E-3</v>
      </c>
      <c r="AS114" s="1">
        <v>6.1038041848783344E-5</v>
      </c>
      <c r="AT114" s="1">
        <v>4.2218137794054617E-2</v>
      </c>
      <c r="AU114" s="1">
        <v>7.3175990876935992E-2</v>
      </c>
      <c r="AV114" s="1">
        <v>0.12841904903542617</v>
      </c>
      <c r="AW114" s="1">
        <v>0.2</v>
      </c>
      <c r="AX114" s="1">
        <v>3.8545102100383358E-4</v>
      </c>
      <c r="AY114" s="1">
        <v>4.5306370957363208E-2</v>
      </c>
      <c r="AZ114" s="1">
        <v>4.8182605027416979E-4</v>
      </c>
      <c r="BA114" s="1">
        <v>5.0097466227287625E-4</v>
      </c>
      <c r="BB114" s="1">
        <v>5.0347856222595982E-4</v>
      </c>
      <c r="BC114" s="1">
        <v>2.8804611587500152E-4</v>
      </c>
      <c r="BD114" s="1">
        <v>2.9864418280253551E-4</v>
      </c>
      <c r="BE114" s="1">
        <v>1.1393024839267508E-2</v>
      </c>
      <c r="BF114" s="1">
        <v>4.9847989647374845E-4</v>
      </c>
      <c r="BG114" s="1">
        <v>1.4078480740123229E-3</v>
      </c>
      <c r="BH114" s="1">
        <v>1.3449513741222705E-3</v>
      </c>
      <c r="BI114" s="1">
        <v>8.2959315362548872E-3</v>
      </c>
      <c r="BJ114" s="1">
        <v>1.9104606613548278E-4</v>
      </c>
      <c r="BK114" s="1">
        <v>0.2</v>
      </c>
      <c r="BL114" s="1">
        <v>0.2</v>
      </c>
      <c r="BM114" s="1">
        <v>1.0817946636041519E-6</v>
      </c>
      <c r="BN114" s="1">
        <v>3.0612351996856298E-3</v>
      </c>
      <c r="BO114" s="2">
        <v>44958</v>
      </c>
      <c r="BP114">
        <v>0.1391489417658463</v>
      </c>
      <c r="BQ114">
        <v>1.117887980357997E-3</v>
      </c>
      <c r="BR114">
        <v>0.2</v>
      </c>
      <c r="BS114">
        <v>0.2</v>
      </c>
      <c r="BT114">
        <v>0.2</v>
      </c>
      <c r="BU114">
        <v>9.1751559593964659E-3</v>
      </c>
      <c r="BV114">
        <v>5.2754525042465698E-3</v>
      </c>
      <c r="BW114">
        <v>9.1294652947522328E-3</v>
      </c>
      <c r="BX114">
        <v>2.4632260959846414E-2</v>
      </c>
      <c r="BY114">
        <v>0.15193675729682737</v>
      </c>
      <c r="BZ114">
        <v>3.4989343458401295E-3</v>
      </c>
      <c r="CA114">
        <v>1.9812648227715215E-5</v>
      </c>
      <c r="CB114">
        <v>5.6065331244658706E-2</v>
      </c>
      <c r="CC114" s="2">
        <v>44958</v>
      </c>
      <c r="CD114">
        <v>0.2</v>
      </c>
      <c r="CE114">
        <v>0.14894803859934755</v>
      </c>
      <c r="CF114">
        <v>0.2</v>
      </c>
      <c r="CG114">
        <v>1.3598935565254141E-3</v>
      </c>
      <c r="CH114">
        <v>1.6999102491089704E-3</v>
      </c>
      <c r="CI114">
        <v>1.7763015670230972E-3</v>
      </c>
      <c r="CJ114">
        <v>1.0536339969454294E-3</v>
      </c>
      <c r="CK114">
        <v>4.0195252377084198E-2</v>
      </c>
      <c r="CL114">
        <v>4.9669696539655309E-3</v>
      </c>
      <c r="CM114">
        <v>0.2</v>
      </c>
      <c r="CN114">
        <v>0.2</v>
      </c>
    </row>
    <row r="115" spans="1:92" x14ac:dyDescent="0.25">
      <c r="A115" s="2">
        <v>44986</v>
      </c>
      <c r="B115" s="1">
        <v>2.3565729740024421E-2</v>
      </c>
      <c r="C115" s="1">
        <v>2.0981052329357432E-4</v>
      </c>
      <c r="D115" s="1">
        <v>0.13154621934539912</v>
      </c>
      <c r="E115" s="1">
        <v>0.2</v>
      </c>
      <c r="F115" s="1">
        <v>0.2</v>
      </c>
      <c r="G115" s="1">
        <v>0.2</v>
      </c>
      <c r="H115" s="1">
        <v>0.15251318911325643</v>
      </c>
      <c r="I115" s="1">
        <v>1.8754209517043107E-3</v>
      </c>
      <c r="J115" s="1">
        <v>1.4206803841229534E-3</v>
      </c>
      <c r="K115" s="1">
        <v>1.3465599494464047E-3</v>
      </c>
      <c r="L115" s="1">
        <v>8.1018925505808121E-4</v>
      </c>
      <c r="M115" s="1">
        <v>3.697806544204315E-2</v>
      </c>
      <c r="N115" s="1">
        <v>7.5134696415490854E-4</v>
      </c>
      <c r="O115" s="1">
        <v>4.4317173575400505E-3</v>
      </c>
      <c r="P115" s="1">
        <v>4.3207342890089501E-3</v>
      </c>
      <c r="Q115" s="1">
        <v>3.0060840070633175E-2</v>
      </c>
      <c r="R115" s="1">
        <v>4.7847293803486308E-4</v>
      </c>
      <c r="S115" s="1">
        <v>3.362172574233524E-6</v>
      </c>
      <c r="T115" s="1">
        <v>9.6876615037055878E-3</v>
      </c>
      <c r="U115" s="2">
        <v>44986</v>
      </c>
      <c r="V115" s="1">
        <v>0.2</v>
      </c>
      <c r="W115" s="1">
        <v>2.659238866860693E-3</v>
      </c>
      <c r="X115" s="1">
        <v>0.2</v>
      </c>
      <c r="Y115" s="1">
        <v>0.2</v>
      </c>
      <c r="Z115" s="1">
        <v>1.0268725909180093E-2</v>
      </c>
      <c r="AA115" s="1">
        <v>9.5229305861976848E-3</v>
      </c>
      <c r="AB115" s="1">
        <v>5.4763051797136385E-2</v>
      </c>
      <c r="AC115" s="1">
        <v>0.2</v>
      </c>
      <c r="AD115" s="1">
        <v>0.12278605284062502</v>
      </c>
      <c r="AE115" s="2">
        <v>44986</v>
      </c>
      <c r="AF115" s="1">
        <v>0.2</v>
      </c>
      <c r="AG115" s="1">
        <v>0.2</v>
      </c>
      <c r="AH115" s="1">
        <v>0.2</v>
      </c>
      <c r="AI115" s="1">
        <v>3.9250293057385338E-2</v>
      </c>
      <c r="AJ115" s="1">
        <v>2.9733122778131598E-2</v>
      </c>
      <c r="AK115" s="1">
        <v>2.8181871695033955E-2</v>
      </c>
      <c r="AL115" s="1">
        <v>0.2</v>
      </c>
      <c r="AM115" s="1">
        <v>9.2750486163051898E-2</v>
      </c>
      <c r="AN115" s="1">
        <v>1.0013860099424517E-2</v>
      </c>
      <c r="AO115" s="1">
        <v>7.0366206972489857E-5</v>
      </c>
      <c r="AP115" s="2">
        <v>44986</v>
      </c>
      <c r="AQ115" s="1">
        <v>7.2743114297524808E-2</v>
      </c>
      <c r="AR115" s="1">
        <v>6.6711842130518072E-3</v>
      </c>
      <c r="AS115" s="1">
        <v>5.9394920767125015E-5</v>
      </c>
      <c r="AT115" s="1">
        <v>3.723920589198642E-2</v>
      </c>
      <c r="AU115" s="1">
        <v>7.5262225407624117E-2</v>
      </c>
      <c r="AV115" s="1">
        <v>0.13818809429449047</v>
      </c>
      <c r="AW115" s="1">
        <v>0.2</v>
      </c>
      <c r="AX115" s="1">
        <v>3.2647102275319391E-4</v>
      </c>
      <c r="AY115" s="1">
        <v>4.3174711359203047E-2</v>
      </c>
      <c r="AZ115" s="1">
        <v>5.3090987564823999E-4</v>
      </c>
      <c r="BA115" s="1">
        <v>4.0217810587280401E-4</v>
      </c>
      <c r="BB115" s="1">
        <v>3.8119547222921631E-4</v>
      </c>
      <c r="BC115" s="1">
        <v>2.2935516224425966E-4</v>
      </c>
      <c r="BD115" s="1">
        <v>2.447437001740012E-4</v>
      </c>
      <c r="BE115" s="1">
        <v>1.0468060574724186E-2</v>
      </c>
      <c r="BF115" s="1">
        <v>2.1269759354328551E-4</v>
      </c>
      <c r="BG115" s="1">
        <v>1.2545676793583658E-3</v>
      </c>
      <c r="BH115" s="1">
        <v>1.2231496624809492E-3</v>
      </c>
      <c r="BI115" s="1">
        <v>8.5098744627322316E-3</v>
      </c>
      <c r="BJ115" s="1">
        <v>1.3545012803780834E-4</v>
      </c>
      <c r="BK115" s="1">
        <v>0.2</v>
      </c>
      <c r="BL115" s="1">
        <v>0.2</v>
      </c>
      <c r="BM115" s="1">
        <v>9.5179198124671387E-7</v>
      </c>
      <c r="BN115" s="1">
        <v>2.742464383572426E-3</v>
      </c>
      <c r="BO115" s="2">
        <v>44986</v>
      </c>
      <c r="BP115">
        <v>0.13218969069410852</v>
      </c>
      <c r="BQ115">
        <v>1.1769119176242362E-3</v>
      </c>
      <c r="BR115">
        <v>0.2</v>
      </c>
      <c r="BS115">
        <v>0.2</v>
      </c>
      <c r="BT115">
        <v>0.2</v>
      </c>
      <c r="BU115">
        <v>7.9691697487915686E-3</v>
      </c>
      <c r="BV115">
        <v>4.5446785739853314E-3</v>
      </c>
      <c r="BW115">
        <v>4.2146084119308019E-3</v>
      </c>
      <c r="BX115">
        <v>2.4236742741959742E-2</v>
      </c>
      <c r="BY115">
        <v>0.16862338636571089</v>
      </c>
      <c r="BZ115">
        <v>2.68394785063271E-3</v>
      </c>
      <c r="CA115">
        <v>1.885978314914187E-5</v>
      </c>
      <c r="CB115">
        <v>5.4342003912106994E-2</v>
      </c>
      <c r="CC115" s="2">
        <v>44986</v>
      </c>
      <c r="CD115">
        <v>0.2</v>
      </c>
      <c r="CE115">
        <v>0.14764235126286948</v>
      </c>
      <c r="CF115">
        <v>0.2</v>
      </c>
      <c r="CG115">
        <v>1.2943602921685225E-3</v>
      </c>
      <c r="CH115">
        <v>2.1048994056624497E-3</v>
      </c>
      <c r="CI115">
        <v>1.5113264223175205E-3</v>
      </c>
      <c r="CJ115">
        <v>9.7033581906321364E-4</v>
      </c>
      <c r="CK115">
        <v>4.1502739905283775E-2</v>
      </c>
      <c r="CL115">
        <v>4.9739868926348477E-3</v>
      </c>
      <c r="CM115">
        <v>0.2</v>
      </c>
      <c r="CN115">
        <v>0.2</v>
      </c>
    </row>
    <row r="116" spans="1:92" x14ac:dyDescent="0.25">
      <c r="A116" s="2">
        <v>45017</v>
      </c>
      <c r="B116" s="1">
        <v>2.570539218380169E-2</v>
      </c>
      <c r="C116" s="1">
        <v>2.1834735072007725E-4</v>
      </c>
      <c r="D116" s="1">
        <v>0.12617989790646911</v>
      </c>
      <c r="E116" s="1">
        <v>0.2</v>
      </c>
      <c r="F116" s="1">
        <v>0.2</v>
      </c>
      <c r="G116" s="1">
        <v>0.2</v>
      </c>
      <c r="H116" s="1">
        <v>0.1545228469391014</v>
      </c>
      <c r="I116" s="1">
        <v>2.0202102924190791E-3</v>
      </c>
      <c r="J116" s="1">
        <v>1.4784854125700032E-3</v>
      </c>
      <c r="K116" s="1">
        <v>1.2145025928204706E-3</v>
      </c>
      <c r="L116" s="1">
        <v>9.5537285370296294E-4</v>
      </c>
      <c r="M116" s="1">
        <v>3.7227134745300906E-2</v>
      </c>
      <c r="N116" s="1">
        <v>7.7800838316827332E-4</v>
      </c>
      <c r="O116" s="1">
        <v>4.6120362742962879E-3</v>
      </c>
      <c r="P116" s="1">
        <v>4.871415744421197E-3</v>
      </c>
      <c r="Q116" s="1">
        <v>2.9923791343555446E-2</v>
      </c>
      <c r="R116" s="1">
        <v>5.7383985238258013E-4</v>
      </c>
      <c r="S116" s="1">
        <v>3.4946324047531484E-6</v>
      </c>
      <c r="T116" s="1">
        <v>9.715223492865771E-3</v>
      </c>
      <c r="U116" s="2">
        <v>45017</v>
      </c>
      <c r="V116" s="1">
        <v>0.2</v>
      </c>
      <c r="W116" s="1">
        <v>2.6404945522087407E-3</v>
      </c>
      <c r="X116" s="1">
        <v>0.2</v>
      </c>
      <c r="Y116" s="1">
        <v>0.2</v>
      </c>
      <c r="Z116" s="1">
        <v>1.1553411604086076E-2</v>
      </c>
      <c r="AA116" s="1">
        <v>9.4085267833737898E-3</v>
      </c>
      <c r="AB116" s="1">
        <v>5.8910477696514127E-2</v>
      </c>
      <c r="AC116" s="1">
        <v>0.2</v>
      </c>
      <c r="AD116" s="1">
        <v>0.11748708936381719</v>
      </c>
      <c r="AE116" s="2">
        <v>45017</v>
      </c>
      <c r="AF116" s="1">
        <v>0.2</v>
      </c>
      <c r="AG116" s="1">
        <v>0.2</v>
      </c>
      <c r="AH116" s="1">
        <v>0.2</v>
      </c>
      <c r="AI116" s="1">
        <v>4.080174105956489E-2</v>
      </c>
      <c r="AJ116" s="1">
        <v>2.9860643315399601E-2</v>
      </c>
      <c r="AK116" s="1">
        <v>2.4529040612447001E-2</v>
      </c>
      <c r="AL116" s="1">
        <v>0.2</v>
      </c>
      <c r="AM116" s="1">
        <v>9.3148277942799979E-2</v>
      </c>
      <c r="AN116" s="1">
        <v>1.158971675099058E-2</v>
      </c>
      <c r="AO116" s="1">
        <v>7.0580318797585761E-5</v>
      </c>
      <c r="AP116" s="2">
        <v>45017</v>
      </c>
      <c r="AQ116" s="1">
        <v>7.3147794098442021E-2</v>
      </c>
      <c r="AR116" s="1">
        <v>7.242292428211082E-3</v>
      </c>
      <c r="AS116" s="1">
        <v>6.1517651764770451E-5</v>
      </c>
      <c r="AT116" s="1">
        <v>3.5550195564661394E-2</v>
      </c>
      <c r="AU116" s="1">
        <v>7.1644328695476878E-2</v>
      </c>
      <c r="AV116" s="1">
        <v>0.14190572761119857</v>
      </c>
      <c r="AW116" s="1">
        <v>0.2</v>
      </c>
      <c r="AX116" s="1">
        <v>3.3984232848360309E-4</v>
      </c>
      <c r="AY116" s="1">
        <v>4.3535598926900509E-2</v>
      </c>
      <c r="AZ116" s="1">
        <v>5.6917838870400577E-4</v>
      </c>
      <c r="BA116" s="1">
        <v>4.1655165702640808E-4</v>
      </c>
      <c r="BB116" s="1">
        <v>3.4217657015826828E-4</v>
      </c>
      <c r="BC116" s="1">
        <v>2.6916880065543065E-4</v>
      </c>
      <c r="BD116" s="1">
        <v>2.6544776818312647E-4</v>
      </c>
      <c r="BE116" s="1">
        <v>1.0488452934780805E-2</v>
      </c>
      <c r="BF116" s="1">
        <v>2.1919775361587231E-4</v>
      </c>
      <c r="BG116" s="1">
        <v>1.2994050100126082E-3</v>
      </c>
      <c r="BH116" s="1">
        <v>1.3724831392660794E-3</v>
      </c>
      <c r="BI116" s="1">
        <v>8.4307932717464836E-3</v>
      </c>
      <c r="BJ116" s="1">
        <v>1.6167487304609126E-4</v>
      </c>
      <c r="BK116" s="1">
        <v>0.2</v>
      </c>
      <c r="BL116" s="1">
        <v>0.2</v>
      </c>
      <c r="BM116" s="1">
        <v>9.8458524279094359E-7</v>
      </c>
      <c r="BN116" s="1">
        <v>2.7371879424231468E-3</v>
      </c>
      <c r="BO116" s="2">
        <v>45017</v>
      </c>
      <c r="BP116">
        <v>0.13852990911642388</v>
      </c>
      <c r="BQ116">
        <v>1.1767040329431287E-3</v>
      </c>
      <c r="BR116">
        <v>0.2</v>
      </c>
      <c r="BS116">
        <v>0.2</v>
      </c>
      <c r="BT116">
        <v>0.2</v>
      </c>
      <c r="BU116">
        <v>7.9677621087744111E-3</v>
      </c>
      <c r="BV116">
        <v>5.1486362724770711E-3</v>
      </c>
      <c r="BW116">
        <v>4.1927946417418607E-3</v>
      </c>
      <c r="BX116">
        <v>2.625273232626401E-2</v>
      </c>
      <c r="BY116">
        <v>0.16126344486795122</v>
      </c>
      <c r="BZ116">
        <v>3.0925022279190994E-3</v>
      </c>
      <c r="CA116">
        <v>1.8833056736276024E-5</v>
      </c>
      <c r="CB116">
        <v>5.235668134876896E-2</v>
      </c>
      <c r="CC116" s="2">
        <v>45017</v>
      </c>
      <c r="CD116">
        <v>0.2</v>
      </c>
      <c r="CE116">
        <v>0.1455343973410235</v>
      </c>
      <c r="CF116">
        <v>0.2</v>
      </c>
      <c r="CG116">
        <v>1.391237029255493E-3</v>
      </c>
      <c r="CH116">
        <v>2.3300865850064212E-3</v>
      </c>
      <c r="CI116">
        <v>1.400792882605239E-3</v>
      </c>
      <c r="CJ116">
        <v>1.086682656858655E-3</v>
      </c>
      <c r="CK116">
        <v>4.2937335580239655E-2</v>
      </c>
      <c r="CL116">
        <v>5.319467925011194E-3</v>
      </c>
      <c r="CM116">
        <v>0.2</v>
      </c>
      <c r="CN116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5BC7-FBFA-40FA-85D0-7545950A9327}">
  <dimension ref="A2:B36"/>
  <sheetViews>
    <sheetView workbookViewId="0">
      <selection activeCell="C36" sqref="C36"/>
    </sheetView>
  </sheetViews>
  <sheetFormatPr defaultRowHeight="15" x14ac:dyDescent="0.25"/>
  <cols>
    <col min="1" max="1" width="10.42578125" bestFit="1" customWidth="1"/>
  </cols>
  <sheetData>
    <row r="2" spans="1:2" x14ac:dyDescent="0.25">
      <c r="A2" s="2">
        <v>43983</v>
      </c>
      <c r="B2" s="42">
        <v>1E-4</v>
      </c>
    </row>
    <row r="3" spans="1:2" x14ac:dyDescent="0.25">
      <c r="A3" s="2">
        <v>44013</v>
      </c>
      <c r="B3" s="43">
        <v>1E-4</v>
      </c>
    </row>
    <row r="4" spans="1:2" x14ac:dyDescent="0.25">
      <c r="A4" s="2">
        <v>44044</v>
      </c>
      <c r="B4" s="42">
        <v>1E-4</v>
      </c>
    </row>
    <row r="5" spans="1:2" x14ac:dyDescent="0.25">
      <c r="A5" s="2">
        <v>44075</v>
      </c>
      <c r="B5" s="43">
        <v>1E-4</v>
      </c>
    </row>
    <row r="6" spans="1:2" x14ac:dyDescent="0.25">
      <c r="A6" s="2">
        <v>44105</v>
      </c>
      <c r="B6" s="42">
        <v>1E-4</v>
      </c>
    </row>
    <row r="7" spans="1:2" x14ac:dyDescent="0.25">
      <c r="A7" s="2">
        <v>44136</v>
      </c>
      <c r="B7" s="43">
        <v>1E-4</v>
      </c>
    </row>
    <row r="8" spans="1:2" x14ac:dyDescent="0.25">
      <c r="A8" s="2">
        <v>44166</v>
      </c>
      <c r="B8" s="42">
        <v>1E-4</v>
      </c>
    </row>
    <row r="9" spans="1:2" x14ac:dyDescent="0.25">
      <c r="A9" s="2">
        <v>44197</v>
      </c>
      <c r="B9" s="43">
        <v>1E-4</v>
      </c>
    </row>
    <row r="10" spans="1:2" x14ac:dyDescent="0.25">
      <c r="A10" s="2">
        <v>44228</v>
      </c>
      <c r="B10" s="42">
        <v>0</v>
      </c>
    </row>
    <row r="11" spans="1:2" x14ac:dyDescent="0.25">
      <c r="A11" s="2">
        <v>44256</v>
      </c>
      <c r="B11" s="43">
        <v>0</v>
      </c>
    </row>
    <row r="12" spans="1:2" x14ac:dyDescent="0.25">
      <c r="A12" s="2">
        <v>44287</v>
      </c>
      <c r="B12" s="42">
        <v>0</v>
      </c>
    </row>
    <row r="13" spans="1:2" x14ac:dyDescent="0.25">
      <c r="A13" s="2">
        <v>44317</v>
      </c>
      <c r="B13" s="43">
        <v>0</v>
      </c>
    </row>
    <row r="14" spans="1:2" x14ac:dyDescent="0.25">
      <c r="A14" s="2">
        <v>44348</v>
      </c>
      <c r="B14" s="42">
        <v>0</v>
      </c>
    </row>
    <row r="15" spans="1:2" x14ac:dyDescent="0.25">
      <c r="A15" s="2">
        <v>44378</v>
      </c>
      <c r="B15" s="43">
        <v>0</v>
      </c>
    </row>
    <row r="16" spans="1:2" x14ac:dyDescent="0.25">
      <c r="A16" s="2">
        <v>44409</v>
      </c>
      <c r="B16" s="42">
        <v>0</v>
      </c>
    </row>
    <row r="17" spans="1:2" x14ac:dyDescent="0.25">
      <c r="A17" s="2">
        <v>44440</v>
      </c>
      <c r="B17" s="43">
        <v>0</v>
      </c>
    </row>
    <row r="18" spans="1:2" x14ac:dyDescent="0.25">
      <c r="A18" s="2">
        <v>44470</v>
      </c>
      <c r="B18" s="42">
        <v>0</v>
      </c>
    </row>
    <row r="19" spans="1:2" x14ac:dyDescent="0.25">
      <c r="A19" s="2">
        <v>44501</v>
      </c>
      <c r="B19" s="43">
        <v>0</v>
      </c>
    </row>
    <row r="20" spans="1:2" x14ac:dyDescent="0.25">
      <c r="A20" s="2">
        <v>44531</v>
      </c>
      <c r="B20" s="42">
        <v>1E-4</v>
      </c>
    </row>
    <row r="21" spans="1:2" x14ac:dyDescent="0.25">
      <c r="A21" s="2">
        <v>44562</v>
      </c>
      <c r="B21" s="43">
        <v>0</v>
      </c>
    </row>
    <row r="22" spans="1:2" x14ac:dyDescent="0.25">
      <c r="A22" s="2">
        <v>44593</v>
      </c>
      <c r="B22" s="42">
        <v>0</v>
      </c>
    </row>
    <row r="23" spans="1:2" x14ac:dyDescent="0.25">
      <c r="A23" s="2">
        <v>44621</v>
      </c>
      <c r="B23" s="43">
        <v>1E-4</v>
      </c>
    </row>
    <row r="24" spans="1:2" x14ac:dyDescent="0.25">
      <c r="A24" s="2">
        <v>44652</v>
      </c>
      <c r="B24" s="42">
        <v>1E-4</v>
      </c>
    </row>
    <row r="25" spans="1:2" x14ac:dyDescent="0.25">
      <c r="A25" s="2">
        <v>44682</v>
      </c>
      <c r="B25" s="43">
        <v>2.9999999999999997E-4</v>
      </c>
    </row>
    <row r="26" spans="1:2" x14ac:dyDescent="0.25">
      <c r="A26" s="2">
        <v>44713</v>
      </c>
      <c r="B26" s="42">
        <v>5.9999999999999995E-4</v>
      </c>
    </row>
    <row r="27" spans="1:2" x14ac:dyDescent="0.25">
      <c r="A27" s="2">
        <v>44743</v>
      </c>
      <c r="B27" s="43">
        <v>8.0000000000000004E-4</v>
      </c>
    </row>
    <row r="28" spans="1:2" x14ac:dyDescent="0.25">
      <c r="A28" s="2">
        <v>44774</v>
      </c>
      <c r="B28" s="42">
        <v>1.9E-3</v>
      </c>
    </row>
    <row r="29" spans="1:2" x14ac:dyDescent="0.25">
      <c r="A29" s="2">
        <v>44805</v>
      </c>
      <c r="B29" s="43">
        <v>1.9E-3</v>
      </c>
    </row>
    <row r="30" spans="1:2" x14ac:dyDescent="0.25">
      <c r="A30" s="2">
        <v>44835</v>
      </c>
      <c r="B30" s="42">
        <v>2.3E-3</v>
      </c>
    </row>
    <row r="31" spans="1:2" x14ac:dyDescent="0.25">
      <c r="A31" s="2">
        <v>44866</v>
      </c>
      <c r="B31" s="43">
        <v>2.8999999999999998E-3</v>
      </c>
    </row>
    <row r="32" spans="1:2" x14ac:dyDescent="0.25">
      <c r="A32" s="2">
        <v>44896</v>
      </c>
      <c r="B32" s="42">
        <v>3.3E-3</v>
      </c>
    </row>
    <row r="33" spans="1:2" x14ac:dyDescent="0.25">
      <c r="A33" s="2">
        <v>44927</v>
      </c>
      <c r="B33" s="43">
        <v>3.5000000000000001E-3</v>
      </c>
    </row>
    <row r="34" spans="1:2" x14ac:dyDescent="0.25">
      <c r="A34" s="2">
        <v>44958</v>
      </c>
      <c r="B34" s="42">
        <v>3.3999999999999998E-3</v>
      </c>
    </row>
    <row r="35" spans="1:2" x14ac:dyDescent="0.25">
      <c r="A35" s="2">
        <v>44986</v>
      </c>
      <c r="B35" s="43">
        <v>3.5999999999999999E-3</v>
      </c>
    </row>
    <row r="36" spans="1:2" x14ac:dyDescent="0.25">
      <c r="A36" s="2">
        <v>45017</v>
      </c>
      <c r="B36" s="42">
        <v>3.5999999999999999E-3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7A7C-CCAA-43CB-958F-C27226954310}">
  <dimension ref="A1:M74"/>
  <sheetViews>
    <sheetView tabSelected="1" topLeftCell="F16" workbookViewId="0">
      <selection activeCell="N42" sqref="N42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19.28515625" bestFit="1" customWidth="1"/>
    <col min="4" max="4" width="20.42578125" bestFit="1" customWidth="1"/>
    <col min="5" max="6" width="23" bestFit="1" customWidth="1"/>
    <col min="7" max="7" width="24.28515625" bestFit="1" customWidth="1"/>
    <col min="8" max="8" width="18.140625" bestFit="1" customWidth="1"/>
    <col min="9" max="9" width="18.28515625" bestFit="1" customWidth="1"/>
    <col min="10" max="10" width="19.42578125" bestFit="1" customWidth="1"/>
    <col min="11" max="12" width="23" bestFit="1" customWidth="1"/>
    <col min="13" max="13" width="24.28515625" bestFit="1" customWidth="1"/>
  </cols>
  <sheetData>
    <row r="1" spans="1:13" x14ac:dyDescent="0.25">
      <c r="A1" t="s">
        <v>255</v>
      </c>
      <c r="B1" t="str">
        <f>'Index overview'!A1</f>
        <v>Index 1 (30-90% total)</v>
      </c>
      <c r="C1" t="str">
        <f>'Index overview'!B1</f>
        <v>Index 2 (30-90% pure)</v>
      </c>
      <c r="D1" t="str">
        <f>'Index overview'!C1</f>
        <v>Index 3 (30-90% mixed)</v>
      </c>
      <c r="E1" t="str">
        <f>'Index overview'!D1</f>
        <v>Index 4 (30-90% total CAP)</v>
      </c>
      <c r="F1" t="str">
        <f>'Index overview'!E1</f>
        <v>Index 5 (30-90% pure CAP)</v>
      </c>
      <c r="G1" t="str">
        <f>'Index overview'!F1</f>
        <v>Index 6 (30-90% mixed CAP)</v>
      </c>
      <c r="H1" t="str">
        <f>'Index overview'!G1</f>
        <v>Index 7 (5-65% total)</v>
      </c>
      <c r="I1" t="str">
        <f>'Index overview'!H1</f>
        <v>Index 8 (5-65% pure)</v>
      </c>
      <c r="J1" t="str">
        <f>'Index overview'!I1</f>
        <v>Index 9 (5-65% mixed)</v>
      </c>
      <c r="K1" t="str">
        <f>'Index overview'!J1</f>
        <v>Index 10 (5-65% total CAP)</v>
      </c>
      <c r="L1" t="str">
        <f>'Index overview'!K1</f>
        <v>Index 11 (5-65% pure CAP)</v>
      </c>
      <c r="M1" t="str">
        <f>'Index overview'!L1</f>
        <v>Index 12 (5-65% mixed CAP)</v>
      </c>
    </row>
    <row r="2" spans="1:13" x14ac:dyDescent="0.25">
      <c r="A2" s="23">
        <v>43983</v>
      </c>
      <c r="B2" s="1">
        <f>SUMPRODUCT(Calculations!B5:T5,Calculations!B42:T42)-RF!B2</f>
        <v>0.1558506449085264</v>
      </c>
      <c r="C2" s="1">
        <f>SUMPRODUCT(Calculations!V5:AD5,Calculations!V42:AD42)-RF!B2</f>
        <v>0.15020213949562947</v>
      </c>
      <c r="D2" s="1">
        <f>SUMPRODUCT(Calculations!AF5:AO5,Calculations!AF42:AO42)-RF!B2</f>
        <v>0.17896204880391703</v>
      </c>
      <c r="E2" s="1">
        <f>SUMPRODUCT(Calculations!B82:T82,Calculations!B42:T42)-RF!B2</f>
        <v>0.20520497758990702</v>
      </c>
      <c r="F2" s="1">
        <f>SUMPRODUCT(Calculations!V82:AD82,Calculations!V42:AD42)-RF!B2</f>
        <v>0.14143331601739409</v>
      </c>
      <c r="G2" s="1">
        <f>SUMPRODUCT(Calculations!AF82:AO82,Calculations!AF42:AO42)-RF!B2</f>
        <v>0.17871813605515877</v>
      </c>
      <c r="H2" s="1">
        <f>SUMPRODUCT(Calculations!AQ5:BN5,Calculations!AQ42:BN42)-RF!B2</f>
        <v>0.11480807798783885</v>
      </c>
      <c r="I2" s="1">
        <f>SUMPRODUCT(Calculations!BP5:CB5,Calculations!BP42:CB42)-RF!B2</f>
        <v>0.14705269494907472</v>
      </c>
      <c r="J2" s="1">
        <f>SUMPRODUCT(Calculations!CD5:CN5,Calculations!CD42:CN42)-RF!B2</f>
        <v>0.10958940359937032</v>
      </c>
      <c r="K2" s="1">
        <f>SUMPRODUCT(Calculations!AQ82:BN82,Calculations!AQ42:BN42)-RF!B2</f>
        <v>0.13723193883860862</v>
      </c>
      <c r="L2" s="1">
        <f>SUMPRODUCT(Calculations!BP82:CB82,Calculations!BP42:CB42)-RF!B2</f>
        <v>0.17256611915481912</v>
      </c>
      <c r="M2" s="1">
        <f>SUMPRODUCT(Calculations!CD82:CN82,Calculations!CD42:CN42)-RF!B2</f>
        <v>0.12523079569606471</v>
      </c>
    </row>
    <row r="3" spans="1:13" x14ac:dyDescent="0.25">
      <c r="A3" s="23">
        <v>44013</v>
      </c>
      <c r="B3" s="1">
        <f>SUMPRODUCT(Calculations!B6:T6,Calculations!B43:T43)-RF!B3</f>
        <v>7.8201328699054024E-2</v>
      </c>
      <c r="C3" s="1">
        <f>SUMPRODUCT(Calculations!V6:AD6,Calculations!V43:AD43)-RF!B3</f>
        <v>5.9747887705091658E-2</v>
      </c>
      <c r="D3" s="1">
        <f>SUMPRODUCT(Calculations!AF6:AO6,Calculations!AF43:AO43)-RF!B3</f>
        <v>0.14940823285098939</v>
      </c>
      <c r="E3" s="1">
        <f>SUMPRODUCT(Calculations!B83:T83,Calculations!B43:T43)-RF!B3</f>
        <v>9.8216591135435502E-2</v>
      </c>
      <c r="F3" s="1">
        <f>SUMPRODUCT(Calculations!V83:AD83,Calculations!V43:AD43)-RF!B3</f>
        <v>3.5972945756731371E-2</v>
      </c>
      <c r="G3" s="1">
        <f>SUMPRODUCT(Calculations!AF83:AO83,Calculations!AF43:AO43)-RF!B3</f>
        <v>0.12792189089149131</v>
      </c>
      <c r="H3" s="1">
        <f>SUMPRODUCT(Calculations!AQ6:BN6,Calculations!AQ43:BN43)-RF!B3</f>
        <v>0.12687129371393652</v>
      </c>
      <c r="I3" s="1">
        <f>SUMPRODUCT(Calculations!BP6:CB6,Calculations!BP43:CB43)-RF!B3</f>
        <v>7.7001983652418074E-2</v>
      </c>
      <c r="J3" s="1">
        <f>SUMPRODUCT(Calculations!CD6:CN6,Calculations!CD43:CN43)-RF!B3</f>
        <v>0.13451277149268887</v>
      </c>
      <c r="K3" s="1">
        <f>SUMPRODUCT(Calculations!AQ83:BN83,Calculations!AQ43:BN43)-RF!B3</f>
        <v>9.0655945455907466E-2</v>
      </c>
      <c r="L3" s="1">
        <f>SUMPRODUCT(Calculations!BP83:CB83,Calculations!BP43:CB43)-RF!B3</f>
        <v>9.017629191916722E-2</v>
      </c>
      <c r="M3" s="1">
        <f>SUMPRODUCT(Calculations!CD83:CN83,Calculations!CD43:CN43)-RF!B3</f>
        <v>8.9804977077234019E-2</v>
      </c>
    </row>
    <row r="4" spans="1:13" x14ac:dyDescent="0.25">
      <c r="A4" s="23">
        <v>44044</v>
      </c>
      <c r="B4" s="1">
        <f>SUMPRODUCT(Calculations!B7:T7,Calculations!B44:T44)-RF!B4</f>
        <v>7.3704759620626559E-2</v>
      </c>
      <c r="C4" s="1">
        <f>SUMPRODUCT(Calculations!V7:AD7,Calculations!V44:AD44)-RF!B4</f>
        <v>8.4573514554600729E-2</v>
      </c>
      <c r="D4" s="1">
        <f>SUMPRODUCT(Calculations!AF7:AO7,Calculations!AF44:AO44)-RF!B4</f>
        <v>2.9349291408371926E-2</v>
      </c>
      <c r="E4" s="1">
        <f>SUMPRODUCT(Calculations!B84:T84,Calculations!B44:T44)-RF!B4</f>
        <v>5.4375726933908672E-2</v>
      </c>
      <c r="F4" s="1">
        <f>SUMPRODUCT(Calculations!V84:AD84,Calculations!V44:AD44)-RF!B4</f>
        <v>8.1113919989361058E-2</v>
      </c>
      <c r="G4" s="1">
        <f>SUMPRODUCT(Calculations!AF84:AO84,Calculations!AF44:AO44)-RF!B4</f>
        <v>5.6362139870371943E-3</v>
      </c>
      <c r="H4" s="1">
        <f>SUMPRODUCT(Calculations!AQ7:BN7,Calculations!AQ44:BN44)-RF!B4</f>
        <v>9.1382668007470705E-2</v>
      </c>
      <c r="I4" s="1">
        <f>SUMPRODUCT(Calculations!BP7:CB7,Calculations!BP44:CB44)-RF!B4</f>
        <v>8.6730123966495209E-2</v>
      </c>
      <c r="J4" s="1">
        <f>SUMPRODUCT(Calculations!CD7:CN7,Calculations!CD44:CN44)-RF!B4</f>
        <v>9.2091884934945953E-2</v>
      </c>
      <c r="K4" s="1">
        <f>SUMPRODUCT(Calculations!AQ84:BN84,Calculations!AQ44:BN44)-RF!B4</f>
        <v>8.3438691159062703E-2</v>
      </c>
      <c r="L4" s="1">
        <f>SUMPRODUCT(Calculations!BP84:CB84,Calculations!BP44:CB44)-RF!B4</f>
        <v>7.4212165086317131E-2</v>
      </c>
      <c r="M4" s="1">
        <f>SUMPRODUCT(Calculations!CD84:CN84,Calculations!CD44:CN44)-RF!B4</f>
        <v>5.2825471431962256E-2</v>
      </c>
    </row>
    <row r="5" spans="1:13" x14ac:dyDescent="0.25">
      <c r="A5" s="23">
        <v>44075</v>
      </c>
      <c r="B5" s="1">
        <f>SUMPRODUCT(Calculations!B8:T8,Calculations!B45:T45)-RF!B5</f>
        <v>-5.0651275851530335E-2</v>
      </c>
      <c r="C5" s="1">
        <f>SUMPRODUCT(Calculations!V8:AD8,Calculations!V45:AD45)-RF!B5</f>
        <v>-7.0394671223641139E-2</v>
      </c>
      <c r="D5" s="1">
        <f>SUMPRODUCT(Calculations!AF8:AO8,Calculations!AF45:AO45)-RF!B5</f>
        <v>2.2762928014412331E-2</v>
      </c>
      <c r="E5" s="1">
        <f>SUMPRODUCT(Calculations!B85:T85,Calculations!B45:T45)-RF!B5</f>
        <v>-2.8646701419519045E-2</v>
      </c>
      <c r="F5" s="1">
        <f>SUMPRODUCT(Calculations!V85:AD85,Calculations!V45:AD45)-RF!B5</f>
        <v>-7.6231864664886684E-2</v>
      </c>
      <c r="G5" s="1">
        <f>SUMPRODUCT(Calculations!AF85:AO85,Calculations!AF45:AO45)-RF!B5</f>
        <v>1.6290359940997139E-2</v>
      </c>
      <c r="H5" s="1">
        <f>SUMPRODUCT(Calculations!AQ8:BN8,Calculations!AQ45:BN45)-RF!B5</f>
        <v>-7.8187624268564362E-2</v>
      </c>
      <c r="I5" s="1">
        <f>SUMPRODUCT(Calculations!BP8:CB8,Calculations!BP45:CB45)-RF!B5</f>
        <v>-5.8154537580383449E-2</v>
      </c>
      <c r="J5" s="1">
        <f>SUMPRODUCT(Calculations!CD8:CN8,Calculations!CD45:CN45)-RF!B5</f>
        <v>-8.1309964526368045E-2</v>
      </c>
      <c r="K5" s="1">
        <f>SUMPRODUCT(Calculations!AQ85:BN85,Calculations!AQ45:BN45)-RF!B5</f>
        <v>-5.4891889867261706E-2</v>
      </c>
      <c r="L5" s="1">
        <f>SUMPRODUCT(Calculations!BP85:CB85,Calculations!BP45:CB45)-RF!B5</f>
        <v>-4.8197508634141538E-2</v>
      </c>
      <c r="M5" s="1">
        <f>SUMPRODUCT(Calculations!CD85:CN85,Calculations!CD45:CN45)-RF!B5</f>
        <v>-2.9832707128434988E-2</v>
      </c>
    </row>
    <row r="6" spans="1:13" x14ac:dyDescent="0.25">
      <c r="A6" s="23">
        <v>44105</v>
      </c>
      <c r="B6" s="1">
        <f>SUMPRODUCT(Calculations!B9:T9,Calculations!B46:T46)-RF!B6</f>
        <v>-2.1679034611788859E-2</v>
      </c>
      <c r="C6" s="1">
        <f>SUMPRODUCT(Calculations!V9:AD9,Calculations!V46:AD46)-RF!B6</f>
        <v>-4.201795768282518E-2</v>
      </c>
      <c r="D6" s="1">
        <f>SUMPRODUCT(Calculations!AF9:AO9,Calculations!AF46:AO46)-RF!B6</f>
        <v>4.7683552351991357E-2</v>
      </c>
      <c r="E6" s="1">
        <f>SUMPRODUCT(Calculations!B86:T86,Calculations!B46:T46)-RF!B6</f>
        <v>1.3474395133590228E-2</v>
      </c>
      <c r="F6" s="1">
        <f>SUMPRODUCT(Calculations!V86:AD86,Calculations!V46:AD46)-RF!B6</f>
        <v>-3.8512353819556158E-2</v>
      </c>
      <c r="G6" s="1">
        <f>SUMPRODUCT(Calculations!AF86:AO86,Calculations!AF46:AO46)-RF!B6</f>
        <v>-2.4924363102435235E-2</v>
      </c>
      <c r="H6" s="1">
        <f>SUMPRODUCT(Calculations!AQ9:BN9,Calculations!AQ46:BN46)-RF!B6</f>
        <v>-3.1837627364370395E-2</v>
      </c>
      <c r="I6" s="1">
        <f>SUMPRODUCT(Calculations!BP9:CB9,Calculations!BP46:CB46)-RF!B6</f>
        <v>-3.2229148306865074E-2</v>
      </c>
      <c r="J6" s="1">
        <f>SUMPRODUCT(Calculations!CD9:CN9,Calculations!CD46:CN46)-RF!B6</f>
        <v>-3.1776688634160485E-2</v>
      </c>
      <c r="K6" s="1">
        <f>SUMPRODUCT(Calculations!AQ86:BN86,Calculations!AQ46:BN46)-RF!B6</f>
        <v>-1.2252707642687953E-2</v>
      </c>
      <c r="L6" s="1">
        <f>SUMPRODUCT(Calculations!BP86:CB86,Calculations!BP46:CB46)-RF!B6</f>
        <v>-1.7287750923266915E-2</v>
      </c>
      <c r="M6" s="1">
        <f>SUMPRODUCT(Calculations!CD86:CN86,Calculations!CD46:CN46)-RF!B6</f>
        <v>8.2409617077275534E-3</v>
      </c>
    </row>
    <row r="7" spans="1:13" x14ac:dyDescent="0.25">
      <c r="A7" s="23">
        <v>44136</v>
      </c>
      <c r="B7" s="1">
        <f>SUMPRODUCT(Calculations!B10:T10,Calculations!B47:T47)-RF!B7</f>
        <v>0.10302023994722034</v>
      </c>
      <c r="C7" s="1">
        <f>SUMPRODUCT(Calculations!V10:AD10,Calculations!V47:AD47)-RF!B7</f>
        <v>6.8228552535892842E-2</v>
      </c>
      <c r="D7" s="1">
        <f>SUMPRODUCT(Calculations!AF10:AO10,Calculations!AF47:AO47)-RF!B7</f>
        <v>0.21092937066194839</v>
      </c>
      <c r="E7" s="1">
        <f>SUMPRODUCT(Calculations!B87:T87,Calculations!B47:T47)-RF!B7</f>
        <v>0.15917532475156612</v>
      </c>
      <c r="F7" s="1">
        <f>SUMPRODUCT(Calculations!V87:AD87,Calculations!V47:AD47)-RF!B7</f>
        <v>6.8106513448167788E-2</v>
      </c>
      <c r="G7" s="1">
        <f>SUMPRODUCT(Calculations!AF87:AO87,Calculations!AF47:AO47)-RF!B7</f>
        <v>0.19150293566193241</v>
      </c>
      <c r="H7" s="1">
        <f>SUMPRODUCT(Calculations!AQ10:BN10,Calculations!AQ47:BN47)-RF!B7</f>
        <v>7.5930500639063009E-2</v>
      </c>
      <c r="I7" s="1">
        <f>SUMPRODUCT(Calculations!BP10:CB10,Calculations!BP47:CB47)-RF!B7</f>
        <v>0.11184914407771382</v>
      </c>
      <c r="J7" s="1">
        <f>SUMPRODUCT(Calculations!CD10:CN10,Calculations!CD47:CN47)-RF!B7</f>
        <v>7.0179052917474047E-2</v>
      </c>
      <c r="K7" s="1">
        <f>SUMPRODUCT(Calculations!AQ87:BN87,Calculations!AQ47:BN47)-RF!B7</f>
        <v>0.14330318352574614</v>
      </c>
      <c r="L7" s="1">
        <f>SUMPRODUCT(Calculations!BP87:CB87,Calculations!BP47:CB47)-RF!B7</f>
        <v>0.15217543784639573</v>
      </c>
      <c r="M7" s="1">
        <f>SUMPRODUCT(Calculations!CD87:CN87,Calculations!CD47:CN47)-RF!B7</f>
        <v>0.11422592222037296</v>
      </c>
    </row>
    <row r="8" spans="1:13" x14ac:dyDescent="0.25">
      <c r="A8" s="23">
        <v>44166</v>
      </c>
      <c r="B8" s="1">
        <f>SUMPRODUCT(Calculations!B11:T11,Calculations!B48:T48)-RF!B8</f>
        <v>9.1216877927652332E-2</v>
      </c>
      <c r="C8" s="1">
        <f>SUMPRODUCT(Calculations!V11:AD11,Calculations!V48:AD48)-RF!B8</f>
        <v>9.6003580851906384E-2</v>
      </c>
      <c r="D8" s="1">
        <f>SUMPRODUCT(Calculations!AF11:AO11,Calculations!AF48:AO48)-RF!B8</f>
        <v>7.5765156914607154E-2</v>
      </c>
      <c r="E8" s="1">
        <f>SUMPRODUCT(Calculations!B88:T88,Calculations!B48:T48)-RF!B8</f>
        <v>6.9803718239991583E-2</v>
      </c>
      <c r="F8" s="1">
        <f>SUMPRODUCT(Calculations!V88:AD88,Calculations!V48:AD48)-RF!B8</f>
        <v>3.8343359400594683E-2</v>
      </c>
      <c r="G8" s="1">
        <f>SUMPRODUCT(Calculations!AF88:AO88,Calculations!AF48:AO48)-RF!B8</f>
        <v>8.8124514462263381E-2</v>
      </c>
      <c r="H8" s="1">
        <f>SUMPRODUCT(Calculations!AQ11:BN11,Calculations!AQ48:BN48)-RF!B8</f>
        <v>6.5473978517061368E-2</v>
      </c>
      <c r="I8" s="1">
        <f>SUMPRODUCT(Calculations!BP11:CB11,Calculations!BP48:CB48)-RF!B8</f>
        <v>0.10011836063328439</v>
      </c>
      <c r="J8" s="1">
        <f>SUMPRODUCT(Calculations!CD11:CN11,Calculations!CD48:CN48)-RF!B8</f>
        <v>5.9686211544001916E-2</v>
      </c>
      <c r="K8" s="1">
        <f>SUMPRODUCT(Calculations!AQ88:BN88,Calculations!AQ48:BN48)-RF!B8</f>
        <v>9.9910953572712805E-2</v>
      </c>
      <c r="L8" s="1">
        <f>SUMPRODUCT(Calculations!BP88:CB88,Calculations!BP48:CB48)-RF!B8</f>
        <v>6.7432483267380036E-2</v>
      </c>
      <c r="M8" s="1">
        <f>SUMPRODUCT(Calculations!CD88:CN88,Calculations!CD48:CN48)-RF!B8</f>
        <v>6.3464043631038386E-2</v>
      </c>
    </row>
    <row r="9" spans="1:13" x14ac:dyDescent="0.25">
      <c r="A9" s="23">
        <v>44197</v>
      </c>
      <c r="B9" s="1">
        <f>SUMPRODUCT(Calculations!B12:T12,Calculations!B49:T49)-RF!B9</f>
        <v>6.6356502771175788E-2</v>
      </c>
      <c r="C9" s="1">
        <f>SUMPRODUCT(Calculations!V12:AD12,Calculations!V49:AD49)-RF!B9</f>
        <v>-1.0056099284061811E-2</v>
      </c>
      <c r="D9" s="1">
        <f>SUMPRODUCT(Calculations!AF12:AO12,Calculations!AF49:AO49)-RF!B9</f>
        <v>0.26133904597703689</v>
      </c>
      <c r="E9" s="1">
        <f>SUMPRODUCT(Calculations!B89:T89,Calculations!B49:T49)-RF!B9</f>
        <v>0.14746940172554326</v>
      </c>
      <c r="F9" s="1">
        <f>SUMPRODUCT(Calculations!V89:AD89,Calculations!V49:AD49)-RF!B9</f>
        <v>6.8598035407636884E-2</v>
      </c>
      <c r="G9" s="1">
        <f>SUMPRODUCT(Calculations!AF89:AO89,Calculations!AF49:AO49)-RF!B9</f>
        <v>0.20904615995704298</v>
      </c>
      <c r="H9" s="1">
        <f>SUMPRODUCT(Calculations!AQ12:BN12,Calculations!AQ49:BN49)-RF!B9</f>
        <v>-4.4669339393173654E-3</v>
      </c>
      <c r="I9" s="1">
        <f>SUMPRODUCT(Calculations!BP12:CB12,Calculations!BP49:CB49)-RF!B9</f>
        <v>1.5247172929982008E-2</v>
      </c>
      <c r="J9" s="1">
        <f>SUMPRODUCT(Calculations!CD12:CN12,Calculations!CD49:CN49)-RF!B9</f>
        <v>-7.8388324242479462E-3</v>
      </c>
      <c r="K9" s="1">
        <f>SUMPRODUCT(Calculations!AQ89:BN89,Calculations!AQ49:BN49)-RF!B9</f>
        <v>5.5508490984541969E-2</v>
      </c>
      <c r="L9" s="1">
        <f>SUMPRODUCT(Calculations!BP89:CB89,Calculations!BP49:CB49)-RF!B9</f>
        <v>8.9434498054005745E-2</v>
      </c>
      <c r="M9" s="1">
        <f>SUMPRODUCT(Calculations!CD89:CN89,Calculations!CD49:CN49)-RF!B9</f>
        <v>0.16249587111485078</v>
      </c>
    </row>
    <row r="10" spans="1:13" x14ac:dyDescent="0.25">
      <c r="A10" s="23">
        <v>44228</v>
      </c>
      <c r="B10" s="1">
        <f>SUMPRODUCT(Calculations!B13:T13,Calculations!B50:T50)-RF!B10</f>
        <v>1.1821494291613043E-2</v>
      </c>
      <c r="C10" s="1">
        <f>SUMPRODUCT(Calculations!V13:AD13,Calculations!V50:AD50)-RF!B10</f>
        <v>6.9402030260360334E-3</v>
      </c>
      <c r="D10" s="1">
        <f>SUMPRODUCT(Calculations!AF13:AO13,Calculations!AF50:AO50)-RF!B10</f>
        <v>2.4120016285116133E-2</v>
      </c>
      <c r="E10" s="1">
        <f>SUMPRODUCT(Calculations!B90:T90,Calculations!B50:T50)-RF!B10</f>
        <v>1.8664570163477386E-2</v>
      </c>
      <c r="F10" s="1">
        <f>SUMPRODUCT(Calculations!V90:AD90,Calculations!V50:AD50)-RF!B10</f>
        <v>6.731504767372333E-2</v>
      </c>
      <c r="G10" s="1">
        <f>SUMPRODUCT(Calculations!AF90:AO90,Calculations!AF50:AO50)-RF!B10</f>
        <v>1.0001409107395821E-2</v>
      </c>
      <c r="H10" s="1">
        <f>SUMPRODUCT(Calculations!AQ13:BN13,Calculations!AQ50:BN50)-RF!B10</f>
        <v>2.0320660845289055E-3</v>
      </c>
      <c r="I10" s="1">
        <f>SUMPRODUCT(Calculations!BP13:CB13,Calculations!BP50:CB50)-RF!B10</f>
        <v>8.3629679666642615E-3</v>
      </c>
      <c r="J10" s="1">
        <f>SUMPRODUCT(Calculations!CD13:CN13,Calculations!CD50:CN50)-RF!B10</f>
        <v>9.3615791284417868E-4</v>
      </c>
      <c r="K10" s="1">
        <f>SUMPRODUCT(Calculations!AQ90:BN90,Calculations!AQ50:BN50)-RF!B10</f>
        <v>4.6915150902643588E-2</v>
      </c>
      <c r="L10" s="1">
        <f>SUMPRODUCT(Calculations!BP90:CB90,Calculations!BP50:CB50)-RF!B10</f>
        <v>4.6748486115452632E-2</v>
      </c>
      <c r="M10" s="1">
        <f>SUMPRODUCT(Calculations!CD90:CN90,Calculations!CD50:CN50)-RF!B10</f>
        <v>0.10156349992837072</v>
      </c>
    </row>
    <row r="11" spans="1:13" x14ac:dyDescent="0.25">
      <c r="A11" s="23">
        <v>44256</v>
      </c>
      <c r="B11" s="1">
        <f>SUMPRODUCT(Calculations!B14:T14,Calculations!B51:T51)-RF!B11</f>
        <v>-8.6474130969142929E-2</v>
      </c>
      <c r="C11" s="1">
        <f>SUMPRODUCT(Calculations!V14:AD14,Calculations!V51:AD51)-RF!B11</f>
        <v>-4.7904323483855489E-2</v>
      </c>
      <c r="D11" s="1">
        <f>SUMPRODUCT(Calculations!AF14:AO14,Calculations!AF51:AO51)-RF!B11</f>
        <v>-0.20370894601139569</v>
      </c>
      <c r="E11" s="1">
        <f>SUMPRODUCT(Calculations!B91:T91,Calculations!B51:T51)-RF!B11</f>
        <v>-0.14698690906507139</v>
      </c>
      <c r="F11" s="1">
        <f>SUMPRODUCT(Calculations!V91:AD91,Calculations!V51:AD51)-RF!B11</f>
        <v>-1.413984115086946E-2</v>
      </c>
      <c r="G11" s="1">
        <f>SUMPRODUCT(Calculations!AF91:AO91,Calculations!AF51:AO51)-RF!B11</f>
        <v>-0.12709337376331226</v>
      </c>
      <c r="H11" s="1">
        <f>SUMPRODUCT(Calculations!AQ14:BN14,Calculations!AQ51:BN51)-RF!B11</f>
        <v>-2.0985823612563473E-2</v>
      </c>
      <c r="I11" s="1">
        <f>SUMPRODUCT(Calculations!BP14:CB14,Calculations!BP51:CB51)-RF!B11</f>
        <v>-6.3230023919748288E-2</v>
      </c>
      <c r="J11" s="1">
        <f>SUMPRODUCT(Calculations!CD14:CN14,Calculations!CD51:CN51)-RF!B11</f>
        <v>-1.403934320773978E-2</v>
      </c>
      <c r="K11" s="1">
        <f>SUMPRODUCT(Calculations!AQ91:BN91,Calculations!AQ51:BN51)-RF!B11</f>
        <v>-8.6784337719199925E-2</v>
      </c>
      <c r="L11" s="1">
        <f>SUMPRODUCT(Calculations!BP91:CB91,Calculations!BP51:CB51)-RF!B11</f>
        <v>-5.2013269639554736E-2</v>
      </c>
      <c r="M11" s="1">
        <f>SUMPRODUCT(Calculations!CD91:CN91,Calculations!CD51:CN51)-RF!B11</f>
        <v>-0.15798318628485564</v>
      </c>
    </row>
    <row r="12" spans="1:13" x14ac:dyDescent="0.25">
      <c r="A12" s="23">
        <v>44287</v>
      </c>
      <c r="B12" s="1">
        <f>SUMPRODUCT(Calculations!B15:T15,Calculations!B52:T52)-RF!B12</f>
        <v>-2.6226354872483496E-2</v>
      </c>
      <c r="C12" s="1">
        <f>SUMPRODUCT(Calculations!V15:AD15,Calculations!V52:AD52)-RF!B12</f>
        <v>-2.1471091572046297E-2</v>
      </c>
      <c r="D12" s="1">
        <f>SUMPRODUCT(Calculations!AF15:AO15,Calculations!AF52:AO52)-RF!B12</f>
        <v>-4.1118406919174247E-2</v>
      </c>
      <c r="E12" s="1">
        <f>SUMPRODUCT(Calculations!B92:T92,Calculations!B52:T52)-RF!B12</f>
        <v>-4.3390008827155407E-2</v>
      </c>
      <c r="F12" s="1">
        <f>SUMPRODUCT(Calculations!V92:AD92,Calculations!V52:AD52)-RF!B12</f>
        <v>2.3360714391377921E-2</v>
      </c>
      <c r="G12" s="1">
        <f>SUMPRODUCT(Calculations!AF92:AO92,Calculations!AF52:AO52)-RF!B12</f>
        <v>-3.1523527979329516E-2</v>
      </c>
      <c r="H12" s="1">
        <f>SUMPRODUCT(Calculations!AQ15:BN15,Calculations!AQ52:BN52)-RF!B12</f>
        <v>8.1558794920118791E-2</v>
      </c>
      <c r="I12" s="1">
        <f>SUMPRODUCT(Calculations!BP15:CB15,Calculations!BP52:CB52)-RF!B12</f>
        <v>-1.1983934506209546E-2</v>
      </c>
      <c r="J12" s="1">
        <f>SUMPRODUCT(Calculations!CD15:CN15,Calculations!CD52:CN52)-RF!B12</f>
        <v>9.5459193502681186E-2</v>
      </c>
      <c r="K12" s="1">
        <f>SUMPRODUCT(Calculations!AQ92:BN92,Calculations!AQ52:BN52)-RF!B12</f>
        <v>2.8673387606431584E-3</v>
      </c>
      <c r="L12" s="1">
        <f>SUMPRODUCT(Calculations!BP92:CB92,Calculations!BP52:CB52)-RF!B12</f>
        <v>1.7533789080159692E-2</v>
      </c>
      <c r="M12" s="1">
        <f>SUMPRODUCT(Calculations!CD92:CN92,Calculations!CD52:CN52)-RF!B12</f>
        <v>-3.7474165329289509E-2</v>
      </c>
    </row>
    <row r="13" spans="1:13" x14ac:dyDescent="0.25">
      <c r="A13" s="23">
        <v>44317</v>
      </c>
      <c r="B13" s="1">
        <f>SUMPRODUCT(Calculations!B16:T16,Calculations!B53:T53)-RF!B13</f>
        <v>-2.4453529164798215E-2</v>
      </c>
      <c r="C13" s="1">
        <f>SUMPRODUCT(Calculations!V16:AD16,Calculations!V53:AD53)-RF!B13</f>
        <v>-2.3257822517417908E-2</v>
      </c>
      <c r="D13" s="1">
        <f>SUMPRODUCT(Calculations!AF16:AO16,Calculations!AF53:AO53)-RF!B13</f>
        <v>-2.8227255914992828E-2</v>
      </c>
      <c r="E13" s="1">
        <f>SUMPRODUCT(Calculations!B93:T93,Calculations!B53:T53)-RF!B13</f>
        <v>-3.1176250056260155E-2</v>
      </c>
      <c r="F13" s="1">
        <f>SUMPRODUCT(Calculations!V93:AD93,Calculations!V53:AD53)-RF!B13</f>
        <v>4.7611469637608428E-3</v>
      </c>
      <c r="G13" s="1">
        <f>SUMPRODUCT(Calculations!AF93:AO93,Calculations!AF53:AO53)-RF!B13</f>
        <v>-2.1651720322164364E-2</v>
      </c>
      <c r="H13" s="1">
        <f>SUMPRODUCT(Calculations!AQ16:BN16,Calculations!AQ53:BN53)-RF!B13</f>
        <v>-5.7988973458759849E-2</v>
      </c>
      <c r="I13" s="1">
        <f>SUMPRODUCT(Calculations!BP16:CB16,Calculations!BP53:CB53)-RF!B13</f>
        <v>-1.8639696549769172E-2</v>
      </c>
      <c r="J13" s="1">
        <f>SUMPRODUCT(Calculations!CD16:CN16,Calculations!CD53:CN53)-RF!B13</f>
        <v>-6.4118158807406317E-2</v>
      </c>
      <c r="K13" s="1">
        <f>SUMPRODUCT(Calculations!AQ93:BN93,Calculations!AQ53:BN53)-RF!B13</f>
        <v>-3.4240114169420036E-2</v>
      </c>
      <c r="L13" s="1">
        <f>SUMPRODUCT(Calculations!BP93:CB93,Calculations!BP53:CB53)-RF!B13</f>
        <v>1.3356667107176697E-3</v>
      </c>
      <c r="M13" s="1">
        <f>SUMPRODUCT(Calculations!CD93:CN93,Calculations!CD53:CN53)-RF!B13</f>
        <v>-3.8359079390323764E-2</v>
      </c>
    </row>
    <row r="14" spans="1:13" x14ac:dyDescent="0.25">
      <c r="A14" s="23">
        <v>44348</v>
      </c>
      <c r="B14" s="1">
        <f>SUMPRODUCT(Calculations!B17:T17,Calculations!B54:T54)-RF!B14</f>
        <v>9.7851134727807362E-2</v>
      </c>
      <c r="C14" s="1">
        <f>SUMPRODUCT(Calculations!V17:AD17,Calculations!V54:AD54)-RF!B14</f>
        <v>6.6959695494579433E-2</v>
      </c>
      <c r="D14" s="1">
        <f>SUMPRODUCT(Calculations!AF17:AO17,Calculations!AF54:AO54)-RF!B14</f>
        <v>0.18704610075582864</v>
      </c>
      <c r="E14" s="1">
        <f>SUMPRODUCT(Calculations!B94:T94,Calculations!B54:T54)-RF!B14</f>
        <v>0.11230090234804653</v>
      </c>
      <c r="F14" s="1">
        <f>SUMPRODUCT(Calculations!V94:AD94,Calculations!V54:AD54)-RF!B14</f>
        <v>7.0108860128274317E-2</v>
      </c>
      <c r="G14" s="1">
        <f>SUMPRODUCT(Calculations!AF94:AO94,Calculations!AF54:AO54)-RF!B14</f>
        <v>7.3704306419920068E-2</v>
      </c>
      <c r="H14" s="1">
        <f>SUMPRODUCT(Calculations!AQ17:BN17,Calculations!AQ54:BN54)-RF!B14</f>
        <v>6.1458294213834648E-2</v>
      </c>
      <c r="I14" s="1">
        <f>SUMPRODUCT(Calculations!BP17:CB17,Calculations!BP54:CB54)-RF!B14</f>
        <v>0.10813739537089674</v>
      </c>
      <c r="J14" s="1">
        <f>SUMPRODUCT(Calculations!CD17:CN17,Calculations!CD54:CN54)-RF!B14</f>
        <v>5.3862405162814819E-2</v>
      </c>
      <c r="K14" s="1">
        <f>SUMPRODUCT(Calculations!AQ94:BN94,Calculations!AQ54:BN54)-RF!B14</f>
        <v>8.108239464226924E-2</v>
      </c>
      <c r="L14" s="1">
        <f>SUMPRODUCT(Calculations!BP94:CB94,Calculations!BP54:CB54)-RF!B14</f>
        <v>0.12306615830159862</v>
      </c>
      <c r="M14" s="1">
        <f>SUMPRODUCT(Calculations!CD94:CN94,Calculations!CD54:CN54)-RF!B14</f>
        <v>3.3191026485384204E-2</v>
      </c>
    </row>
    <row r="15" spans="1:13" x14ac:dyDescent="0.25">
      <c r="A15" s="23">
        <v>44378</v>
      </c>
      <c r="B15" s="1">
        <f>SUMPRODUCT(Calculations!B18:T18,Calculations!B55:T55)-RF!B15</f>
        <v>-6.5026888251136547E-2</v>
      </c>
      <c r="C15" s="1">
        <f>SUMPRODUCT(Calculations!V18:AD18,Calculations!V55:AD55)-RF!B15</f>
        <v>-4.3460913535657168E-2</v>
      </c>
      <c r="D15" s="1">
        <f>SUMPRODUCT(Calculations!AF18:AO18,Calculations!AF55:AO55)-RF!B15</f>
        <v>-0.13536700926740106</v>
      </c>
      <c r="E15" s="1">
        <f>SUMPRODUCT(Calculations!B95:T95,Calculations!B55:T55)-RF!B15</f>
        <v>-0.13347820888972797</v>
      </c>
      <c r="F15" s="1">
        <f>SUMPRODUCT(Calculations!V95:AD95,Calculations!V55:AD55)-RF!B15</f>
        <v>-4.3628261867789647E-2</v>
      </c>
      <c r="G15" s="1">
        <f>SUMPRODUCT(Calculations!AF95:AO95,Calculations!AF55:AO55)-RF!B15</f>
        <v>-0.10865217131286921</v>
      </c>
      <c r="H15" s="1">
        <f>SUMPRODUCT(Calculations!AQ18:BN18,Calculations!AQ55:BN55)-RF!B15</f>
        <v>-3.3655624639076738E-2</v>
      </c>
      <c r="I15" s="1">
        <f>SUMPRODUCT(Calculations!BP18:CB18,Calculations!BP55:CB55)-RF!B15</f>
        <v>-4.6975037503144537E-2</v>
      </c>
      <c r="J15" s="1">
        <f>SUMPRODUCT(Calculations!CD18:CN18,Calculations!CD55:CN55)-RF!B15</f>
        <v>-3.1525707381221318E-2</v>
      </c>
      <c r="K15" s="1">
        <f>SUMPRODUCT(Calculations!AQ95:BN95,Calculations!AQ55:BN55)-RF!B15</f>
        <v>-6.3334163804392524E-2</v>
      </c>
      <c r="L15" s="1">
        <f>SUMPRODUCT(Calculations!BP95:CB95,Calculations!BP55:CB55)-RF!B15</f>
        <v>-4.9623821743204108E-2</v>
      </c>
      <c r="M15" s="1">
        <f>SUMPRODUCT(Calculations!CD95:CN95,Calculations!CD55:CN55)-RF!B15</f>
        <v>-0.11961319019020862</v>
      </c>
    </row>
    <row r="16" spans="1:13" x14ac:dyDescent="0.25">
      <c r="A16" s="23">
        <v>44409</v>
      </c>
      <c r="B16" s="1">
        <f>SUMPRODUCT(Calculations!B19:T19,Calculations!B56:T56)-RF!B16</f>
        <v>3.8816689456771164E-2</v>
      </c>
      <c r="C16" s="1">
        <f>SUMPRODUCT(Calculations!V19:AD19,Calculations!V56:AD56)-RF!B16</f>
        <v>8.5147364398689501E-2</v>
      </c>
      <c r="D16" s="1">
        <f>SUMPRODUCT(Calculations!AF19:AO19,Calculations!AF56:AO56)-RF!B16</f>
        <v>-0.15628323556347945</v>
      </c>
      <c r="E16" s="1">
        <f>SUMPRODUCT(Calculations!B96:T96,Calculations!B56:T56)-RF!B16</f>
        <v>-5.8119301275856142E-2</v>
      </c>
      <c r="F16" s="1">
        <f>SUMPRODUCT(Calculations!V96:AD96,Calculations!V56:AD56)-RF!B16</f>
        <v>-2.9579598626384131E-2</v>
      </c>
      <c r="G16" s="1">
        <f>SUMPRODUCT(Calculations!AF96:AO96,Calculations!AF56:AO56)-RF!B16</f>
        <v>-7.2218809226398686E-2</v>
      </c>
      <c r="H16" s="1">
        <f>SUMPRODUCT(Calculations!AQ19:BN19,Calculations!AQ56:BN56)-RF!B16</f>
        <v>4.0369128578852789E-2</v>
      </c>
      <c r="I16" s="1">
        <f>SUMPRODUCT(Calculations!BP19:CB19,Calculations!BP56:CB56)-RF!B16</f>
        <v>5.2608826247206628E-2</v>
      </c>
      <c r="J16" s="1">
        <f>SUMPRODUCT(Calculations!CD19:CN19,Calculations!CD56:CN56)-RF!B16</f>
        <v>3.840305346029689E-2</v>
      </c>
      <c r="K16" s="1">
        <f>SUMPRODUCT(Calculations!AQ96:BN96,Calculations!AQ56:BN56)-RF!B16</f>
        <v>6.7001374626941331E-3</v>
      </c>
      <c r="L16" s="1">
        <f>SUMPRODUCT(Calculations!BP96:CB96,Calculations!BP56:CB56)-RF!B16</f>
        <v>-3.9833119957318995E-2</v>
      </c>
      <c r="M16" s="1">
        <f>SUMPRODUCT(Calculations!CD96:CN96,Calculations!CD56:CN56)-RF!B16</f>
        <v>-3.3485279233898033E-2</v>
      </c>
    </row>
    <row r="17" spans="1:13" x14ac:dyDescent="0.25">
      <c r="A17" s="23">
        <v>44440</v>
      </c>
      <c r="B17" s="1">
        <f>SUMPRODUCT(Calculations!B20:T20,Calculations!B57:T57)-RF!B17</f>
        <v>2.6773883872381405E-2</v>
      </c>
      <c r="C17" s="1">
        <f>SUMPRODUCT(Calculations!V20:AD20,Calculations!V57:AD57)-RF!B17</f>
        <v>5.5479572953462702E-2</v>
      </c>
      <c r="D17" s="1">
        <f>SUMPRODUCT(Calculations!AF20:AO20,Calculations!AF57:AO57)-RF!B17</f>
        <v>-0.11806096178587591</v>
      </c>
      <c r="E17" s="1">
        <f>SUMPRODUCT(Calculations!B97:T97,Calculations!B57:T57)-RF!B17</f>
        <v>-6.0247155168315539E-2</v>
      </c>
      <c r="F17" s="1">
        <f>SUMPRODUCT(Calculations!V97:AD97,Calculations!V57:AD57)-RF!B17</f>
        <v>-1.3285925255827636E-2</v>
      </c>
      <c r="G17" s="1">
        <f>SUMPRODUCT(Calculations!AF97:AO97,Calculations!AF57:AO57)-RF!B17</f>
        <v>-8.7989219074989466E-2</v>
      </c>
      <c r="H17" s="1">
        <f>SUMPRODUCT(Calculations!AQ20:BN20,Calculations!AQ57:BN57)-RF!B17</f>
        <v>-4.232878929379378E-2</v>
      </c>
      <c r="I17" s="1">
        <f>SUMPRODUCT(Calculations!BP20:CB20,Calculations!BP57:CB57)-RF!B17</f>
        <v>3.8070507313476526E-2</v>
      </c>
      <c r="J17" s="1">
        <f>SUMPRODUCT(Calculations!CD20:CN20,Calculations!CD57:CN57)-RF!B17</f>
        <v>-5.6479970314914037E-2</v>
      </c>
      <c r="K17" s="1">
        <f>SUMPRODUCT(Calculations!AQ97:BN97,Calculations!AQ57:BN57)-RF!B17</f>
        <v>-4.0271237792527538E-2</v>
      </c>
      <c r="L17" s="1">
        <f>SUMPRODUCT(Calculations!BP97:CB97,Calculations!BP57:CB57)-RF!B17</f>
        <v>-1.6920550095759036E-2</v>
      </c>
      <c r="M17" s="1">
        <f>SUMPRODUCT(Calculations!CD97:CN97,Calculations!CD57:CN57)-RF!B17</f>
        <v>-8.8194423810353778E-2</v>
      </c>
    </row>
    <row r="18" spans="1:13" x14ac:dyDescent="0.25">
      <c r="A18" s="23">
        <v>44470</v>
      </c>
      <c r="B18" s="1">
        <f>SUMPRODUCT(Calculations!B21:T21,Calculations!B58:T58)-RF!B18</f>
        <v>0.13112752710505532</v>
      </c>
      <c r="C18" s="1">
        <f>SUMPRODUCT(Calculations!V21:AD21,Calculations!V58:AD58)-RF!B18</f>
        <v>0.15249582901227002</v>
      </c>
      <c r="D18" s="1">
        <f>SUMPRODUCT(Calculations!AF21:AO21,Calculations!AF58:AO58)-RF!B18</f>
        <v>7.834794395411562E-3</v>
      </c>
      <c r="E18" s="1">
        <f>SUMPRODUCT(Calculations!B98:T98,Calculations!B58:T58)-RF!B18</f>
        <v>9.7222464441348355E-2</v>
      </c>
      <c r="F18" s="1">
        <f>SUMPRODUCT(Calculations!V98:AD98,Calculations!V58:AD58)-RF!B18</f>
        <v>8.8172289256567449E-2</v>
      </c>
      <c r="G18" s="1">
        <f>SUMPRODUCT(Calculations!AF98:AO98,Calculations!AF58:AO58)-RF!B18</f>
        <v>2.2260448725391107E-2</v>
      </c>
      <c r="H18" s="1">
        <f>SUMPRODUCT(Calculations!AQ21:BN21,Calculations!AQ58:BN58)-RF!B18</f>
        <v>4.0435961057192341E-2</v>
      </c>
      <c r="I18" s="1">
        <f>SUMPRODUCT(Calculations!BP21:CB21,Calculations!BP58:CB58)-RF!B18</f>
        <v>0.13575380120285971</v>
      </c>
      <c r="J18" s="1">
        <f>SUMPRODUCT(Calculations!CD21:CN21,Calculations!CD58:CN58)-RF!B18</f>
        <v>2.1868581501651344E-2</v>
      </c>
      <c r="K18" s="1">
        <f>SUMPRODUCT(Calculations!AQ98:BN98,Calculations!AQ58:BN58)-RF!B18</f>
        <v>7.1367700410087484E-2</v>
      </c>
      <c r="L18" s="1">
        <f>SUMPRODUCT(Calculations!BP98:CB98,Calculations!BP58:CB58)-RF!B18</f>
        <v>7.9328224059509109E-2</v>
      </c>
      <c r="M18" s="1">
        <f>SUMPRODUCT(Calculations!CD98:CN98,Calculations!CD58:CN58)-RF!B18</f>
        <v>1.2836055540501988E-2</v>
      </c>
    </row>
    <row r="19" spans="1:13" x14ac:dyDescent="0.25">
      <c r="A19" s="23">
        <v>44501</v>
      </c>
      <c r="B19" s="1">
        <f>SUMPRODUCT(Calculations!B22:T22,Calculations!B59:T59)-RF!B19</f>
        <v>-9.8960524773854947E-2</v>
      </c>
      <c r="C19" s="1">
        <f>SUMPRODUCT(Calculations!V22:AD22,Calculations!V59:AD59)-RF!B19</f>
        <v>-8.3560899020227702E-2</v>
      </c>
      <c r="D19" s="1">
        <f>SUMPRODUCT(Calculations!AF22:AO22,Calculations!AF59:AO59)-RF!B19</f>
        <v>-0.20164534582582272</v>
      </c>
      <c r="E19" s="1">
        <f>SUMPRODUCT(Calculations!B99:T99,Calculations!B59:T59)-RF!B19</f>
        <v>-0.14489769057700444</v>
      </c>
      <c r="F19" s="1">
        <f>SUMPRODUCT(Calculations!V99:AD99,Calculations!V59:AD59)-RF!B19</f>
        <v>-5.7391174777607683E-2</v>
      </c>
      <c r="G19" s="1">
        <f>SUMPRODUCT(Calculations!AF99:AO99,Calculations!AF59:AO59)-RF!B19</f>
        <v>-0.18666409438865858</v>
      </c>
      <c r="H19" s="1">
        <f>SUMPRODUCT(Calculations!AQ22:BN22,Calculations!AQ59:BN59)-RF!B19</f>
        <v>-2.9224218279542773E-3</v>
      </c>
      <c r="I19" s="1">
        <f>SUMPRODUCT(Calculations!BP22:CB22,Calculations!BP59:CB59)-RF!B19</f>
        <v>-9.6750806741951148E-2</v>
      </c>
      <c r="J19" s="1">
        <f>SUMPRODUCT(Calculations!CD22:CN22,Calculations!CD59:CN59)-RF!B19</f>
        <v>1.336584073162566E-2</v>
      </c>
      <c r="K19" s="1">
        <f>SUMPRODUCT(Calculations!AQ99:BN99,Calculations!AQ59:BN59)-RF!B19</f>
        <v>-0.10431225774350991</v>
      </c>
      <c r="L19" s="1">
        <f>SUMPRODUCT(Calculations!BP99:CB99,Calculations!BP59:CB59)-RF!B19</f>
        <v>-0.10896643533965643</v>
      </c>
      <c r="M19" s="1">
        <f>SUMPRODUCT(Calculations!CD99:CN99,Calculations!CD59:CN59)-RF!B19</f>
        <v>-0.10525512318593867</v>
      </c>
    </row>
    <row r="20" spans="1:13" x14ac:dyDescent="0.25">
      <c r="A20" s="23">
        <v>44531</v>
      </c>
      <c r="B20" s="1">
        <f>SUMPRODUCT(Calculations!B23:T23,Calculations!B60:T60)-RF!B20</f>
        <v>-5.1830153408618199E-2</v>
      </c>
      <c r="C20" s="1">
        <f>SUMPRODUCT(Calculations!V23:AD23,Calculations!V60:AD60)-RF!B20</f>
        <v>-5.4601447288087836E-2</v>
      </c>
      <c r="D20" s="1">
        <f>SUMPRODUCT(Calculations!AF23:AO23,Calculations!AF60:AO60)-RF!B20</f>
        <v>-3.3591688742512227E-2</v>
      </c>
      <c r="E20" s="1">
        <f>SUMPRODUCT(Calculations!B100:T100,Calculations!B60:T60)-RF!B20</f>
        <v>-4.2507260466254013E-2</v>
      </c>
      <c r="F20" s="1">
        <f>SUMPRODUCT(Calculations!V100:AD100,Calculations!V60:AD60)-RF!B20</f>
        <v>-2.1703882974492699E-2</v>
      </c>
      <c r="G20" s="1">
        <f>SUMPRODUCT(Calculations!AF100:AO100,Calculations!AF60:AO60)-RF!B20</f>
        <v>-8.0508413712869098E-2</v>
      </c>
      <c r="H20" s="1">
        <f>SUMPRODUCT(Calculations!AQ23:BN23,Calculations!AQ60:BN60)-RF!B20</f>
        <v>-3.5460586550873072E-2</v>
      </c>
      <c r="I20" s="1">
        <f>SUMPRODUCT(Calculations!BP23:CB23,Calculations!BP60:CB60)-RF!B20</f>
        <v>-5.0083131002266884E-2</v>
      </c>
      <c r="J20" s="1">
        <f>SUMPRODUCT(Calculations!CD23:CN23,Calculations!CD60:CN60)-RF!B20</f>
        <v>-3.2963342030239311E-2</v>
      </c>
      <c r="K20" s="1">
        <f>SUMPRODUCT(Calculations!AQ100:BN100,Calculations!AQ60:BN60)-RF!B20</f>
        <v>-1.8513109592074063E-2</v>
      </c>
      <c r="L20" s="1">
        <f>SUMPRODUCT(Calculations!BP100:CB100,Calculations!BP60:CB60)-RF!B20</f>
        <v>-2.1556965690813019E-2</v>
      </c>
      <c r="M20" s="1">
        <f>SUMPRODUCT(Calculations!CD100:CN100,Calculations!CD60:CN60)-RF!B20</f>
        <v>-3.5495573354037094E-2</v>
      </c>
    </row>
    <row r="21" spans="1:13" x14ac:dyDescent="0.25">
      <c r="A21" s="23">
        <v>44562</v>
      </c>
      <c r="B21" s="1">
        <f>SUMPRODUCT(Calculations!B24:T24,Calculations!B61:T61)-RF!B21</f>
        <v>-0.25578038537891407</v>
      </c>
      <c r="C21" s="1">
        <f>SUMPRODUCT(Calculations!V24:AD24,Calculations!V61:AD61)-RF!B21</f>
        <v>-0.26368142833451075</v>
      </c>
      <c r="D21" s="1">
        <f>SUMPRODUCT(Calculations!AF24:AO24,Calculations!AF61:AO61)-RF!B21</f>
        <v>-0.20724184163428688</v>
      </c>
      <c r="E21" s="1">
        <f>SUMPRODUCT(Calculations!B101:T101,Calculations!B61:T61)-RF!B21</f>
        <v>-0.18591795916180723</v>
      </c>
      <c r="F21" s="1">
        <f>SUMPRODUCT(Calculations!V101:AD101,Calculations!V61:AD61)-RF!B21</f>
        <v>-8.6957997050838898E-2</v>
      </c>
      <c r="G21" s="1">
        <f>SUMPRODUCT(Calculations!AF101:AO101,Calculations!AF61:AO61)-RF!B21</f>
        <v>-0.18088541756750046</v>
      </c>
      <c r="H21" s="1">
        <f>SUMPRODUCT(Calculations!AQ24:BN24,Calculations!AQ61:BN61)-RF!B21</f>
        <v>-0.11730082814114015</v>
      </c>
      <c r="I21" s="1">
        <f>SUMPRODUCT(Calculations!BP24:CB24,Calculations!BP61:CB61)-RF!B21</f>
        <v>-0.26504208697870946</v>
      </c>
      <c r="J21" s="1">
        <f>SUMPRODUCT(Calculations!CD24:CN24,Calculations!CD61:CN61)-RF!B21</f>
        <v>-9.6876669800523285E-2</v>
      </c>
      <c r="K21" s="1">
        <f>SUMPRODUCT(Calculations!AQ101:BN101,Calculations!AQ61:BN61)-RF!B21</f>
        <v>-0.1399862885849861</v>
      </c>
      <c r="L21" s="1">
        <f>SUMPRODUCT(Calculations!BP101:CB101,Calculations!BP61:CB61)-RF!B21</f>
        <v>-0.15272836013346783</v>
      </c>
      <c r="M21" s="1">
        <f>SUMPRODUCT(Calculations!CD101:CN101,Calculations!CD61:CN61)-RF!B21</f>
        <v>-6.3225212949162793E-2</v>
      </c>
    </row>
    <row r="22" spans="1:13" x14ac:dyDescent="0.25">
      <c r="A22" s="23">
        <v>44593</v>
      </c>
      <c r="B22" s="1">
        <f>SUMPRODUCT(Calculations!B25:T25,Calculations!B62:T62)-RF!B22</f>
        <v>-9.7759008304828185E-2</v>
      </c>
      <c r="C22" s="1">
        <f>SUMPRODUCT(Calculations!V25:AD25,Calculations!V62:AD62)-RF!B22</f>
        <v>-9.4460685222200996E-2</v>
      </c>
      <c r="D22" s="1">
        <f>SUMPRODUCT(Calculations!AF25:AO25,Calculations!AF62:AO62)-RF!B22</f>
        <v>-0.11858604344438817</v>
      </c>
      <c r="E22" s="1">
        <f>SUMPRODUCT(Calculations!B102:T102,Calculations!B62:T62)-RF!B22</f>
        <v>-0.11860432319108608</v>
      </c>
      <c r="F22" s="1">
        <f>SUMPRODUCT(Calculations!V102:AD102,Calculations!V62:AD62)-RF!B22</f>
        <v>-9.4360319644205576E-2</v>
      </c>
      <c r="G22" s="1">
        <f>SUMPRODUCT(Calculations!AF102:AO102,Calculations!AF62:AO62)-RF!B22</f>
        <v>-8.7238129659376079E-2</v>
      </c>
      <c r="H22" s="1">
        <f>SUMPRODUCT(Calculations!AQ25:BN25,Calculations!AQ62:BN62)-RF!B22</f>
        <v>1.2810179913072423E-2</v>
      </c>
      <c r="I22" s="1">
        <f>SUMPRODUCT(Calculations!BP25:CB25,Calculations!BP62:CB62)-RF!B22</f>
        <v>-9.8531801089778728E-2</v>
      </c>
      <c r="J22" s="1">
        <f>SUMPRODUCT(Calculations!CD25:CN25,Calculations!CD62:CN62)-RF!B22</f>
        <v>2.6295603147595534E-2</v>
      </c>
      <c r="K22" s="1">
        <f>SUMPRODUCT(Calculations!AQ102:BN102,Calculations!AQ62:BN62)-RF!B22</f>
        <v>-5.7343145729196375E-2</v>
      </c>
      <c r="L22" s="1">
        <f>SUMPRODUCT(Calculations!BP102:CB102,Calculations!BP62:CB62)-RF!B22</f>
        <v>-0.11170997317899051</v>
      </c>
      <c r="M22" s="1">
        <f>SUMPRODUCT(Calculations!CD102:CN102,Calculations!CD62:CN62)-RF!B22</f>
        <v>-3.5380516961262577E-2</v>
      </c>
    </row>
    <row r="23" spans="1:13" x14ac:dyDescent="0.25">
      <c r="A23" s="23">
        <v>44621</v>
      </c>
      <c r="B23" s="1">
        <f>SUMPRODUCT(Calculations!B26:T26,Calculations!B63:T63)-RF!B23</f>
        <v>-4.6178770293323464E-2</v>
      </c>
      <c r="C23" s="1">
        <f>SUMPRODUCT(Calculations!V26:AD26,Calculations!V63:AD63)-RF!B23</f>
        <v>-4.6173419843707375E-2</v>
      </c>
      <c r="D23" s="1">
        <f>SUMPRODUCT(Calculations!AF26:AO26,Calculations!AF63:AO63)-RF!B23</f>
        <v>-4.6212869120963923E-2</v>
      </c>
      <c r="E23" s="1">
        <f>SUMPRODUCT(Calculations!B103:T103,Calculations!B63:T63)-RF!B23</f>
        <v>-3.2364066420163908E-2</v>
      </c>
      <c r="F23" s="1">
        <f>SUMPRODUCT(Calculations!V103:AD103,Calculations!V63:AD63)-RF!B23</f>
        <v>-5.9906835920998094E-3</v>
      </c>
      <c r="G23" s="1">
        <f>SUMPRODUCT(Calculations!AF103:AO103,Calculations!AF63:AO63)-RF!B23</f>
        <v>8.6063350584006607E-3</v>
      </c>
      <c r="H23" s="1">
        <f>SUMPRODUCT(Calculations!AQ26:BN26,Calculations!AQ63:BN63)-RF!B23</f>
        <v>3.5862633153266356E-2</v>
      </c>
      <c r="I23" s="1">
        <f>SUMPRODUCT(Calculations!BP26:CB26,Calculations!BP63:CB63)-RF!B23</f>
        <v>-5.0055921986274766E-2</v>
      </c>
      <c r="J23" s="1">
        <f>SUMPRODUCT(Calculations!CD26:CN26,Calculations!CD63:CN63)-RF!B23</f>
        <v>4.5336995001629118E-2</v>
      </c>
      <c r="K23" s="1">
        <f>SUMPRODUCT(Calculations!AQ103:BN103,Calculations!AQ63:BN63)-RF!B23</f>
        <v>1.0477936910161746E-3</v>
      </c>
      <c r="L23" s="1">
        <f>SUMPRODUCT(Calculations!BP103:CB103,Calculations!BP63:CB63)-RF!B23</f>
        <v>-2.4999865844474379E-2</v>
      </c>
      <c r="M23" s="1">
        <f>SUMPRODUCT(Calculations!CD103:CN103,Calculations!CD63:CN63)-RF!B23</f>
        <v>4.7783612997512423E-2</v>
      </c>
    </row>
    <row r="24" spans="1:13" x14ac:dyDescent="0.25">
      <c r="A24" s="23">
        <v>44652</v>
      </c>
      <c r="B24" s="1">
        <f>SUMPRODUCT(Calculations!B27:T27,Calculations!B64:T64)-RF!B24</f>
        <v>-0.39188904400910646</v>
      </c>
      <c r="C24" s="1">
        <f>SUMPRODUCT(Calculations!V27:AD27,Calculations!V64:AD64)-RF!B24</f>
        <v>-0.43561274272727901</v>
      </c>
      <c r="D24" s="1">
        <f>SUMPRODUCT(Calculations!AF27:AO27,Calculations!AF64:AO64)-RF!B24</f>
        <v>-0.20063558823269559</v>
      </c>
      <c r="E24" s="1">
        <f>SUMPRODUCT(Calculations!B104:T104,Calculations!B64:T64)-RF!B24</f>
        <v>-0.25124847507809078</v>
      </c>
      <c r="F24" s="1">
        <f>SUMPRODUCT(Calculations!V104:AD104,Calculations!V64:AD64)-RF!B24</f>
        <v>-0.12779360870929246</v>
      </c>
      <c r="G24" s="1">
        <f>SUMPRODUCT(Calculations!AF104:AO104,Calculations!AF64:AO64)-RF!B24</f>
        <v>-0.1719747487406566</v>
      </c>
      <c r="H24" s="1">
        <f>SUMPRODUCT(Calculations!AQ27:BN27,Calculations!AQ64:BN64)-RF!B24</f>
        <v>-0.24305107088065153</v>
      </c>
      <c r="I24" s="1">
        <f>SUMPRODUCT(Calculations!BP27:CB27,Calculations!BP64:CB64)-RF!B24</f>
        <v>-0.41853258708110735</v>
      </c>
      <c r="J24" s="1">
        <f>SUMPRODUCT(Calculations!CD27:CN27,Calculations!CD64:CN64)-RF!B24</f>
        <v>-0.22899559471325778</v>
      </c>
      <c r="K24" s="1">
        <f>SUMPRODUCT(Calculations!AQ104:BN104,Calculations!AQ64:BN64)-RF!B24</f>
        <v>-0.27184089472183598</v>
      </c>
      <c r="L24" s="1">
        <f>SUMPRODUCT(Calculations!BP104:CB104,Calculations!BP64:CB64)-RF!B24</f>
        <v>-0.18674251306611345</v>
      </c>
      <c r="M24" s="1">
        <f>SUMPRODUCT(Calculations!CD104:CN104,Calculations!CD64:CN64)-RF!B24</f>
        <v>-0.19096696500754431</v>
      </c>
    </row>
    <row r="25" spans="1:13" x14ac:dyDescent="0.25">
      <c r="A25" s="23">
        <v>44682</v>
      </c>
      <c r="B25" s="1">
        <f>SUMPRODUCT(Calculations!B28:T28,Calculations!B65:T65)-RF!B25</f>
        <v>4.334509944575269E-2</v>
      </c>
      <c r="C25" s="1">
        <f>SUMPRODUCT(Calculations!V28:AD28,Calculations!V65:AD65)-RF!B25</f>
        <v>4.7793978938992385E-2</v>
      </c>
      <c r="D25" s="1">
        <f>SUMPRODUCT(Calculations!AF28:AO28,Calculations!AF65:AO65)-RF!B25</f>
        <v>2.337308816924602E-2</v>
      </c>
      <c r="E25" s="1">
        <f>SUMPRODUCT(Calculations!B105:T105,Calculations!B65:T65)-RF!B25</f>
        <v>3.7877227986303101E-2</v>
      </c>
      <c r="F25" s="1">
        <f>SUMPRODUCT(Calculations!V105:AD105,Calculations!V65:AD65)-RF!B25</f>
        <v>4.0942480556521634E-3</v>
      </c>
      <c r="G25" s="1">
        <f>SUMPRODUCT(Calculations!AF105:AO105,Calculations!AF65:AO65)-RF!B25</f>
        <v>1.791302650510352E-2</v>
      </c>
      <c r="H25" s="1">
        <f>SUMPRODUCT(Calculations!AQ28:BN28,Calculations!AQ65:BN65)-RF!B25</f>
        <v>-2.1655284455461887E-2</v>
      </c>
      <c r="I25" s="1">
        <f>SUMPRODUCT(Calculations!BP28:CB28,Calculations!BP65:CB65)-RF!B25</f>
        <v>4.5278392597864828E-2</v>
      </c>
      <c r="J25" s="1">
        <f>SUMPRODUCT(Calculations!CD28:CN28,Calculations!CD65:CN65)-RF!B25</f>
        <v>-2.7414809560492994E-2</v>
      </c>
      <c r="K25" s="1">
        <f>SUMPRODUCT(Calculations!AQ105:BN105,Calculations!AQ65:BN65)-RF!B25</f>
        <v>3.4167358891697877E-2</v>
      </c>
      <c r="L25" s="1">
        <f>SUMPRODUCT(Calculations!BP105:CB105,Calculations!BP65:CB65)-RF!B25</f>
        <v>2.2364415852043566E-2</v>
      </c>
      <c r="M25" s="1">
        <f>SUMPRODUCT(Calculations!CD105:CN105,Calculations!CD65:CN65)-RF!B25</f>
        <v>3.7203866724407342E-2</v>
      </c>
    </row>
    <row r="26" spans="1:13" x14ac:dyDescent="0.25">
      <c r="A26" s="23">
        <v>44713</v>
      </c>
      <c r="B26" s="1">
        <f>SUMPRODUCT(Calculations!B29:T29,Calculations!B66:T66)-RF!B26</f>
        <v>-9.8539720620829371E-2</v>
      </c>
      <c r="C26" s="1">
        <f>SUMPRODUCT(Calculations!V29:AD29,Calculations!V66:AD66)-RF!B26</f>
        <v>-0.12195535969651188</v>
      </c>
      <c r="D26" s="1">
        <f>SUMPRODUCT(Calculations!AF29:AO29,Calculations!AF66:AO66)-RF!B26</f>
        <v>-3.2441888213203748E-3</v>
      </c>
      <c r="E26" s="1">
        <f>SUMPRODUCT(Calculations!B106:T106,Calculations!B66:T66)-RF!B26</f>
        <v>-6.2693819950140575E-2</v>
      </c>
      <c r="F26" s="1">
        <f>SUMPRODUCT(Calculations!V106:AD106,Calculations!V66:AD66)-RF!B26</f>
        <v>-8.6282383339896906E-2</v>
      </c>
      <c r="G26" s="1">
        <f>SUMPRODUCT(Calculations!AF106:AO106,Calculations!AF66:AO66)-RF!B26</f>
        <v>-5.3952587162712645E-2</v>
      </c>
      <c r="H26" s="1">
        <f>SUMPRODUCT(Calculations!AQ29:BN29,Calculations!AQ66:BN66)-RF!B26</f>
        <v>-0.12071385763722342</v>
      </c>
      <c r="I26" s="1">
        <f>SUMPRODUCT(Calculations!BP29:CB29,Calculations!BP66:CB66)-RF!B26</f>
        <v>-0.12329398979977543</v>
      </c>
      <c r="J26" s="1">
        <f>SUMPRODUCT(Calculations!CD29:CN29,Calculations!CD66:CN66)-RF!B26</f>
        <v>-0.1204925217716515</v>
      </c>
      <c r="K26" s="1">
        <f>SUMPRODUCT(Calculations!AQ106:BN106,Calculations!AQ66:BN66)-RF!B26</f>
        <v>-0.12444802658446169</v>
      </c>
      <c r="L26" s="1">
        <f>SUMPRODUCT(Calculations!BP106:CB106,Calculations!BP66:CB66)-RF!B26</f>
        <v>-0.10881998164074291</v>
      </c>
      <c r="M26" s="1">
        <f>SUMPRODUCT(Calculations!CD106:CN106,Calculations!CD66:CN66)-RF!B26</f>
        <v>-8.2378376391495478E-2</v>
      </c>
    </row>
    <row r="27" spans="1:13" x14ac:dyDescent="0.25">
      <c r="A27" s="23">
        <v>44743</v>
      </c>
      <c r="B27" s="1">
        <f>SUMPRODUCT(Calculations!B30:T30,Calculations!B67:T67)-RF!B27</f>
        <v>0.21046334714696527</v>
      </c>
      <c r="C27" s="1">
        <f>SUMPRODUCT(Calculations!V30:AD30,Calculations!V67:AD67)-RF!B27</f>
        <v>0.26308355582461407</v>
      </c>
      <c r="D27" s="1">
        <f>SUMPRODUCT(Calculations!AF30:AO30,Calculations!AF67:AO67)-RF!B27</f>
        <v>-9.7950058461748896E-2</v>
      </c>
      <c r="E27" s="1">
        <f>SUMPRODUCT(Calculations!B107:T107,Calculations!B67:T67)-RF!B27</f>
        <v>5.8411782432414044E-2</v>
      </c>
      <c r="F27" s="1">
        <f>SUMPRODUCT(Calculations!V107:AD107,Calculations!V67:AD67)-RF!B27</f>
        <v>0.1440011429141711</v>
      </c>
      <c r="G27" s="1">
        <f>SUMPRODUCT(Calculations!AF107:AO107,Calculations!AF67:AO67)-RF!B27</f>
        <v>1.1603052685052162E-2</v>
      </c>
      <c r="H27" s="1">
        <f>SUMPRODUCT(Calculations!AQ30:BN30,Calculations!AQ67:BN67)-RF!B27</f>
        <v>0.24586053990934445</v>
      </c>
      <c r="I27" s="1">
        <f>SUMPRODUCT(Calculations!BP30:CB30,Calculations!BP67:CB67)-RF!B27</f>
        <v>0.23520502926936951</v>
      </c>
      <c r="J27" s="1">
        <f>SUMPRODUCT(Calculations!CD30:CN30,Calculations!CD67:CN67)-RF!B27</f>
        <v>0.24675667025122616</v>
      </c>
      <c r="K27" s="1">
        <f>SUMPRODUCT(Calculations!AQ107:BN107,Calculations!AQ67:BN67)-RF!B27</f>
        <v>0.14985390769340703</v>
      </c>
      <c r="L27" s="1">
        <f>SUMPRODUCT(Calculations!BP107:CB107,Calculations!BP67:CB67)-RF!B27</f>
        <v>8.7788078521173304E-2</v>
      </c>
      <c r="M27" s="1">
        <f>SUMPRODUCT(Calculations!CD107:CN107,Calculations!CD67:CN67)-RF!B27</f>
        <v>6.0207932405332974E-2</v>
      </c>
    </row>
    <row r="28" spans="1:13" x14ac:dyDescent="0.25">
      <c r="A28" s="23">
        <v>44774</v>
      </c>
      <c r="B28" s="1">
        <f>SUMPRODUCT(Calculations!B31:T31,Calculations!B68:T68)-RF!B28</f>
        <v>-6.1626882663576668E-4</v>
      </c>
      <c r="C28" s="1">
        <f>SUMPRODUCT(Calculations!V31:AD31,Calculations!V68:AD68)-RF!B28</f>
        <v>-1.5271949469054226E-2</v>
      </c>
      <c r="D28" s="1">
        <f>SUMPRODUCT(Calculations!AF31:AO31,Calculations!AF68:AO68)-RF!B28</f>
        <v>7.8669959919143759E-2</v>
      </c>
      <c r="E28" s="1">
        <f>SUMPRODUCT(Calculations!B108:T108,Calculations!B68:T68)-RF!B28</f>
        <v>2.4588189081324076E-2</v>
      </c>
      <c r="F28" s="1">
        <f>SUMPRODUCT(Calculations!V108:AD108,Calculations!V68:AD68)-RF!B28</f>
        <v>-5.0794024126004853E-2</v>
      </c>
      <c r="G28" s="1">
        <f>SUMPRODUCT(Calculations!AF108:AO108,Calculations!AF68:AO68)-RF!B28</f>
        <v>3.0481023642205805E-2</v>
      </c>
      <c r="H28" s="1">
        <f>SUMPRODUCT(Calculations!AQ31:BN31,Calculations!AQ68:BN68)-RF!B28</f>
        <v>-4.2201010517845347E-2</v>
      </c>
      <c r="I28" s="1">
        <f>SUMPRODUCT(Calculations!BP31:CB31,Calculations!BP68:CB68)-RF!B28</f>
        <v>-1.1765987540021002E-2</v>
      </c>
      <c r="J28" s="1">
        <f>SUMPRODUCT(Calculations!CD31:CN31,Calculations!CD68:CN68)-RF!B28</f>
        <v>-4.4851855663972089E-2</v>
      </c>
      <c r="K28" s="1">
        <f>SUMPRODUCT(Calculations!AQ108:BN108,Calculations!AQ68:BN68)-RF!B28</f>
        <v>4.1441787774384705E-5</v>
      </c>
      <c r="L28" s="1">
        <f>SUMPRODUCT(Calculations!BP108:CB108,Calculations!BP68:CB68)-RF!B28</f>
        <v>-1.5671243023697354E-2</v>
      </c>
      <c r="M28" s="1">
        <f>SUMPRODUCT(Calculations!CD108:CN108,Calculations!CD68:CN68)-RF!B28</f>
        <v>2.6533868588316502E-2</v>
      </c>
    </row>
    <row r="29" spans="1:13" x14ac:dyDescent="0.25">
      <c r="A29" s="23">
        <v>44805</v>
      </c>
      <c r="B29" s="1">
        <f>SUMPRODUCT(Calculations!B32:T32,Calculations!B69:T69)-RF!B29</f>
        <v>-1.4024704870903681E-2</v>
      </c>
      <c r="C29" s="1">
        <f>SUMPRODUCT(Calculations!V32:AD32,Calculations!V69:AD69)-RF!B29</f>
        <v>1.3039372753784974E-2</v>
      </c>
      <c r="D29" s="1">
        <f>SUMPRODUCT(Calculations!AF32:AO32,Calculations!AF69:AO69)-RF!B29</f>
        <v>-0.19740890076666764</v>
      </c>
      <c r="E29" s="1">
        <f>SUMPRODUCT(Calculations!B109:T109,Calculations!B69:T69)-RF!B29</f>
        <v>-0.13534608466327622</v>
      </c>
      <c r="F29" s="1">
        <f>SUMPRODUCT(Calculations!V109:AD109,Calculations!V69:AD69)-RF!B29</f>
        <v>-7.3191646506859942E-2</v>
      </c>
      <c r="G29" s="1">
        <f>SUMPRODUCT(Calculations!AF109:AO109,Calculations!AF69:AO69)-RF!B29</f>
        <v>-0.18397822424370844</v>
      </c>
      <c r="H29" s="1">
        <f>SUMPRODUCT(Calculations!AQ32:BN32,Calculations!AQ69:BN69)-RF!B29</f>
        <v>-0.10683585299178684</v>
      </c>
      <c r="I29" s="1">
        <f>SUMPRODUCT(Calculations!BP32:CB32,Calculations!BP69:CB69)-RF!B29</f>
        <v>3.2071966340071071E-3</v>
      </c>
      <c r="J29" s="1">
        <f>SUMPRODUCT(Calculations!CD32:CN32,Calculations!CD69:CN69)-RF!B29</f>
        <v>-0.1176155120880541</v>
      </c>
      <c r="K29" s="1">
        <f>SUMPRODUCT(Calculations!AQ109:BN109,Calculations!AQ69:BN69)-RF!B29</f>
        <v>-0.11848435523775076</v>
      </c>
      <c r="L29" s="1">
        <f>SUMPRODUCT(Calculations!BP109:CB109,Calculations!BP69:CB69)-RF!B29</f>
        <v>-9.6673680177632115E-2</v>
      </c>
      <c r="M29" s="1">
        <f>SUMPRODUCT(Calculations!CD109:CN109,Calculations!CD69:CN69)-RF!B29</f>
        <v>-0.17615861939514804</v>
      </c>
    </row>
    <row r="30" spans="1:13" x14ac:dyDescent="0.25">
      <c r="A30" s="23">
        <v>44835</v>
      </c>
      <c r="B30" s="1">
        <f>SUMPRODUCT(Calculations!B33:T33,Calculations!B70:T70)-RF!B30</f>
        <v>0.16997193257493645</v>
      </c>
      <c r="C30" s="1">
        <f>SUMPRODUCT(Calculations!V33:AD33,Calculations!V70:AD70)-RF!B30</f>
        <v>0.19867832221692638</v>
      </c>
      <c r="D30" s="1">
        <f>SUMPRODUCT(Calculations!AF33:AO33,Calculations!AF70:AO70)-RF!B30</f>
        <v>-8.4439695788050925E-2</v>
      </c>
      <c r="E30" s="1">
        <f>SUMPRODUCT(Calculations!B110:T110,Calculations!B70:T70)-RF!B30</f>
        <v>-7.5176806744665812E-3</v>
      </c>
      <c r="F30" s="1">
        <f>SUMPRODUCT(Calculations!V110:AD110,Calculations!V70:AD70)-RF!B30</f>
        <v>2.808603320713916E-2</v>
      </c>
      <c r="G30" s="1">
        <f>SUMPRODUCT(Calculations!AF110:AO110,Calculations!AF70:AO70)-RF!B30</f>
        <v>-9.1820489431272051E-2</v>
      </c>
      <c r="H30" s="1">
        <f>SUMPRODUCT(Calculations!AQ33:BN33,Calculations!AQ70:BN70)-RF!B30</f>
        <v>-3.4263687660386496E-2</v>
      </c>
      <c r="I30" s="1">
        <f>SUMPRODUCT(Calculations!BP33:CB33,Calculations!BP70:CB70)-RF!B30</f>
        <v>0.18927289880419335</v>
      </c>
      <c r="J30" s="1">
        <f>SUMPRODUCT(Calculations!CD33:CN33,Calculations!CD70:CN70)-RF!B30</f>
        <v>-6.1915473567236146E-2</v>
      </c>
      <c r="K30" s="1">
        <f>SUMPRODUCT(Calculations!AQ110:BN110,Calculations!AQ70:BN70)-RF!B30</f>
        <v>2.9829087525779088E-2</v>
      </c>
      <c r="L30" s="1">
        <f>SUMPRODUCT(Calculations!BP110:CB110,Calculations!BP70:CB70)-RF!B30</f>
        <v>3.0043953876527019E-2</v>
      </c>
      <c r="M30" s="1">
        <f>SUMPRODUCT(Calculations!CD110:CN110,Calculations!CD70:CN70)-RF!B30</f>
        <v>-5.4506464974850899E-2</v>
      </c>
    </row>
    <row r="31" spans="1:13" x14ac:dyDescent="0.25">
      <c r="A31" s="23">
        <v>44866</v>
      </c>
      <c r="B31" s="1">
        <f>SUMPRODUCT(Calculations!B34:T34,Calculations!B71:T71)-RF!B31</f>
        <v>0.10315862072819001</v>
      </c>
      <c r="C31" s="1">
        <f>SUMPRODUCT(Calculations!V34:AD34,Calculations!V71:AD71)-RF!B31</f>
        <v>3.5448277749172974E-2</v>
      </c>
      <c r="D31" s="1">
        <f>SUMPRODUCT(Calculations!AF34:AO34,Calculations!AF71:AO71)-RF!B31</f>
        <v>0.54034406761165743</v>
      </c>
      <c r="E31" s="1">
        <f>SUMPRODUCT(Calculations!B111:T111,Calculations!B71:T71)-RF!B31</f>
        <v>0.23333498214204307</v>
      </c>
      <c r="F31" s="1">
        <f>SUMPRODUCT(Calculations!V111:AD111,Calculations!V71:AD71)-RF!B31</f>
        <v>-1.9340664794486175E-2</v>
      </c>
      <c r="G31" s="1">
        <f>SUMPRODUCT(Calculations!AF111:AO111,Calculations!AF71:AO71)-RF!B31</f>
        <v>0.29393814863445289</v>
      </c>
      <c r="H31" s="1">
        <f>SUMPRODUCT(Calculations!AQ34:BN34,Calculations!AQ71:BN71)-RF!B31</f>
        <v>-4.0627570945109465E-2</v>
      </c>
      <c r="I31" s="1">
        <f>SUMPRODUCT(Calculations!BP34:CB34,Calculations!BP71:CB71)-RF!B31</f>
        <v>3.6721828245898293E-2</v>
      </c>
      <c r="J31" s="1">
        <f>SUMPRODUCT(Calculations!CD34:CN34,Calculations!CD71:CN71)-RF!B31</f>
        <v>-5.1137993788734043E-2</v>
      </c>
      <c r="K31" s="1">
        <f>SUMPRODUCT(Calculations!AQ111:BN111,Calculations!AQ71:BN71)-RF!B31</f>
        <v>7.7903041939199544E-2</v>
      </c>
      <c r="L31" s="1">
        <f>SUMPRODUCT(Calculations!BP111:CB111,Calculations!BP71:CB71)-RF!B31</f>
        <v>-9.2062743094220101E-4</v>
      </c>
      <c r="M31" s="1">
        <f>SUMPRODUCT(Calculations!CD111:CN111,Calculations!CD71:CN71)-RF!B31</f>
        <v>0.23277057105521426</v>
      </c>
    </row>
    <row r="32" spans="1:13" x14ac:dyDescent="0.25">
      <c r="A32" s="23">
        <v>44896</v>
      </c>
      <c r="B32" s="1">
        <f>SUMPRODUCT(Calculations!B35:T35,Calculations!B72:T72)-RF!B32</f>
        <v>-1.9592379238912898E-3</v>
      </c>
      <c r="C32" s="1">
        <f>SUMPRODUCT(Calculations!V35:AD35,Calculations!V72:AD72)-RF!B32</f>
        <v>-3.400752190112416E-2</v>
      </c>
      <c r="D32" s="1">
        <f>SUMPRODUCT(Calculations!AF35:AO35,Calculations!AF72:AO72)-RF!B32</f>
        <v>0.18320015682736068</v>
      </c>
      <c r="E32" s="1">
        <f>SUMPRODUCT(Calculations!B112:T112,Calculations!B72:T72)-RF!B32</f>
        <v>8.3457791363752823E-2</v>
      </c>
      <c r="F32" s="1">
        <f>SUMPRODUCT(Calculations!V112:AD112,Calculations!V72:AD72)-RF!B32</f>
        <v>4.2764875445317806E-3</v>
      </c>
      <c r="G32" s="1">
        <f>SUMPRODUCT(Calculations!AF112:AO112,Calculations!AF72:AO72)-RF!B32</f>
        <v>0.1010094423510358</v>
      </c>
      <c r="H32" s="1">
        <f>SUMPRODUCT(Calculations!AQ35:BN35,Calculations!AQ72:BN72)-RF!B32</f>
        <v>-0.10585783690007068</v>
      </c>
      <c r="I32" s="1">
        <f>SUMPRODUCT(Calculations!BP35:CB35,Calculations!BP72:CB72)-RF!B32</f>
        <v>-4.317756537089134E-2</v>
      </c>
      <c r="J32" s="1">
        <f>SUMPRODUCT(Calculations!CD35:CN35,Calculations!CD72:CN72)-RF!B32</f>
        <v>-0.11505979304698054</v>
      </c>
      <c r="K32" s="1">
        <f>SUMPRODUCT(Calculations!AQ112:BN112,Calculations!AQ72:BN72)-RF!B32</f>
        <v>-3.4322492387063822E-2</v>
      </c>
      <c r="L32" s="1">
        <f>SUMPRODUCT(Calculations!BP112:CB112,Calculations!BP72:CB72)-RF!B32</f>
        <v>-7.1709895899902565E-2</v>
      </c>
      <c r="M32" s="1">
        <f>SUMPRODUCT(Calculations!CD112:CN112,Calculations!CD72:CN72)-RF!B32</f>
        <v>6.4647268084588136E-2</v>
      </c>
    </row>
    <row r="33" spans="1:13" x14ac:dyDescent="0.25">
      <c r="A33" s="23">
        <v>44927</v>
      </c>
      <c r="B33" s="1">
        <f>SUMPRODUCT(Calculations!B36:T36,Calculations!B73:T73)-RF!B33</f>
        <v>0.21342176648156488</v>
      </c>
      <c r="C33" s="1">
        <f>SUMPRODUCT(Calculations!V36:AD36,Calculations!V73:AD73)-RF!B33</f>
        <v>0.21926130260276583</v>
      </c>
      <c r="D33" s="1">
        <f>SUMPRODUCT(Calculations!AF36:AO36,Calculations!AF73:AO73)-RF!B33</f>
        <v>0.17793081207865033</v>
      </c>
      <c r="E33" s="1">
        <f>SUMPRODUCT(Calculations!B113:T113,Calculations!B73:T73)-RF!B33</f>
        <v>0.23099590730776801</v>
      </c>
      <c r="F33" s="1">
        <f>SUMPRODUCT(Calculations!V113:AD113,Calculations!V73:AD73)-RF!B33</f>
        <v>0.12980240278340596</v>
      </c>
      <c r="G33" s="1">
        <f>SUMPRODUCT(Calculations!AF113:AO113,Calculations!AF73:AO73)-RF!B33</f>
        <v>0.235620153077754</v>
      </c>
      <c r="H33" s="1">
        <f>SUMPRODUCT(Calculations!AQ36:BN36,Calculations!AQ73:BN73)-RF!B33</f>
        <v>0.21888548785942952</v>
      </c>
      <c r="I33" s="1">
        <f>SUMPRODUCT(Calculations!BP36:CB36,Calculations!BP73:CB73)-RF!B33</f>
        <v>0.22638707053300508</v>
      </c>
      <c r="J33" s="1">
        <f>SUMPRODUCT(Calculations!CD36:CN36,Calculations!CD73:CN73)-RF!B33</f>
        <v>0.21778100636603848</v>
      </c>
      <c r="K33" s="1">
        <f>SUMPRODUCT(Calculations!AQ113:BN113,Calculations!AQ73:BN73)-RF!B33</f>
        <v>0.24574155211048548</v>
      </c>
      <c r="L33" s="1">
        <f>SUMPRODUCT(Calculations!BP113:CB113,Calculations!BP73:CB73)-RF!B33</f>
        <v>0.21029378753107969</v>
      </c>
      <c r="M33" s="1">
        <f>SUMPRODUCT(Calculations!CD113:CN113,Calculations!CD73:CN73)-RF!B33</f>
        <v>0.22298611734438381</v>
      </c>
    </row>
    <row r="34" spans="1:13" x14ac:dyDescent="0.25">
      <c r="A34" s="23">
        <v>44958</v>
      </c>
      <c r="B34" s="1">
        <f>SUMPRODUCT(Calculations!B37:T37,Calculations!B74:T74)-RF!B34</f>
        <v>-6.0689014583169908E-2</v>
      </c>
      <c r="C34" s="1">
        <f>SUMPRODUCT(Calculations!V37:AD37,Calculations!V74:AD74)-RF!B34</f>
        <v>-7.6515418458991055E-2</v>
      </c>
      <c r="D34" s="1">
        <f>SUMPRODUCT(Calculations!AF37:AO37,Calculations!AF74:AO74)-RF!B34</f>
        <v>2.6814442650289799E-2</v>
      </c>
      <c r="E34" s="1">
        <f>SUMPRODUCT(Calculations!B114:T114,Calculations!B74:T74)-RF!B34</f>
        <v>1.29305830842092E-3</v>
      </c>
      <c r="F34" s="1">
        <f>SUMPRODUCT(Calculations!V114:AD114,Calculations!V74:AD74)-RF!B34</f>
        <v>-5.5149649614693243E-2</v>
      </c>
      <c r="G34" s="1">
        <f>SUMPRODUCT(Calculations!AF114:AO114,Calculations!AF74:AO74)-RF!B34</f>
        <v>4.329158571392884E-2</v>
      </c>
      <c r="H34" s="1">
        <f>SUMPRODUCT(Calculations!AQ37:BN37,Calculations!AQ74:BN74)-RF!B34</f>
        <v>-8.5140503360260966E-2</v>
      </c>
      <c r="I34" s="1">
        <f>SUMPRODUCT(Calculations!BP37:CB37,Calculations!BP74:CB74)-RF!B34</f>
        <v>-6.7678177865322334E-2</v>
      </c>
      <c r="J34" s="1">
        <f>SUMPRODUCT(Calculations!CD37:CN37,Calculations!CD74:CN74)-RF!B34</f>
        <v>-8.7759598878224418E-2</v>
      </c>
      <c r="K34" s="1">
        <f>SUMPRODUCT(Calculations!AQ114:BN114,Calculations!AQ74:BN74)-RF!B34</f>
        <v>-5.3347975203356567E-2</v>
      </c>
      <c r="L34" s="1">
        <f>SUMPRODUCT(Calculations!BP114:CB114,Calculations!BP74:CB74)-RF!B34</f>
        <v>-1.7815195915151898E-2</v>
      </c>
      <c r="M34" s="1">
        <f>SUMPRODUCT(Calculations!CD114:CN114,Calculations!CD74:CN74)-RF!B34</f>
        <v>-4.8179649804508784E-2</v>
      </c>
    </row>
    <row r="35" spans="1:13" x14ac:dyDescent="0.25">
      <c r="A35" s="23">
        <v>44986</v>
      </c>
      <c r="B35" s="1">
        <f>SUMPRODUCT(Calculations!B38:T38,Calculations!B75:T75)-RF!B35</f>
        <v>7.1177863194893234E-2</v>
      </c>
      <c r="C35" s="1">
        <f>SUMPRODUCT(Calculations!V38:AD38,Calculations!V75:AD75)-RF!B35</f>
        <v>7.8299528595055762E-2</v>
      </c>
      <c r="D35" s="1">
        <f>SUMPRODUCT(Calculations!AF38:AO38,Calculations!AF75:AO75)-RF!B35</f>
        <v>2.9822739095566368E-2</v>
      </c>
      <c r="E35" s="1">
        <f>SUMPRODUCT(Calculations!B115:T115,Calculations!B75:T75)-RF!B35</f>
        <v>5.4474943116808575E-2</v>
      </c>
      <c r="F35" s="1">
        <f>SUMPRODUCT(Calculations!V115:AD115,Calculations!V75:AD75)-RF!B35</f>
        <v>3.368417310153398E-2</v>
      </c>
      <c r="G35" s="1">
        <f>SUMPRODUCT(Calculations!AF115:AO115,Calculations!AF75:AO75)-RF!B35</f>
        <v>-5.577882329793748E-3</v>
      </c>
      <c r="H35" s="1">
        <f>SUMPRODUCT(Calculations!AQ38:BN38,Calculations!AQ75:BN75)-RF!B35</f>
        <v>7.7585488543381792E-2</v>
      </c>
      <c r="I35" s="1">
        <f>SUMPRODUCT(Calculations!BP38:CB38,Calculations!BP75:CB75)-RF!B35</f>
        <v>7.5452121610956796E-2</v>
      </c>
      <c r="J35" s="1">
        <f>SUMPRODUCT(Calculations!CD38:CN38,Calculations!CD75:CN75)-RF!B35</f>
        <v>7.7904724021331695E-2</v>
      </c>
      <c r="K35" s="1">
        <f>SUMPRODUCT(Calculations!AQ115:BN115,Calculations!AQ75:BN75)-RF!B35</f>
        <v>6.0446966740464785E-2</v>
      </c>
      <c r="L35" s="1">
        <f>SUMPRODUCT(Calculations!BP115:CB115,Calculations!BP75:CB75)-RF!B35</f>
        <v>4.4186622332938269E-2</v>
      </c>
      <c r="M35" s="1">
        <f>SUMPRODUCT(Calculations!CD115:CN115,Calculations!CD75:CN75)-RF!B35</f>
        <v>3.4830387478899376E-2</v>
      </c>
    </row>
    <row r="36" spans="1:13" x14ac:dyDescent="0.25">
      <c r="A36" s="27">
        <v>45017</v>
      </c>
      <c r="B36" s="1">
        <f>SUMPRODUCT(Calculations!B39:T39,Calculations!B76:T76)-RF!B36</f>
        <v>-2.7569646194580581E-2</v>
      </c>
      <c r="C36" s="1">
        <f>SUMPRODUCT(Calculations!V39:AD39,Calculations!V76:AD76)-RF!B36</f>
        <v>-2.0611002370915045E-2</v>
      </c>
      <c r="D36" s="1">
        <f>SUMPRODUCT(Calculations!AF39:AO39,Calculations!AF76:AO76)-RF!B36</f>
        <v>-6.9961498831380961E-2</v>
      </c>
      <c r="E36" s="1">
        <f>SUMPRODUCT(Calculations!B116:T116,Calculations!B76:T76)-RF!B36</f>
        <v>-4.215320343657681E-2</v>
      </c>
      <c r="F36" s="1">
        <f>SUMPRODUCT(Calculations!V116:AD116,Calculations!V76:AD76)-RF!B36</f>
        <v>-1.891520301167399E-3</v>
      </c>
      <c r="G36" s="1">
        <f>SUMPRODUCT(Calculations!AF116:AO116,Calculations!AF76:AO76)-RF!B36</f>
        <v>-4.1701261602796656E-2</v>
      </c>
      <c r="H36" s="1">
        <f>SUMPRODUCT(Calculations!AQ39:BN39,Calculations!AQ76:BN76)-RF!B36</f>
        <v>-1.2846022731500217E-2</v>
      </c>
      <c r="I36" s="1">
        <f>SUMPRODUCT(Calculations!BP39:CB39,Calculations!BP76:CB76)-RF!B36</f>
        <v>-2.0815708945981309E-2</v>
      </c>
      <c r="J36" s="1">
        <f>SUMPRODUCT(Calculations!CD39:CN39,Calculations!CD76:CN76)-RF!B36</f>
        <v>-1.1661851907333157E-2</v>
      </c>
      <c r="K36" s="1">
        <f>SUMPRODUCT(Calculations!AQ116:BN116,Calculations!AQ76:BN76)-RF!B36</f>
        <v>-1.8942936099907697E-2</v>
      </c>
      <c r="L36" s="1">
        <f>SUMPRODUCT(Calculations!BP116:CB116,Calculations!BP76:CB76)-RF!B36</f>
        <v>-9.9802564897587508E-3</v>
      </c>
      <c r="M36" s="1">
        <f>SUMPRODUCT(Calculations!CD116:CN116,Calculations!CD76:CN76)-RF!B36</f>
        <v>-3.3028472989790503E-2</v>
      </c>
    </row>
    <row r="37" spans="1:13" x14ac:dyDescent="0.25">
      <c r="B37" s="37"/>
    </row>
    <row r="38" spans="1:13" x14ac:dyDescent="0.25">
      <c r="A38" t="s">
        <v>258</v>
      </c>
    </row>
    <row r="39" spans="1:13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23">
        <v>43983</v>
      </c>
      <c r="B40" s="1">
        <f>B39+B2</f>
        <v>0.1558506449085264</v>
      </c>
      <c r="C40" s="1">
        <f t="shared" ref="C40:M55" si="0">C39+C2</f>
        <v>0.15020213949562947</v>
      </c>
      <c r="D40" s="1">
        <f t="shared" si="0"/>
        <v>0.17896204880391703</v>
      </c>
      <c r="E40" s="1">
        <f t="shared" si="0"/>
        <v>0.20520497758990702</v>
      </c>
      <c r="F40" s="1">
        <f t="shared" si="0"/>
        <v>0.14143331601739409</v>
      </c>
      <c r="G40" s="1">
        <f t="shared" si="0"/>
        <v>0.17871813605515877</v>
      </c>
      <c r="H40" s="1">
        <f t="shared" si="0"/>
        <v>0.11480807798783885</v>
      </c>
      <c r="I40" s="1">
        <f t="shared" si="0"/>
        <v>0.14705269494907472</v>
      </c>
      <c r="J40" s="1">
        <f t="shared" si="0"/>
        <v>0.10958940359937032</v>
      </c>
      <c r="K40" s="1">
        <f t="shared" si="0"/>
        <v>0.13723193883860862</v>
      </c>
      <c r="L40" s="1">
        <f t="shared" si="0"/>
        <v>0.17256611915481912</v>
      </c>
      <c r="M40" s="1">
        <f t="shared" si="0"/>
        <v>0.12523079569606471</v>
      </c>
    </row>
    <row r="41" spans="1:13" x14ac:dyDescent="0.25">
      <c r="A41" s="23">
        <v>44013</v>
      </c>
      <c r="B41" s="1">
        <f t="shared" ref="B41:B74" si="1">B40+B3</f>
        <v>0.23405197360758043</v>
      </c>
      <c r="C41" s="1">
        <f t="shared" si="0"/>
        <v>0.20995002720072112</v>
      </c>
      <c r="D41" s="1">
        <f t="shared" si="0"/>
        <v>0.32837028165490645</v>
      </c>
      <c r="E41" s="1">
        <f t="shared" si="0"/>
        <v>0.30342156872534254</v>
      </c>
      <c r="F41" s="1">
        <f t="shared" si="0"/>
        <v>0.17740626177412547</v>
      </c>
      <c r="G41" s="1">
        <f t="shared" si="0"/>
        <v>0.30664002694665005</v>
      </c>
      <c r="H41" s="1">
        <f t="shared" si="0"/>
        <v>0.24167937170177536</v>
      </c>
      <c r="I41" s="1">
        <f t="shared" si="0"/>
        <v>0.22405467860149281</v>
      </c>
      <c r="J41" s="1">
        <f t="shared" si="0"/>
        <v>0.24410217509205917</v>
      </c>
      <c r="K41" s="1">
        <f t="shared" si="0"/>
        <v>0.22788788429451609</v>
      </c>
      <c r="L41" s="1">
        <f t="shared" si="0"/>
        <v>0.26274241107398633</v>
      </c>
      <c r="M41" s="1">
        <f t="shared" si="0"/>
        <v>0.21503577277329872</v>
      </c>
    </row>
    <row r="42" spans="1:13" x14ac:dyDescent="0.25">
      <c r="A42" s="23">
        <v>44044</v>
      </c>
      <c r="B42" s="1">
        <f t="shared" si="1"/>
        <v>0.30775673322820696</v>
      </c>
      <c r="C42" s="1">
        <f t="shared" si="0"/>
        <v>0.29452354175532186</v>
      </c>
      <c r="D42" s="1">
        <f t="shared" si="0"/>
        <v>0.3577195730632784</v>
      </c>
      <c r="E42" s="1">
        <f t="shared" si="0"/>
        <v>0.35779729565925122</v>
      </c>
      <c r="F42" s="1">
        <f t="shared" si="0"/>
        <v>0.25852018176348651</v>
      </c>
      <c r="G42" s="1">
        <f t="shared" si="0"/>
        <v>0.31227624093368722</v>
      </c>
      <c r="H42" s="1">
        <f t="shared" si="0"/>
        <v>0.33306203970924608</v>
      </c>
      <c r="I42" s="1">
        <f t="shared" si="0"/>
        <v>0.31078480256798802</v>
      </c>
      <c r="J42" s="1">
        <f t="shared" si="0"/>
        <v>0.33619406002700514</v>
      </c>
      <c r="K42" s="1">
        <f t="shared" si="0"/>
        <v>0.31132657545357878</v>
      </c>
      <c r="L42" s="1">
        <f t="shared" si="0"/>
        <v>0.33695457616030344</v>
      </c>
      <c r="M42" s="1">
        <f t="shared" si="0"/>
        <v>0.26786124420526097</v>
      </c>
    </row>
    <row r="43" spans="1:13" x14ac:dyDescent="0.25">
      <c r="A43" s="23">
        <v>44075</v>
      </c>
      <c r="B43" s="1">
        <f t="shared" si="1"/>
        <v>0.25710545737667662</v>
      </c>
      <c r="C43" s="1">
        <f t="shared" si="0"/>
        <v>0.22412887053168074</v>
      </c>
      <c r="D43" s="1">
        <f t="shared" si="0"/>
        <v>0.38048250107769072</v>
      </c>
      <c r="E43" s="1">
        <f t="shared" si="0"/>
        <v>0.3291505942397322</v>
      </c>
      <c r="F43" s="1">
        <f t="shared" si="0"/>
        <v>0.18228831709859983</v>
      </c>
      <c r="G43" s="1">
        <f t="shared" si="0"/>
        <v>0.32856660087468437</v>
      </c>
      <c r="H43" s="1">
        <f t="shared" si="0"/>
        <v>0.25487441544068173</v>
      </c>
      <c r="I43" s="1">
        <f t="shared" si="0"/>
        <v>0.25263026498760455</v>
      </c>
      <c r="J43" s="1">
        <f t="shared" si="0"/>
        <v>0.25488409550063706</v>
      </c>
      <c r="K43" s="1">
        <f t="shared" si="0"/>
        <v>0.2564346855863171</v>
      </c>
      <c r="L43" s="1">
        <f t="shared" si="0"/>
        <v>0.28875706752616193</v>
      </c>
      <c r="M43" s="1">
        <f t="shared" si="0"/>
        <v>0.23802853707682597</v>
      </c>
    </row>
    <row r="44" spans="1:13" x14ac:dyDescent="0.25">
      <c r="A44" s="23">
        <v>44105</v>
      </c>
      <c r="B44" s="1">
        <f t="shared" si="1"/>
        <v>0.23542642276488776</v>
      </c>
      <c r="C44" s="1">
        <f t="shared" si="0"/>
        <v>0.18211091284885556</v>
      </c>
      <c r="D44" s="1">
        <f t="shared" si="0"/>
        <v>0.42816605342968206</v>
      </c>
      <c r="E44" s="1">
        <f t="shared" si="0"/>
        <v>0.34262498937332242</v>
      </c>
      <c r="F44" s="1">
        <f t="shared" si="0"/>
        <v>0.14377596327904368</v>
      </c>
      <c r="G44" s="1">
        <f t="shared" si="0"/>
        <v>0.30364223777224914</v>
      </c>
      <c r="H44" s="1">
        <f t="shared" si="0"/>
        <v>0.22303678807631133</v>
      </c>
      <c r="I44" s="1">
        <f t="shared" si="0"/>
        <v>0.22040111668073947</v>
      </c>
      <c r="J44" s="1">
        <f t="shared" si="0"/>
        <v>0.22310740686647657</v>
      </c>
      <c r="K44" s="1">
        <f t="shared" si="0"/>
        <v>0.24418197794362914</v>
      </c>
      <c r="L44" s="1">
        <f t="shared" si="0"/>
        <v>0.27146931660289503</v>
      </c>
      <c r="M44" s="1">
        <f t="shared" si="0"/>
        <v>0.24626949878455354</v>
      </c>
    </row>
    <row r="45" spans="1:13" x14ac:dyDescent="0.25">
      <c r="A45" s="23">
        <v>44136</v>
      </c>
      <c r="B45" s="1">
        <f t="shared" si="1"/>
        <v>0.3384466627121081</v>
      </c>
      <c r="C45" s="1">
        <f t="shared" si="0"/>
        <v>0.25033946538474838</v>
      </c>
      <c r="D45" s="1">
        <f t="shared" si="0"/>
        <v>0.63909542409163045</v>
      </c>
      <c r="E45" s="1">
        <f t="shared" si="0"/>
        <v>0.50180031412488857</v>
      </c>
      <c r="F45" s="1">
        <f t="shared" si="0"/>
        <v>0.21188247672721147</v>
      </c>
      <c r="G45" s="1">
        <f t="shared" si="0"/>
        <v>0.49514517343418152</v>
      </c>
      <c r="H45" s="1">
        <f t="shared" si="0"/>
        <v>0.29896728871537437</v>
      </c>
      <c r="I45" s="1">
        <f t="shared" si="0"/>
        <v>0.33225026075845332</v>
      </c>
      <c r="J45" s="1">
        <f t="shared" si="0"/>
        <v>0.29328645978395063</v>
      </c>
      <c r="K45" s="1">
        <f t="shared" si="0"/>
        <v>0.38748516146937528</v>
      </c>
      <c r="L45" s="1">
        <f t="shared" si="0"/>
        <v>0.42364475444929073</v>
      </c>
      <c r="M45" s="1">
        <f t="shared" si="0"/>
        <v>0.36049542100492649</v>
      </c>
    </row>
    <row r="46" spans="1:13" x14ac:dyDescent="0.25">
      <c r="A46" s="23">
        <v>44166</v>
      </c>
      <c r="B46" s="1">
        <f t="shared" si="1"/>
        <v>0.42966354063976042</v>
      </c>
      <c r="C46" s="1">
        <f t="shared" si="0"/>
        <v>0.34634304623665479</v>
      </c>
      <c r="D46" s="1">
        <f t="shared" si="0"/>
        <v>0.71486058100623762</v>
      </c>
      <c r="E46" s="1">
        <f t="shared" si="0"/>
        <v>0.57160403236488011</v>
      </c>
      <c r="F46" s="1">
        <f t="shared" si="0"/>
        <v>0.25022583612780613</v>
      </c>
      <c r="G46" s="1">
        <f t="shared" si="0"/>
        <v>0.58326968789644495</v>
      </c>
      <c r="H46" s="1">
        <f t="shared" si="0"/>
        <v>0.36444126723243575</v>
      </c>
      <c r="I46" s="1">
        <f t="shared" si="0"/>
        <v>0.43236862139173771</v>
      </c>
      <c r="J46" s="1">
        <f t="shared" si="0"/>
        <v>0.35297267132795251</v>
      </c>
      <c r="K46" s="1">
        <f t="shared" si="0"/>
        <v>0.48739611504208807</v>
      </c>
      <c r="L46" s="1">
        <f t="shared" si="0"/>
        <v>0.49107723771667078</v>
      </c>
      <c r="M46" s="1">
        <f t="shared" si="0"/>
        <v>0.4239594646359649</v>
      </c>
    </row>
    <row r="47" spans="1:13" x14ac:dyDescent="0.25">
      <c r="A47" s="23">
        <v>44197</v>
      </c>
      <c r="B47" s="1">
        <f t="shared" si="1"/>
        <v>0.4960200434109362</v>
      </c>
      <c r="C47" s="1">
        <f t="shared" si="0"/>
        <v>0.33628694695259298</v>
      </c>
      <c r="D47" s="1">
        <f t="shared" si="0"/>
        <v>0.97619962698327445</v>
      </c>
      <c r="E47" s="1">
        <f t="shared" si="0"/>
        <v>0.71907343409042335</v>
      </c>
      <c r="F47" s="1">
        <f t="shared" si="0"/>
        <v>0.318823871535443</v>
      </c>
      <c r="G47" s="1">
        <f t="shared" si="0"/>
        <v>0.79231584785348796</v>
      </c>
      <c r="H47" s="1">
        <f t="shared" si="0"/>
        <v>0.3599743332931184</v>
      </c>
      <c r="I47" s="1">
        <f t="shared" si="0"/>
        <v>0.44761579432171972</v>
      </c>
      <c r="J47" s="1">
        <f t="shared" si="0"/>
        <v>0.34513383890370458</v>
      </c>
      <c r="K47" s="1">
        <f t="shared" si="0"/>
        <v>0.54290460602663004</v>
      </c>
      <c r="L47" s="1">
        <f t="shared" si="0"/>
        <v>0.5805117357706765</v>
      </c>
      <c r="M47" s="1">
        <f t="shared" si="0"/>
        <v>0.58645533575081565</v>
      </c>
    </row>
    <row r="48" spans="1:13" x14ac:dyDescent="0.25">
      <c r="A48" s="23">
        <v>44228</v>
      </c>
      <c r="B48" s="1">
        <f t="shared" si="1"/>
        <v>0.50784153770254925</v>
      </c>
      <c r="C48" s="1">
        <f t="shared" si="0"/>
        <v>0.34322714997862902</v>
      </c>
      <c r="D48" s="1">
        <f t="shared" si="0"/>
        <v>1.0003196432683905</v>
      </c>
      <c r="E48" s="1">
        <f t="shared" si="0"/>
        <v>0.73773800425390068</v>
      </c>
      <c r="F48" s="1">
        <f t="shared" si="0"/>
        <v>0.38613891920916632</v>
      </c>
      <c r="G48" s="1">
        <f t="shared" si="0"/>
        <v>0.80231725696088374</v>
      </c>
      <c r="H48" s="1">
        <f t="shared" si="0"/>
        <v>0.36200639937764728</v>
      </c>
      <c r="I48" s="1">
        <f t="shared" si="0"/>
        <v>0.45597876228838397</v>
      </c>
      <c r="J48" s="1">
        <f t="shared" si="0"/>
        <v>0.34606999681654876</v>
      </c>
      <c r="K48" s="1">
        <f t="shared" si="0"/>
        <v>0.58981975692927358</v>
      </c>
      <c r="L48" s="1">
        <f t="shared" si="0"/>
        <v>0.62726022188612918</v>
      </c>
      <c r="M48" s="1">
        <f t="shared" si="0"/>
        <v>0.68801883567918631</v>
      </c>
    </row>
    <row r="49" spans="1:13" x14ac:dyDescent="0.25">
      <c r="A49" s="23">
        <v>44256</v>
      </c>
      <c r="B49" s="1">
        <f t="shared" si="1"/>
        <v>0.42136740673340634</v>
      </c>
      <c r="C49" s="1">
        <f t="shared" si="0"/>
        <v>0.29532282649477354</v>
      </c>
      <c r="D49" s="1">
        <f t="shared" si="0"/>
        <v>0.79661069725699485</v>
      </c>
      <c r="E49" s="1">
        <f t="shared" si="0"/>
        <v>0.59075109518882929</v>
      </c>
      <c r="F49" s="1">
        <f t="shared" si="0"/>
        <v>0.37199907805829685</v>
      </c>
      <c r="G49" s="1">
        <f t="shared" si="0"/>
        <v>0.67522388319757143</v>
      </c>
      <c r="H49" s="1">
        <f t="shared" si="0"/>
        <v>0.34102057576508382</v>
      </c>
      <c r="I49" s="1">
        <f t="shared" si="0"/>
        <v>0.39274873836863566</v>
      </c>
      <c r="J49" s="1">
        <f t="shared" si="0"/>
        <v>0.33203065360880901</v>
      </c>
      <c r="K49" s="1">
        <f t="shared" si="0"/>
        <v>0.50303541921007366</v>
      </c>
      <c r="L49" s="1">
        <f t="shared" si="0"/>
        <v>0.57524695224657441</v>
      </c>
      <c r="M49" s="1">
        <f t="shared" si="0"/>
        <v>0.53003564939433068</v>
      </c>
    </row>
    <row r="50" spans="1:13" x14ac:dyDescent="0.25">
      <c r="A50" s="23">
        <v>44287</v>
      </c>
      <c r="B50" s="1">
        <f t="shared" si="1"/>
        <v>0.39514105186092285</v>
      </c>
      <c r="C50" s="1">
        <f t="shared" si="0"/>
        <v>0.27385173492272724</v>
      </c>
      <c r="D50" s="1">
        <f t="shared" si="0"/>
        <v>0.75549229033782062</v>
      </c>
      <c r="E50" s="1">
        <f t="shared" si="0"/>
        <v>0.54736108636167391</v>
      </c>
      <c r="F50" s="1">
        <f t="shared" si="0"/>
        <v>0.39535979244967479</v>
      </c>
      <c r="G50" s="1">
        <f t="shared" si="0"/>
        <v>0.64370035521824187</v>
      </c>
      <c r="H50" s="1">
        <f t="shared" si="0"/>
        <v>0.42257937068520263</v>
      </c>
      <c r="I50" s="1">
        <f t="shared" si="0"/>
        <v>0.38076480386242612</v>
      </c>
      <c r="J50" s="1">
        <f t="shared" si="0"/>
        <v>0.42748984711149018</v>
      </c>
      <c r="K50" s="1">
        <f t="shared" si="0"/>
        <v>0.50590275797071682</v>
      </c>
      <c r="L50" s="1">
        <f t="shared" si="0"/>
        <v>0.59278074132673408</v>
      </c>
      <c r="M50" s="1">
        <f t="shared" si="0"/>
        <v>0.49256148406504119</v>
      </c>
    </row>
    <row r="51" spans="1:13" x14ac:dyDescent="0.25">
      <c r="A51" s="23">
        <v>44317</v>
      </c>
      <c r="B51" s="1">
        <f t="shared" si="1"/>
        <v>0.37068752269612465</v>
      </c>
      <c r="C51" s="1">
        <f t="shared" si="0"/>
        <v>0.25059391240530932</v>
      </c>
      <c r="D51" s="1">
        <f t="shared" si="0"/>
        <v>0.72726503442282775</v>
      </c>
      <c r="E51" s="1">
        <f t="shared" si="0"/>
        <v>0.51618483630541379</v>
      </c>
      <c r="F51" s="1">
        <f t="shared" si="0"/>
        <v>0.40012093941343563</v>
      </c>
      <c r="G51" s="1">
        <f t="shared" si="0"/>
        <v>0.62204863489607753</v>
      </c>
      <c r="H51" s="1">
        <f t="shared" si="0"/>
        <v>0.36459039722644276</v>
      </c>
      <c r="I51" s="1">
        <f t="shared" si="0"/>
        <v>0.36212510731265696</v>
      </c>
      <c r="J51" s="1">
        <f t="shared" si="0"/>
        <v>0.36337168830408384</v>
      </c>
      <c r="K51" s="1">
        <f t="shared" si="0"/>
        <v>0.4716626438012968</v>
      </c>
      <c r="L51" s="1">
        <f t="shared" si="0"/>
        <v>0.5941164080374518</v>
      </c>
      <c r="M51" s="1">
        <f t="shared" si="0"/>
        <v>0.4542024046747174</v>
      </c>
    </row>
    <row r="52" spans="1:13" x14ac:dyDescent="0.25">
      <c r="A52" s="23">
        <v>44348</v>
      </c>
      <c r="B52" s="1">
        <f t="shared" si="1"/>
        <v>0.46853865742393203</v>
      </c>
      <c r="C52" s="1">
        <f t="shared" si="0"/>
        <v>0.31755360789988873</v>
      </c>
      <c r="D52" s="1">
        <f t="shared" si="0"/>
        <v>0.91431113517865636</v>
      </c>
      <c r="E52" s="1">
        <f t="shared" si="0"/>
        <v>0.62848573865346036</v>
      </c>
      <c r="F52" s="1">
        <f t="shared" si="0"/>
        <v>0.47022979954170996</v>
      </c>
      <c r="G52" s="1">
        <f t="shared" si="0"/>
        <v>0.69575294131599763</v>
      </c>
      <c r="H52" s="1">
        <f t="shared" si="0"/>
        <v>0.42604869144027741</v>
      </c>
      <c r="I52" s="1">
        <f t="shared" si="0"/>
        <v>0.47026250268355368</v>
      </c>
      <c r="J52" s="1">
        <f t="shared" si="0"/>
        <v>0.41723409346689866</v>
      </c>
      <c r="K52" s="1">
        <f t="shared" si="0"/>
        <v>0.55274503844356604</v>
      </c>
      <c r="L52" s="1">
        <f t="shared" si="0"/>
        <v>0.71718256633905042</v>
      </c>
      <c r="M52" s="1">
        <f t="shared" si="0"/>
        <v>0.48739343116010159</v>
      </c>
    </row>
    <row r="53" spans="1:13" x14ac:dyDescent="0.25">
      <c r="A53" s="23">
        <v>44378</v>
      </c>
      <c r="B53" s="1">
        <f t="shared" si="1"/>
        <v>0.40351176917279546</v>
      </c>
      <c r="C53" s="1">
        <f t="shared" si="0"/>
        <v>0.27409269436423156</v>
      </c>
      <c r="D53" s="1">
        <f t="shared" si="0"/>
        <v>0.77894412591125528</v>
      </c>
      <c r="E53" s="1">
        <f t="shared" si="0"/>
        <v>0.49500752976373241</v>
      </c>
      <c r="F53" s="1">
        <f t="shared" si="0"/>
        <v>0.42660153767392028</v>
      </c>
      <c r="G53" s="1">
        <f t="shared" si="0"/>
        <v>0.58710077000312844</v>
      </c>
      <c r="H53" s="1">
        <f t="shared" si="0"/>
        <v>0.39239306680120067</v>
      </c>
      <c r="I53" s="1">
        <f t="shared" si="0"/>
        <v>0.42328746518040916</v>
      </c>
      <c r="J53" s="1">
        <f t="shared" si="0"/>
        <v>0.38570838608567737</v>
      </c>
      <c r="K53" s="1">
        <f t="shared" si="0"/>
        <v>0.48941087463917354</v>
      </c>
      <c r="L53" s="1">
        <f t="shared" si="0"/>
        <v>0.6675587445958463</v>
      </c>
      <c r="M53" s="1">
        <f t="shared" si="0"/>
        <v>0.36778024096989298</v>
      </c>
    </row>
    <row r="54" spans="1:13" x14ac:dyDescent="0.25">
      <c r="A54" s="23">
        <v>44409</v>
      </c>
      <c r="B54" s="1">
        <f t="shared" si="1"/>
        <v>0.4423284586295666</v>
      </c>
      <c r="C54" s="1">
        <f t="shared" si="0"/>
        <v>0.35924005876292109</v>
      </c>
      <c r="D54" s="1">
        <f t="shared" si="0"/>
        <v>0.62266089034777583</v>
      </c>
      <c r="E54" s="1">
        <f t="shared" si="0"/>
        <v>0.43688822848787628</v>
      </c>
      <c r="F54" s="1">
        <f t="shared" si="0"/>
        <v>0.39702193904753613</v>
      </c>
      <c r="G54" s="1">
        <f t="shared" si="0"/>
        <v>0.51488196077672976</v>
      </c>
      <c r="H54" s="1">
        <f t="shared" si="0"/>
        <v>0.43276219538005345</v>
      </c>
      <c r="I54" s="1">
        <f t="shared" si="0"/>
        <v>0.4758962914276158</v>
      </c>
      <c r="J54" s="1">
        <f t="shared" si="0"/>
        <v>0.42411143954597424</v>
      </c>
      <c r="K54" s="1">
        <f t="shared" si="0"/>
        <v>0.4961110121018677</v>
      </c>
      <c r="L54" s="1">
        <f t="shared" si="0"/>
        <v>0.62772562463852732</v>
      </c>
      <c r="M54" s="1">
        <f t="shared" si="0"/>
        <v>0.33429496173599493</v>
      </c>
    </row>
    <row r="55" spans="1:13" x14ac:dyDescent="0.25">
      <c r="A55" s="23">
        <v>44440</v>
      </c>
      <c r="B55" s="1">
        <f t="shared" si="1"/>
        <v>0.46910234250194799</v>
      </c>
      <c r="C55" s="1">
        <f t="shared" si="0"/>
        <v>0.41471963171638382</v>
      </c>
      <c r="D55" s="1">
        <f t="shared" si="0"/>
        <v>0.50459992856189995</v>
      </c>
      <c r="E55" s="1">
        <f t="shared" si="0"/>
        <v>0.37664107331956076</v>
      </c>
      <c r="F55" s="1">
        <f t="shared" si="0"/>
        <v>0.38373601379170852</v>
      </c>
      <c r="G55" s="1">
        <f t="shared" si="0"/>
        <v>0.4268927417017403</v>
      </c>
      <c r="H55" s="1">
        <f t="shared" si="0"/>
        <v>0.39043340608625965</v>
      </c>
      <c r="I55" s="1">
        <f t="shared" si="0"/>
        <v>0.5139667987410923</v>
      </c>
      <c r="J55" s="1">
        <f t="shared" si="0"/>
        <v>0.36763146923106022</v>
      </c>
      <c r="K55" s="1">
        <f t="shared" si="0"/>
        <v>0.45583977430934014</v>
      </c>
      <c r="L55" s="1">
        <f t="shared" si="0"/>
        <v>0.61080507454276833</v>
      </c>
      <c r="M55" s="1">
        <f t="shared" si="0"/>
        <v>0.24610053792564116</v>
      </c>
    </row>
    <row r="56" spans="1:13" x14ac:dyDescent="0.25">
      <c r="A56" s="23">
        <v>44470</v>
      </c>
      <c r="B56" s="1">
        <f t="shared" si="1"/>
        <v>0.60022986960700331</v>
      </c>
      <c r="C56" s="1">
        <f t="shared" ref="C56:C74" si="2">C55+C18</f>
        <v>0.56721546072865381</v>
      </c>
      <c r="D56" s="1">
        <f t="shared" ref="D56:D74" si="3">D55+D18</f>
        <v>0.51243472295731152</v>
      </c>
      <c r="E56" s="1">
        <f t="shared" ref="E56:E74" si="4">E55+E18</f>
        <v>0.47386353776090911</v>
      </c>
      <c r="F56" s="1">
        <f t="shared" ref="F56:F74" si="5">F55+F18</f>
        <v>0.47190830304827597</v>
      </c>
      <c r="G56" s="1">
        <f t="shared" ref="G56:G74" si="6">G55+G18</f>
        <v>0.44915319042713142</v>
      </c>
      <c r="H56" s="1">
        <f t="shared" ref="H56:H74" si="7">H55+H18</f>
        <v>0.43086936714345198</v>
      </c>
      <c r="I56" s="1">
        <f t="shared" ref="I56:I74" si="8">I55+I18</f>
        <v>0.64972059994395204</v>
      </c>
      <c r="J56" s="1">
        <f t="shared" ref="J56:J74" si="9">J55+J18</f>
        <v>0.38950005073271154</v>
      </c>
      <c r="K56" s="1">
        <f t="shared" ref="K56:K74" si="10">K55+K18</f>
        <v>0.52720747471942764</v>
      </c>
      <c r="L56" s="1">
        <f t="shared" ref="L56:L74" si="11">L55+L18</f>
        <v>0.69013329860227746</v>
      </c>
      <c r="M56" s="1">
        <f t="shared" ref="M56:M74" si="12">M55+M18</f>
        <v>0.25893659346614312</v>
      </c>
    </row>
    <row r="57" spans="1:13" x14ac:dyDescent="0.25">
      <c r="A57" s="23">
        <v>44501</v>
      </c>
      <c r="B57" s="1">
        <f t="shared" si="1"/>
        <v>0.50126934483314833</v>
      </c>
      <c r="C57" s="1">
        <f t="shared" si="2"/>
        <v>0.48365456170842613</v>
      </c>
      <c r="D57" s="1">
        <f t="shared" si="3"/>
        <v>0.3107893771314888</v>
      </c>
      <c r="E57" s="1">
        <f t="shared" si="4"/>
        <v>0.32896584718390465</v>
      </c>
      <c r="F57" s="1">
        <f t="shared" si="5"/>
        <v>0.41451712827066828</v>
      </c>
      <c r="G57" s="1">
        <f t="shared" si="6"/>
        <v>0.26248909603847281</v>
      </c>
      <c r="H57" s="1">
        <f t="shared" si="7"/>
        <v>0.42794694531549771</v>
      </c>
      <c r="I57" s="1">
        <f t="shared" si="8"/>
        <v>0.5529697932020009</v>
      </c>
      <c r="J57" s="1">
        <f t="shared" si="9"/>
        <v>0.40286589146433721</v>
      </c>
      <c r="K57" s="1">
        <f t="shared" si="10"/>
        <v>0.4228952169759177</v>
      </c>
      <c r="L57" s="1">
        <f t="shared" si="11"/>
        <v>0.58116686326262101</v>
      </c>
      <c r="M57" s="1">
        <f t="shared" si="12"/>
        <v>0.15368147028020446</v>
      </c>
    </row>
    <row r="58" spans="1:13" x14ac:dyDescent="0.25">
      <c r="A58" s="23">
        <v>44531</v>
      </c>
      <c r="B58" s="1">
        <f t="shared" si="1"/>
        <v>0.44943919142453015</v>
      </c>
      <c r="C58" s="1">
        <f t="shared" si="2"/>
        <v>0.42905311442033828</v>
      </c>
      <c r="D58" s="1">
        <f t="shared" si="3"/>
        <v>0.27719768838897657</v>
      </c>
      <c r="E58" s="1">
        <f t="shared" si="4"/>
        <v>0.28645858671765062</v>
      </c>
      <c r="F58" s="1">
        <f t="shared" si="5"/>
        <v>0.39281324529617556</v>
      </c>
      <c r="G58" s="1">
        <f t="shared" si="6"/>
        <v>0.18198068232560372</v>
      </c>
      <c r="H58" s="1">
        <f t="shared" si="7"/>
        <v>0.39248635876462462</v>
      </c>
      <c r="I58" s="1">
        <f t="shared" si="8"/>
        <v>0.50288666219973399</v>
      </c>
      <c r="J58" s="1">
        <f t="shared" si="9"/>
        <v>0.36990254943409789</v>
      </c>
      <c r="K58" s="1">
        <f t="shared" si="10"/>
        <v>0.40438210738384361</v>
      </c>
      <c r="L58" s="1">
        <f t="shared" si="11"/>
        <v>0.55960989757180801</v>
      </c>
      <c r="M58" s="1">
        <f t="shared" si="12"/>
        <v>0.11818589692616736</v>
      </c>
    </row>
    <row r="59" spans="1:13" x14ac:dyDescent="0.25">
      <c r="A59" s="23">
        <v>44562</v>
      </c>
      <c r="B59" s="1">
        <f t="shared" si="1"/>
        <v>0.19365880604561608</v>
      </c>
      <c r="C59" s="1">
        <f t="shared" si="2"/>
        <v>0.16537168608582753</v>
      </c>
      <c r="D59" s="1">
        <f t="shared" si="3"/>
        <v>6.9955846754689688E-2</v>
      </c>
      <c r="E59" s="1">
        <f t="shared" si="4"/>
        <v>0.10054062755584339</v>
      </c>
      <c r="F59" s="1">
        <f t="shared" si="5"/>
        <v>0.30585524824533666</v>
      </c>
      <c r="G59" s="1">
        <f t="shared" si="6"/>
        <v>1.0952647581032593E-3</v>
      </c>
      <c r="H59" s="1">
        <f t="shared" si="7"/>
        <v>0.2751855306234845</v>
      </c>
      <c r="I59" s="1">
        <f t="shared" si="8"/>
        <v>0.23784457522102453</v>
      </c>
      <c r="J59" s="1">
        <f t="shared" si="9"/>
        <v>0.27302587963357461</v>
      </c>
      <c r="K59" s="1">
        <f t="shared" si="10"/>
        <v>0.26439581879885754</v>
      </c>
      <c r="L59" s="1">
        <f t="shared" si="11"/>
        <v>0.40688153743834021</v>
      </c>
      <c r="M59" s="1">
        <f t="shared" si="12"/>
        <v>5.4960683977004571E-2</v>
      </c>
    </row>
    <row r="60" spans="1:13" x14ac:dyDescent="0.25">
      <c r="A60" s="23">
        <v>44593</v>
      </c>
      <c r="B60" s="1">
        <f t="shared" si="1"/>
        <v>9.5899797740787898E-2</v>
      </c>
      <c r="C60" s="1">
        <f t="shared" si="2"/>
        <v>7.0911000863626533E-2</v>
      </c>
      <c r="D60" s="1">
        <f t="shared" si="3"/>
        <v>-4.8630196689698479E-2</v>
      </c>
      <c r="E60" s="1">
        <f t="shared" si="4"/>
        <v>-1.8063695635242683E-2</v>
      </c>
      <c r="F60" s="1">
        <f t="shared" si="5"/>
        <v>0.21149492860113109</v>
      </c>
      <c r="G60" s="1">
        <f t="shared" si="6"/>
        <v>-8.614286490127282E-2</v>
      </c>
      <c r="H60" s="1">
        <f t="shared" si="7"/>
        <v>0.28799571053655693</v>
      </c>
      <c r="I60" s="1">
        <f t="shared" si="8"/>
        <v>0.13931277413124582</v>
      </c>
      <c r="J60" s="1">
        <f t="shared" si="9"/>
        <v>0.29932148278117016</v>
      </c>
      <c r="K60" s="1">
        <f t="shared" si="10"/>
        <v>0.20705267306966116</v>
      </c>
      <c r="L60" s="1">
        <f t="shared" si="11"/>
        <v>0.29517156425934971</v>
      </c>
      <c r="M60" s="1">
        <f t="shared" si="12"/>
        <v>1.9580167015741994E-2</v>
      </c>
    </row>
    <row r="61" spans="1:13" x14ac:dyDescent="0.25">
      <c r="A61" s="23">
        <v>44621</v>
      </c>
      <c r="B61" s="1">
        <f t="shared" si="1"/>
        <v>4.9721027447464435E-2</v>
      </c>
      <c r="C61" s="1">
        <f t="shared" si="2"/>
        <v>2.4737581019919158E-2</v>
      </c>
      <c r="D61" s="1">
        <f t="shared" si="3"/>
        <v>-9.4843065810662402E-2</v>
      </c>
      <c r="E61" s="1">
        <f t="shared" si="4"/>
        <v>-5.042776205540659E-2</v>
      </c>
      <c r="F61" s="1">
        <f t="shared" si="5"/>
        <v>0.20550424500903128</v>
      </c>
      <c r="G61" s="1">
        <f t="shared" si="6"/>
        <v>-7.7536529842872154E-2</v>
      </c>
      <c r="H61" s="1">
        <f t="shared" si="7"/>
        <v>0.3238583436898233</v>
      </c>
      <c r="I61" s="1">
        <f t="shared" si="8"/>
        <v>8.9256852144971061E-2</v>
      </c>
      <c r="J61" s="1">
        <f t="shared" si="9"/>
        <v>0.34465847778279929</v>
      </c>
      <c r="K61" s="1">
        <f t="shared" si="10"/>
        <v>0.20810046676067734</v>
      </c>
      <c r="L61" s="1">
        <f t="shared" si="11"/>
        <v>0.27017169841487532</v>
      </c>
      <c r="M61" s="1">
        <f t="shared" si="12"/>
        <v>6.736378001325441E-2</v>
      </c>
    </row>
    <row r="62" spans="1:13" x14ac:dyDescent="0.25">
      <c r="A62" s="23">
        <v>44652</v>
      </c>
      <c r="B62" s="1">
        <f t="shared" si="1"/>
        <v>-0.34216801656164203</v>
      </c>
      <c r="C62" s="1">
        <f t="shared" si="2"/>
        <v>-0.41087516170735983</v>
      </c>
      <c r="D62" s="1">
        <f t="shared" si="3"/>
        <v>-0.29547865404335799</v>
      </c>
      <c r="E62" s="1">
        <f t="shared" si="4"/>
        <v>-0.30167623713349739</v>
      </c>
      <c r="F62" s="1">
        <f t="shared" si="5"/>
        <v>7.7710636299738817E-2</v>
      </c>
      <c r="G62" s="1">
        <f t="shared" si="6"/>
        <v>-0.24951127858352876</v>
      </c>
      <c r="H62" s="1">
        <f t="shared" si="7"/>
        <v>8.0807272809171771E-2</v>
      </c>
      <c r="I62" s="1">
        <f t="shared" si="8"/>
        <v>-0.32927573493613627</v>
      </c>
      <c r="J62" s="1">
        <f t="shared" si="9"/>
        <v>0.11566288306954151</v>
      </c>
      <c r="K62" s="1">
        <f t="shared" si="10"/>
        <v>-6.3740427961158641E-2</v>
      </c>
      <c r="L62" s="1">
        <f t="shared" si="11"/>
        <v>8.342918534876187E-2</v>
      </c>
      <c r="M62" s="1">
        <f t="shared" si="12"/>
        <v>-0.12360318499428991</v>
      </c>
    </row>
    <row r="63" spans="1:13" x14ac:dyDescent="0.25">
      <c r="A63" s="23">
        <v>44682</v>
      </c>
      <c r="B63" s="1">
        <f t="shared" si="1"/>
        <v>-0.29882291711588932</v>
      </c>
      <c r="C63" s="1">
        <f t="shared" si="2"/>
        <v>-0.36308118276836743</v>
      </c>
      <c r="D63" s="1">
        <f t="shared" si="3"/>
        <v>-0.27210556587411194</v>
      </c>
      <c r="E63" s="1">
        <f t="shared" si="4"/>
        <v>-0.26379900914719429</v>
      </c>
      <c r="F63" s="1">
        <f t="shared" si="5"/>
        <v>8.1804884355390975E-2</v>
      </c>
      <c r="G63" s="1">
        <f t="shared" si="6"/>
        <v>-0.23159825207842524</v>
      </c>
      <c r="H63" s="1">
        <f t="shared" si="7"/>
        <v>5.9151988353709883E-2</v>
      </c>
      <c r="I63" s="1">
        <f t="shared" si="8"/>
        <v>-0.28399734233827145</v>
      </c>
      <c r="J63" s="1">
        <f t="shared" si="9"/>
        <v>8.8248073509048508E-2</v>
      </c>
      <c r="K63" s="1">
        <f t="shared" si="10"/>
        <v>-2.9573069069460764E-2</v>
      </c>
      <c r="L63" s="1">
        <f t="shared" si="11"/>
        <v>0.10579360120080544</v>
      </c>
      <c r="M63" s="1">
        <f t="shared" si="12"/>
        <v>-8.6399318269882563E-2</v>
      </c>
    </row>
    <row r="64" spans="1:13" x14ac:dyDescent="0.25">
      <c r="A64" s="23">
        <v>44713</v>
      </c>
      <c r="B64" s="1">
        <f t="shared" si="1"/>
        <v>-0.3973626377367187</v>
      </c>
      <c r="C64" s="1">
        <f t="shared" si="2"/>
        <v>-0.48503654246487932</v>
      </c>
      <c r="D64" s="1">
        <f t="shared" si="3"/>
        <v>-0.27534975469543232</v>
      </c>
      <c r="E64" s="1">
        <f t="shared" si="4"/>
        <v>-0.32649282909733485</v>
      </c>
      <c r="F64" s="1">
        <f t="shared" si="5"/>
        <v>-4.4774989845059315E-3</v>
      </c>
      <c r="G64" s="1">
        <f t="shared" si="6"/>
        <v>-0.28555083924113789</v>
      </c>
      <c r="H64" s="1">
        <f t="shared" si="7"/>
        <v>-6.1561869283513537E-2</v>
      </c>
      <c r="I64" s="1">
        <f t="shared" si="8"/>
        <v>-0.40729133213804691</v>
      </c>
      <c r="J64" s="1">
        <f t="shared" si="9"/>
        <v>-3.224444826260299E-2</v>
      </c>
      <c r="K64" s="1">
        <f t="shared" si="10"/>
        <v>-0.15402109565392247</v>
      </c>
      <c r="L64" s="1">
        <f t="shared" si="11"/>
        <v>-3.0263804399374705E-3</v>
      </c>
      <c r="M64" s="1">
        <f t="shared" si="12"/>
        <v>-0.16877769466137804</v>
      </c>
    </row>
    <row r="65" spans="1:13" x14ac:dyDescent="0.25">
      <c r="A65" s="23">
        <v>44743</v>
      </c>
      <c r="B65" s="1">
        <f t="shared" si="1"/>
        <v>-0.18689929058975344</v>
      </c>
      <c r="C65" s="1">
        <f t="shared" si="2"/>
        <v>-0.22195298664026525</v>
      </c>
      <c r="D65" s="1">
        <f t="shared" si="3"/>
        <v>-0.37329981315718119</v>
      </c>
      <c r="E65" s="1">
        <f t="shared" si="4"/>
        <v>-0.26808104666492083</v>
      </c>
      <c r="F65" s="1">
        <f t="shared" si="5"/>
        <v>0.13952364392966515</v>
      </c>
      <c r="G65" s="1">
        <f t="shared" si="6"/>
        <v>-0.2739477865560857</v>
      </c>
      <c r="H65" s="1">
        <f t="shared" si="7"/>
        <v>0.18429867062583091</v>
      </c>
      <c r="I65" s="1">
        <f t="shared" si="8"/>
        <v>-0.1720863028686774</v>
      </c>
      <c r="J65" s="1">
        <f t="shared" si="9"/>
        <v>0.21451222198862319</v>
      </c>
      <c r="K65" s="1">
        <f t="shared" si="10"/>
        <v>-4.1671879605154338E-3</v>
      </c>
      <c r="L65" s="1">
        <f t="shared" si="11"/>
        <v>8.4761698081235834E-2</v>
      </c>
      <c r="M65" s="1">
        <f t="shared" si="12"/>
        <v>-0.10856976225604506</v>
      </c>
    </row>
    <row r="66" spans="1:13" x14ac:dyDescent="0.25">
      <c r="A66" s="23">
        <v>44774</v>
      </c>
      <c r="B66" s="1">
        <f t="shared" si="1"/>
        <v>-0.1875155594163892</v>
      </c>
      <c r="C66" s="1">
        <f t="shared" si="2"/>
        <v>-0.23722493610931947</v>
      </c>
      <c r="D66" s="1">
        <f t="shared" si="3"/>
        <v>-0.29462985323803742</v>
      </c>
      <c r="E66" s="1">
        <f t="shared" si="4"/>
        <v>-0.24349285758359676</v>
      </c>
      <c r="F66" s="1">
        <f t="shared" si="5"/>
        <v>8.8729619803660301E-2</v>
      </c>
      <c r="G66" s="1">
        <f t="shared" si="6"/>
        <v>-0.24346676291387989</v>
      </c>
      <c r="H66" s="1">
        <f t="shared" si="7"/>
        <v>0.14209766010798558</v>
      </c>
      <c r="I66" s="1">
        <f t="shared" si="8"/>
        <v>-0.18385229040869841</v>
      </c>
      <c r="J66" s="1">
        <f t="shared" si="9"/>
        <v>0.16966036632465109</v>
      </c>
      <c r="K66" s="1">
        <f t="shared" si="10"/>
        <v>-4.1257461727410493E-3</v>
      </c>
      <c r="L66" s="1">
        <f t="shared" si="11"/>
        <v>6.9090455057538483E-2</v>
      </c>
      <c r="M66" s="1">
        <f t="shared" si="12"/>
        <v>-8.2035893667728566E-2</v>
      </c>
    </row>
    <row r="67" spans="1:13" x14ac:dyDescent="0.25">
      <c r="A67" s="23">
        <v>44805</v>
      </c>
      <c r="B67" s="1">
        <f t="shared" si="1"/>
        <v>-0.20154026428729288</v>
      </c>
      <c r="C67" s="1">
        <f t="shared" si="2"/>
        <v>-0.2241855633555345</v>
      </c>
      <c r="D67" s="1">
        <f t="shared" si="3"/>
        <v>-0.49203875400470509</v>
      </c>
      <c r="E67" s="1">
        <f t="shared" si="4"/>
        <v>-0.37883894224687298</v>
      </c>
      <c r="F67" s="1">
        <f t="shared" si="5"/>
        <v>1.5537973296800359E-2</v>
      </c>
      <c r="G67" s="1">
        <f t="shared" si="6"/>
        <v>-0.42744498715758833</v>
      </c>
      <c r="H67" s="1">
        <f t="shared" si="7"/>
        <v>3.5261807116198737E-2</v>
      </c>
      <c r="I67" s="1">
        <f t="shared" si="8"/>
        <v>-0.18064509377469129</v>
      </c>
      <c r="J67" s="1">
        <f t="shared" si="9"/>
        <v>5.2044854236596994E-2</v>
      </c>
      <c r="K67" s="1">
        <f t="shared" si="10"/>
        <v>-0.12261010141049181</v>
      </c>
      <c r="L67" s="1">
        <f t="shared" si="11"/>
        <v>-2.7583225120093632E-2</v>
      </c>
      <c r="M67" s="1">
        <f t="shared" si="12"/>
        <v>-0.25819451306287661</v>
      </c>
    </row>
    <row r="68" spans="1:13" x14ac:dyDescent="0.25">
      <c r="A68" s="23">
        <v>44835</v>
      </c>
      <c r="B68" s="1">
        <f t="shared" si="1"/>
        <v>-3.1568331712356429E-2</v>
      </c>
      <c r="C68" s="1">
        <f t="shared" si="2"/>
        <v>-2.5507241138608111E-2</v>
      </c>
      <c r="D68" s="1">
        <f t="shared" si="3"/>
        <v>-0.57647844979275598</v>
      </c>
      <c r="E68" s="1">
        <f t="shared" si="4"/>
        <v>-0.38635662292133954</v>
      </c>
      <c r="F68" s="1">
        <f t="shared" si="5"/>
        <v>4.3624006503939522E-2</v>
      </c>
      <c r="G68" s="1">
        <f t="shared" si="6"/>
        <v>-0.51926547658886035</v>
      </c>
      <c r="H68" s="1">
        <f t="shared" si="7"/>
        <v>9.9811945581224082E-4</v>
      </c>
      <c r="I68" s="1">
        <f t="shared" si="8"/>
        <v>8.6278050295020559E-3</v>
      </c>
      <c r="J68" s="1">
        <f t="shared" si="9"/>
        <v>-9.8706193306391521E-3</v>
      </c>
      <c r="K68" s="1">
        <f t="shared" si="10"/>
        <v>-9.2781013884712715E-2</v>
      </c>
      <c r="L68" s="1">
        <f t="shared" si="11"/>
        <v>2.460728756433387E-3</v>
      </c>
      <c r="M68" s="1">
        <f t="shared" si="12"/>
        <v>-0.31270097803772751</v>
      </c>
    </row>
    <row r="69" spans="1:13" x14ac:dyDescent="0.25">
      <c r="A69" s="23">
        <v>44866</v>
      </c>
      <c r="B69" s="1">
        <f t="shared" si="1"/>
        <v>7.1590289015833586E-2</v>
      </c>
      <c r="C69" s="1">
        <f t="shared" si="2"/>
        <v>9.9410366105648629E-3</v>
      </c>
      <c r="D69" s="1">
        <f t="shared" si="3"/>
        <v>-3.6134382181098545E-2</v>
      </c>
      <c r="E69" s="1">
        <f t="shared" si="4"/>
        <v>-0.15302164077929648</v>
      </c>
      <c r="F69" s="1">
        <f t="shared" si="5"/>
        <v>2.4283341709453347E-2</v>
      </c>
      <c r="G69" s="1">
        <f t="shared" si="6"/>
        <v>-0.22532732795440746</v>
      </c>
      <c r="H69" s="1">
        <f t="shared" si="7"/>
        <v>-3.9629451489297224E-2</v>
      </c>
      <c r="I69" s="1">
        <f t="shared" si="8"/>
        <v>4.5349633275400349E-2</v>
      </c>
      <c r="J69" s="1">
        <f t="shared" si="9"/>
        <v>-6.1008613119373195E-2</v>
      </c>
      <c r="K69" s="1">
        <f t="shared" si="10"/>
        <v>-1.4877971945513171E-2</v>
      </c>
      <c r="L69" s="1">
        <f t="shared" si="11"/>
        <v>1.540101325491186E-3</v>
      </c>
      <c r="M69" s="1">
        <f t="shared" si="12"/>
        <v>-7.9930406982513247E-2</v>
      </c>
    </row>
    <row r="70" spans="1:13" x14ac:dyDescent="0.25">
      <c r="A70" s="23">
        <v>44896</v>
      </c>
      <c r="B70" s="1">
        <f t="shared" si="1"/>
        <v>6.96310510919423E-2</v>
      </c>
      <c r="C70" s="1">
        <f t="shared" si="2"/>
        <v>-2.4066485290559297E-2</v>
      </c>
      <c r="D70" s="1">
        <f t="shared" si="3"/>
        <v>0.14706577464626214</v>
      </c>
      <c r="E70" s="1">
        <f t="shared" si="4"/>
        <v>-6.9563849415543652E-2</v>
      </c>
      <c r="F70" s="1">
        <f t="shared" si="5"/>
        <v>2.8559829253985126E-2</v>
      </c>
      <c r="G70" s="1">
        <f t="shared" si="6"/>
        <v>-0.12431788560337166</v>
      </c>
      <c r="H70" s="1">
        <f t="shared" si="7"/>
        <v>-0.14548728838936792</v>
      </c>
      <c r="I70" s="1">
        <f t="shared" si="8"/>
        <v>2.1720679045090091E-3</v>
      </c>
      <c r="J70" s="1">
        <f t="shared" si="9"/>
        <v>-0.17606840616635372</v>
      </c>
      <c r="K70" s="1">
        <f t="shared" si="10"/>
        <v>-4.9200464332576993E-2</v>
      </c>
      <c r="L70" s="1">
        <f t="shared" si="11"/>
        <v>-7.0169794574411373E-2</v>
      </c>
      <c r="M70" s="1">
        <f t="shared" si="12"/>
        <v>-1.5283138897925111E-2</v>
      </c>
    </row>
    <row r="71" spans="1:13" x14ac:dyDescent="0.25">
      <c r="A71" s="23">
        <v>44927</v>
      </c>
      <c r="B71" s="1">
        <f t="shared" si="1"/>
        <v>0.2830528175735072</v>
      </c>
      <c r="C71" s="1">
        <f t="shared" si="2"/>
        <v>0.19519481731220653</v>
      </c>
      <c r="D71" s="1">
        <f t="shared" si="3"/>
        <v>0.3249965867249125</v>
      </c>
      <c r="E71" s="1">
        <f t="shared" si="4"/>
        <v>0.16143205789222437</v>
      </c>
      <c r="F71" s="1">
        <f t="shared" si="5"/>
        <v>0.15836223203739108</v>
      </c>
      <c r="G71" s="1">
        <f t="shared" si="6"/>
        <v>0.11130226747438234</v>
      </c>
      <c r="H71" s="1">
        <f t="shared" si="7"/>
        <v>7.3398199470061598E-2</v>
      </c>
      <c r="I71" s="1">
        <f t="shared" si="8"/>
        <v>0.22855913843751408</v>
      </c>
      <c r="J71" s="1">
        <f t="shared" si="9"/>
        <v>4.1712600199684757E-2</v>
      </c>
      <c r="K71" s="1">
        <f t="shared" si="10"/>
        <v>0.19654108777790849</v>
      </c>
      <c r="L71" s="1">
        <f t="shared" si="11"/>
        <v>0.14012399295666833</v>
      </c>
      <c r="M71" s="1">
        <f t="shared" si="12"/>
        <v>0.20770297844645869</v>
      </c>
    </row>
    <row r="72" spans="1:13" x14ac:dyDescent="0.25">
      <c r="A72" s="23">
        <v>44958</v>
      </c>
      <c r="B72" s="1">
        <f t="shared" si="1"/>
        <v>0.22236380299033728</v>
      </c>
      <c r="C72" s="1">
        <f t="shared" si="2"/>
        <v>0.11867939885321548</v>
      </c>
      <c r="D72" s="1">
        <f t="shared" si="3"/>
        <v>0.35181102937520231</v>
      </c>
      <c r="E72" s="1">
        <f t="shared" si="4"/>
        <v>0.16272511620064528</v>
      </c>
      <c r="F72" s="1">
        <f t="shared" si="5"/>
        <v>0.10321258242269785</v>
      </c>
      <c r="G72" s="1">
        <f t="shared" si="6"/>
        <v>0.15459385318831118</v>
      </c>
      <c r="H72" s="1">
        <f t="shared" si="7"/>
        <v>-1.1742303890199368E-2</v>
      </c>
      <c r="I72" s="1">
        <f t="shared" si="8"/>
        <v>0.16088096057219176</v>
      </c>
      <c r="J72" s="1">
        <f t="shared" si="9"/>
        <v>-4.6046998678539661E-2</v>
      </c>
      <c r="K72" s="1">
        <f t="shared" si="10"/>
        <v>0.14319311257455192</v>
      </c>
      <c r="L72" s="1">
        <f t="shared" si="11"/>
        <v>0.12230879704151643</v>
      </c>
      <c r="M72" s="1">
        <f t="shared" si="12"/>
        <v>0.1595233286419499</v>
      </c>
    </row>
    <row r="73" spans="1:13" x14ac:dyDescent="0.25">
      <c r="A73" s="23">
        <v>44986</v>
      </c>
      <c r="B73" s="1">
        <f t="shared" si="1"/>
        <v>0.29354166618523053</v>
      </c>
      <c r="C73" s="1">
        <f t="shared" si="2"/>
        <v>0.19697892744827122</v>
      </c>
      <c r="D73" s="1">
        <f t="shared" si="3"/>
        <v>0.38163376847076869</v>
      </c>
      <c r="E73" s="1">
        <f t="shared" si="4"/>
        <v>0.21720005931745384</v>
      </c>
      <c r="F73" s="1">
        <f t="shared" si="5"/>
        <v>0.13689675552423183</v>
      </c>
      <c r="G73" s="1">
        <f t="shared" si="6"/>
        <v>0.14901597085851742</v>
      </c>
      <c r="H73" s="1">
        <f t="shared" si="7"/>
        <v>6.5843184653182424E-2</v>
      </c>
      <c r="I73" s="1">
        <f t="shared" si="8"/>
        <v>0.23633308218314855</v>
      </c>
      <c r="J73" s="1">
        <f t="shared" si="9"/>
        <v>3.1857725342792034E-2</v>
      </c>
      <c r="K73" s="1">
        <f t="shared" si="10"/>
        <v>0.20364007931501671</v>
      </c>
      <c r="L73" s="1">
        <f t="shared" si="11"/>
        <v>0.1664954193744547</v>
      </c>
      <c r="M73" s="1">
        <f t="shared" si="12"/>
        <v>0.19435371612084928</v>
      </c>
    </row>
    <row r="74" spans="1:13" x14ac:dyDescent="0.25">
      <c r="A74" s="27">
        <v>45017</v>
      </c>
      <c r="B74" s="1">
        <f t="shared" si="1"/>
        <v>0.26597201999064995</v>
      </c>
      <c r="C74" s="1">
        <f t="shared" si="2"/>
        <v>0.17636792507735619</v>
      </c>
      <c r="D74" s="1">
        <f t="shared" si="3"/>
        <v>0.31167226963938771</v>
      </c>
      <c r="E74" s="1">
        <f t="shared" si="4"/>
        <v>0.17504685588087704</v>
      </c>
      <c r="F74" s="1">
        <f t="shared" si="5"/>
        <v>0.13500523522306443</v>
      </c>
      <c r="G74" s="1">
        <f t="shared" si="6"/>
        <v>0.10731470925572076</v>
      </c>
      <c r="H74" s="1">
        <f t="shared" si="7"/>
        <v>5.2997161921682204E-2</v>
      </c>
      <c r="I74" s="1">
        <f t="shared" si="8"/>
        <v>0.21551737323716724</v>
      </c>
      <c r="J74" s="1">
        <f t="shared" si="9"/>
        <v>2.0195873435458877E-2</v>
      </c>
      <c r="K74" s="1">
        <f t="shared" si="10"/>
        <v>0.18469714321510902</v>
      </c>
      <c r="L74" s="1">
        <f t="shared" si="11"/>
        <v>0.15651516288469594</v>
      </c>
      <c r="M74" s="1">
        <f t="shared" si="12"/>
        <v>0.16132524313105878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C79-8603-447D-ADCE-13D4C4BD1174}">
  <dimension ref="A1:C36"/>
  <sheetViews>
    <sheetView workbookViewId="0">
      <selection activeCell="C2" sqref="C2:C3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260</v>
      </c>
      <c r="B1" t="s">
        <v>259</v>
      </c>
    </row>
    <row r="2" spans="1:3" x14ac:dyDescent="0.25">
      <c r="A2" s="2">
        <v>43983</v>
      </c>
      <c r="B2">
        <v>0.1558506449085264</v>
      </c>
      <c r="C2" s="40"/>
    </row>
    <row r="3" spans="1:3" x14ac:dyDescent="0.25">
      <c r="A3" s="2">
        <v>44013</v>
      </c>
      <c r="B3">
        <v>7.8201328699054024E-2</v>
      </c>
      <c r="C3" s="40"/>
    </row>
    <row r="4" spans="1:3" x14ac:dyDescent="0.25">
      <c r="A4" s="2">
        <v>44044</v>
      </c>
      <c r="B4">
        <v>7.3704759620626559E-2</v>
      </c>
      <c r="C4" s="40"/>
    </row>
    <row r="5" spans="1:3" x14ac:dyDescent="0.25">
      <c r="A5" s="2">
        <v>44075</v>
      </c>
      <c r="B5">
        <v>-5.0651275851530335E-2</v>
      </c>
      <c r="C5" s="40"/>
    </row>
    <row r="6" spans="1:3" x14ac:dyDescent="0.25">
      <c r="A6" s="2">
        <v>44105</v>
      </c>
      <c r="B6">
        <v>-2.1679034611788859E-2</v>
      </c>
      <c r="C6" s="40"/>
    </row>
    <row r="7" spans="1:3" x14ac:dyDescent="0.25">
      <c r="A7" s="2">
        <v>44136</v>
      </c>
      <c r="B7">
        <v>0.10302023994722034</v>
      </c>
      <c r="C7" s="40"/>
    </row>
    <row r="8" spans="1:3" x14ac:dyDescent="0.25">
      <c r="A8" s="2">
        <v>44166</v>
      </c>
      <c r="B8">
        <v>9.1216877927652332E-2</v>
      </c>
      <c r="C8" s="40"/>
    </row>
    <row r="9" spans="1:3" x14ac:dyDescent="0.25">
      <c r="A9" s="2">
        <v>44197</v>
      </c>
      <c r="B9">
        <v>6.6356502771175788E-2</v>
      </c>
      <c r="C9" s="40"/>
    </row>
    <row r="10" spans="1:3" x14ac:dyDescent="0.25">
      <c r="A10" s="2">
        <v>44228</v>
      </c>
      <c r="B10">
        <v>1.1821494291613043E-2</v>
      </c>
      <c r="C10" s="40"/>
    </row>
    <row r="11" spans="1:3" x14ac:dyDescent="0.25">
      <c r="A11" s="2">
        <v>44256</v>
      </c>
      <c r="B11">
        <v>-8.6474130969142929E-2</v>
      </c>
      <c r="C11" s="40"/>
    </row>
    <row r="12" spans="1:3" x14ac:dyDescent="0.25">
      <c r="A12" s="2">
        <v>44287</v>
      </c>
      <c r="B12">
        <v>-2.6226354872483496E-2</v>
      </c>
      <c r="C12" s="40"/>
    </row>
    <row r="13" spans="1:3" x14ac:dyDescent="0.25">
      <c r="A13" s="2">
        <v>44317</v>
      </c>
      <c r="B13">
        <v>-2.4453529164798215E-2</v>
      </c>
      <c r="C13" s="40"/>
    </row>
    <row r="14" spans="1:3" x14ac:dyDescent="0.25">
      <c r="A14" s="2">
        <v>44348</v>
      </c>
      <c r="B14">
        <v>9.7851134727807362E-2</v>
      </c>
      <c r="C14" s="40"/>
    </row>
    <row r="15" spans="1:3" x14ac:dyDescent="0.25">
      <c r="A15" s="2">
        <v>44378</v>
      </c>
      <c r="B15">
        <v>-6.5026888251136547E-2</v>
      </c>
      <c r="C15" s="40"/>
    </row>
    <row r="16" spans="1:3" x14ac:dyDescent="0.25">
      <c r="A16" s="2">
        <v>44409</v>
      </c>
      <c r="B16">
        <v>3.8816689456771164E-2</v>
      </c>
      <c r="C16" s="40"/>
    </row>
    <row r="17" spans="1:3" x14ac:dyDescent="0.25">
      <c r="A17" s="2">
        <v>44440</v>
      </c>
      <c r="B17">
        <v>2.6773883872381405E-2</v>
      </c>
      <c r="C17" s="40"/>
    </row>
    <row r="18" spans="1:3" x14ac:dyDescent="0.25">
      <c r="A18" s="2">
        <v>44470</v>
      </c>
      <c r="B18">
        <v>0.13112752710505532</v>
      </c>
      <c r="C18" s="40"/>
    </row>
    <row r="19" spans="1:3" x14ac:dyDescent="0.25">
      <c r="A19" s="2">
        <v>44501</v>
      </c>
      <c r="B19">
        <v>-9.8960524773854947E-2</v>
      </c>
      <c r="C19" s="40"/>
    </row>
    <row r="20" spans="1:3" x14ac:dyDescent="0.25">
      <c r="A20" s="2">
        <v>44531</v>
      </c>
      <c r="B20">
        <v>-5.1830153408618199E-2</v>
      </c>
      <c r="C20" s="40"/>
    </row>
    <row r="21" spans="1:3" x14ac:dyDescent="0.25">
      <c r="A21" s="2">
        <v>44562</v>
      </c>
      <c r="B21">
        <v>-0.25578038537891407</v>
      </c>
      <c r="C21" s="40"/>
    </row>
    <row r="22" spans="1:3" x14ac:dyDescent="0.25">
      <c r="A22" s="2">
        <v>44593</v>
      </c>
      <c r="B22">
        <v>-9.7759008304828185E-2</v>
      </c>
      <c r="C22" s="40"/>
    </row>
    <row r="23" spans="1:3" x14ac:dyDescent="0.25">
      <c r="A23" s="2">
        <v>44621</v>
      </c>
      <c r="B23">
        <v>-4.6178770293323464E-2</v>
      </c>
      <c r="C23" s="40"/>
    </row>
    <row r="24" spans="1:3" x14ac:dyDescent="0.25">
      <c r="A24" s="2">
        <v>44652</v>
      </c>
      <c r="B24">
        <v>-0.39188904400910646</v>
      </c>
      <c r="C24" s="40"/>
    </row>
    <row r="25" spans="1:3" x14ac:dyDescent="0.25">
      <c r="A25" s="2">
        <v>44682</v>
      </c>
      <c r="B25">
        <v>4.334509944575269E-2</v>
      </c>
      <c r="C25" s="40"/>
    </row>
    <row r="26" spans="1:3" x14ac:dyDescent="0.25">
      <c r="A26" s="2">
        <v>44713</v>
      </c>
      <c r="B26">
        <v>-9.8539720620829371E-2</v>
      </c>
      <c r="C26" s="40"/>
    </row>
    <row r="27" spans="1:3" x14ac:dyDescent="0.25">
      <c r="A27" s="2">
        <v>44743</v>
      </c>
      <c r="B27">
        <v>0.21046334714696527</v>
      </c>
      <c r="C27" s="40"/>
    </row>
    <row r="28" spans="1:3" x14ac:dyDescent="0.25">
      <c r="A28" s="2">
        <v>44774</v>
      </c>
      <c r="B28">
        <v>-6.1626882663576668E-4</v>
      </c>
      <c r="C28" s="40"/>
    </row>
    <row r="29" spans="1:3" x14ac:dyDescent="0.25">
      <c r="A29" s="2">
        <v>44805</v>
      </c>
      <c r="B29">
        <v>-1.4024704870903681E-2</v>
      </c>
      <c r="C29" s="40"/>
    </row>
    <row r="30" spans="1:3" x14ac:dyDescent="0.25">
      <c r="A30" s="2">
        <v>44835</v>
      </c>
      <c r="B30">
        <v>0.16997193257493645</v>
      </c>
      <c r="C30" s="40"/>
    </row>
    <row r="31" spans="1:3" x14ac:dyDescent="0.25">
      <c r="A31" s="2">
        <v>44866</v>
      </c>
      <c r="B31">
        <v>0.10315862072819001</v>
      </c>
      <c r="C31" s="40"/>
    </row>
    <row r="32" spans="1:3" x14ac:dyDescent="0.25">
      <c r="A32" s="2">
        <v>44896</v>
      </c>
      <c r="B32">
        <v>-1.9592379238912898E-3</v>
      </c>
      <c r="C32" s="40"/>
    </row>
    <row r="33" spans="1:3" x14ac:dyDescent="0.25">
      <c r="A33" s="2">
        <v>44927</v>
      </c>
      <c r="B33">
        <v>0.21342176648156488</v>
      </c>
      <c r="C33" s="40"/>
    </row>
    <row r="34" spans="1:3" x14ac:dyDescent="0.25">
      <c r="A34" s="2">
        <v>44958</v>
      </c>
      <c r="B34">
        <v>-6.0689014583169908E-2</v>
      </c>
      <c r="C34" s="40"/>
    </row>
    <row r="35" spans="1:3" x14ac:dyDescent="0.25">
      <c r="A35" s="2">
        <v>44986</v>
      </c>
      <c r="B35">
        <v>7.1177863194893234E-2</v>
      </c>
      <c r="C35" s="40"/>
    </row>
    <row r="36" spans="1:3" x14ac:dyDescent="0.25">
      <c r="A36" s="2">
        <v>45017</v>
      </c>
      <c r="B36">
        <v>-2.7569646194580581E-2</v>
      </c>
      <c r="C36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96FF-8CAF-417E-A109-C4796E148169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261</v>
      </c>
    </row>
    <row r="2" spans="1:3" x14ac:dyDescent="0.25">
      <c r="A2" s="2">
        <v>43983</v>
      </c>
      <c r="B2">
        <v>0.15020213949562947</v>
      </c>
      <c r="C2" s="40"/>
    </row>
    <row r="3" spans="1:3" x14ac:dyDescent="0.25">
      <c r="A3" s="2">
        <v>44013</v>
      </c>
      <c r="B3">
        <v>5.9747887705091658E-2</v>
      </c>
      <c r="C3" s="40"/>
    </row>
    <row r="4" spans="1:3" x14ac:dyDescent="0.25">
      <c r="A4" s="2">
        <v>44044</v>
      </c>
      <c r="B4">
        <v>8.4573514554600729E-2</v>
      </c>
      <c r="C4" s="40"/>
    </row>
    <row r="5" spans="1:3" x14ac:dyDescent="0.25">
      <c r="A5" s="2">
        <v>44075</v>
      </c>
      <c r="B5">
        <v>-7.0394671223641139E-2</v>
      </c>
      <c r="C5" s="40"/>
    </row>
    <row r="6" spans="1:3" x14ac:dyDescent="0.25">
      <c r="A6" s="2">
        <v>44105</v>
      </c>
      <c r="B6">
        <v>-4.201795768282518E-2</v>
      </c>
      <c r="C6" s="40"/>
    </row>
    <row r="7" spans="1:3" x14ac:dyDescent="0.25">
      <c r="A7" s="2">
        <v>44136</v>
      </c>
      <c r="B7">
        <v>6.8228552535892842E-2</v>
      </c>
      <c r="C7" s="40"/>
    </row>
    <row r="8" spans="1:3" x14ac:dyDescent="0.25">
      <c r="A8" s="2">
        <v>44166</v>
      </c>
      <c r="B8">
        <v>9.6003580851906384E-2</v>
      </c>
      <c r="C8" s="40"/>
    </row>
    <row r="9" spans="1:3" x14ac:dyDescent="0.25">
      <c r="A9" s="2">
        <v>44197</v>
      </c>
      <c r="B9">
        <v>-1.0056099284061811E-2</v>
      </c>
      <c r="C9" s="40"/>
    </row>
    <row r="10" spans="1:3" x14ac:dyDescent="0.25">
      <c r="A10" s="2">
        <v>44228</v>
      </c>
      <c r="B10">
        <v>6.9402030260360334E-3</v>
      </c>
      <c r="C10" s="40"/>
    </row>
    <row r="11" spans="1:3" x14ac:dyDescent="0.25">
      <c r="A11" s="2">
        <v>44256</v>
      </c>
      <c r="B11">
        <v>-4.7904323483855489E-2</v>
      </c>
      <c r="C11" s="40"/>
    </row>
    <row r="12" spans="1:3" x14ac:dyDescent="0.25">
      <c r="A12" s="2">
        <v>44287</v>
      </c>
      <c r="B12">
        <v>-2.1471091572046297E-2</v>
      </c>
      <c r="C12" s="40"/>
    </row>
    <row r="13" spans="1:3" x14ac:dyDescent="0.25">
      <c r="A13" s="2">
        <v>44317</v>
      </c>
      <c r="B13">
        <v>-2.3257822517417908E-2</v>
      </c>
      <c r="C13" s="40"/>
    </row>
    <row r="14" spans="1:3" x14ac:dyDescent="0.25">
      <c r="A14" s="2">
        <v>44348</v>
      </c>
      <c r="B14">
        <v>6.6959695494579433E-2</v>
      </c>
      <c r="C14" s="40"/>
    </row>
    <row r="15" spans="1:3" x14ac:dyDescent="0.25">
      <c r="A15" s="2">
        <v>44378</v>
      </c>
      <c r="B15">
        <v>-4.3460913535657168E-2</v>
      </c>
      <c r="C15" s="40"/>
    </row>
    <row r="16" spans="1:3" x14ac:dyDescent="0.25">
      <c r="A16" s="2">
        <v>44409</v>
      </c>
      <c r="B16">
        <v>8.5147364398689501E-2</v>
      </c>
      <c r="C16" s="40"/>
    </row>
    <row r="17" spans="1:3" x14ac:dyDescent="0.25">
      <c r="A17" s="2">
        <v>44440</v>
      </c>
      <c r="B17">
        <v>5.5479572953462702E-2</v>
      </c>
      <c r="C17" s="40"/>
    </row>
    <row r="18" spans="1:3" x14ac:dyDescent="0.25">
      <c r="A18" s="2">
        <v>44470</v>
      </c>
      <c r="B18">
        <v>0.15249582901227002</v>
      </c>
      <c r="C18" s="40"/>
    </row>
    <row r="19" spans="1:3" x14ac:dyDescent="0.25">
      <c r="A19" s="2">
        <v>44501</v>
      </c>
      <c r="B19">
        <v>-8.3560899020227702E-2</v>
      </c>
      <c r="C19" s="40"/>
    </row>
    <row r="20" spans="1:3" x14ac:dyDescent="0.25">
      <c r="A20" s="2">
        <v>44531</v>
      </c>
      <c r="B20">
        <v>-5.4601447288087836E-2</v>
      </c>
      <c r="C20" s="40"/>
    </row>
    <row r="21" spans="1:3" x14ac:dyDescent="0.25">
      <c r="A21" s="2">
        <v>44562</v>
      </c>
      <c r="B21">
        <v>-0.26368142833451075</v>
      </c>
      <c r="C21" s="40"/>
    </row>
    <row r="22" spans="1:3" x14ac:dyDescent="0.25">
      <c r="A22" s="2">
        <v>44593</v>
      </c>
      <c r="B22">
        <v>-9.4460685222200996E-2</v>
      </c>
      <c r="C22" s="40"/>
    </row>
    <row r="23" spans="1:3" x14ac:dyDescent="0.25">
      <c r="A23" s="2">
        <v>44621</v>
      </c>
      <c r="B23">
        <v>-4.6173419843707375E-2</v>
      </c>
      <c r="C23" s="40"/>
    </row>
    <row r="24" spans="1:3" x14ac:dyDescent="0.25">
      <c r="A24" s="2">
        <v>44652</v>
      </c>
      <c r="B24">
        <v>-0.43561274272727901</v>
      </c>
      <c r="C24" s="40"/>
    </row>
    <row r="25" spans="1:3" x14ac:dyDescent="0.25">
      <c r="A25" s="2">
        <v>44682</v>
      </c>
      <c r="B25">
        <v>4.7793978938992385E-2</v>
      </c>
      <c r="C25" s="40"/>
    </row>
    <row r="26" spans="1:3" x14ac:dyDescent="0.25">
      <c r="A26" s="2">
        <v>44713</v>
      </c>
      <c r="B26">
        <v>-0.12195535969651188</v>
      </c>
      <c r="C26" s="40"/>
    </row>
    <row r="27" spans="1:3" x14ac:dyDescent="0.25">
      <c r="A27" s="2">
        <v>44743</v>
      </c>
      <c r="B27">
        <v>0.26308355582461407</v>
      </c>
      <c r="C27" s="40"/>
    </row>
    <row r="28" spans="1:3" x14ac:dyDescent="0.25">
      <c r="A28" s="2">
        <v>44774</v>
      </c>
      <c r="B28">
        <v>-1.5271949469054226E-2</v>
      </c>
      <c r="C28" s="40"/>
    </row>
    <row r="29" spans="1:3" x14ac:dyDescent="0.25">
      <c r="A29" s="2">
        <v>44805</v>
      </c>
      <c r="B29">
        <v>1.3039372753784974E-2</v>
      </c>
      <c r="C29" s="40"/>
    </row>
    <row r="30" spans="1:3" x14ac:dyDescent="0.25">
      <c r="A30" s="2">
        <v>44835</v>
      </c>
      <c r="B30">
        <v>0.19867832221692638</v>
      </c>
      <c r="C30" s="40"/>
    </row>
    <row r="31" spans="1:3" x14ac:dyDescent="0.25">
      <c r="A31" s="2">
        <v>44866</v>
      </c>
      <c r="B31">
        <v>3.5448277749172974E-2</v>
      </c>
      <c r="C31" s="40"/>
    </row>
    <row r="32" spans="1:3" x14ac:dyDescent="0.25">
      <c r="A32" s="2">
        <v>44896</v>
      </c>
      <c r="B32">
        <v>-3.400752190112416E-2</v>
      </c>
      <c r="C32" s="40"/>
    </row>
    <row r="33" spans="1:3" x14ac:dyDescent="0.25">
      <c r="A33" s="2">
        <v>44927</v>
      </c>
      <c r="B33">
        <v>0.21926130260276583</v>
      </c>
      <c r="C33" s="40"/>
    </row>
    <row r="34" spans="1:3" x14ac:dyDescent="0.25">
      <c r="A34" s="2">
        <v>44958</v>
      </c>
      <c r="B34">
        <v>-7.6515418458991055E-2</v>
      </c>
      <c r="C34" s="40"/>
    </row>
    <row r="35" spans="1:3" x14ac:dyDescent="0.25">
      <c r="A35" s="2">
        <v>44986</v>
      </c>
      <c r="B35">
        <v>7.8299528595055762E-2</v>
      </c>
      <c r="C35" s="40"/>
    </row>
    <row r="36" spans="1:3" x14ac:dyDescent="0.25">
      <c r="A36" s="2">
        <v>45017</v>
      </c>
      <c r="B36">
        <v>-2.0611002370915045E-2</v>
      </c>
      <c r="C36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39B9-67AB-4FEE-A116-3152069C8893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262</v>
      </c>
    </row>
    <row r="2" spans="1:3" x14ac:dyDescent="0.25">
      <c r="A2" s="2">
        <v>43983</v>
      </c>
      <c r="B2">
        <v>0.17896204880391703</v>
      </c>
      <c r="C2" s="40"/>
    </row>
    <row r="3" spans="1:3" x14ac:dyDescent="0.25">
      <c r="A3" s="2">
        <v>44013</v>
      </c>
      <c r="B3">
        <v>0.14940823285098939</v>
      </c>
      <c r="C3" s="40"/>
    </row>
    <row r="4" spans="1:3" x14ac:dyDescent="0.25">
      <c r="A4" s="2">
        <v>44044</v>
      </c>
      <c r="B4">
        <v>2.9349291408371926E-2</v>
      </c>
      <c r="C4" s="40"/>
    </row>
    <row r="5" spans="1:3" x14ac:dyDescent="0.25">
      <c r="A5" s="2">
        <v>44075</v>
      </c>
      <c r="B5">
        <v>2.2762928014412331E-2</v>
      </c>
      <c r="C5" s="40"/>
    </row>
    <row r="6" spans="1:3" x14ac:dyDescent="0.25">
      <c r="A6" s="2">
        <v>44105</v>
      </c>
      <c r="B6">
        <v>4.7683552351991357E-2</v>
      </c>
      <c r="C6" s="40"/>
    </row>
    <row r="7" spans="1:3" x14ac:dyDescent="0.25">
      <c r="A7" s="2">
        <v>44136</v>
      </c>
      <c r="B7">
        <v>0.21092937066194839</v>
      </c>
      <c r="C7" s="40"/>
    </row>
    <row r="8" spans="1:3" x14ac:dyDescent="0.25">
      <c r="A8" s="2">
        <v>44166</v>
      </c>
      <c r="B8">
        <v>7.5765156914607154E-2</v>
      </c>
      <c r="C8" s="40"/>
    </row>
    <row r="9" spans="1:3" x14ac:dyDescent="0.25">
      <c r="A9" s="2">
        <v>44197</v>
      </c>
      <c r="B9">
        <v>0.26133904597703689</v>
      </c>
      <c r="C9" s="40"/>
    </row>
    <row r="10" spans="1:3" x14ac:dyDescent="0.25">
      <c r="A10" s="2">
        <v>44228</v>
      </c>
      <c r="B10">
        <v>2.4120016285116133E-2</v>
      </c>
      <c r="C10" s="40"/>
    </row>
    <row r="11" spans="1:3" x14ac:dyDescent="0.25">
      <c r="A11" s="2">
        <v>44256</v>
      </c>
      <c r="B11">
        <v>-0.20370894601139569</v>
      </c>
      <c r="C11" s="40"/>
    </row>
    <row r="12" spans="1:3" x14ac:dyDescent="0.25">
      <c r="A12" s="2">
        <v>44287</v>
      </c>
      <c r="B12">
        <v>-4.1118406919174247E-2</v>
      </c>
      <c r="C12" s="40"/>
    </row>
    <row r="13" spans="1:3" x14ac:dyDescent="0.25">
      <c r="A13" s="2">
        <v>44317</v>
      </c>
      <c r="B13">
        <v>-2.8227255914992828E-2</v>
      </c>
      <c r="C13" s="40"/>
    </row>
    <row r="14" spans="1:3" x14ac:dyDescent="0.25">
      <c r="A14" s="2">
        <v>44348</v>
      </c>
      <c r="B14">
        <v>0.18704610075582864</v>
      </c>
      <c r="C14" s="40"/>
    </row>
    <row r="15" spans="1:3" x14ac:dyDescent="0.25">
      <c r="A15" s="2">
        <v>44378</v>
      </c>
      <c r="B15">
        <v>-0.13536700926740106</v>
      </c>
      <c r="C15" s="40"/>
    </row>
    <row r="16" spans="1:3" x14ac:dyDescent="0.25">
      <c r="A16" s="2">
        <v>44409</v>
      </c>
      <c r="B16">
        <v>-0.15628323556347945</v>
      </c>
      <c r="C16" s="40"/>
    </row>
    <row r="17" spans="1:3" x14ac:dyDescent="0.25">
      <c r="A17" s="2">
        <v>44440</v>
      </c>
      <c r="B17">
        <v>-0.11806096178587591</v>
      </c>
      <c r="C17" s="40"/>
    </row>
    <row r="18" spans="1:3" x14ac:dyDescent="0.25">
      <c r="A18" s="2">
        <v>44470</v>
      </c>
      <c r="B18">
        <v>7.834794395411562E-3</v>
      </c>
      <c r="C18" s="40"/>
    </row>
    <row r="19" spans="1:3" x14ac:dyDescent="0.25">
      <c r="A19" s="2">
        <v>44501</v>
      </c>
      <c r="B19">
        <v>-0.20164534582582272</v>
      </c>
      <c r="C19" s="40"/>
    </row>
    <row r="20" spans="1:3" x14ac:dyDescent="0.25">
      <c r="A20" s="2">
        <v>44531</v>
      </c>
      <c r="B20">
        <v>-3.3591688742512227E-2</v>
      </c>
      <c r="C20" s="40"/>
    </row>
    <row r="21" spans="1:3" x14ac:dyDescent="0.25">
      <c r="A21" s="2">
        <v>44562</v>
      </c>
      <c r="B21">
        <v>-0.20724184163428688</v>
      </c>
      <c r="C21" s="40"/>
    </row>
    <row r="22" spans="1:3" x14ac:dyDescent="0.25">
      <c r="A22" s="2">
        <v>44593</v>
      </c>
      <c r="B22">
        <v>-0.11858604344438817</v>
      </c>
      <c r="C22" s="40"/>
    </row>
    <row r="23" spans="1:3" x14ac:dyDescent="0.25">
      <c r="A23" s="2">
        <v>44621</v>
      </c>
      <c r="B23">
        <v>-4.6212869120963923E-2</v>
      </c>
      <c r="C23" s="40"/>
    </row>
    <row r="24" spans="1:3" x14ac:dyDescent="0.25">
      <c r="A24" s="2">
        <v>44652</v>
      </c>
      <c r="B24">
        <v>-0.20063558823269559</v>
      </c>
      <c r="C24" s="40"/>
    </row>
    <row r="25" spans="1:3" x14ac:dyDescent="0.25">
      <c r="A25" s="2">
        <v>44682</v>
      </c>
      <c r="B25">
        <v>2.337308816924602E-2</v>
      </c>
      <c r="C25" s="40"/>
    </row>
    <row r="26" spans="1:3" x14ac:dyDescent="0.25">
      <c r="A26" s="2">
        <v>44713</v>
      </c>
      <c r="B26">
        <v>-3.2441888213203748E-3</v>
      </c>
      <c r="C26" s="40"/>
    </row>
    <row r="27" spans="1:3" x14ac:dyDescent="0.25">
      <c r="A27" s="2">
        <v>44743</v>
      </c>
      <c r="B27">
        <v>-9.7950058461748896E-2</v>
      </c>
      <c r="C27" s="40"/>
    </row>
    <row r="28" spans="1:3" x14ac:dyDescent="0.25">
      <c r="A28" s="2">
        <v>44774</v>
      </c>
      <c r="B28">
        <v>7.8669959919143759E-2</v>
      </c>
      <c r="C28" s="40"/>
    </row>
    <row r="29" spans="1:3" x14ac:dyDescent="0.25">
      <c r="A29" s="2">
        <v>44805</v>
      </c>
      <c r="B29">
        <v>-0.19740890076666764</v>
      </c>
      <c r="C29" s="40"/>
    </row>
    <row r="30" spans="1:3" x14ac:dyDescent="0.25">
      <c r="A30" s="2">
        <v>44835</v>
      </c>
      <c r="B30">
        <v>-8.4439695788050925E-2</v>
      </c>
      <c r="C30" s="40"/>
    </row>
    <row r="31" spans="1:3" x14ac:dyDescent="0.25">
      <c r="A31" s="2">
        <v>44866</v>
      </c>
      <c r="B31">
        <v>0.54034406761165743</v>
      </c>
      <c r="C31" s="40"/>
    </row>
    <row r="32" spans="1:3" x14ac:dyDescent="0.25">
      <c r="A32" s="2">
        <v>44896</v>
      </c>
      <c r="B32">
        <v>0.18320015682736068</v>
      </c>
      <c r="C32" s="40"/>
    </row>
    <row r="33" spans="1:3" x14ac:dyDescent="0.25">
      <c r="A33" s="2">
        <v>44927</v>
      </c>
      <c r="B33">
        <v>0.17793081207865033</v>
      </c>
      <c r="C33" s="40"/>
    </row>
    <row r="34" spans="1:3" x14ac:dyDescent="0.25">
      <c r="A34" s="2">
        <v>44958</v>
      </c>
      <c r="B34">
        <v>2.6814442650289799E-2</v>
      </c>
      <c r="C34" s="40"/>
    </row>
    <row r="35" spans="1:3" x14ac:dyDescent="0.25">
      <c r="A35" s="2">
        <v>44986</v>
      </c>
      <c r="B35">
        <v>2.9822739095566368E-2</v>
      </c>
      <c r="C35" s="40"/>
    </row>
    <row r="36" spans="1:3" x14ac:dyDescent="0.25">
      <c r="A36" s="2">
        <v>45017</v>
      </c>
      <c r="B36">
        <v>-6.9961498831380961E-2</v>
      </c>
      <c r="C36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1924-6D5B-49CE-A18E-2D09DC4B4BC9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263</v>
      </c>
    </row>
    <row r="2" spans="1:3" x14ac:dyDescent="0.25">
      <c r="A2" s="2">
        <v>43983</v>
      </c>
      <c r="B2">
        <v>0.20520497758990702</v>
      </c>
      <c r="C2" s="40"/>
    </row>
    <row r="3" spans="1:3" x14ac:dyDescent="0.25">
      <c r="A3" s="2">
        <v>44013</v>
      </c>
      <c r="B3">
        <v>9.8216591135435502E-2</v>
      </c>
      <c r="C3" s="40"/>
    </row>
    <row r="4" spans="1:3" x14ac:dyDescent="0.25">
      <c r="A4" s="2">
        <v>44044</v>
      </c>
      <c r="B4">
        <v>5.4375726933908672E-2</v>
      </c>
      <c r="C4" s="40"/>
    </row>
    <row r="5" spans="1:3" x14ac:dyDescent="0.25">
      <c r="A5" s="2">
        <v>44075</v>
      </c>
      <c r="B5">
        <v>-2.8646701419519045E-2</v>
      </c>
      <c r="C5" s="40"/>
    </row>
    <row r="6" spans="1:3" x14ac:dyDescent="0.25">
      <c r="A6" s="2">
        <v>44105</v>
      </c>
      <c r="B6">
        <v>1.3474395133590228E-2</v>
      </c>
      <c r="C6" s="40"/>
    </row>
    <row r="7" spans="1:3" x14ac:dyDescent="0.25">
      <c r="A7" s="2">
        <v>44136</v>
      </c>
      <c r="B7">
        <v>0.15917532475156612</v>
      </c>
      <c r="C7" s="40"/>
    </row>
    <row r="8" spans="1:3" x14ac:dyDescent="0.25">
      <c r="A8" s="2">
        <v>44166</v>
      </c>
      <c r="B8">
        <v>6.9803718239991583E-2</v>
      </c>
      <c r="C8" s="40"/>
    </row>
    <row r="9" spans="1:3" x14ac:dyDescent="0.25">
      <c r="A9" s="2">
        <v>44197</v>
      </c>
      <c r="B9">
        <v>0.14746940172554326</v>
      </c>
      <c r="C9" s="40"/>
    </row>
    <row r="10" spans="1:3" x14ac:dyDescent="0.25">
      <c r="A10" s="2">
        <v>44228</v>
      </c>
      <c r="B10">
        <v>1.8664570163477386E-2</v>
      </c>
      <c r="C10" s="40"/>
    </row>
    <row r="11" spans="1:3" x14ac:dyDescent="0.25">
      <c r="A11" s="2">
        <v>44256</v>
      </c>
      <c r="B11">
        <v>-0.14698690906507139</v>
      </c>
      <c r="C11" s="40"/>
    </row>
    <row r="12" spans="1:3" x14ac:dyDescent="0.25">
      <c r="A12" s="2">
        <v>44287</v>
      </c>
      <c r="B12">
        <v>-4.3390008827155407E-2</v>
      </c>
      <c r="C12" s="40"/>
    </row>
    <row r="13" spans="1:3" x14ac:dyDescent="0.25">
      <c r="A13" s="2">
        <v>44317</v>
      </c>
      <c r="B13">
        <v>-3.1176250056260155E-2</v>
      </c>
      <c r="C13" s="40"/>
    </row>
    <row r="14" spans="1:3" x14ac:dyDescent="0.25">
      <c r="A14" s="2">
        <v>44348</v>
      </c>
      <c r="B14">
        <v>0.11230090234804653</v>
      </c>
      <c r="C14" s="40"/>
    </row>
    <row r="15" spans="1:3" x14ac:dyDescent="0.25">
      <c r="A15" s="2">
        <v>44378</v>
      </c>
      <c r="B15">
        <v>-0.13347820888972797</v>
      </c>
      <c r="C15" s="40"/>
    </row>
    <row r="16" spans="1:3" x14ac:dyDescent="0.25">
      <c r="A16" s="2">
        <v>44409</v>
      </c>
      <c r="B16">
        <v>-5.8119301275856142E-2</v>
      </c>
      <c r="C16" s="40"/>
    </row>
    <row r="17" spans="1:3" x14ac:dyDescent="0.25">
      <c r="A17" s="2">
        <v>44440</v>
      </c>
      <c r="B17">
        <v>-6.0247155168315539E-2</v>
      </c>
      <c r="C17" s="40"/>
    </row>
    <row r="18" spans="1:3" x14ac:dyDescent="0.25">
      <c r="A18" s="2">
        <v>44470</v>
      </c>
      <c r="B18">
        <v>9.7222464441348355E-2</v>
      </c>
      <c r="C18" s="40"/>
    </row>
    <row r="19" spans="1:3" x14ac:dyDescent="0.25">
      <c r="A19" s="2">
        <v>44501</v>
      </c>
      <c r="B19">
        <v>-0.14489769057700444</v>
      </c>
      <c r="C19" s="40"/>
    </row>
    <row r="20" spans="1:3" x14ac:dyDescent="0.25">
      <c r="A20" s="2">
        <v>44531</v>
      </c>
      <c r="B20">
        <v>-4.2507260466254013E-2</v>
      </c>
      <c r="C20" s="40"/>
    </row>
    <row r="21" spans="1:3" x14ac:dyDescent="0.25">
      <c r="A21" s="2">
        <v>44562</v>
      </c>
      <c r="B21">
        <v>-0.18591795916180723</v>
      </c>
      <c r="C21" s="40"/>
    </row>
    <row r="22" spans="1:3" x14ac:dyDescent="0.25">
      <c r="A22" s="2">
        <v>44593</v>
      </c>
      <c r="B22">
        <v>-0.11860432319108608</v>
      </c>
      <c r="C22" s="40"/>
    </row>
    <row r="23" spans="1:3" x14ac:dyDescent="0.25">
      <c r="A23" s="2">
        <v>44621</v>
      </c>
      <c r="B23">
        <v>-3.2364066420163908E-2</v>
      </c>
      <c r="C23" s="40"/>
    </row>
    <row r="24" spans="1:3" x14ac:dyDescent="0.25">
      <c r="A24" s="2">
        <v>44652</v>
      </c>
      <c r="B24">
        <v>-0.25124847507809078</v>
      </c>
      <c r="C24" s="40"/>
    </row>
    <row r="25" spans="1:3" x14ac:dyDescent="0.25">
      <c r="A25" s="2">
        <v>44682</v>
      </c>
      <c r="B25">
        <v>3.7877227986303101E-2</v>
      </c>
      <c r="C25" s="40"/>
    </row>
    <row r="26" spans="1:3" x14ac:dyDescent="0.25">
      <c r="A26" s="2">
        <v>44713</v>
      </c>
      <c r="B26">
        <v>-6.2693819950140575E-2</v>
      </c>
      <c r="C26" s="40"/>
    </row>
    <row r="27" spans="1:3" x14ac:dyDescent="0.25">
      <c r="A27" s="2">
        <v>44743</v>
      </c>
      <c r="B27">
        <v>5.8411782432414044E-2</v>
      </c>
      <c r="C27" s="40"/>
    </row>
    <row r="28" spans="1:3" x14ac:dyDescent="0.25">
      <c r="A28" s="2">
        <v>44774</v>
      </c>
      <c r="B28">
        <v>2.4588189081324076E-2</v>
      </c>
      <c r="C28" s="40"/>
    </row>
    <row r="29" spans="1:3" x14ac:dyDescent="0.25">
      <c r="A29" s="2">
        <v>44805</v>
      </c>
      <c r="B29">
        <v>-0.13534608466327622</v>
      </c>
      <c r="C29" s="40"/>
    </row>
    <row r="30" spans="1:3" x14ac:dyDescent="0.25">
      <c r="A30" s="2">
        <v>44835</v>
      </c>
      <c r="B30">
        <v>-7.5176806744665812E-3</v>
      </c>
      <c r="C30" s="40"/>
    </row>
    <row r="31" spans="1:3" x14ac:dyDescent="0.25">
      <c r="A31" s="2">
        <v>44866</v>
      </c>
      <c r="B31">
        <v>0.23333498214204307</v>
      </c>
      <c r="C31" s="40"/>
    </row>
    <row r="32" spans="1:3" x14ac:dyDescent="0.25">
      <c r="A32" s="2">
        <v>44896</v>
      </c>
      <c r="B32">
        <v>8.3457791363752823E-2</v>
      </c>
      <c r="C32" s="40"/>
    </row>
    <row r="33" spans="1:3" x14ac:dyDescent="0.25">
      <c r="A33" s="2">
        <v>44927</v>
      </c>
      <c r="B33">
        <v>0.23099590730776801</v>
      </c>
      <c r="C33" s="40"/>
    </row>
    <row r="34" spans="1:3" x14ac:dyDescent="0.25">
      <c r="A34" s="2">
        <v>44958</v>
      </c>
      <c r="B34">
        <v>1.29305830842092E-3</v>
      </c>
      <c r="C34" s="40"/>
    </row>
    <row r="35" spans="1:3" x14ac:dyDescent="0.25">
      <c r="A35" s="2">
        <v>44986</v>
      </c>
      <c r="B35">
        <v>5.4474943116808575E-2</v>
      </c>
      <c r="C35" s="40"/>
    </row>
    <row r="36" spans="1:3" x14ac:dyDescent="0.25">
      <c r="A36" s="2">
        <v>45017</v>
      </c>
      <c r="B36">
        <v>-4.215320343657681E-2</v>
      </c>
      <c r="C3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1E8E-91D9-45DB-8F58-A27C5BDB9A57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264</v>
      </c>
    </row>
    <row r="2" spans="1:3" x14ac:dyDescent="0.25">
      <c r="A2" s="23">
        <v>43983</v>
      </c>
      <c r="B2">
        <v>0.14143331601739409</v>
      </c>
      <c r="C2" s="40"/>
    </row>
    <row r="3" spans="1:3" x14ac:dyDescent="0.25">
      <c r="A3" s="23">
        <v>44013</v>
      </c>
      <c r="B3">
        <v>3.5972945756731371E-2</v>
      </c>
      <c r="C3" s="40"/>
    </row>
    <row r="4" spans="1:3" x14ac:dyDescent="0.25">
      <c r="A4" s="23">
        <v>44044</v>
      </c>
      <c r="B4">
        <v>8.1113919989361058E-2</v>
      </c>
      <c r="C4" s="40"/>
    </row>
    <row r="5" spans="1:3" x14ac:dyDescent="0.25">
      <c r="A5" s="23">
        <v>44075</v>
      </c>
      <c r="B5">
        <v>-7.6231864664886684E-2</v>
      </c>
      <c r="C5" s="40"/>
    </row>
    <row r="6" spans="1:3" x14ac:dyDescent="0.25">
      <c r="A6" s="23">
        <v>44105</v>
      </c>
      <c r="B6">
        <v>-3.8512353819556158E-2</v>
      </c>
      <c r="C6" s="40"/>
    </row>
    <row r="7" spans="1:3" x14ac:dyDescent="0.25">
      <c r="A7" s="23">
        <v>44136</v>
      </c>
      <c r="B7">
        <v>6.8106513448167788E-2</v>
      </c>
      <c r="C7" s="40"/>
    </row>
    <row r="8" spans="1:3" x14ac:dyDescent="0.25">
      <c r="A8" s="23">
        <v>44166</v>
      </c>
      <c r="B8">
        <v>3.8343359400594683E-2</v>
      </c>
      <c r="C8" s="40"/>
    </row>
    <row r="9" spans="1:3" x14ac:dyDescent="0.25">
      <c r="A9" s="23">
        <v>44197</v>
      </c>
      <c r="B9">
        <v>6.8598035407636884E-2</v>
      </c>
      <c r="C9" s="40"/>
    </row>
    <row r="10" spans="1:3" x14ac:dyDescent="0.25">
      <c r="A10" s="23">
        <v>44228</v>
      </c>
      <c r="B10">
        <v>6.731504767372333E-2</v>
      </c>
      <c r="C10" s="40"/>
    </row>
    <row r="11" spans="1:3" x14ac:dyDescent="0.25">
      <c r="A11" s="23">
        <v>44256</v>
      </c>
      <c r="B11">
        <v>-1.413984115086946E-2</v>
      </c>
      <c r="C11" s="40"/>
    </row>
    <row r="12" spans="1:3" x14ac:dyDescent="0.25">
      <c r="A12" s="23">
        <v>44287</v>
      </c>
      <c r="B12">
        <v>2.3360714391377921E-2</v>
      </c>
      <c r="C12" s="40"/>
    </row>
    <row r="13" spans="1:3" x14ac:dyDescent="0.25">
      <c r="A13" s="23">
        <v>44317</v>
      </c>
      <c r="B13">
        <v>4.7611469637608428E-3</v>
      </c>
      <c r="C13" s="40"/>
    </row>
    <row r="14" spans="1:3" x14ac:dyDescent="0.25">
      <c r="A14" s="23">
        <v>44348</v>
      </c>
      <c r="B14">
        <v>7.0108860128274317E-2</v>
      </c>
      <c r="C14" s="40"/>
    </row>
    <row r="15" spans="1:3" x14ac:dyDescent="0.25">
      <c r="A15" s="23">
        <v>44378</v>
      </c>
      <c r="B15">
        <v>-4.3628261867789647E-2</v>
      </c>
      <c r="C15" s="40"/>
    </row>
    <row r="16" spans="1:3" x14ac:dyDescent="0.25">
      <c r="A16" s="23">
        <v>44409</v>
      </c>
      <c r="B16">
        <v>-2.9579598626384131E-2</v>
      </c>
      <c r="C16" s="40"/>
    </row>
    <row r="17" spans="1:3" x14ac:dyDescent="0.25">
      <c r="A17" s="23">
        <v>44440</v>
      </c>
      <c r="B17">
        <v>-1.3285925255827636E-2</v>
      </c>
      <c r="C17" s="40"/>
    </row>
    <row r="18" spans="1:3" x14ac:dyDescent="0.25">
      <c r="A18" s="23">
        <v>44470</v>
      </c>
      <c r="B18">
        <v>8.8172289256567449E-2</v>
      </c>
      <c r="C18" s="40"/>
    </row>
    <row r="19" spans="1:3" x14ac:dyDescent="0.25">
      <c r="A19" s="23">
        <v>44501</v>
      </c>
      <c r="B19">
        <v>-5.7391174777607683E-2</v>
      </c>
      <c r="C19" s="40"/>
    </row>
    <row r="20" spans="1:3" x14ac:dyDescent="0.25">
      <c r="A20" s="23">
        <v>44531</v>
      </c>
      <c r="B20">
        <v>-2.1703882974492699E-2</v>
      </c>
      <c r="C20" s="40"/>
    </row>
    <row r="21" spans="1:3" x14ac:dyDescent="0.25">
      <c r="A21" s="23">
        <v>44562</v>
      </c>
      <c r="B21">
        <v>-8.6957997050838898E-2</v>
      </c>
      <c r="C21" s="40"/>
    </row>
    <row r="22" spans="1:3" x14ac:dyDescent="0.25">
      <c r="A22" s="23">
        <v>44593</v>
      </c>
      <c r="B22">
        <v>-9.4360319644205576E-2</v>
      </c>
      <c r="C22" s="40"/>
    </row>
    <row r="23" spans="1:3" x14ac:dyDescent="0.25">
      <c r="A23" s="23">
        <v>44621</v>
      </c>
      <c r="B23">
        <v>-5.9906835920998094E-3</v>
      </c>
      <c r="C23" s="40"/>
    </row>
    <row r="24" spans="1:3" x14ac:dyDescent="0.25">
      <c r="A24" s="23">
        <v>44652</v>
      </c>
      <c r="B24">
        <v>-0.12779360870929246</v>
      </c>
      <c r="C24" s="40"/>
    </row>
    <row r="25" spans="1:3" x14ac:dyDescent="0.25">
      <c r="A25" s="23">
        <v>44682</v>
      </c>
      <c r="B25">
        <v>4.0942480556521634E-3</v>
      </c>
      <c r="C25" s="40"/>
    </row>
    <row r="26" spans="1:3" x14ac:dyDescent="0.25">
      <c r="A26" s="23">
        <v>44713</v>
      </c>
      <c r="B26">
        <v>-8.6282383339896906E-2</v>
      </c>
      <c r="C26" s="40"/>
    </row>
    <row r="27" spans="1:3" x14ac:dyDescent="0.25">
      <c r="A27" s="23">
        <v>44743</v>
      </c>
      <c r="B27">
        <v>0.1440011429141711</v>
      </c>
      <c r="C27" s="40"/>
    </row>
    <row r="28" spans="1:3" x14ac:dyDescent="0.25">
      <c r="A28" s="23">
        <v>44774</v>
      </c>
      <c r="B28">
        <v>-5.0794024126004853E-2</v>
      </c>
      <c r="C28" s="40"/>
    </row>
    <row r="29" spans="1:3" x14ac:dyDescent="0.25">
      <c r="A29" s="23">
        <v>44805</v>
      </c>
      <c r="B29">
        <v>-7.3191646506859942E-2</v>
      </c>
      <c r="C29" s="40"/>
    </row>
    <row r="30" spans="1:3" x14ac:dyDescent="0.25">
      <c r="A30" s="23">
        <v>44835</v>
      </c>
      <c r="B30">
        <v>2.808603320713916E-2</v>
      </c>
      <c r="C30" s="40"/>
    </row>
    <row r="31" spans="1:3" x14ac:dyDescent="0.25">
      <c r="A31" s="23">
        <v>44866</v>
      </c>
      <c r="B31">
        <v>-1.9340664794486175E-2</v>
      </c>
      <c r="C31" s="40"/>
    </row>
    <row r="32" spans="1:3" x14ac:dyDescent="0.25">
      <c r="A32" s="23">
        <v>44896</v>
      </c>
      <c r="B32">
        <v>4.2764875445317806E-3</v>
      </c>
      <c r="C32" s="40"/>
    </row>
    <row r="33" spans="1:3" x14ac:dyDescent="0.25">
      <c r="A33" s="23">
        <v>44927</v>
      </c>
      <c r="B33">
        <v>0.12980240278340596</v>
      </c>
      <c r="C33" s="40"/>
    </row>
    <row r="34" spans="1:3" x14ac:dyDescent="0.25">
      <c r="A34" s="23">
        <v>44958</v>
      </c>
      <c r="B34">
        <v>-5.5149649614693243E-2</v>
      </c>
      <c r="C34" s="40"/>
    </row>
    <row r="35" spans="1:3" x14ac:dyDescent="0.25">
      <c r="A35" s="23">
        <v>44986</v>
      </c>
      <c r="B35">
        <v>3.368417310153398E-2</v>
      </c>
      <c r="C35" s="40"/>
    </row>
    <row r="36" spans="1:3" x14ac:dyDescent="0.25">
      <c r="A36" s="27">
        <v>45017</v>
      </c>
      <c r="B36">
        <v>-1.891520301167399E-3</v>
      </c>
      <c r="C36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057-711B-4B6F-9896-101EDF361D7B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265</v>
      </c>
    </row>
    <row r="2" spans="1:3" x14ac:dyDescent="0.25">
      <c r="A2" s="23">
        <v>43983</v>
      </c>
      <c r="B2">
        <v>0.17871813605515877</v>
      </c>
      <c r="C2" s="40"/>
    </row>
    <row r="3" spans="1:3" x14ac:dyDescent="0.25">
      <c r="A3" s="23">
        <v>44013</v>
      </c>
      <c r="B3">
        <v>0.12792189089149131</v>
      </c>
      <c r="C3" s="40"/>
    </row>
    <row r="4" spans="1:3" x14ac:dyDescent="0.25">
      <c r="A4" s="23">
        <v>44044</v>
      </c>
      <c r="B4">
        <v>5.6362139870371943E-3</v>
      </c>
      <c r="C4" s="40"/>
    </row>
    <row r="5" spans="1:3" x14ac:dyDescent="0.25">
      <c r="A5" s="23">
        <v>44075</v>
      </c>
      <c r="B5">
        <v>1.6290359940997139E-2</v>
      </c>
      <c r="C5" s="40"/>
    </row>
    <row r="6" spans="1:3" x14ac:dyDescent="0.25">
      <c r="A6" s="23">
        <v>44105</v>
      </c>
      <c r="B6">
        <v>-2.4924363102435235E-2</v>
      </c>
      <c r="C6" s="40"/>
    </row>
    <row r="7" spans="1:3" x14ac:dyDescent="0.25">
      <c r="A7" s="23">
        <v>44136</v>
      </c>
      <c r="B7">
        <v>0.19150293566193241</v>
      </c>
      <c r="C7" s="40"/>
    </row>
    <row r="8" spans="1:3" x14ac:dyDescent="0.25">
      <c r="A8" s="23">
        <v>44166</v>
      </c>
      <c r="B8">
        <v>8.8124514462263381E-2</v>
      </c>
      <c r="C8" s="40"/>
    </row>
    <row r="9" spans="1:3" x14ac:dyDescent="0.25">
      <c r="A9" s="23">
        <v>44197</v>
      </c>
      <c r="B9">
        <v>0.20904615995704298</v>
      </c>
      <c r="C9" s="40"/>
    </row>
    <row r="10" spans="1:3" x14ac:dyDescent="0.25">
      <c r="A10" s="23">
        <v>44228</v>
      </c>
      <c r="B10">
        <v>1.0001409107395821E-2</v>
      </c>
      <c r="C10" s="40"/>
    </row>
    <row r="11" spans="1:3" x14ac:dyDescent="0.25">
      <c r="A11" s="23">
        <v>44256</v>
      </c>
      <c r="B11">
        <v>-0.12709337376331226</v>
      </c>
      <c r="C11" s="40"/>
    </row>
    <row r="12" spans="1:3" x14ac:dyDescent="0.25">
      <c r="A12" s="23">
        <v>44287</v>
      </c>
      <c r="B12">
        <v>-3.1523527979329516E-2</v>
      </c>
      <c r="C12" s="40"/>
    </row>
    <row r="13" spans="1:3" x14ac:dyDescent="0.25">
      <c r="A13" s="23">
        <v>44317</v>
      </c>
      <c r="B13">
        <v>-2.1651720322164364E-2</v>
      </c>
      <c r="C13" s="40"/>
    </row>
    <row r="14" spans="1:3" x14ac:dyDescent="0.25">
      <c r="A14" s="23">
        <v>44348</v>
      </c>
      <c r="B14">
        <v>7.3704306419920068E-2</v>
      </c>
      <c r="C14" s="40"/>
    </row>
    <row r="15" spans="1:3" x14ac:dyDescent="0.25">
      <c r="A15" s="23">
        <v>44378</v>
      </c>
      <c r="B15">
        <v>-0.10865217131286921</v>
      </c>
      <c r="C15" s="40"/>
    </row>
    <row r="16" spans="1:3" x14ac:dyDescent="0.25">
      <c r="A16" s="23">
        <v>44409</v>
      </c>
      <c r="B16">
        <v>-7.2218809226398686E-2</v>
      </c>
      <c r="C16" s="40"/>
    </row>
    <row r="17" spans="1:3" x14ac:dyDescent="0.25">
      <c r="A17" s="23">
        <v>44440</v>
      </c>
      <c r="B17">
        <v>-8.7989219074989466E-2</v>
      </c>
      <c r="C17" s="40"/>
    </row>
    <row r="18" spans="1:3" x14ac:dyDescent="0.25">
      <c r="A18" s="23">
        <v>44470</v>
      </c>
      <c r="B18">
        <v>2.2260448725391107E-2</v>
      </c>
      <c r="C18" s="40"/>
    </row>
    <row r="19" spans="1:3" x14ac:dyDescent="0.25">
      <c r="A19" s="23">
        <v>44501</v>
      </c>
      <c r="B19">
        <v>-0.18666409438865858</v>
      </c>
      <c r="C19" s="40"/>
    </row>
    <row r="20" spans="1:3" x14ac:dyDescent="0.25">
      <c r="A20" s="23">
        <v>44531</v>
      </c>
      <c r="B20">
        <v>-8.0508413712869098E-2</v>
      </c>
      <c r="C20" s="40"/>
    </row>
    <row r="21" spans="1:3" x14ac:dyDescent="0.25">
      <c r="A21" s="23">
        <v>44562</v>
      </c>
      <c r="B21">
        <v>-0.18088541756750046</v>
      </c>
      <c r="C21" s="40"/>
    </row>
    <row r="22" spans="1:3" x14ac:dyDescent="0.25">
      <c r="A22" s="23">
        <v>44593</v>
      </c>
      <c r="B22">
        <v>-8.7238129659376079E-2</v>
      </c>
      <c r="C22" s="40"/>
    </row>
    <row r="23" spans="1:3" x14ac:dyDescent="0.25">
      <c r="A23" s="23">
        <v>44621</v>
      </c>
      <c r="B23">
        <v>8.6063350584006607E-3</v>
      </c>
      <c r="C23" s="40"/>
    </row>
    <row r="24" spans="1:3" x14ac:dyDescent="0.25">
      <c r="A24" s="23">
        <v>44652</v>
      </c>
      <c r="B24">
        <v>-0.1719747487406566</v>
      </c>
      <c r="C24" s="40"/>
    </row>
    <row r="25" spans="1:3" x14ac:dyDescent="0.25">
      <c r="A25" s="23">
        <v>44682</v>
      </c>
      <c r="B25">
        <v>1.791302650510352E-2</v>
      </c>
      <c r="C25" s="40"/>
    </row>
    <row r="26" spans="1:3" x14ac:dyDescent="0.25">
      <c r="A26" s="23">
        <v>44713</v>
      </c>
      <c r="B26">
        <v>-5.3952587162712645E-2</v>
      </c>
      <c r="C26" s="40"/>
    </row>
    <row r="27" spans="1:3" x14ac:dyDescent="0.25">
      <c r="A27" s="23">
        <v>44743</v>
      </c>
      <c r="B27">
        <v>1.1603052685052162E-2</v>
      </c>
      <c r="C27" s="40"/>
    </row>
    <row r="28" spans="1:3" x14ac:dyDescent="0.25">
      <c r="A28" s="23">
        <v>44774</v>
      </c>
      <c r="B28">
        <v>3.0481023642205805E-2</v>
      </c>
      <c r="C28" s="40"/>
    </row>
    <row r="29" spans="1:3" x14ac:dyDescent="0.25">
      <c r="A29" s="23">
        <v>44805</v>
      </c>
      <c r="B29">
        <v>-0.18397822424370844</v>
      </c>
      <c r="C29" s="40"/>
    </row>
    <row r="30" spans="1:3" x14ac:dyDescent="0.25">
      <c r="A30" s="23">
        <v>44835</v>
      </c>
      <c r="B30">
        <v>-9.1820489431272051E-2</v>
      </c>
      <c r="C30" s="40"/>
    </row>
    <row r="31" spans="1:3" x14ac:dyDescent="0.25">
      <c r="A31" s="23">
        <v>44866</v>
      </c>
      <c r="B31">
        <v>0.29393814863445289</v>
      </c>
      <c r="C31" s="40"/>
    </row>
    <row r="32" spans="1:3" x14ac:dyDescent="0.25">
      <c r="A32" s="23">
        <v>44896</v>
      </c>
      <c r="B32">
        <v>0.1010094423510358</v>
      </c>
      <c r="C32" s="40"/>
    </row>
    <row r="33" spans="1:3" x14ac:dyDescent="0.25">
      <c r="A33" s="23">
        <v>44927</v>
      </c>
      <c r="B33">
        <v>0.235620153077754</v>
      </c>
      <c r="C33" s="40"/>
    </row>
    <row r="34" spans="1:3" x14ac:dyDescent="0.25">
      <c r="A34" s="23">
        <v>44958</v>
      </c>
      <c r="B34">
        <v>4.329158571392884E-2</v>
      </c>
      <c r="C34" s="40"/>
    </row>
    <row r="35" spans="1:3" x14ac:dyDescent="0.25">
      <c r="A35" s="23">
        <v>44986</v>
      </c>
      <c r="B35">
        <v>-5.577882329793748E-3</v>
      </c>
      <c r="C35" s="40"/>
    </row>
    <row r="36" spans="1:3" x14ac:dyDescent="0.25">
      <c r="A36" s="27">
        <v>45017</v>
      </c>
      <c r="B36">
        <v>-4.1701261602796656E-2</v>
      </c>
      <c r="C36" s="4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8F9-2E49-4CEF-86B2-C96557E7D325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266</v>
      </c>
    </row>
    <row r="2" spans="1:3" x14ac:dyDescent="0.25">
      <c r="A2" s="23">
        <v>43983</v>
      </c>
      <c r="B2">
        <v>0.11480807798783885</v>
      </c>
      <c r="C2" s="40"/>
    </row>
    <row r="3" spans="1:3" x14ac:dyDescent="0.25">
      <c r="A3" s="23">
        <v>44013</v>
      </c>
      <c r="B3">
        <v>0.12687129371393652</v>
      </c>
      <c r="C3" s="40"/>
    </row>
    <row r="4" spans="1:3" x14ac:dyDescent="0.25">
      <c r="A4" s="23">
        <v>44044</v>
      </c>
      <c r="B4">
        <v>9.1382668007470705E-2</v>
      </c>
      <c r="C4" s="40"/>
    </row>
    <row r="5" spans="1:3" x14ac:dyDescent="0.25">
      <c r="A5" s="23">
        <v>44075</v>
      </c>
      <c r="B5">
        <v>-7.8187624268564362E-2</v>
      </c>
      <c r="C5" s="40"/>
    </row>
    <row r="6" spans="1:3" x14ac:dyDescent="0.25">
      <c r="A6" s="23">
        <v>44105</v>
      </c>
      <c r="B6">
        <v>-3.1837627364370395E-2</v>
      </c>
      <c r="C6" s="40"/>
    </row>
    <row r="7" spans="1:3" x14ac:dyDescent="0.25">
      <c r="A7" s="23">
        <v>44136</v>
      </c>
      <c r="B7">
        <v>7.5930500639063009E-2</v>
      </c>
      <c r="C7" s="40"/>
    </row>
    <row r="8" spans="1:3" x14ac:dyDescent="0.25">
      <c r="A8" s="23">
        <v>44166</v>
      </c>
      <c r="B8">
        <v>6.5473978517061368E-2</v>
      </c>
      <c r="C8" s="40"/>
    </row>
    <row r="9" spans="1:3" x14ac:dyDescent="0.25">
      <c r="A9" s="23">
        <v>44197</v>
      </c>
      <c r="B9">
        <v>-4.4669339393173654E-3</v>
      </c>
      <c r="C9" s="40"/>
    </row>
    <row r="10" spans="1:3" x14ac:dyDescent="0.25">
      <c r="A10" s="23">
        <v>44228</v>
      </c>
      <c r="B10">
        <v>2.0320660845289055E-3</v>
      </c>
      <c r="C10" s="40"/>
    </row>
    <row r="11" spans="1:3" x14ac:dyDescent="0.25">
      <c r="A11" s="23">
        <v>44256</v>
      </c>
      <c r="B11">
        <v>-2.0985823612563473E-2</v>
      </c>
      <c r="C11" s="40"/>
    </row>
    <row r="12" spans="1:3" x14ac:dyDescent="0.25">
      <c r="A12" s="23">
        <v>44287</v>
      </c>
      <c r="B12">
        <v>8.1558794920118791E-2</v>
      </c>
      <c r="C12" s="40"/>
    </row>
    <row r="13" spans="1:3" x14ac:dyDescent="0.25">
      <c r="A13" s="23">
        <v>44317</v>
      </c>
      <c r="B13">
        <v>-5.7988973458759849E-2</v>
      </c>
      <c r="C13" s="40"/>
    </row>
    <row r="14" spans="1:3" x14ac:dyDescent="0.25">
      <c r="A14" s="23">
        <v>44348</v>
      </c>
      <c r="B14">
        <v>6.1458294213834648E-2</v>
      </c>
      <c r="C14" s="40"/>
    </row>
    <row r="15" spans="1:3" x14ac:dyDescent="0.25">
      <c r="A15" s="23">
        <v>44378</v>
      </c>
      <c r="B15">
        <v>-3.3655624639076738E-2</v>
      </c>
      <c r="C15" s="40"/>
    </row>
    <row r="16" spans="1:3" x14ac:dyDescent="0.25">
      <c r="A16" s="23">
        <v>44409</v>
      </c>
      <c r="B16">
        <v>4.0369128578852789E-2</v>
      </c>
      <c r="C16" s="40"/>
    </row>
    <row r="17" spans="1:3" x14ac:dyDescent="0.25">
      <c r="A17" s="23">
        <v>44440</v>
      </c>
      <c r="B17">
        <v>-4.232878929379378E-2</v>
      </c>
      <c r="C17" s="40"/>
    </row>
    <row r="18" spans="1:3" x14ac:dyDescent="0.25">
      <c r="A18" s="23">
        <v>44470</v>
      </c>
      <c r="B18">
        <v>4.0435961057192341E-2</v>
      </c>
      <c r="C18" s="40"/>
    </row>
    <row r="19" spans="1:3" x14ac:dyDescent="0.25">
      <c r="A19" s="23">
        <v>44501</v>
      </c>
      <c r="B19">
        <v>-2.9224218279542773E-3</v>
      </c>
      <c r="C19" s="40"/>
    </row>
    <row r="20" spans="1:3" x14ac:dyDescent="0.25">
      <c r="A20" s="23">
        <v>44531</v>
      </c>
      <c r="B20">
        <v>-3.5460586550873072E-2</v>
      </c>
      <c r="C20" s="40"/>
    </row>
    <row r="21" spans="1:3" x14ac:dyDescent="0.25">
      <c r="A21" s="23">
        <v>44562</v>
      </c>
      <c r="B21">
        <v>-0.11730082814114015</v>
      </c>
      <c r="C21" s="40"/>
    </row>
    <row r="22" spans="1:3" x14ac:dyDescent="0.25">
      <c r="A22" s="23">
        <v>44593</v>
      </c>
      <c r="B22">
        <v>1.2810179913072423E-2</v>
      </c>
      <c r="C22" s="40"/>
    </row>
    <row r="23" spans="1:3" x14ac:dyDescent="0.25">
      <c r="A23" s="23">
        <v>44621</v>
      </c>
      <c r="B23">
        <v>3.5862633153266356E-2</v>
      </c>
      <c r="C23" s="40"/>
    </row>
    <row r="24" spans="1:3" x14ac:dyDescent="0.25">
      <c r="A24" s="23">
        <v>44652</v>
      </c>
      <c r="B24">
        <v>-0.24305107088065153</v>
      </c>
      <c r="C24" s="40"/>
    </row>
    <row r="25" spans="1:3" x14ac:dyDescent="0.25">
      <c r="A25" s="23">
        <v>44682</v>
      </c>
      <c r="B25">
        <v>-2.1655284455461887E-2</v>
      </c>
      <c r="C25" s="40"/>
    </row>
    <row r="26" spans="1:3" x14ac:dyDescent="0.25">
      <c r="A26" s="23">
        <v>44713</v>
      </c>
      <c r="B26">
        <v>-0.12071385763722342</v>
      </c>
      <c r="C26" s="40"/>
    </row>
    <row r="27" spans="1:3" x14ac:dyDescent="0.25">
      <c r="A27" s="23">
        <v>44743</v>
      </c>
      <c r="B27">
        <v>0.24586053990934445</v>
      </c>
      <c r="C27" s="40"/>
    </row>
    <row r="28" spans="1:3" x14ac:dyDescent="0.25">
      <c r="A28" s="23">
        <v>44774</v>
      </c>
      <c r="B28">
        <v>-4.2201010517845347E-2</v>
      </c>
      <c r="C28" s="40"/>
    </row>
    <row r="29" spans="1:3" x14ac:dyDescent="0.25">
      <c r="A29" s="23">
        <v>44805</v>
      </c>
      <c r="B29">
        <v>-0.10683585299178684</v>
      </c>
      <c r="C29" s="40"/>
    </row>
    <row r="30" spans="1:3" x14ac:dyDescent="0.25">
      <c r="A30" s="23">
        <v>44835</v>
      </c>
      <c r="B30">
        <v>-3.4263687660386496E-2</v>
      </c>
      <c r="C30" s="40"/>
    </row>
    <row r="31" spans="1:3" x14ac:dyDescent="0.25">
      <c r="A31" s="23">
        <v>44866</v>
      </c>
      <c r="B31">
        <v>-4.0627570945109465E-2</v>
      </c>
      <c r="C31" s="40"/>
    </row>
    <row r="32" spans="1:3" x14ac:dyDescent="0.25">
      <c r="A32" s="23">
        <v>44896</v>
      </c>
      <c r="B32">
        <v>-0.10585783690007068</v>
      </c>
      <c r="C32" s="40"/>
    </row>
    <row r="33" spans="1:3" x14ac:dyDescent="0.25">
      <c r="A33" s="23">
        <v>44927</v>
      </c>
      <c r="B33">
        <v>0.21888548785942952</v>
      </c>
      <c r="C33" s="40"/>
    </row>
    <row r="34" spans="1:3" x14ac:dyDescent="0.25">
      <c r="A34" s="23">
        <v>44958</v>
      </c>
      <c r="B34">
        <v>-8.5140503360260966E-2</v>
      </c>
      <c r="C34" s="40"/>
    </row>
    <row r="35" spans="1:3" x14ac:dyDescent="0.25">
      <c r="A35" s="23">
        <v>44986</v>
      </c>
      <c r="B35">
        <v>7.7585488543381792E-2</v>
      </c>
      <c r="C35" s="40"/>
    </row>
    <row r="36" spans="1:3" x14ac:dyDescent="0.25">
      <c r="A36" s="27">
        <v>45017</v>
      </c>
      <c r="B36">
        <v>-1.2846022731500217E-2</v>
      </c>
      <c r="C36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E714-6F9B-4C50-BA4F-C8750AB84788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  <col min="3" max="3" width="10.5703125" bestFit="1" customWidth="1"/>
  </cols>
  <sheetData>
    <row r="1" spans="1:3" x14ac:dyDescent="0.25">
      <c r="A1" t="s">
        <v>260</v>
      </c>
      <c r="B1" t="s">
        <v>267</v>
      </c>
    </row>
    <row r="2" spans="1:3" x14ac:dyDescent="0.25">
      <c r="A2" s="23">
        <v>43983</v>
      </c>
      <c r="B2">
        <v>0.14695269494907473</v>
      </c>
      <c r="C2" s="39"/>
    </row>
    <row r="3" spans="1:3" x14ac:dyDescent="0.25">
      <c r="A3" s="23">
        <v>44013</v>
      </c>
      <c r="B3">
        <v>7.6901983652418071E-2</v>
      </c>
      <c r="C3" s="40"/>
    </row>
    <row r="4" spans="1:3" x14ac:dyDescent="0.25">
      <c r="A4" s="23">
        <v>44044</v>
      </c>
      <c r="B4">
        <v>8.6630123966495207E-2</v>
      </c>
      <c r="C4" s="40"/>
    </row>
    <row r="5" spans="1:3" x14ac:dyDescent="0.25">
      <c r="A5" s="23">
        <v>44075</v>
      </c>
      <c r="B5">
        <v>-5.8254537580383452E-2</v>
      </c>
      <c r="C5" s="40"/>
    </row>
    <row r="6" spans="1:3" x14ac:dyDescent="0.25">
      <c r="A6" s="23">
        <v>44105</v>
      </c>
      <c r="B6">
        <v>-3.2329148306865077E-2</v>
      </c>
      <c r="C6" s="40"/>
    </row>
    <row r="7" spans="1:3" x14ac:dyDescent="0.25">
      <c r="A7" s="23">
        <v>44136</v>
      </c>
      <c r="B7">
        <v>0.11174914407771382</v>
      </c>
      <c r="C7" s="40"/>
    </row>
    <row r="8" spans="1:3" x14ac:dyDescent="0.25">
      <c r="A8" s="23">
        <v>44166</v>
      </c>
      <c r="B8">
        <v>0.10001836063328438</v>
      </c>
      <c r="C8" s="40"/>
    </row>
    <row r="9" spans="1:3" x14ac:dyDescent="0.25">
      <c r="A9" s="23">
        <v>44197</v>
      </c>
      <c r="B9">
        <v>1.5147172929982008E-2</v>
      </c>
      <c r="C9" s="40"/>
    </row>
    <row r="10" spans="1:3" x14ac:dyDescent="0.25">
      <c r="A10" s="23">
        <v>44228</v>
      </c>
      <c r="B10">
        <v>8.3629679666642615E-3</v>
      </c>
      <c r="C10" s="40"/>
    </row>
    <row r="11" spans="1:3" x14ac:dyDescent="0.25">
      <c r="A11" s="23">
        <v>44256</v>
      </c>
      <c r="B11">
        <v>-6.3230023919748288E-2</v>
      </c>
      <c r="C11" s="40"/>
    </row>
    <row r="12" spans="1:3" x14ac:dyDescent="0.25">
      <c r="A12" s="23">
        <v>44287</v>
      </c>
      <c r="B12">
        <v>-1.1983934506209546E-2</v>
      </c>
      <c r="C12" s="40"/>
    </row>
    <row r="13" spans="1:3" x14ac:dyDescent="0.25">
      <c r="A13" s="23">
        <v>44317</v>
      </c>
      <c r="B13">
        <v>-1.8639696549769172E-2</v>
      </c>
      <c r="C13" s="40"/>
    </row>
    <row r="14" spans="1:3" x14ac:dyDescent="0.25">
      <c r="A14" s="23">
        <v>44348</v>
      </c>
      <c r="B14">
        <v>0.10813739537089674</v>
      </c>
      <c r="C14" s="40"/>
    </row>
    <row r="15" spans="1:3" x14ac:dyDescent="0.25">
      <c r="A15" s="23">
        <v>44378</v>
      </c>
      <c r="B15">
        <v>-4.6975037503144537E-2</v>
      </c>
      <c r="C15" s="40"/>
    </row>
    <row r="16" spans="1:3" x14ac:dyDescent="0.25">
      <c r="A16" s="23">
        <v>44409</v>
      </c>
      <c r="B16">
        <v>5.2608826247206628E-2</v>
      </c>
      <c r="C16" s="40"/>
    </row>
    <row r="17" spans="1:3" x14ac:dyDescent="0.25">
      <c r="A17" s="23">
        <v>44440</v>
      </c>
      <c r="B17">
        <v>3.8070507313476526E-2</v>
      </c>
      <c r="C17" s="40"/>
    </row>
    <row r="18" spans="1:3" x14ac:dyDescent="0.25">
      <c r="A18" s="23">
        <v>44470</v>
      </c>
      <c r="B18">
        <v>0.13575380120285971</v>
      </c>
      <c r="C18" s="40"/>
    </row>
    <row r="19" spans="1:3" x14ac:dyDescent="0.25">
      <c r="A19" s="23">
        <v>44501</v>
      </c>
      <c r="B19">
        <v>-9.6750806741951148E-2</v>
      </c>
      <c r="C19" s="40"/>
    </row>
    <row r="20" spans="1:3" x14ac:dyDescent="0.25">
      <c r="A20" s="23">
        <v>44531</v>
      </c>
      <c r="B20">
        <v>-5.0183131002266887E-2</v>
      </c>
      <c r="C20" s="40"/>
    </row>
    <row r="21" spans="1:3" x14ac:dyDescent="0.25">
      <c r="A21" s="23">
        <v>44562</v>
      </c>
      <c r="B21">
        <v>-0.26504208697870946</v>
      </c>
      <c r="C21" s="40"/>
    </row>
    <row r="22" spans="1:3" x14ac:dyDescent="0.25">
      <c r="A22" s="23">
        <v>44593</v>
      </c>
      <c r="B22">
        <v>-9.8531801089778728E-2</v>
      </c>
      <c r="C22" s="40"/>
    </row>
    <row r="23" spans="1:3" x14ac:dyDescent="0.25">
      <c r="A23" s="23">
        <v>44621</v>
      </c>
      <c r="B23">
        <v>-5.0155921986274769E-2</v>
      </c>
      <c r="C23" s="40"/>
    </row>
    <row r="24" spans="1:3" x14ac:dyDescent="0.25">
      <c r="A24" s="23">
        <v>44652</v>
      </c>
      <c r="B24">
        <v>-0.41863258708110734</v>
      </c>
      <c r="C24" s="40"/>
    </row>
    <row r="25" spans="1:3" x14ac:dyDescent="0.25">
      <c r="A25" s="23">
        <v>44682</v>
      </c>
      <c r="B25">
        <v>4.4978392597864826E-2</v>
      </c>
      <c r="C25" s="40"/>
    </row>
    <row r="26" spans="1:3" x14ac:dyDescent="0.25">
      <c r="A26" s="23">
        <v>44713</v>
      </c>
      <c r="B26">
        <v>-0.12389398979977544</v>
      </c>
      <c r="C26" s="40"/>
    </row>
    <row r="27" spans="1:3" x14ac:dyDescent="0.25">
      <c r="A27" s="23">
        <v>44743</v>
      </c>
      <c r="B27">
        <v>0.23440502926936951</v>
      </c>
      <c r="C27" s="40"/>
    </row>
    <row r="28" spans="1:3" x14ac:dyDescent="0.25">
      <c r="A28" s="23">
        <v>44774</v>
      </c>
      <c r="B28">
        <v>-1.3665987540021003E-2</v>
      </c>
      <c r="C28" s="40"/>
    </row>
    <row r="29" spans="1:3" x14ac:dyDescent="0.25">
      <c r="A29" s="23">
        <v>44805</v>
      </c>
      <c r="B29">
        <v>1.3071966340071071E-3</v>
      </c>
      <c r="C29" s="40"/>
    </row>
    <row r="30" spans="1:3" x14ac:dyDescent="0.25">
      <c r="A30" s="23">
        <v>44835</v>
      </c>
      <c r="B30">
        <v>0.18697289880419335</v>
      </c>
      <c r="C30" s="40"/>
    </row>
    <row r="31" spans="1:3" x14ac:dyDescent="0.25">
      <c r="A31" s="23">
        <v>44866</v>
      </c>
      <c r="B31">
        <v>3.3821828245898293E-2</v>
      </c>
      <c r="C31" s="40"/>
    </row>
    <row r="32" spans="1:3" x14ac:dyDescent="0.25">
      <c r="A32" s="23">
        <v>44896</v>
      </c>
      <c r="B32">
        <v>-4.6477565370891337E-2</v>
      </c>
      <c r="C32" s="40"/>
    </row>
    <row r="33" spans="1:3" x14ac:dyDescent="0.25">
      <c r="A33" s="23">
        <v>44927</v>
      </c>
      <c r="B33">
        <v>0.22288707053300508</v>
      </c>
      <c r="C33" s="40"/>
    </row>
    <row r="34" spans="1:3" x14ac:dyDescent="0.25">
      <c r="A34" s="23">
        <v>44958</v>
      </c>
      <c r="B34">
        <v>-7.1078177865322334E-2</v>
      </c>
      <c r="C34" s="40"/>
    </row>
    <row r="35" spans="1:3" x14ac:dyDescent="0.25">
      <c r="A35" s="23">
        <v>44986</v>
      </c>
      <c r="B35">
        <v>7.185212161095679E-2</v>
      </c>
      <c r="C35" s="40"/>
    </row>
    <row r="36" spans="1:3" x14ac:dyDescent="0.25">
      <c r="A36" s="27">
        <v>45017</v>
      </c>
      <c r="B36">
        <v>-2.4415708945981308E-2</v>
      </c>
      <c r="C36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FBB-9A07-4BA4-A4D1-6FE0CBD76EA1}">
  <dimension ref="A1:C36"/>
  <sheetViews>
    <sheetView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268</v>
      </c>
    </row>
    <row r="2" spans="1:3" x14ac:dyDescent="0.25">
      <c r="A2" s="23">
        <v>43983</v>
      </c>
      <c r="B2">
        <v>0.10958940359937032</v>
      </c>
      <c r="C2" s="40"/>
    </row>
    <row r="3" spans="1:3" x14ac:dyDescent="0.25">
      <c r="A3" s="23">
        <v>44013</v>
      </c>
      <c r="B3">
        <v>0.13451277149268887</v>
      </c>
      <c r="C3" s="40"/>
    </row>
    <row r="4" spans="1:3" x14ac:dyDescent="0.25">
      <c r="A4" s="23">
        <v>44044</v>
      </c>
      <c r="B4">
        <v>9.2091884934945953E-2</v>
      </c>
      <c r="C4" s="40"/>
    </row>
    <row r="5" spans="1:3" x14ac:dyDescent="0.25">
      <c r="A5" s="23">
        <v>44075</v>
      </c>
      <c r="B5">
        <v>-8.1309964526368045E-2</v>
      </c>
      <c r="C5" s="40"/>
    </row>
    <row r="6" spans="1:3" x14ac:dyDescent="0.25">
      <c r="A6" s="23">
        <v>44105</v>
      </c>
      <c r="B6">
        <v>-3.1776688634160485E-2</v>
      </c>
      <c r="C6" s="40"/>
    </row>
    <row r="7" spans="1:3" x14ac:dyDescent="0.25">
      <c r="A7" s="23">
        <v>44136</v>
      </c>
      <c r="B7">
        <v>7.0179052917474047E-2</v>
      </c>
      <c r="C7" s="40"/>
    </row>
    <row r="8" spans="1:3" x14ac:dyDescent="0.25">
      <c r="A8" s="23">
        <v>44166</v>
      </c>
      <c r="B8">
        <v>5.9686211544001916E-2</v>
      </c>
      <c r="C8" s="40"/>
    </row>
    <row r="9" spans="1:3" x14ac:dyDescent="0.25">
      <c r="A9" s="23">
        <v>44197</v>
      </c>
      <c r="B9">
        <v>-7.8388324242479462E-3</v>
      </c>
      <c r="C9" s="40"/>
    </row>
    <row r="10" spans="1:3" x14ac:dyDescent="0.25">
      <c r="A10" s="23">
        <v>44228</v>
      </c>
      <c r="B10">
        <v>9.3615791284417868E-4</v>
      </c>
      <c r="C10" s="40"/>
    </row>
    <row r="11" spans="1:3" x14ac:dyDescent="0.25">
      <c r="A11" s="23">
        <v>44256</v>
      </c>
      <c r="B11">
        <v>-1.403934320773978E-2</v>
      </c>
      <c r="C11" s="40"/>
    </row>
    <row r="12" spans="1:3" x14ac:dyDescent="0.25">
      <c r="A12" s="23">
        <v>44287</v>
      </c>
      <c r="B12">
        <v>9.5459193502681186E-2</v>
      </c>
      <c r="C12" s="40"/>
    </row>
    <row r="13" spans="1:3" x14ac:dyDescent="0.25">
      <c r="A13" s="23">
        <v>44317</v>
      </c>
      <c r="B13">
        <v>-6.4118158807406317E-2</v>
      </c>
      <c r="C13" s="40"/>
    </row>
    <row r="14" spans="1:3" x14ac:dyDescent="0.25">
      <c r="A14" s="23">
        <v>44348</v>
      </c>
      <c r="B14">
        <v>5.3862405162814819E-2</v>
      </c>
      <c r="C14" s="40"/>
    </row>
    <row r="15" spans="1:3" x14ac:dyDescent="0.25">
      <c r="A15" s="23">
        <v>44378</v>
      </c>
      <c r="B15">
        <v>-3.1525707381221318E-2</v>
      </c>
      <c r="C15" s="40"/>
    </row>
    <row r="16" spans="1:3" x14ac:dyDescent="0.25">
      <c r="A16" s="23">
        <v>44409</v>
      </c>
      <c r="B16">
        <v>3.840305346029689E-2</v>
      </c>
      <c r="C16" s="40"/>
    </row>
    <row r="17" spans="1:3" x14ac:dyDescent="0.25">
      <c r="A17" s="23">
        <v>44440</v>
      </c>
      <c r="B17">
        <v>-5.6479970314914037E-2</v>
      </c>
      <c r="C17" s="40"/>
    </row>
    <row r="18" spans="1:3" x14ac:dyDescent="0.25">
      <c r="A18" s="23">
        <v>44470</v>
      </c>
      <c r="B18">
        <v>2.1868581501651344E-2</v>
      </c>
      <c r="C18" s="40"/>
    </row>
    <row r="19" spans="1:3" x14ac:dyDescent="0.25">
      <c r="A19" s="23">
        <v>44501</v>
      </c>
      <c r="B19">
        <v>1.336584073162566E-2</v>
      </c>
      <c r="C19" s="40"/>
    </row>
    <row r="20" spans="1:3" x14ac:dyDescent="0.25">
      <c r="A20" s="23">
        <v>44531</v>
      </c>
      <c r="B20">
        <v>-3.2963342030239311E-2</v>
      </c>
      <c r="C20" s="40"/>
    </row>
    <row r="21" spans="1:3" x14ac:dyDescent="0.25">
      <c r="A21" s="23">
        <v>44562</v>
      </c>
      <c r="B21">
        <v>-9.6876669800523285E-2</v>
      </c>
      <c r="C21" s="40"/>
    </row>
    <row r="22" spans="1:3" x14ac:dyDescent="0.25">
      <c r="A22" s="23">
        <v>44593</v>
      </c>
      <c r="B22">
        <v>2.6295603147595534E-2</v>
      </c>
      <c r="C22" s="40"/>
    </row>
    <row r="23" spans="1:3" x14ac:dyDescent="0.25">
      <c r="A23" s="23">
        <v>44621</v>
      </c>
      <c r="B23">
        <v>4.5336995001629118E-2</v>
      </c>
      <c r="C23" s="40"/>
    </row>
    <row r="24" spans="1:3" x14ac:dyDescent="0.25">
      <c r="A24" s="23">
        <v>44652</v>
      </c>
      <c r="B24">
        <v>-0.22899559471325778</v>
      </c>
      <c r="C24" s="40"/>
    </row>
    <row r="25" spans="1:3" x14ac:dyDescent="0.25">
      <c r="A25" s="23">
        <v>44682</v>
      </c>
      <c r="B25">
        <v>-2.7414809560492994E-2</v>
      </c>
      <c r="C25" s="40"/>
    </row>
    <row r="26" spans="1:3" x14ac:dyDescent="0.25">
      <c r="A26" s="23">
        <v>44713</v>
      </c>
      <c r="B26">
        <v>-0.1204925217716515</v>
      </c>
      <c r="C26" s="40"/>
    </row>
    <row r="27" spans="1:3" x14ac:dyDescent="0.25">
      <c r="A27" s="23">
        <v>44743</v>
      </c>
      <c r="B27">
        <v>0.24675667025122616</v>
      </c>
      <c r="C27" s="40"/>
    </row>
    <row r="28" spans="1:3" x14ac:dyDescent="0.25">
      <c r="A28" s="23">
        <v>44774</v>
      </c>
      <c r="B28">
        <v>-4.4851855663972089E-2</v>
      </c>
      <c r="C28" s="40"/>
    </row>
    <row r="29" spans="1:3" x14ac:dyDescent="0.25">
      <c r="A29" s="23">
        <v>44805</v>
      </c>
      <c r="B29">
        <v>-0.1176155120880541</v>
      </c>
      <c r="C29" s="40"/>
    </row>
    <row r="30" spans="1:3" x14ac:dyDescent="0.25">
      <c r="A30" s="23">
        <v>44835</v>
      </c>
      <c r="B30">
        <v>-6.1915473567236146E-2</v>
      </c>
      <c r="C30" s="40"/>
    </row>
    <row r="31" spans="1:3" x14ac:dyDescent="0.25">
      <c r="A31" s="23">
        <v>44866</v>
      </c>
      <c r="B31">
        <v>-5.1137993788734043E-2</v>
      </c>
      <c r="C31" s="40"/>
    </row>
    <row r="32" spans="1:3" x14ac:dyDescent="0.25">
      <c r="A32" s="23">
        <v>44896</v>
      </c>
      <c r="B32">
        <v>-0.11505979304698054</v>
      </c>
      <c r="C32" s="40"/>
    </row>
    <row r="33" spans="1:3" x14ac:dyDescent="0.25">
      <c r="A33" s="23">
        <v>44927</v>
      </c>
      <c r="B33">
        <v>0.21778100636603848</v>
      </c>
      <c r="C33" s="40"/>
    </row>
    <row r="34" spans="1:3" x14ac:dyDescent="0.25">
      <c r="A34" s="23">
        <v>44958</v>
      </c>
      <c r="B34">
        <v>-8.7759598878224418E-2</v>
      </c>
      <c r="C34" s="40"/>
    </row>
    <row r="35" spans="1:3" x14ac:dyDescent="0.25">
      <c r="A35" s="23">
        <v>44986</v>
      </c>
      <c r="B35">
        <v>7.7904724021331695E-2</v>
      </c>
      <c r="C35" s="40"/>
    </row>
    <row r="36" spans="1:3" x14ac:dyDescent="0.25">
      <c r="A36" s="27">
        <v>45017</v>
      </c>
      <c r="B36">
        <v>-1.1661851907333157E-2</v>
      </c>
      <c r="C36" s="4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3917-1340-45C4-A268-C02186DB9D9D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269</v>
      </c>
    </row>
    <row r="2" spans="1:3" x14ac:dyDescent="0.25">
      <c r="A2" s="23">
        <v>43983</v>
      </c>
      <c r="B2">
        <v>0.13723193883860862</v>
      </c>
      <c r="C2" s="40"/>
    </row>
    <row r="3" spans="1:3" x14ac:dyDescent="0.25">
      <c r="A3" s="23">
        <v>44013</v>
      </c>
      <c r="B3">
        <v>9.0655945455907466E-2</v>
      </c>
      <c r="C3" s="40"/>
    </row>
    <row r="4" spans="1:3" x14ac:dyDescent="0.25">
      <c r="A4" s="23">
        <v>44044</v>
      </c>
      <c r="B4">
        <v>8.3438691159062703E-2</v>
      </c>
      <c r="C4" s="40"/>
    </row>
    <row r="5" spans="1:3" x14ac:dyDescent="0.25">
      <c r="A5" s="23">
        <v>44075</v>
      </c>
      <c r="B5">
        <v>-5.4891889867261706E-2</v>
      </c>
      <c r="C5" s="40"/>
    </row>
    <row r="6" spans="1:3" x14ac:dyDescent="0.25">
      <c r="A6" s="23">
        <v>44105</v>
      </c>
      <c r="B6">
        <v>-1.2252707642687953E-2</v>
      </c>
      <c r="C6" s="40"/>
    </row>
    <row r="7" spans="1:3" x14ac:dyDescent="0.25">
      <c r="A7" s="23">
        <v>44136</v>
      </c>
      <c r="B7">
        <v>0.14330318352574614</v>
      </c>
      <c r="C7" s="40"/>
    </row>
    <row r="8" spans="1:3" x14ac:dyDescent="0.25">
      <c r="A8" s="23">
        <v>44166</v>
      </c>
      <c r="B8">
        <v>9.9910953572712805E-2</v>
      </c>
      <c r="C8" s="40"/>
    </row>
    <row r="9" spans="1:3" x14ac:dyDescent="0.25">
      <c r="A9" s="23">
        <v>44197</v>
      </c>
      <c r="B9">
        <v>5.5508490984541969E-2</v>
      </c>
      <c r="C9" s="40"/>
    </row>
    <row r="10" spans="1:3" x14ac:dyDescent="0.25">
      <c r="A10" s="23">
        <v>44228</v>
      </c>
      <c r="B10">
        <v>4.6915150902643588E-2</v>
      </c>
      <c r="C10" s="40"/>
    </row>
    <row r="11" spans="1:3" x14ac:dyDescent="0.25">
      <c r="A11" s="23">
        <v>44256</v>
      </c>
      <c r="B11">
        <v>-8.6784337719199925E-2</v>
      </c>
      <c r="C11" s="40"/>
    </row>
    <row r="12" spans="1:3" x14ac:dyDescent="0.25">
      <c r="A12" s="23">
        <v>44287</v>
      </c>
      <c r="B12">
        <v>2.8673387606431584E-3</v>
      </c>
      <c r="C12" s="40"/>
    </row>
    <row r="13" spans="1:3" x14ac:dyDescent="0.25">
      <c r="A13" s="23">
        <v>44317</v>
      </c>
      <c r="B13">
        <v>-3.4240114169420036E-2</v>
      </c>
      <c r="C13" s="40"/>
    </row>
    <row r="14" spans="1:3" x14ac:dyDescent="0.25">
      <c r="A14" s="23">
        <v>44348</v>
      </c>
      <c r="B14">
        <v>8.108239464226924E-2</v>
      </c>
      <c r="C14" s="40"/>
    </row>
    <row r="15" spans="1:3" x14ac:dyDescent="0.25">
      <c r="A15" s="23">
        <v>44378</v>
      </c>
      <c r="B15">
        <v>-6.3334163804392524E-2</v>
      </c>
      <c r="C15" s="40"/>
    </row>
    <row r="16" spans="1:3" x14ac:dyDescent="0.25">
      <c r="A16" s="23">
        <v>44409</v>
      </c>
      <c r="B16">
        <v>6.7001374626941331E-3</v>
      </c>
      <c r="C16" s="40"/>
    </row>
    <row r="17" spans="1:3" x14ac:dyDescent="0.25">
      <c r="A17" s="23">
        <v>44440</v>
      </c>
      <c r="B17">
        <v>-4.0271237792527538E-2</v>
      </c>
      <c r="C17" s="40"/>
    </row>
    <row r="18" spans="1:3" x14ac:dyDescent="0.25">
      <c r="A18" s="23">
        <v>44470</v>
      </c>
      <c r="B18">
        <v>7.1367700410087484E-2</v>
      </c>
      <c r="C18" s="40"/>
    </row>
    <row r="19" spans="1:3" x14ac:dyDescent="0.25">
      <c r="A19" s="23">
        <v>44501</v>
      </c>
      <c r="B19">
        <v>-0.10431225774350991</v>
      </c>
      <c r="C19" s="40"/>
    </row>
    <row r="20" spans="1:3" x14ac:dyDescent="0.25">
      <c r="A20" s="23">
        <v>44531</v>
      </c>
      <c r="B20">
        <v>-1.8513109592074063E-2</v>
      </c>
      <c r="C20" s="40"/>
    </row>
    <row r="21" spans="1:3" x14ac:dyDescent="0.25">
      <c r="A21" s="23">
        <v>44562</v>
      </c>
      <c r="B21">
        <v>-0.1399862885849861</v>
      </c>
      <c r="C21" s="40"/>
    </row>
    <row r="22" spans="1:3" x14ac:dyDescent="0.25">
      <c r="A22" s="23">
        <v>44593</v>
      </c>
      <c r="B22">
        <v>-5.7343145729196375E-2</v>
      </c>
      <c r="C22" s="40"/>
    </row>
    <row r="23" spans="1:3" x14ac:dyDescent="0.25">
      <c r="A23" s="23">
        <v>44621</v>
      </c>
      <c r="B23">
        <v>1.0477936910161746E-3</v>
      </c>
      <c r="C23" s="40"/>
    </row>
    <row r="24" spans="1:3" x14ac:dyDescent="0.25">
      <c r="A24" s="23">
        <v>44652</v>
      </c>
      <c r="B24">
        <v>-0.27184089472183598</v>
      </c>
      <c r="C24" s="40"/>
    </row>
    <row r="25" spans="1:3" x14ac:dyDescent="0.25">
      <c r="A25" s="23">
        <v>44682</v>
      </c>
      <c r="B25">
        <v>3.4167358891697877E-2</v>
      </c>
      <c r="C25" s="40"/>
    </row>
    <row r="26" spans="1:3" x14ac:dyDescent="0.25">
      <c r="A26" s="23">
        <v>44713</v>
      </c>
      <c r="B26">
        <v>-0.12444802658446169</v>
      </c>
      <c r="C26" s="40"/>
    </row>
    <row r="27" spans="1:3" x14ac:dyDescent="0.25">
      <c r="A27" s="23">
        <v>44743</v>
      </c>
      <c r="B27">
        <v>0.14985390769340703</v>
      </c>
      <c r="C27" s="40"/>
    </row>
    <row r="28" spans="1:3" x14ac:dyDescent="0.25">
      <c r="A28" s="23">
        <v>44774</v>
      </c>
      <c r="B28">
        <v>4.1441787774384705E-5</v>
      </c>
      <c r="C28" s="40"/>
    </row>
    <row r="29" spans="1:3" x14ac:dyDescent="0.25">
      <c r="A29" s="23">
        <v>44805</v>
      </c>
      <c r="B29">
        <v>-0.11848435523775076</v>
      </c>
      <c r="C29" s="40"/>
    </row>
    <row r="30" spans="1:3" x14ac:dyDescent="0.25">
      <c r="A30" s="23">
        <v>44835</v>
      </c>
      <c r="B30">
        <v>2.9829087525779088E-2</v>
      </c>
      <c r="C30" s="40"/>
    </row>
    <row r="31" spans="1:3" x14ac:dyDescent="0.25">
      <c r="A31" s="23">
        <v>44866</v>
      </c>
      <c r="B31">
        <v>7.7903041939199544E-2</v>
      </c>
      <c r="C31" s="40"/>
    </row>
    <row r="32" spans="1:3" x14ac:dyDescent="0.25">
      <c r="A32" s="23">
        <v>44896</v>
      </c>
      <c r="B32">
        <v>-3.4322492387063822E-2</v>
      </c>
      <c r="C32" s="40"/>
    </row>
    <row r="33" spans="1:3" x14ac:dyDescent="0.25">
      <c r="A33" s="23">
        <v>44927</v>
      </c>
      <c r="B33">
        <v>0.24574155211048548</v>
      </c>
      <c r="C33" s="40"/>
    </row>
    <row r="34" spans="1:3" x14ac:dyDescent="0.25">
      <c r="A34" s="23">
        <v>44958</v>
      </c>
      <c r="B34">
        <v>-5.3347975203356567E-2</v>
      </c>
      <c r="C34" s="40"/>
    </row>
    <row r="35" spans="1:3" x14ac:dyDescent="0.25">
      <c r="A35" s="23">
        <v>44986</v>
      </c>
      <c r="B35">
        <v>6.0446966740464785E-2</v>
      </c>
      <c r="C35" s="40"/>
    </row>
    <row r="36" spans="1:3" x14ac:dyDescent="0.25">
      <c r="A36" s="27">
        <v>45017</v>
      </c>
      <c r="B36">
        <v>-1.8942936099907697E-2</v>
      </c>
      <c r="C36" s="4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82BA-3963-4929-BDBF-D5CA5B0DF450}">
  <dimension ref="A1:C36"/>
  <sheetViews>
    <sheetView workbookViewId="0">
      <selection activeCell="C2" sqref="C2:C3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260</v>
      </c>
      <c r="B1" t="s">
        <v>270</v>
      </c>
    </row>
    <row r="2" spans="1:3" x14ac:dyDescent="0.25">
      <c r="A2" s="23">
        <v>43983</v>
      </c>
      <c r="B2">
        <v>0.17256611915481912</v>
      </c>
      <c r="C2" s="40"/>
    </row>
    <row r="3" spans="1:3" x14ac:dyDescent="0.25">
      <c r="A3" s="23">
        <v>44013</v>
      </c>
      <c r="B3">
        <v>9.017629191916722E-2</v>
      </c>
      <c r="C3" s="40"/>
    </row>
    <row r="4" spans="1:3" x14ac:dyDescent="0.25">
      <c r="A4" s="23">
        <v>44044</v>
      </c>
      <c r="B4">
        <v>7.4212165086317131E-2</v>
      </c>
      <c r="C4" s="40"/>
    </row>
    <row r="5" spans="1:3" x14ac:dyDescent="0.25">
      <c r="A5" s="23">
        <v>44075</v>
      </c>
      <c r="B5">
        <v>-4.8197508634141538E-2</v>
      </c>
      <c r="C5" s="40"/>
    </row>
    <row r="6" spans="1:3" x14ac:dyDescent="0.25">
      <c r="A6" s="23">
        <v>44105</v>
      </c>
      <c r="B6">
        <v>-1.7287750923266915E-2</v>
      </c>
      <c r="C6" s="40"/>
    </row>
    <row r="7" spans="1:3" x14ac:dyDescent="0.25">
      <c r="A7" s="23">
        <v>44136</v>
      </c>
      <c r="B7">
        <v>0.15217543784639573</v>
      </c>
      <c r="C7" s="40"/>
    </row>
    <row r="8" spans="1:3" x14ac:dyDescent="0.25">
      <c r="A8" s="23">
        <v>44166</v>
      </c>
      <c r="B8">
        <v>6.7432483267380036E-2</v>
      </c>
      <c r="C8" s="40"/>
    </row>
    <row r="9" spans="1:3" x14ac:dyDescent="0.25">
      <c r="A9" s="23">
        <v>44197</v>
      </c>
      <c r="B9">
        <v>8.9434498054005745E-2</v>
      </c>
      <c r="C9" s="40"/>
    </row>
    <row r="10" spans="1:3" x14ac:dyDescent="0.25">
      <c r="A10" s="23">
        <v>44228</v>
      </c>
      <c r="B10">
        <v>4.6748486115452632E-2</v>
      </c>
      <c r="C10" s="40"/>
    </row>
    <row r="11" spans="1:3" x14ac:dyDescent="0.25">
      <c r="A11" s="23">
        <v>44256</v>
      </c>
      <c r="B11">
        <v>-5.2013269639554736E-2</v>
      </c>
      <c r="C11" s="40"/>
    </row>
    <row r="12" spans="1:3" x14ac:dyDescent="0.25">
      <c r="A12" s="23">
        <v>44287</v>
      </c>
      <c r="B12">
        <v>1.7533789080159692E-2</v>
      </c>
      <c r="C12" s="40"/>
    </row>
    <row r="13" spans="1:3" x14ac:dyDescent="0.25">
      <c r="A13" s="23">
        <v>44317</v>
      </c>
      <c r="B13">
        <v>1.3356667107176697E-3</v>
      </c>
      <c r="C13" s="40"/>
    </row>
    <row r="14" spans="1:3" x14ac:dyDescent="0.25">
      <c r="A14" s="23">
        <v>44348</v>
      </c>
      <c r="B14">
        <v>0.12306615830159862</v>
      </c>
      <c r="C14" s="40"/>
    </row>
    <row r="15" spans="1:3" x14ac:dyDescent="0.25">
      <c r="A15" s="23">
        <v>44378</v>
      </c>
      <c r="B15">
        <v>-4.9623821743204108E-2</v>
      </c>
      <c r="C15" s="40"/>
    </row>
    <row r="16" spans="1:3" x14ac:dyDescent="0.25">
      <c r="A16" s="23">
        <v>44409</v>
      </c>
      <c r="B16">
        <v>-3.9833119957318995E-2</v>
      </c>
      <c r="C16" s="40"/>
    </row>
    <row r="17" spans="1:3" x14ac:dyDescent="0.25">
      <c r="A17" s="23">
        <v>44440</v>
      </c>
      <c r="B17">
        <v>-1.6920550095759036E-2</v>
      </c>
      <c r="C17" s="40"/>
    </row>
    <row r="18" spans="1:3" x14ac:dyDescent="0.25">
      <c r="A18" s="23">
        <v>44470</v>
      </c>
      <c r="B18">
        <v>7.9328224059509109E-2</v>
      </c>
      <c r="C18" s="40"/>
    </row>
    <row r="19" spans="1:3" x14ac:dyDescent="0.25">
      <c r="A19" s="23">
        <v>44501</v>
      </c>
      <c r="B19">
        <v>-0.10896643533965643</v>
      </c>
      <c r="C19" s="40"/>
    </row>
    <row r="20" spans="1:3" x14ac:dyDescent="0.25">
      <c r="A20" s="23">
        <v>44531</v>
      </c>
      <c r="B20">
        <v>-2.1556965690813019E-2</v>
      </c>
      <c r="C20" s="40"/>
    </row>
    <row r="21" spans="1:3" x14ac:dyDescent="0.25">
      <c r="A21" s="23">
        <v>44562</v>
      </c>
      <c r="B21">
        <v>-0.15272836013346783</v>
      </c>
      <c r="C21" s="40"/>
    </row>
    <row r="22" spans="1:3" x14ac:dyDescent="0.25">
      <c r="A22" s="23">
        <v>44593</v>
      </c>
      <c r="B22">
        <v>-0.11170997317899051</v>
      </c>
      <c r="C22" s="40"/>
    </row>
    <row r="23" spans="1:3" x14ac:dyDescent="0.25">
      <c r="A23" s="23">
        <v>44621</v>
      </c>
      <c r="B23">
        <v>-2.4999865844474379E-2</v>
      </c>
      <c r="C23" s="40"/>
    </row>
    <row r="24" spans="1:3" x14ac:dyDescent="0.25">
      <c r="A24" s="23">
        <v>44652</v>
      </c>
      <c r="B24">
        <v>-0.18674251306611345</v>
      </c>
      <c r="C24" s="40"/>
    </row>
    <row r="25" spans="1:3" x14ac:dyDescent="0.25">
      <c r="A25" s="23">
        <v>44682</v>
      </c>
      <c r="B25">
        <v>2.2364415852043566E-2</v>
      </c>
      <c r="C25" s="40"/>
    </row>
    <row r="26" spans="1:3" x14ac:dyDescent="0.25">
      <c r="A26" s="23">
        <v>44713</v>
      </c>
      <c r="B26">
        <v>-0.10881998164074291</v>
      </c>
      <c r="C26" s="40"/>
    </row>
    <row r="27" spans="1:3" x14ac:dyDescent="0.25">
      <c r="A27" s="23">
        <v>44743</v>
      </c>
      <c r="B27">
        <v>8.7788078521173304E-2</v>
      </c>
      <c r="C27" s="40"/>
    </row>
    <row r="28" spans="1:3" x14ac:dyDescent="0.25">
      <c r="A28" s="23">
        <v>44774</v>
      </c>
      <c r="B28">
        <v>-1.5671243023697354E-2</v>
      </c>
      <c r="C28" s="40"/>
    </row>
    <row r="29" spans="1:3" x14ac:dyDescent="0.25">
      <c r="A29" s="23">
        <v>44805</v>
      </c>
      <c r="B29">
        <v>-9.6673680177632115E-2</v>
      </c>
      <c r="C29" s="40"/>
    </row>
    <row r="30" spans="1:3" x14ac:dyDescent="0.25">
      <c r="A30" s="23">
        <v>44835</v>
      </c>
      <c r="B30">
        <v>3.0043953876527019E-2</v>
      </c>
      <c r="C30" s="40"/>
    </row>
    <row r="31" spans="1:3" x14ac:dyDescent="0.25">
      <c r="A31" s="23">
        <v>44866</v>
      </c>
      <c r="B31">
        <v>-9.2062743094220101E-4</v>
      </c>
      <c r="C31" s="40"/>
    </row>
    <row r="32" spans="1:3" x14ac:dyDescent="0.25">
      <c r="A32" s="23">
        <v>44896</v>
      </c>
      <c r="B32">
        <v>-7.1709895899902565E-2</v>
      </c>
      <c r="C32" s="40"/>
    </row>
    <row r="33" spans="1:3" x14ac:dyDescent="0.25">
      <c r="A33" s="23">
        <v>44927</v>
      </c>
      <c r="B33">
        <v>0.21029378753107969</v>
      </c>
      <c r="C33" s="40"/>
    </row>
    <row r="34" spans="1:3" x14ac:dyDescent="0.25">
      <c r="A34" s="23">
        <v>44958</v>
      </c>
      <c r="B34">
        <v>-1.7815195915151898E-2</v>
      </c>
      <c r="C34" s="40"/>
    </row>
    <row r="35" spans="1:3" x14ac:dyDescent="0.25">
      <c r="A35" s="23">
        <v>44986</v>
      </c>
      <c r="B35">
        <v>4.4186622332938269E-2</v>
      </c>
      <c r="C35" s="40"/>
    </row>
    <row r="36" spans="1:3" x14ac:dyDescent="0.25">
      <c r="A36" s="27">
        <v>45017</v>
      </c>
      <c r="B36">
        <v>-9.9802564897587508E-3</v>
      </c>
      <c r="C36" s="4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769E-09FE-495C-B31F-C220E6ED1F70}">
  <dimension ref="A1:C36"/>
  <sheetViews>
    <sheetView workbookViewId="0">
      <selection activeCell="C2" sqref="C2:C36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260</v>
      </c>
      <c r="B1" t="s">
        <v>271</v>
      </c>
    </row>
    <row r="2" spans="1:3" x14ac:dyDescent="0.25">
      <c r="A2" s="23">
        <v>43983</v>
      </c>
      <c r="B2">
        <v>0.12523079569606471</v>
      </c>
      <c r="C2" s="40"/>
    </row>
    <row r="3" spans="1:3" x14ac:dyDescent="0.25">
      <c r="A3" s="23">
        <v>44013</v>
      </c>
      <c r="B3">
        <v>8.9804977077234019E-2</v>
      </c>
      <c r="C3" s="40"/>
    </row>
    <row r="4" spans="1:3" x14ac:dyDescent="0.25">
      <c r="A4" s="23">
        <v>44044</v>
      </c>
      <c r="B4">
        <v>5.2825471431962256E-2</v>
      </c>
      <c r="C4" s="40"/>
    </row>
    <row r="5" spans="1:3" x14ac:dyDescent="0.25">
      <c r="A5" s="23">
        <v>44075</v>
      </c>
      <c r="B5">
        <v>-2.9832707128434988E-2</v>
      </c>
      <c r="C5" s="40"/>
    </row>
    <row r="6" spans="1:3" x14ac:dyDescent="0.25">
      <c r="A6" s="23">
        <v>44105</v>
      </c>
      <c r="B6">
        <v>8.2409617077275534E-3</v>
      </c>
      <c r="C6" s="40"/>
    </row>
    <row r="7" spans="1:3" x14ac:dyDescent="0.25">
      <c r="A7" s="23">
        <v>44136</v>
      </c>
      <c r="B7">
        <v>0.11422592222037296</v>
      </c>
      <c r="C7" s="40"/>
    </row>
    <row r="8" spans="1:3" x14ac:dyDescent="0.25">
      <c r="A8" s="23">
        <v>44166</v>
      </c>
      <c r="B8">
        <v>6.3464043631038386E-2</v>
      </c>
      <c r="C8" s="40"/>
    </row>
    <row r="9" spans="1:3" x14ac:dyDescent="0.25">
      <c r="A9" s="23">
        <v>44197</v>
      </c>
      <c r="B9">
        <v>0.16249587111485078</v>
      </c>
      <c r="C9" s="40"/>
    </row>
    <row r="10" spans="1:3" x14ac:dyDescent="0.25">
      <c r="A10" s="23">
        <v>44228</v>
      </c>
      <c r="B10">
        <v>0.10156349992837072</v>
      </c>
      <c r="C10" s="40"/>
    </row>
    <row r="11" spans="1:3" x14ac:dyDescent="0.25">
      <c r="A11" s="23">
        <v>44256</v>
      </c>
      <c r="B11">
        <v>-0.15798318628485564</v>
      </c>
      <c r="C11" s="40"/>
    </row>
    <row r="12" spans="1:3" x14ac:dyDescent="0.25">
      <c r="A12" s="23">
        <v>44287</v>
      </c>
      <c r="B12">
        <v>-3.7474165329289509E-2</v>
      </c>
      <c r="C12" s="40"/>
    </row>
    <row r="13" spans="1:3" x14ac:dyDescent="0.25">
      <c r="A13" s="23">
        <v>44317</v>
      </c>
      <c r="B13">
        <v>-3.8359079390323764E-2</v>
      </c>
      <c r="C13" s="40"/>
    </row>
    <row r="14" spans="1:3" x14ac:dyDescent="0.25">
      <c r="A14" s="23">
        <v>44348</v>
      </c>
      <c r="B14">
        <v>3.3191026485384204E-2</v>
      </c>
      <c r="C14" s="40"/>
    </row>
    <row r="15" spans="1:3" x14ac:dyDescent="0.25">
      <c r="A15" s="23">
        <v>44378</v>
      </c>
      <c r="B15">
        <v>-0.11961319019020862</v>
      </c>
      <c r="C15" s="40"/>
    </row>
    <row r="16" spans="1:3" x14ac:dyDescent="0.25">
      <c r="A16" s="23">
        <v>44409</v>
      </c>
      <c r="B16">
        <v>-3.3485279233898033E-2</v>
      </c>
      <c r="C16" s="40"/>
    </row>
    <row r="17" spans="1:3" x14ac:dyDescent="0.25">
      <c r="A17" s="23">
        <v>44440</v>
      </c>
      <c r="B17">
        <v>-8.8194423810353778E-2</v>
      </c>
      <c r="C17" s="40"/>
    </row>
    <row r="18" spans="1:3" x14ac:dyDescent="0.25">
      <c r="A18" s="23">
        <v>44470</v>
      </c>
      <c r="B18">
        <v>1.2836055540501988E-2</v>
      </c>
      <c r="C18" s="40"/>
    </row>
    <row r="19" spans="1:3" x14ac:dyDescent="0.25">
      <c r="A19" s="23">
        <v>44501</v>
      </c>
      <c r="B19">
        <v>-0.10525512318593867</v>
      </c>
      <c r="C19" s="40"/>
    </row>
    <row r="20" spans="1:3" x14ac:dyDescent="0.25">
      <c r="A20" s="23">
        <v>44531</v>
      </c>
      <c r="B20">
        <v>-3.5495573354037094E-2</v>
      </c>
      <c r="C20" s="40"/>
    </row>
    <row r="21" spans="1:3" x14ac:dyDescent="0.25">
      <c r="A21" s="23">
        <v>44562</v>
      </c>
      <c r="B21">
        <v>-6.3225212949162793E-2</v>
      </c>
      <c r="C21" s="40"/>
    </row>
    <row r="22" spans="1:3" x14ac:dyDescent="0.25">
      <c r="A22" s="23">
        <v>44593</v>
      </c>
      <c r="B22">
        <v>-3.5380516961262577E-2</v>
      </c>
      <c r="C22" s="40"/>
    </row>
    <row r="23" spans="1:3" x14ac:dyDescent="0.25">
      <c r="A23" s="23">
        <v>44621</v>
      </c>
      <c r="B23">
        <v>4.7783612997512423E-2</v>
      </c>
      <c r="C23" s="40"/>
    </row>
    <row r="24" spans="1:3" x14ac:dyDescent="0.25">
      <c r="A24" s="23">
        <v>44652</v>
      </c>
      <c r="B24">
        <v>-0.19096696500754431</v>
      </c>
      <c r="C24" s="40"/>
    </row>
    <row r="25" spans="1:3" x14ac:dyDescent="0.25">
      <c r="A25" s="23">
        <v>44682</v>
      </c>
      <c r="B25">
        <v>3.7203866724407342E-2</v>
      </c>
      <c r="C25" s="40"/>
    </row>
    <row r="26" spans="1:3" x14ac:dyDescent="0.25">
      <c r="A26" s="23">
        <v>44713</v>
      </c>
      <c r="B26">
        <v>-8.2378376391495478E-2</v>
      </c>
      <c r="C26" s="40"/>
    </row>
    <row r="27" spans="1:3" x14ac:dyDescent="0.25">
      <c r="A27" s="23">
        <v>44743</v>
      </c>
      <c r="B27">
        <v>6.0207932405332974E-2</v>
      </c>
      <c r="C27" s="40"/>
    </row>
    <row r="28" spans="1:3" x14ac:dyDescent="0.25">
      <c r="A28" s="23">
        <v>44774</v>
      </c>
      <c r="B28">
        <v>2.6533868588316502E-2</v>
      </c>
      <c r="C28" s="40"/>
    </row>
    <row r="29" spans="1:3" x14ac:dyDescent="0.25">
      <c r="A29" s="23">
        <v>44805</v>
      </c>
      <c r="B29">
        <v>-0.17615861939514804</v>
      </c>
      <c r="C29" s="40"/>
    </row>
    <row r="30" spans="1:3" x14ac:dyDescent="0.25">
      <c r="A30" s="23">
        <v>44835</v>
      </c>
      <c r="B30">
        <v>-5.4506464974850899E-2</v>
      </c>
      <c r="C30" s="40"/>
    </row>
    <row r="31" spans="1:3" x14ac:dyDescent="0.25">
      <c r="A31" s="23">
        <v>44866</v>
      </c>
      <c r="B31">
        <v>0.23277057105521426</v>
      </c>
      <c r="C31" s="40"/>
    </row>
    <row r="32" spans="1:3" x14ac:dyDescent="0.25">
      <c r="A32" s="23">
        <v>44896</v>
      </c>
      <c r="B32">
        <v>6.4647268084588136E-2</v>
      </c>
      <c r="C32" s="40"/>
    </row>
    <row r="33" spans="1:3" x14ac:dyDescent="0.25">
      <c r="A33" s="23">
        <v>44927</v>
      </c>
      <c r="B33">
        <v>0.22298611734438381</v>
      </c>
      <c r="C33" s="40"/>
    </row>
    <row r="34" spans="1:3" x14ac:dyDescent="0.25">
      <c r="A34" s="23">
        <v>44958</v>
      </c>
      <c r="B34">
        <v>-4.8179649804508784E-2</v>
      </c>
      <c r="C34" s="40"/>
    </row>
    <row r="35" spans="1:3" x14ac:dyDescent="0.25">
      <c r="A35" s="23">
        <v>44986</v>
      </c>
      <c r="B35">
        <v>3.4830387478899376E-2</v>
      </c>
      <c r="C35" s="40"/>
    </row>
    <row r="36" spans="1:3" x14ac:dyDescent="0.25">
      <c r="A36" s="27">
        <v>45017</v>
      </c>
      <c r="B36">
        <v>-3.3028472989790503E-2</v>
      </c>
      <c r="C36" s="4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8731-124E-4D5F-A743-016702EAB282}">
  <dimension ref="A1:O36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20" bestFit="1" customWidth="1"/>
    <col min="3" max="3" width="21" bestFit="1" customWidth="1"/>
    <col min="4" max="4" width="20" bestFit="1" customWidth="1"/>
    <col min="5" max="6" width="21" bestFit="1" customWidth="1"/>
    <col min="9" max="9" width="9.5703125" bestFit="1" customWidth="1"/>
  </cols>
  <sheetData>
    <row r="1" spans="1:15" x14ac:dyDescent="0.25">
      <c r="A1" t="s">
        <v>260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15" x14ac:dyDescent="0.25">
      <c r="A2" s="2">
        <v>43983</v>
      </c>
      <c r="B2" s="41">
        <v>1.8121374356718602E-2</v>
      </c>
      <c r="C2">
        <v>1.0766842779121799E-3</v>
      </c>
      <c r="D2">
        <v>8.0774618436788098E-2</v>
      </c>
      <c r="E2">
        <v>2.09912584355532E-2</v>
      </c>
      <c r="F2">
        <v>2.6908977794366701E-2</v>
      </c>
      <c r="I2" s="1"/>
      <c r="J2" s="1"/>
      <c r="K2" s="1"/>
      <c r="L2" s="1"/>
      <c r="M2" s="1"/>
      <c r="O2" s="1"/>
    </row>
    <row r="3" spans="1:15" x14ac:dyDescent="0.25">
      <c r="A3" s="2">
        <v>44013</v>
      </c>
      <c r="B3" s="41">
        <v>5.3536801634505499E-2</v>
      </c>
      <c r="C3">
        <v>1.13515262783232E-2</v>
      </c>
      <c r="D3">
        <v>3.5261648431209096E-2</v>
      </c>
      <c r="E3">
        <v>3.0564246505756901E-2</v>
      </c>
      <c r="F3">
        <v>0.102370511488942</v>
      </c>
      <c r="I3" s="1"/>
      <c r="J3" s="1"/>
      <c r="K3" s="1"/>
      <c r="L3" s="1"/>
      <c r="M3" s="1"/>
      <c r="O3" s="1"/>
    </row>
    <row r="4" spans="1:15" x14ac:dyDescent="0.25">
      <c r="A4" s="2">
        <v>44044</v>
      </c>
      <c r="B4">
        <v>6.7619083004357497E-2</v>
      </c>
      <c r="C4">
        <v>-1.2591292341679999E-2</v>
      </c>
      <c r="D4">
        <v>5.0539493933197795E-2</v>
      </c>
      <c r="E4">
        <v>-1.7869512228649201E-2</v>
      </c>
      <c r="F4">
        <v>-3.3409192394418096E-3</v>
      </c>
      <c r="I4" s="1"/>
      <c r="J4" s="1"/>
      <c r="K4" s="1"/>
      <c r="L4" s="1"/>
      <c r="M4" s="1"/>
      <c r="O4" s="1"/>
    </row>
    <row r="5" spans="1:15" x14ac:dyDescent="0.25">
      <c r="A5" s="2">
        <v>44075</v>
      </c>
      <c r="B5">
        <v>-4.0118119983177103E-2</v>
      </c>
      <c r="C5">
        <v>2.6455688552029402E-3</v>
      </c>
      <c r="D5">
        <v>-7.7937780330319201E-2</v>
      </c>
      <c r="E5">
        <v>-4.5504295653178307E-3</v>
      </c>
      <c r="F5">
        <v>-4.2709052208780102E-2</v>
      </c>
      <c r="I5" s="1"/>
      <c r="J5" s="1"/>
      <c r="K5" s="1"/>
      <c r="L5" s="1"/>
      <c r="M5" s="1"/>
      <c r="O5" s="1"/>
    </row>
    <row r="6" spans="1:15" x14ac:dyDescent="0.25">
      <c r="A6" s="2">
        <v>44105</v>
      </c>
      <c r="B6">
        <v>-2.8155692285555298E-2</v>
      </c>
      <c r="C6">
        <v>-1.10445958902747E-2</v>
      </c>
      <c r="D6">
        <v>-0.113782261954331</v>
      </c>
      <c r="E6">
        <v>-5.2236283964426505E-3</v>
      </c>
      <c r="F6">
        <v>-5.3077452102778906E-3</v>
      </c>
      <c r="I6" s="1"/>
      <c r="J6" s="1"/>
      <c r="K6" s="1"/>
      <c r="L6" s="1"/>
      <c r="M6" s="1"/>
      <c r="O6" s="1"/>
    </row>
    <row r="7" spans="1:15" x14ac:dyDescent="0.25">
      <c r="A7" s="2">
        <v>44136</v>
      </c>
      <c r="B7">
        <v>0.1020464279066</v>
      </c>
      <c r="C7">
        <v>5.0582958920661796E-3</v>
      </c>
      <c r="D7">
        <v>0.20409281609243102</v>
      </c>
      <c r="E7">
        <v>3.6987917278384498E-2</v>
      </c>
      <c r="F7">
        <v>-5.5703897614251E-2</v>
      </c>
      <c r="I7" s="1"/>
      <c r="J7" s="1"/>
      <c r="K7" s="1"/>
      <c r="L7" s="1"/>
      <c r="M7" s="1"/>
      <c r="O7" s="1"/>
    </row>
    <row r="8" spans="1:15" x14ac:dyDescent="0.25">
      <c r="A8" s="2">
        <v>44166</v>
      </c>
      <c r="B8">
        <v>3.6349047840593E-2</v>
      </c>
      <c r="C8">
        <v>-1.7492478199290899E-2</v>
      </c>
      <c r="D8">
        <v>6.3691523204078393E-2</v>
      </c>
      <c r="E8">
        <v>-5.1214096702457707E-4</v>
      </c>
      <c r="F8">
        <v>6.7688184613320393E-2</v>
      </c>
      <c r="I8" s="1"/>
      <c r="J8" s="1"/>
      <c r="K8" s="1"/>
      <c r="L8" s="1"/>
      <c r="M8" s="1"/>
      <c r="O8" s="1"/>
    </row>
    <row r="9" spans="1:15" x14ac:dyDescent="0.25">
      <c r="A9" s="2">
        <v>44197</v>
      </c>
      <c r="B9">
        <v>-1.12991376508893E-2</v>
      </c>
      <c r="C9">
        <v>5.7427148870396894E-3</v>
      </c>
      <c r="D9">
        <v>6.356725296622899E-2</v>
      </c>
      <c r="E9">
        <v>-1.45502400778421E-2</v>
      </c>
      <c r="F9">
        <v>-3.28692652466833E-2</v>
      </c>
      <c r="I9" s="1"/>
      <c r="J9" s="1"/>
      <c r="K9" s="1"/>
      <c r="L9" s="1"/>
      <c r="M9" s="1"/>
      <c r="O9" s="1"/>
    </row>
    <row r="10" spans="1:15" x14ac:dyDescent="0.25">
      <c r="A10" s="2">
        <v>44228</v>
      </c>
      <c r="B10">
        <v>2.5756876672536701E-2</v>
      </c>
      <c r="C10">
        <v>-1.9360289545800002E-2</v>
      </c>
      <c r="D10">
        <v>0.160626886668115</v>
      </c>
      <c r="E10">
        <v>-2.486393107755E-2</v>
      </c>
      <c r="F10">
        <v>-6.4611925611001403E-2</v>
      </c>
      <c r="I10" s="1"/>
      <c r="J10" s="1"/>
      <c r="K10" s="1"/>
      <c r="L10" s="1"/>
      <c r="M10" s="1"/>
      <c r="O10" s="1"/>
    </row>
    <row r="11" spans="1:15" x14ac:dyDescent="0.25">
      <c r="A11" s="2">
        <v>44256</v>
      </c>
      <c r="B11">
        <v>4.1562807282547402E-2</v>
      </c>
      <c r="C11">
        <v>-1.4759166827682999E-2</v>
      </c>
      <c r="D11">
        <v>-1.90622241305132E-2</v>
      </c>
      <c r="E11">
        <v>-1.49552100663675E-2</v>
      </c>
      <c r="F11">
        <v>-1.1498966372832001E-2</v>
      </c>
      <c r="I11" s="1"/>
      <c r="J11" s="1"/>
      <c r="K11" s="1"/>
      <c r="L11" s="1"/>
      <c r="M11" s="1"/>
      <c r="O11" s="1"/>
    </row>
    <row r="12" spans="1:15" x14ac:dyDescent="0.25">
      <c r="A12" s="2">
        <v>44287</v>
      </c>
      <c r="B12">
        <v>5.1097330468055098E-2</v>
      </c>
      <c r="C12">
        <v>7.1849331880602402E-3</v>
      </c>
      <c r="D12">
        <v>6.5417154294323598E-2</v>
      </c>
      <c r="E12">
        <v>1.0458186844753701E-2</v>
      </c>
      <c r="F12">
        <v>3.5013691325515198E-2</v>
      </c>
      <c r="I12" s="1"/>
      <c r="J12" s="1"/>
      <c r="K12" s="1"/>
      <c r="L12" s="1"/>
      <c r="M12" s="1"/>
      <c r="O12" s="1"/>
    </row>
    <row r="13" spans="1:15" x14ac:dyDescent="0.25">
      <c r="A13" s="2">
        <v>44317</v>
      </c>
      <c r="B13">
        <v>5.4714927167243098E-3</v>
      </c>
      <c r="C13">
        <v>1.8629412445396701E-3</v>
      </c>
      <c r="D13">
        <v>4.8492931547537803E-2</v>
      </c>
      <c r="E13">
        <v>6.21609793703559E-3</v>
      </c>
      <c r="F13">
        <v>7.3978616334859901E-2</v>
      </c>
      <c r="I13" s="1"/>
      <c r="J13" s="1"/>
      <c r="K13" s="1"/>
      <c r="L13" s="1"/>
      <c r="M13" s="1"/>
      <c r="O13" s="1"/>
    </row>
    <row r="14" spans="1:15" x14ac:dyDescent="0.25">
      <c r="A14" s="2">
        <v>44348</v>
      </c>
      <c r="B14">
        <v>2.19708725661221E-2</v>
      </c>
      <c r="C14">
        <v>8.6850893006169497E-3</v>
      </c>
      <c r="D14">
        <v>9.3667645861962995E-2</v>
      </c>
      <c r="E14">
        <v>2.1866213339967199E-2</v>
      </c>
      <c r="F14">
        <v>-7.4159719166850394E-2</v>
      </c>
      <c r="I14" s="1"/>
      <c r="J14" s="1"/>
      <c r="K14" s="1"/>
      <c r="L14" s="1"/>
      <c r="M14" s="1"/>
      <c r="O14" s="1"/>
    </row>
    <row r="15" spans="1:15" x14ac:dyDescent="0.25">
      <c r="A15" s="2">
        <v>44378</v>
      </c>
      <c r="B15">
        <v>2.24931759222518E-2</v>
      </c>
      <c r="C15">
        <v>1.16773049473475E-2</v>
      </c>
      <c r="D15">
        <v>1.55164993359969E-2</v>
      </c>
      <c r="E15">
        <v>1.41590178428865E-2</v>
      </c>
      <c r="F15">
        <v>2.4982681256218199E-2</v>
      </c>
      <c r="I15" s="1"/>
      <c r="J15" s="1"/>
      <c r="K15" s="1"/>
      <c r="L15" s="1"/>
      <c r="M15" s="1"/>
      <c r="O15" s="1"/>
    </row>
    <row r="16" spans="1:15" x14ac:dyDescent="0.25">
      <c r="A16" s="2">
        <v>44409</v>
      </c>
      <c r="B16">
        <v>2.8578143159792901E-2</v>
      </c>
      <c r="C16">
        <v>-1.07136782207329E-3</v>
      </c>
      <c r="D16">
        <v>-5.3102625292141999E-2</v>
      </c>
      <c r="E16">
        <v>-3.34896562710707E-3</v>
      </c>
      <c r="F16">
        <v>-7.6583832833865295E-4</v>
      </c>
      <c r="I16" s="1"/>
      <c r="J16" s="1"/>
      <c r="K16" s="1"/>
      <c r="L16" s="1"/>
      <c r="M16" s="1"/>
      <c r="O16" s="1"/>
    </row>
    <row r="17" spans="1:15" x14ac:dyDescent="0.25">
      <c r="A17" s="2">
        <v>44440</v>
      </c>
      <c r="B17">
        <v>-4.8737792782834098E-2</v>
      </c>
      <c r="C17">
        <v>-1.0761191070802799E-2</v>
      </c>
      <c r="D17">
        <v>8.9921384035030402E-2</v>
      </c>
      <c r="E17">
        <v>-1.51316426333441E-2</v>
      </c>
      <c r="F17">
        <v>-3.2766257658201098E-2</v>
      </c>
      <c r="I17" s="1"/>
      <c r="J17" s="1"/>
      <c r="K17" s="1"/>
      <c r="L17" s="1"/>
      <c r="M17" s="1"/>
      <c r="O17" s="1"/>
    </row>
    <row r="18" spans="1:15" x14ac:dyDescent="0.25">
      <c r="A18" s="2">
        <v>44470</v>
      </c>
      <c r="B18">
        <v>6.6858175283989907E-2</v>
      </c>
      <c r="C18">
        <v>-6.5184231210579902E-4</v>
      </c>
      <c r="D18">
        <v>8.3724016635944795E-2</v>
      </c>
      <c r="E18">
        <v>5.1075842231993497E-3</v>
      </c>
      <c r="F18">
        <v>1.4688768415008499E-2</v>
      </c>
      <c r="I18" s="1"/>
      <c r="J18" s="1"/>
      <c r="K18" s="1"/>
      <c r="L18" s="1"/>
      <c r="M18" s="1"/>
      <c r="O18" s="1"/>
    </row>
    <row r="19" spans="1:15" x14ac:dyDescent="0.25">
      <c r="A19" s="2">
        <v>44501</v>
      </c>
      <c r="B19">
        <v>-8.3686256552049105E-3</v>
      </c>
      <c r="C19">
        <v>6.0628481173488104E-3</v>
      </c>
      <c r="D19">
        <v>-0.17635516923021799</v>
      </c>
      <c r="E19">
        <v>-1.23265587897414E-3</v>
      </c>
      <c r="F19">
        <v>-6.9245733118741297E-3</v>
      </c>
      <c r="I19" s="1"/>
      <c r="J19" s="1"/>
      <c r="K19" s="1"/>
      <c r="L19" s="1"/>
      <c r="M19" s="1"/>
      <c r="O19" s="1"/>
    </row>
    <row r="20" spans="1:15" x14ac:dyDescent="0.25">
      <c r="A20" s="2">
        <v>44531</v>
      </c>
      <c r="B20">
        <v>4.2588648161396597E-2</v>
      </c>
      <c r="C20">
        <v>2.5690035085859002E-3</v>
      </c>
      <c r="D20">
        <v>0.12620435280075201</v>
      </c>
      <c r="E20">
        <v>-2.2017535091800699E-3</v>
      </c>
      <c r="F20">
        <v>3.23584554653411E-2</v>
      </c>
      <c r="I20" s="1"/>
      <c r="J20" s="1"/>
      <c r="K20" s="1"/>
      <c r="L20" s="1"/>
      <c r="M20" s="1"/>
      <c r="O20" s="1"/>
    </row>
    <row r="21" spans="1:15" x14ac:dyDescent="0.25">
      <c r="A21" s="2">
        <v>44562</v>
      </c>
      <c r="B21">
        <v>-5.40182299992846E-2</v>
      </c>
      <c r="C21">
        <v>-2.4855020543289402E-2</v>
      </c>
      <c r="D21">
        <v>0.139217897693971</v>
      </c>
      <c r="E21">
        <v>-3.2854958524701799E-2</v>
      </c>
      <c r="F21">
        <v>-1.6930121823755001E-2</v>
      </c>
      <c r="I21" s="1"/>
      <c r="J21" s="1"/>
      <c r="K21" s="1"/>
      <c r="L21" s="1"/>
      <c r="M21" s="1"/>
      <c r="O21" s="1"/>
    </row>
    <row r="22" spans="1:15" x14ac:dyDescent="0.25">
      <c r="A22" s="2">
        <v>44593</v>
      </c>
      <c r="B22">
        <v>-3.1862761021711698E-2</v>
      </c>
      <c r="C22">
        <v>-8.5040685609221196E-3</v>
      </c>
      <c r="D22">
        <v>7.6984809219988307E-2</v>
      </c>
      <c r="E22">
        <v>-2.3440956132012601E-2</v>
      </c>
      <c r="F22">
        <v>5.9416605152451403E-2</v>
      </c>
      <c r="I22" s="1"/>
      <c r="J22" s="1"/>
      <c r="K22" s="1"/>
      <c r="L22" s="1"/>
      <c r="M22" s="1"/>
      <c r="O22" s="1"/>
    </row>
    <row r="23" spans="1:15" x14ac:dyDescent="0.25">
      <c r="A23" s="2">
        <v>44621</v>
      </c>
      <c r="B23">
        <v>3.5048286271523295E-2</v>
      </c>
      <c r="C23">
        <v>-3.2768018062136806E-2</v>
      </c>
      <c r="D23">
        <v>9.3754131048186001E-2</v>
      </c>
      <c r="E23">
        <v>-2.9622133480902799E-2</v>
      </c>
      <c r="F23">
        <v>1.2545290196079601E-2</v>
      </c>
      <c r="I23" s="1"/>
      <c r="J23" s="1"/>
      <c r="K23" s="1"/>
      <c r="L23" s="1"/>
      <c r="M23" s="1"/>
      <c r="O23" s="1"/>
    </row>
    <row r="24" spans="1:15" x14ac:dyDescent="0.25">
      <c r="A24" s="2">
        <v>44652</v>
      </c>
      <c r="B24">
        <v>-9.2167824907422508E-2</v>
      </c>
      <c r="C24">
        <v>-3.0230412435682301E-2</v>
      </c>
      <c r="D24">
        <v>4.0095797025726999E-2</v>
      </c>
      <c r="E24">
        <v>-6.9499268839671197E-2</v>
      </c>
      <c r="F24">
        <v>-2.10202744263033E-2</v>
      </c>
      <c r="I24" s="1"/>
      <c r="J24" s="1"/>
      <c r="K24" s="1"/>
      <c r="L24" s="1"/>
      <c r="M24" s="1"/>
      <c r="O24" s="1"/>
    </row>
    <row r="25" spans="1:15" x14ac:dyDescent="0.25">
      <c r="A25" s="2">
        <v>44682</v>
      </c>
      <c r="B25" s="38">
        <v>-2.4682370999999995E-4</v>
      </c>
      <c r="C25">
        <v>-8.4341977159484985E-5</v>
      </c>
      <c r="D25">
        <v>0.10198421596139901</v>
      </c>
      <c r="E25">
        <v>1.8019624460547199E-2</v>
      </c>
      <c r="F25">
        <v>-3.3459217957409804E-2</v>
      </c>
      <c r="I25" s="1"/>
      <c r="J25" s="1"/>
      <c r="K25" s="1"/>
      <c r="L25" s="1"/>
      <c r="M25" s="1"/>
      <c r="O25" s="1"/>
    </row>
    <row r="26" spans="1:15" x14ac:dyDescent="0.25">
      <c r="A26" s="2">
        <v>44713</v>
      </c>
      <c r="B26">
        <v>-8.8251581804818707E-2</v>
      </c>
      <c r="C26">
        <v>-9.1000304531095397E-3</v>
      </c>
      <c r="D26">
        <v>-6.2373378267049306E-2</v>
      </c>
      <c r="E26">
        <v>-3.7639512039315003E-2</v>
      </c>
      <c r="F26">
        <v>-1.6383558681934401E-2</v>
      </c>
      <c r="I26" s="1"/>
      <c r="J26" s="1"/>
      <c r="K26" s="1"/>
      <c r="L26" s="1"/>
      <c r="M26" s="1"/>
      <c r="O26" s="1"/>
    </row>
    <row r="27" spans="1:15" x14ac:dyDescent="0.25">
      <c r="A27" s="2">
        <v>44743</v>
      </c>
      <c r="B27">
        <v>8.6401384689716809E-2</v>
      </c>
      <c r="C27">
        <v>1.5269953016397201E-2</v>
      </c>
      <c r="D27">
        <v>-2.98423871316419E-2</v>
      </c>
      <c r="E27">
        <v>4.23793061752437E-2</v>
      </c>
      <c r="F27">
        <v>-2.7022337451662798E-2</v>
      </c>
      <c r="I27" s="1"/>
      <c r="J27" s="1"/>
      <c r="K27" s="1"/>
      <c r="L27" s="1"/>
      <c r="M27" s="1"/>
      <c r="O27" s="1"/>
    </row>
    <row r="28" spans="1:15" x14ac:dyDescent="0.25">
      <c r="A28" s="2">
        <v>44774</v>
      </c>
      <c r="B28">
        <v>-4.5267030663405997E-2</v>
      </c>
      <c r="C28">
        <v>-2.8184430737461699E-2</v>
      </c>
      <c r="D28">
        <v>-6.7284521407851003E-2</v>
      </c>
      <c r="E28">
        <v>-4.6910277060192102E-2</v>
      </c>
      <c r="F28">
        <v>-3.1775133200963701E-2</v>
      </c>
      <c r="I28" s="1"/>
      <c r="J28" s="1"/>
      <c r="K28" s="1"/>
      <c r="L28" s="1"/>
      <c r="M28" s="1"/>
      <c r="O28" s="1"/>
    </row>
    <row r="29" spans="1:15" x14ac:dyDescent="0.25">
      <c r="A29" s="2">
        <v>44805</v>
      </c>
      <c r="B29">
        <v>-9.9949166620992194E-2</v>
      </c>
      <c r="C29">
        <v>-3.6615671639445201E-2</v>
      </c>
      <c r="D29">
        <v>-0.11517947269727</v>
      </c>
      <c r="E29">
        <v>-6.3935892716091999E-2</v>
      </c>
      <c r="F29">
        <v>-3.1207098877373197E-2</v>
      </c>
      <c r="I29" s="1"/>
      <c r="J29" s="1"/>
      <c r="K29" s="1"/>
      <c r="L29" s="1"/>
      <c r="M29" s="1"/>
      <c r="O29" s="1"/>
    </row>
    <row r="30" spans="1:15" x14ac:dyDescent="0.25">
      <c r="A30" s="2">
        <v>44835</v>
      </c>
      <c r="B30">
        <v>7.4534564468855508E-2</v>
      </c>
      <c r="C30">
        <v>-1.5824588708650601E-2</v>
      </c>
      <c r="D30">
        <v>8.9131233098326504E-2</v>
      </c>
      <c r="E30">
        <v>-1.03090501654837E-2</v>
      </c>
      <c r="F30">
        <v>-2.0305538884917599E-2</v>
      </c>
      <c r="I30" s="1"/>
      <c r="J30" s="1"/>
      <c r="K30" s="1"/>
      <c r="L30" s="1"/>
      <c r="M30" s="1"/>
      <c r="O30" s="1"/>
    </row>
    <row r="31" spans="1:15" x14ac:dyDescent="0.25">
      <c r="A31" s="2">
        <v>44866</v>
      </c>
      <c r="B31">
        <v>4.9457976097649597E-2</v>
      </c>
      <c r="C31">
        <v>2.30504922680351E-2</v>
      </c>
      <c r="D31">
        <v>-2.1241307084614101E-2</v>
      </c>
      <c r="E31">
        <v>6.1741007308618506E-2</v>
      </c>
      <c r="F31">
        <v>7.86050161059592E-2</v>
      </c>
      <c r="I31" s="1"/>
      <c r="J31" s="1"/>
      <c r="K31" s="1"/>
      <c r="L31" s="1"/>
      <c r="M31" s="1"/>
      <c r="O31" s="1"/>
    </row>
    <row r="32" spans="1:15" x14ac:dyDescent="0.25">
      <c r="A32" s="2">
        <v>44896</v>
      </c>
      <c r="B32">
        <v>-6.4081825376668802E-2</v>
      </c>
      <c r="C32">
        <v>-1.2010816355318671E-2</v>
      </c>
      <c r="D32">
        <v>-5.0101720455636703E-3</v>
      </c>
      <c r="E32">
        <v>-2.2125489120033901E-2</v>
      </c>
      <c r="F32">
        <v>2.5585260575838098E-2</v>
      </c>
      <c r="I32" s="1"/>
      <c r="J32" s="1"/>
      <c r="K32" s="1"/>
      <c r="L32" s="1"/>
      <c r="M32" s="1"/>
      <c r="O32" s="1"/>
    </row>
    <row r="33" spans="1:15" x14ac:dyDescent="0.25">
      <c r="A33" s="2">
        <v>44927</v>
      </c>
      <c r="B33">
        <v>5.64211818343495E-2</v>
      </c>
      <c r="C33">
        <v>2.66349288950323E-2</v>
      </c>
      <c r="D33">
        <v>-1.4831985479518599E-2</v>
      </c>
      <c r="E33">
        <v>5.3037654443363995E-2</v>
      </c>
      <c r="F33">
        <v>5.2495168834783695E-2</v>
      </c>
      <c r="I33" s="1"/>
      <c r="J33" s="1"/>
      <c r="K33" s="1"/>
      <c r="L33" s="1"/>
      <c r="M33" s="1"/>
      <c r="O33" s="1"/>
    </row>
    <row r="34" spans="1:15" x14ac:dyDescent="0.25">
      <c r="A34" s="2">
        <v>44958</v>
      </c>
      <c r="B34">
        <v>-2.9859478859793599E-2</v>
      </c>
      <c r="C34">
        <v>-2.8135499890867499E-2</v>
      </c>
      <c r="D34">
        <v>-3.4311428085002697E-2</v>
      </c>
      <c r="E34">
        <v>-4.90743858631476E-2</v>
      </c>
      <c r="F34">
        <v>-5.85702357233399E-2</v>
      </c>
      <c r="I34" s="1"/>
      <c r="J34" s="1"/>
      <c r="K34" s="1"/>
      <c r="L34" s="1"/>
      <c r="M34" s="1"/>
      <c r="O34" s="1"/>
    </row>
    <row r="35" spans="1:15" x14ac:dyDescent="0.25">
      <c r="A35" s="2">
        <v>44986</v>
      </c>
      <c r="B35">
        <v>3.0851292698264504E-2</v>
      </c>
      <c r="C35">
        <v>2.5164053929177799E-2</v>
      </c>
      <c r="D35">
        <v>-1.51227108688591E-2</v>
      </c>
      <c r="E35">
        <v>3.37340859545417E-2</v>
      </c>
      <c r="F35">
        <v>7.258414912965129E-2</v>
      </c>
      <c r="I35" s="1"/>
      <c r="J35" s="1"/>
      <c r="K35" s="1"/>
      <c r="L35" s="1"/>
      <c r="M35" s="1"/>
      <c r="O35" s="1"/>
    </row>
    <row r="36" spans="1:15" x14ac:dyDescent="0.25">
      <c r="A36" s="2">
        <v>45017</v>
      </c>
      <c r="B36">
        <v>1.3714222199703802E-3</v>
      </c>
      <c r="C36">
        <v>-5.26860302237382E-3</v>
      </c>
      <c r="D36">
        <v>1.37086389856216E-2</v>
      </c>
      <c r="E36">
        <v>-6.3049000537804302E-3</v>
      </c>
      <c r="F36">
        <v>1.1942784724335201E-2</v>
      </c>
      <c r="I36" s="1"/>
      <c r="J36" s="1"/>
      <c r="K36" s="1"/>
      <c r="L36" s="1"/>
      <c r="M36" s="1"/>
      <c r="O3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0365A-2B64-4070-BD4C-31C2AFBF3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Index overview</vt:lpstr>
      <vt:lpstr>Master close</vt:lpstr>
      <vt:lpstr>Returns</vt:lpstr>
      <vt:lpstr>NA Removed</vt:lpstr>
      <vt:lpstr>5-65%</vt:lpstr>
      <vt:lpstr>30-90%</vt:lpstr>
      <vt:lpstr>Calculations</vt:lpstr>
      <vt:lpstr>RF</vt:lpstr>
      <vt:lpstr>Index returns</vt:lpstr>
      <vt:lpstr>Index1</vt:lpstr>
      <vt:lpstr>Index2</vt:lpstr>
      <vt:lpstr>Index3</vt:lpstr>
      <vt:lpstr>Index4</vt:lpstr>
      <vt:lpstr>Index5</vt:lpstr>
      <vt:lpstr>Index6</vt:lpstr>
      <vt:lpstr>Index7</vt:lpstr>
      <vt:lpstr>Index8</vt:lpstr>
      <vt:lpstr>Index9</vt:lpstr>
      <vt:lpstr>Index10</vt:lpstr>
      <vt:lpstr>Index11</vt:lpstr>
      <vt:lpstr>Index12</vt:lpstr>
      <vt:lpstr>Baseline</vt:lpstr>
      <vt:lpstr>Baseline!Baselinereturns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Søren Bagger Vium</dc:creator>
  <cp:keywords/>
  <dc:description/>
  <cp:lastModifiedBy>Søren Bagger Vium</cp:lastModifiedBy>
  <cp:revision/>
  <dcterms:created xsi:type="dcterms:W3CDTF">2023-04-18T13:40:54Z</dcterms:created>
  <dcterms:modified xsi:type="dcterms:W3CDTF">2023-05-04T06:16:46Z</dcterms:modified>
  <cp:category/>
  <cp:contentStatus/>
</cp:coreProperties>
</file>