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tt\Documents\Matt - Work Stuff\r code\myrepo\county_projections_official\"/>
    </mc:Choice>
  </mc:AlternateContent>
  <xr:revisionPtr revIDLastSave="0" documentId="8_{9372D402-5AD5-4E8C-AE86-C3AF1C591968}" xr6:coauthVersionLast="31" xr6:coauthVersionMax="31" xr10:uidLastSave="{00000000-0000-0000-0000-000000000000}"/>
  <bookViews>
    <workbookView xWindow="0" yWindow="0" windowWidth="14340" windowHeight="11580" xr2:uid="{38B3CDC3-88FC-48A6-8A3F-BB8000D69738}"/>
  </bookViews>
  <sheets>
    <sheet name="Sheet1" sheetId="1" r:id="rId1"/>
    <sheet name="Sheet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G4" i="2" s="1"/>
  <c r="F3" i="2"/>
  <c r="G3" i="2" s="1"/>
  <c r="F2" i="2"/>
  <c r="G2" i="2" s="1"/>
</calcChain>
</file>

<file path=xl/sharedStrings.xml><?xml version="1.0" encoding="utf-8"?>
<sst xmlns="http://schemas.openxmlformats.org/spreadsheetml/2006/main" count="134" uniqueCount="104">
  <si>
    <t>Add an Author Contributions Statement</t>
  </si>
  <si>
    <t>Figure 1 is not currently cited in text</t>
  </si>
  <si>
    <t xml:space="preserve">It is now cited </t>
  </si>
  <si>
    <t>References don't fully conform to Nature Style</t>
  </si>
  <si>
    <t>Sometimes I think the author said the word "average" when his table said "median," but this can be easily fixed.</t>
  </si>
  <si>
    <t>Reviewer</t>
  </si>
  <si>
    <t>Editor</t>
  </si>
  <si>
    <t xml:space="preserve">Data Citations fit the formatting guidelines http://blogs.nature.com/scientificdata/2016/07/14/data-citations-at-scientific-data/ </t>
  </si>
  <si>
    <t>R1</t>
  </si>
  <si>
    <t>Comment</t>
  </si>
  <si>
    <t>Solution</t>
  </si>
  <si>
    <t>Changed from "average" to median throughout the text</t>
  </si>
  <si>
    <t xml:space="preserve">In the text for Figure 4, the last sentence, "The elimination of this bias is important because..." was a little unclear to me. Perhaps that long sentence should be broken into two, and the combined thoughts could maybe be unpacked a bit more. </t>
  </si>
  <si>
    <t>Figure 5 was great, but I think that doing this same figure instead as one race per panel, with 3 lines for the 3 approaches (CCD, CCR, CCD/CCR), i.e., basically 'inverting' the data for this figure, would reveal a bit more about the accuracy of the three approaches. As it stands, I can easily see differences in data accuracy across race, but I also wanted to see differences in data accuracy across the 3 approaches.</t>
  </si>
  <si>
    <t>In a way, Table 4 seemed to provide the strongest support for CCD/CCR being the best approach of the 3. Maybe that table should be placed earlier on, and then to disaggregate (...as is done in the earlier tables) afterwards? This way the benefit of CCD/CCR is better established. In the earlier tables, I think CCD/CCR was less consistently the best approach.</t>
  </si>
  <si>
    <t>I really liked Figure 6, however, I think the comparisons could be made more apparent by benchmarking the data relative to one SSP. So rather than showing the numerical population changes under SSP1, 2, 3, 4, 5, the author might show the difference in numerical population changes for like SSP5 minus SSP1, SSP4 minus SSP1, SSP3 minus SSP1, SSP2 minus SSP1. This might make the cross-scenario differences easier to see, and it would also reduce down to 4 maps instead of 5 maps, which would be easier to display b/c the 5-map panel necessarily wastes a lot of white space, whereas a 4-map panel would not waste as much white space, allowing the maps to appear larger, and thus easier to see the county detail therein.</t>
  </si>
  <si>
    <t>Moved to the beginning of the technical validation section</t>
  </si>
  <si>
    <t>At the end of the "Usage Notes" section, the author aptly points out many caveats with the projections made. That's great, and I'd suggest going just a bit farther, and saying that especially forecasting out as far as 2100, i.e., over 80 years out, is an especially challenging/risky task because small errors made early on can cascade into tremendous errors taking place many decades farther out. Despite the solid methodology of this work, the forecast out to 2100 must simply be taken with major grains of salt.</t>
  </si>
  <si>
    <t xml:space="preserve">I added the following language to the end of the "Useage Notes" section: Any small error in the projections early in the projection horizon could cascade into considerable errors decades later in the projection. Caveat emptor -- users beware. </t>
  </si>
  <si>
    <t>CCR</t>
  </si>
  <si>
    <t>CCD</t>
  </si>
  <si>
    <t>R1 blend</t>
  </si>
  <si>
    <t xml:space="preserve">My apologies if I missed it, but I could not find any text reference to Figure 1. I only saw the Figure 1 caption by itself. </t>
  </si>
  <si>
    <t>Within the "Group Quarters" subsection, the author says "I calculate GQ as the difference between the occupied household population and the total population in each..." But did he just mean to say "...difference between the household population and the total population?" Why say "occupied" household population there?</t>
  </si>
  <si>
    <t>Yes this is correct. I pulled the household population. The text now reflects this correction.</t>
  </si>
  <si>
    <t xml:space="preserve">In the "Miscellaneous" subsection, it is mentioned that there were many cases in which values were defaulted to 0. I would like to also see some discussion about how often these 0's had to be placed, what is the effect of putting in all these 0's on the analysis, and were any other alternatives to simply entering 0 tried? </t>
  </si>
  <si>
    <t>Might it be useful to report a version of the results WITHOUT the SSP controls? [Maybe that could be a 6th map?] I would certainly want to see them. The SSP is neat, but those scenarios also likely have a lot of error in them. Might those SSP controls ultimately add in more error to the forecasts than they're worth? But I can also partly see how the SSP controls might be critical to making any forecast here. But I wanted to ask just in case.</t>
  </si>
  <si>
    <t>This is a very good question. CCRs, CCDs, and CCR/CCDs tend to overproject -- all  of the median ALPEs are positive. The SSP controls add in a constraint to populations preventing them from having runaway growth.  Without the SSP controls, the total population for the US is unrealistically large.</t>
  </si>
  <si>
    <t xml:space="preserve">When the author reports using 3134 counties (in the "Technical Validation" subsection), I wanted to know specifically which counties were excluded. The author may wish to mention that the 3134 is out of like 3142 or so counties overall, i.e., only like 8 counties are not used. But that brings a question - if AK and HI county data were dropped, the number of counties used in the analysis would have been much less than 3134. So I'm guessing AK and HI were used for this part of the analysis, but not for the other part? No problem; just trying to get this straight for myself. </t>
  </si>
  <si>
    <t>The author focuses on reporting Median APE and ALPE, but what about Average APE and ALPE? Those would be nice to also see in the tables, esp. if CCD/CCR looks best there as well.</t>
  </si>
  <si>
    <t>The APEs and ALPEs are not uniformly distributed and some small cells tend to pull the means upwards. Since these are pulling from very large n's</t>
  </si>
  <si>
    <t>In Figure 4, the vertical axis says "MALPE," which perhaps could/should be written out. Is the series shown really the median ALPE? The text says, "...by age group averaged," so I thought maybe this should be AALPE, for average ALPE. But sorry if I'm missing something there.</t>
  </si>
  <si>
    <t>I loved the 9 sample counties shown in Figure 3, across three types of counties. But one other type of county could maybe be added - maybe "Counties with large cities with them," such as Cook County, Baltimore County, etc. Demographically counties with large cities are interesting since lots of young professionals live there, with few kids, and so this would be another characteristic shape in the age distribution to show, and to see if the forecasts can match.</t>
  </si>
  <si>
    <t>For the maps, I recommend including a footnote explaining again that AK and HI are excluded because the county-level data for these two states are unavailable.</t>
  </si>
  <si>
    <t>For the "Group quarters" subsection, in order to make the hold-GQ-steady approach more defensible to the average reader, I recommend citing the national % of total population that lives in group quarters - it is not that large of a %, and this would likely put the reader more at ease about this choice.</t>
  </si>
  <si>
    <t>R2</t>
  </si>
  <si>
    <t>The statement in the abstract that, “My ex post facto evaluations demonstrate confidence in the accuracy of the projections,” seems overly optimistic. It could perhaps apply for the short-term projections that were actually evaluated, but the accuracy of the of data cannot realistically be assessed.projections 85 years into the future based on 45 or less years</t>
  </si>
  <si>
    <t>I have changed the abstract to read: "I validate the methods using ex-post facto evaluations using data from 1969-2000 to project 2000-2015. My results are reasonably accurate for this period." This should be more explicit about the out of sample validation without being overly optimistic.</t>
  </si>
  <si>
    <t>I don’t know if the notation used in equations (2) and (3) is standard, but I find it imprecise and somewhat confusing, and there are several errors in how it is referenced and used in the text. Note the following:</t>
  </si>
  <si>
    <t>I agree that the notation is confusing. This is traditionally how CCRs are notated.</t>
  </si>
  <si>
    <t>Y is traditionally used to show that the spacing between intervals need not be 5. I agree that this is confusing in this context and have changed the notation accordingly.</t>
  </si>
  <si>
    <t>Changed to P_hat</t>
  </si>
  <si>
    <t>In the last line on p. 3, “ to  +  − ” should be “ −  to  +  − ”.</t>
  </si>
  <si>
    <t>There should be no need for the -1. 10-14 is 5-years of age hence _5P_10. ({10, 11, 12, 13, 14} = 5 numbers).</t>
  </si>
  <si>
    <t>Changed.</t>
  </si>
  <si>
    <t>Changed this is _5P_5 and "0-4" to "5-9"</t>
  </si>
  <si>
    <t>Changed to Loving County Texas with a population of 134.</t>
  </si>
  <si>
    <t>I removed the redundency.</t>
  </si>
  <si>
    <t>Traditionally, CCRs are used only in the launching of the population. Ie, a single CCR is used to project an age group n steps into the future. The choice of launch year is important as the traditional approach ignores important variability in CCRs.</t>
  </si>
  <si>
    <t>Corrected.</t>
  </si>
  <si>
    <t>This is correct. I added the following language the SSP section: "The SSPs are only introduced to control the projections for 2020-2100. The technical validation does not use the SSPs as controls."</t>
  </si>
  <si>
    <t>"persevered" has been correceted to "preserved." Changed "credilibility to the actual projections" to ", correcting for the large bias in the open-ended age interval."</t>
  </si>
  <si>
    <t>Why let t denote time in multiple year increments? Instead of t+1 meaning y (= 5) years beyond t, why not just write t+5, which is simpler and less prone to misinterpretation?</t>
  </si>
  <si>
    <t>In eq. (3) CCR should be CCR+1. The notation + is unclear. If the intent is to solve eq. (2) for the next time point, then + should be +1. If the intent is to show how one projects the population aged  to  +  at the next time point, then it would be best to modify this notation to something like  ˆ +1.</t>
  </si>
  <si>
    <t>Contrary to what is stated in the last two lines on p. 3,  is actually the population aged  to  +  − 1 at time , and − is actually the population aged  −  to  −  +  − 1. Note the example at the top of p. 4.</t>
  </si>
  <si>
    <t>In the 6th line on p. 4 “aged 0—4” should be aged “5—9.” Also, why not write 55 instead of 510−5?</t>
  </si>
  <si>
    <t>While Kalawao county is small it is a poor example since it has restrictive immigration policies that are probably unique in the U.S. See Wikipedia, for example. It would be better to cite a different small county.</t>
  </si>
  <si>
    <t>The last paragraph unnecessarily repeats the definitions and explanations of the notation defined on p. 3. If anything more really needs to be said here, please note the above comments on the notation.</t>
  </si>
  <si>
    <t>Equations (2)—(4), and the equation after (4), set up recursions that it seems could be used to project the population (with special treatment for age 0). Instead, the paper’s approach creates historical data on CCRCCD and uses time series models to forecast these quantities. This raises questions about how different these two approaches would be, and what was the rationale for making the choice to construct and forecast the CCRCCD? The alternative might also be pursued for comparison.</t>
  </si>
  <si>
    <t>The notation 2  and 2  is unusual. Why not use the standard notation 2  and 2  ?</t>
  </si>
  <si>
    <t>Contrary to the last sentence of the paragraph after eq. (5), the term P =1   is the regression component of the model, not the autoregressive component. Nothing further is said about this component leaving it unclear as to whether this component was actually used in constructing the projections. Two points worth noting are (i ) if a regression component were actually used it could not include an intercept term (and would not need one) as such a term would be annihilated by the differencing implicit in eq. (6), and (ii ) to forecast with such a model requires knowledge of the  for all  through the duration of the forecast period. If this component were actually used, what were the  and were they somehow known through the entire forecast period?</t>
  </si>
  <si>
    <t>A general comment about the forecasting model: Ignoring the regression component, forecasts from the model given by (5) and (6) are an exponentially weighted moving average of the observations, extended as a constant throughout the forecast period. This is because the model reduces to a restricted form of an ARIMA(0,1,1) model for the observations. An alternative model for the data that would allow some near-term change in the forecasts is the ARIMA(1,1,0) model (first-order autoregressive in the first differences of the data). This model produces forecasts that initially increase or decrease but eventually are asymptotic to some ultimate level. See Box et al. (2015).</t>
  </si>
  <si>
    <t>Documentation found online for the RUCM package says nothing to indicate that it does Bayesian treatment of time series models, which is thus contrary to what is said in the first version of the abstract (which differs on this point from the second version of the abstract). The documentation doesn’t actually say how the package estimates a model, which is very basic information that should be provided. I’d recommend using other time series software so the paper could report what the software was actually doing. The arima and predict functions of base R should be suitable. There is really no advantage for forecasting to use of the components model given by (5) and (6). Later, on p. 8, mention is made of a UCM containing NA or infinite values or unreasonable covariance matrices (though I don’t know what is being referred to here for the simple model used). These problems shouldn’t occur and so they raise doubts for me about the performance of the RUCM package.</t>
  </si>
  <si>
    <t>In second to last paragraph 4515 should be 3515. In the next paragraph the phrase “applying a 1.05 sex ratio at birth (SRB) to the projected children” is vague and potentially misleading. It would be better to say “assuming a 1.05 sex ratio at birth (SRB) for the projected children.”</t>
  </si>
  <si>
    <t>The equations (10) and (11) are of the same form as (2)—(4) except with more explicit notation for the CCR and CCD, and with  replaced by ∞, so this age group need not be treated as a special case. The earlier comments on the notation thus apply here as well.</t>
  </si>
  <si>
    <t>The comments made about the GQ population are well-taken, but holding the GQ population constant is not the only way to address these. This may not be a big issue, but the approach used has the drawback of not allowing any overall growth of this population. One alternative could be to hold the ratio of GQ pop to total pop constant for the U.S., and also hold the county shares of GQ pop constant.</t>
  </si>
  <si>
    <t>In the DATA section note somewhere the total number of counties and how many were dropped.</t>
  </si>
  <si>
    <t>The SSP controls seem to play a key role in the projections since they determine their overall level, but they are given only very brief discussion. Something further seems warranted, preferably some numerical illustrations (e.g., graphs) that convey the differences between the alternative pathways.</t>
  </si>
  <si>
    <t>I gather that for the evaluation the projections did not use the SSP controls, though I did not notice this stated explicitly, which it should be. I am inferring this from the last sentence on p. 15.</t>
  </si>
  <si>
    <t>n Table 1 the results should be grouped by years not by types since comparisons across types for each given year are what are of interest.</t>
  </si>
  <si>
    <t>Regarding Table 3, I don’t see the point of breaking the population into age groups and then providing summary statistics across the age groups. One would want to compare summary statistics of results obtained within age groups, perhaps via graphs rather than a table.</t>
  </si>
  <si>
    <t>I don’t really understand the last sentence on the page, and don’t see why what is mentioned lends “credibility to the actual projections.” Also, it seems “persevered” should be “preserved.”</t>
  </si>
  <si>
    <t>It would help substantiate the favorable interpretation of the results from the  evaluations if some explicit comparisons were made to results from alternative approaches, instead of just stating (last paragraph) that the errors are “on par with or better than many cohort-component population projection models” and citing numerous references. Apart from any of these references, comparisons might be made to official government agency projections, or to projections obtained by holding CCR or CCD constant at their most recent values (a common type of strawman).</t>
  </si>
  <si>
    <t>Metric</t>
  </si>
  <si>
    <t>Projection Horizon</t>
  </si>
  <si>
    <t>Methods</t>
  </si>
  <si>
    <t>Seven extrapolation approaches</t>
  </si>
  <si>
    <t>10-years</t>
  </si>
  <si>
    <t>Errors</t>
  </si>
  <si>
    <t>9.3% - 13.7%</t>
  </si>
  <si>
    <t>Ten cohort-component and hamilton-perry variants</t>
  </si>
  <si>
    <t>Median APE</t>
  </si>
  <si>
    <t>3.6% - 6.5%</t>
  </si>
  <si>
    <t>Location</t>
  </si>
  <si>
    <t>New South Wales</t>
  </si>
  <si>
    <t>US counties</t>
  </si>
  <si>
    <t>analysis</t>
  </si>
  <si>
    <t>6.7% - 10.6%</t>
  </si>
  <si>
    <t>@smith2003evaluation</t>
  </si>
  <si>
    <t>@rayer2008population</t>
  </si>
  <si>
    <t>@wilson2016evaluation</t>
  </si>
  <si>
    <t>Cohort-component</t>
  </si>
  <si>
    <t>Total population</t>
  </si>
  <si>
    <t>Age structure</t>
  </si>
  <si>
    <t>Florida counties</t>
  </si>
  <si>
    <t>Hamilton-Perry/Cohort-component</t>
  </si>
  <si>
    <t>Age Structure</t>
  </si>
  <si>
    <t>Mean APE</t>
  </si>
  <si>
    <t>4.9% - 15.4%</t>
  </si>
  <si>
    <t>6% - 16%</t>
  </si>
  <si>
    <t>Optimized Hamilton-Perry</t>
  </si>
  <si>
    <t>@sprague2012automatic</t>
  </si>
  <si>
    <t>Author</t>
  </si>
  <si>
    <t>US Counties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</si>
</sst>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left" wrapText="1"/>
    </xf>
    <xf numFmtId="10"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7730-66FC-45D9-A317-7F3DC9DC396A}">
  <dimension ref="A1:C46"/>
  <sheetViews>
    <sheetView tabSelected="1" topLeftCell="A43" workbookViewId="0">
      <selection activeCell="C46" sqref="C46"/>
    </sheetView>
  </sheetViews>
  <sheetFormatPr defaultColWidth="77" defaultRowHeight="15" x14ac:dyDescent="0.25"/>
  <cols>
    <col min="1" max="1" width="9.42578125" style="1" bestFit="1" customWidth="1"/>
    <col min="2" max="2" width="60.7109375" style="1" customWidth="1"/>
    <col min="3" max="16384" width="77" style="1"/>
  </cols>
  <sheetData>
    <row r="1" spans="1:3" x14ac:dyDescent="0.25">
      <c r="A1" s="1" t="s">
        <v>5</v>
      </c>
      <c r="B1" s="1" t="s">
        <v>9</v>
      </c>
      <c r="C1" s="1" t="s">
        <v>10</v>
      </c>
    </row>
    <row r="2" spans="1:3" x14ac:dyDescent="0.25">
      <c r="A2" s="1" t="s">
        <v>6</v>
      </c>
      <c r="B2" s="1" t="s">
        <v>0</v>
      </c>
    </row>
    <row r="3" spans="1:3" x14ac:dyDescent="0.25">
      <c r="A3" s="1" t="s">
        <v>6</v>
      </c>
      <c r="B3" s="1" t="s">
        <v>1</v>
      </c>
      <c r="C3" s="1" t="s">
        <v>2</v>
      </c>
    </row>
    <row r="4" spans="1:3" x14ac:dyDescent="0.25">
      <c r="A4" s="1" t="s">
        <v>6</v>
      </c>
      <c r="B4" s="1" t="s">
        <v>3</v>
      </c>
    </row>
    <row r="5" spans="1:3" x14ac:dyDescent="0.25">
      <c r="A5" s="4" t="s">
        <v>6</v>
      </c>
      <c r="B5" s="3" t="s">
        <v>7</v>
      </c>
      <c r="C5" s="3"/>
    </row>
    <row r="6" spans="1:3" x14ac:dyDescent="0.25">
      <c r="A6" s="4"/>
      <c r="B6" s="3"/>
      <c r="C6" s="3"/>
    </row>
    <row r="7" spans="1:3" ht="30" x14ac:dyDescent="0.25">
      <c r="A7" s="1" t="s">
        <v>8</v>
      </c>
      <c r="B7" s="2" t="s">
        <v>4</v>
      </c>
      <c r="C7" s="1" t="s">
        <v>11</v>
      </c>
    </row>
    <row r="8" spans="1:3" ht="60" x14ac:dyDescent="0.25">
      <c r="A8" s="1" t="s">
        <v>8</v>
      </c>
      <c r="B8" s="1" t="s">
        <v>12</v>
      </c>
    </row>
    <row r="9" spans="1:3" ht="105" x14ac:dyDescent="0.25">
      <c r="A9" s="1" t="s">
        <v>8</v>
      </c>
      <c r="B9" s="2" t="s">
        <v>13</v>
      </c>
    </row>
    <row r="10" spans="1:3" ht="90" x14ac:dyDescent="0.25">
      <c r="A10" s="1" t="s">
        <v>8</v>
      </c>
      <c r="B10" s="2" t="s">
        <v>14</v>
      </c>
      <c r="C10" s="1" t="s">
        <v>16</v>
      </c>
    </row>
    <row r="11" spans="1:3" ht="180" x14ac:dyDescent="0.25">
      <c r="A11" s="1" t="s">
        <v>8</v>
      </c>
      <c r="B11" s="2" t="s">
        <v>15</v>
      </c>
    </row>
    <row r="12" spans="1:3" ht="135" x14ac:dyDescent="0.25">
      <c r="A12" s="1" t="s">
        <v>8</v>
      </c>
      <c r="B12" s="2" t="s">
        <v>17</v>
      </c>
      <c r="C12" s="1" t="s">
        <v>18</v>
      </c>
    </row>
    <row r="13" spans="1:3" ht="30" x14ac:dyDescent="0.25">
      <c r="A13" s="1" t="s">
        <v>8</v>
      </c>
      <c r="B13" s="1" t="s">
        <v>22</v>
      </c>
      <c r="C13" s="1" t="s">
        <v>2</v>
      </c>
    </row>
    <row r="14" spans="1:3" ht="90" x14ac:dyDescent="0.25">
      <c r="A14" s="1" t="s">
        <v>8</v>
      </c>
      <c r="B14" s="2" t="s">
        <v>23</v>
      </c>
      <c r="C14" s="1" t="s">
        <v>24</v>
      </c>
    </row>
    <row r="15" spans="1:3" ht="90" x14ac:dyDescent="0.25">
      <c r="A15" s="1" t="s">
        <v>8</v>
      </c>
      <c r="B15" s="1" t="s">
        <v>25</v>
      </c>
    </row>
    <row r="16" spans="1:3" ht="105" x14ac:dyDescent="0.25">
      <c r="A16" s="1" t="s">
        <v>8</v>
      </c>
      <c r="B16" s="1" t="s">
        <v>26</v>
      </c>
      <c r="C16" s="1" t="s">
        <v>27</v>
      </c>
    </row>
    <row r="17" spans="1:3" ht="135" x14ac:dyDescent="0.25">
      <c r="A17" s="1" t="s">
        <v>8</v>
      </c>
      <c r="B17" s="1" t="s">
        <v>28</v>
      </c>
    </row>
    <row r="18" spans="1:3" ht="45" x14ac:dyDescent="0.25">
      <c r="A18" s="1" t="s">
        <v>8</v>
      </c>
      <c r="B18" s="2" t="s">
        <v>29</v>
      </c>
      <c r="C18" s="1" t="s">
        <v>30</v>
      </c>
    </row>
    <row r="19" spans="1:3" ht="75" x14ac:dyDescent="0.25">
      <c r="A19" s="1" t="s">
        <v>8</v>
      </c>
      <c r="B19" s="2" t="s">
        <v>31</v>
      </c>
    </row>
    <row r="20" spans="1:3" ht="120" x14ac:dyDescent="0.25">
      <c r="A20" s="1" t="s">
        <v>8</v>
      </c>
      <c r="B20" s="2" t="s">
        <v>32</v>
      </c>
    </row>
    <row r="21" spans="1:3" ht="45" x14ac:dyDescent="0.25">
      <c r="A21" s="1" t="s">
        <v>8</v>
      </c>
      <c r="B21" s="2" t="s">
        <v>33</v>
      </c>
    </row>
    <row r="22" spans="1:3" ht="75" x14ac:dyDescent="0.25">
      <c r="A22" s="1" t="s">
        <v>8</v>
      </c>
      <c r="B22" s="2" t="s">
        <v>34</v>
      </c>
    </row>
    <row r="23" spans="1:3" ht="90" x14ac:dyDescent="0.25">
      <c r="A23" s="1" t="s">
        <v>35</v>
      </c>
      <c r="B23" s="1" t="s">
        <v>36</v>
      </c>
      <c r="C23" s="1" t="s">
        <v>37</v>
      </c>
    </row>
    <row r="24" spans="1:3" ht="60" x14ac:dyDescent="0.25">
      <c r="B24" s="1" t="s">
        <v>38</v>
      </c>
      <c r="C24" s="1" t="s">
        <v>39</v>
      </c>
    </row>
    <row r="25" spans="1:3" ht="45" x14ac:dyDescent="0.25">
      <c r="B25" s="1" t="s">
        <v>52</v>
      </c>
      <c r="C25" s="1" t="s">
        <v>40</v>
      </c>
    </row>
    <row r="26" spans="1:3" ht="75" x14ac:dyDescent="0.25">
      <c r="B26" s="1" t="s">
        <v>53</v>
      </c>
      <c r="C26" s="1" t="s">
        <v>41</v>
      </c>
    </row>
    <row r="27" spans="1:3" ht="60" x14ac:dyDescent="0.25">
      <c r="B27" s="1" t="s">
        <v>54</v>
      </c>
      <c r="C27" s="1" t="s">
        <v>43</v>
      </c>
    </row>
    <row r="28" spans="1:3" ht="30" x14ac:dyDescent="0.25">
      <c r="B28" s="1" t="s">
        <v>42</v>
      </c>
      <c r="C28" s="1" t="s">
        <v>44</v>
      </c>
    </row>
    <row r="29" spans="1:3" ht="30" x14ac:dyDescent="0.25">
      <c r="B29" s="1" t="s">
        <v>55</v>
      </c>
      <c r="C29" s="1" t="s">
        <v>45</v>
      </c>
    </row>
    <row r="30" spans="1:3" ht="60" x14ac:dyDescent="0.25">
      <c r="B30" s="1" t="s">
        <v>56</v>
      </c>
      <c r="C30" s="1" t="s">
        <v>46</v>
      </c>
    </row>
    <row r="31" spans="1:3" ht="60" x14ac:dyDescent="0.25">
      <c r="B31" s="1" t="s">
        <v>57</v>
      </c>
      <c r="C31" s="1" t="s">
        <v>47</v>
      </c>
    </row>
    <row r="32" spans="1:3" ht="135" x14ac:dyDescent="0.25">
      <c r="B32" s="1" t="s">
        <v>58</v>
      </c>
      <c r="C32" s="1" t="s">
        <v>48</v>
      </c>
    </row>
    <row r="33" spans="2:3" ht="30" x14ac:dyDescent="0.25">
      <c r="B33" s="1" t="s">
        <v>59</v>
      </c>
    </row>
    <row r="34" spans="2:3" ht="195" x14ac:dyDescent="0.25">
      <c r="B34" s="1" t="s">
        <v>60</v>
      </c>
    </row>
    <row r="35" spans="2:3" ht="180" x14ac:dyDescent="0.25">
      <c r="B35" s="1" t="s">
        <v>61</v>
      </c>
    </row>
    <row r="36" spans="2:3" ht="240" x14ac:dyDescent="0.25">
      <c r="B36" s="1" t="s">
        <v>62</v>
      </c>
    </row>
    <row r="37" spans="2:3" ht="75" x14ac:dyDescent="0.25">
      <c r="B37" s="1" t="s">
        <v>63</v>
      </c>
      <c r="C37" s="1" t="s">
        <v>49</v>
      </c>
    </row>
    <row r="38" spans="2:3" ht="75" x14ac:dyDescent="0.25">
      <c r="B38" s="1" t="s">
        <v>64</v>
      </c>
    </row>
    <row r="39" spans="2:3" ht="105" x14ac:dyDescent="0.25">
      <c r="B39" s="1" t="s">
        <v>65</v>
      </c>
    </row>
    <row r="40" spans="2:3" ht="30" x14ac:dyDescent="0.25">
      <c r="B40" s="1" t="s">
        <v>66</v>
      </c>
    </row>
    <row r="41" spans="2:3" ht="75" x14ac:dyDescent="0.25">
      <c r="B41" s="1" t="s">
        <v>67</v>
      </c>
    </row>
    <row r="42" spans="2:3" ht="45" x14ac:dyDescent="0.25">
      <c r="B42" s="1" t="s">
        <v>68</v>
      </c>
      <c r="C42" s="1" t="s">
        <v>50</v>
      </c>
    </row>
    <row r="43" spans="2:3" ht="45" x14ac:dyDescent="0.25">
      <c r="B43" s="1" t="s">
        <v>69</v>
      </c>
    </row>
    <row r="44" spans="2:3" ht="75" x14ac:dyDescent="0.25">
      <c r="B44" s="1" t="s">
        <v>70</v>
      </c>
    </row>
    <row r="45" spans="2:3" ht="45" x14ac:dyDescent="0.25">
      <c r="B45" s="1" t="s">
        <v>71</v>
      </c>
      <c r="C45" s="1" t="s">
        <v>51</v>
      </c>
    </row>
    <row r="46" spans="2:3" ht="150" x14ac:dyDescent="0.25">
      <c r="B46" s="1" t="s">
        <v>72</v>
      </c>
    </row>
  </sheetData>
  <mergeCells count="3">
    <mergeCell ref="B5:B6"/>
    <mergeCell ref="A5:A6"/>
    <mergeCell ref="C5:C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B4F1C-C541-4DEE-8098-D4CE7133AA1C}">
  <dimension ref="C1:P16"/>
  <sheetViews>
    <sheetView topLeftCell="G1" workbookViewId="0">
      <selection activeCell="J13" sqref="J13:P16"/>
    </sheetView>
  </sheetViews>
  <sheetFormatPr defaultRowHeight="15" x14ac:dyDescent="0.25"/>
  <cols>
    <col min="9" max="9" width="22.5703125" bestFit="1" customWidth="1"/>
    <col min="10" max="10" width="16.28515625" bestFit="1" customWidth="1"/>
    <col min="11" max="11" width="16.7109375" bestFit="1" customWidth="1"/>
    <col min="12" max="12" width="47.5703125" bestFit="1" customWidth="1"/>
    <col min="13" max="13" width="15.42578125" bestFit="1" customWidth="1"/>
    <col min="14" max="14" width="11.5703125" bestFit="1" customWidth="1"/>
    <col min="15" max="15" width="17.7109375" bestFit="1" customWidth="1"/>
    <col min="16" max="16" width="11.85546875" bestFit="1" customWidth="1"/>
  </cols>
  <sheetData>
    <row r="1" spans="3:16" x14ac:dyDescent="0.25">
      <c r="G1">
        <v>10</v>
      </c>
    </row>
    <row r="2" spans="3:16" x14ac:dyDescent="0.25">
      <c r="C2">
        <v>4</v>
      </c>
      <c r="D2">
        <v>2</v>
      </c>
      <c r="E2" t="s">
        <v>19</v>
      </c>
      <c r="F2">
        <f>(C2/D2)^G1</f>
        <v>1024</v>
      </c>
      <c r="G2">
        <f>C2*F2</f>
        <v>4096</v>
      </c>
    </row>
    <row r="3" spans="3:16" x14ac:dyDescent="0.25">
      <c r="E3" t="s">
        <v>20</v>
      </c>
      <c r="F3">
        <f>(C2-D2)*G1</f>
        <v>20</v>
      </c>
      <c r="G3">
        <f>C2+F3</f>
        <v>24</v>
      </c>
    </row>
    <row r="4" spans="3:16" x14ac:dyDescent="0.25">
      <c r="E4" t="s">
        <v>21</v>
      </c>
      <c r="F4">
        <f>((C2-D2)/SQRT(D2))^G1</f>
        <v>31.999999999999964</v>
      </c>
      <c r="G4">
        <f>C2*F4</f>
        <v>127.99999999999986</v>
      </c>
    </row>
    <row r="8" spans="3:16" x14ac:dyDescent="0.25">
      <c r="P8" s="5"/>
    </row>
    <row r="11" spans="3:16" x14ac:dyDescent="0.25">
      <c r="J11" t="s">
        <v>102</v>
      </c>
      <c r="K11" t="s">
        <v>83</v>
      </c>
      <c r="L11" t="s">
        <v>75</v>
      </c>
      <c r="M11" t="s">
        <v>86</v>
      </c>
      <c r="N11" t="s">
        <v>73</v>
      </c>
      <c r="O11" t="s">
        <v>74</v>
      </c>
      <c r="P11" t="s">
        <v>78</v>
      </c>
    </row>
    <row r="12" spans="3:16" x14ac:dyDescent="0.25">
      <c r="J12" t="s">
        <v>90</v>
      </c>
      <c r="K12" t="s">
        <v>84</v>
      </c>
      <c r="L12" t="s">
        <v>80</v>
      </c>
      <c r="M12" t="s">
        <v>92</v>
      </c>
      <c r="N12" t="s">
        <v>81</v>
      </c>
      <c r="O12" t="s">
        <v>77</v>
      </c>
      <c r="P12" t="s">
        <v>82</v>
      </c>
    </row>
    <row r="13" spans="3:16" x14ac:dyDescent="0.25">
      <c r="J13" t="s">
        <v>89</v>
      </c>
      <c r="K13" t="s">
        <v>85</v>
      </c>
      <c r="L13" t="s">
        <v>76</v>
      </c>
      <c r="M13" t="s">
        <v>92</v>
      </c>
      <c r="N13" t="s">
        <v>97</v>
      </c>
      <c r="O13" t="s">
        <v>77</v>
      </c>
      <c r="P13" t="s">
        <v>79</v>
      </c>
    </row>
    <row r="14" spans="3:16" x14ac:dyDescent="0.25">
      <c r="J14" t="s">
        <v>88</v>
      </c>
      <c r="K14" t="s">
        <v>85</v>
      </c>
      <c r="L14" t="s">
        <v>91</v>
      </c>
      <c r="M14" t="s">
        <v>96</v>
      </c>
      <c r="N14" t="s">
        <v>97</v>
      </c>
      <c r="O14" t="s">
        <v>77</v>
      </c>
      <c r="P14" t="s">
        <v>87</v>
      </c>
    </row>
    <row r="15" spans="3:16" x14ac:dyDescent="0.25">
      <c r="J15" t="s">
        <v>88</v>
      </c>
      <c r="K15" t="s">
        <v>94</v>
      </c>
      <c r="L15" t="s">
        <v>95</v>
      </c>
      <c r="M15" t="s">
        <v>96</v>
      </c>
      <c r="N15" t="s">
        <v>97</v>
      </c>
      <c r="O15" t="s">
        <v>77</v>
      </c>
      <c r="P15" t="s">
        <v>98</v>
      </c>
    </row>
    <row r="16" spans="3:16" x14ac:dyDescent="0.25">
      <c r="J16" s="6" t="s">
        <v>101</v>
      </c>
      <c r="K16" t="s">
        <v>103</v>
      </c>
      <c r="L16" t="s">
        <v>100</v>
      </c>
      <c r="M16" t="s">
        <v>93</v>
      </c>
      <c r="N16" t="s">
        <v>97</v>
      </c>
      <c r="O16" t="s">
        <v>77</v>
      </c>
      <c r="P16"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dcterms:created xsi:type="dcterms:W3CDTF">2018-09-03T12:23:54Z</dcterms:created>
  <dcterms:modified xsi:type="dcterms:W3CDTF">2018-09-03T16:53:57Z</dcterms:modified>
</cp:coreProperties>
</file>