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sha\Desktop\modern_data_analysis\home_work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5" i="1" l="1"/>
  <c r="H15" i="1"/>
  <c r="F15" i="1" l="1"/>
  <c r="G11" i="1"/>
  <c r="G10" i="1"/>
  <c r="F5" i="1"/>
  <c r="E5" i="1"/>
  <c r="G5" i="1"/>
  <c r="G4" i="1"/>
  <c r="G9" i="1"/>
</calcChain>
</file>

<file path=xl/sharedStrings.xml><?xml version="1.0" encoding="utf-8"?>
<sst xmlns="http://schemas.openxmlformats.org/spreadsheetml/2006/main" count="45" uniqueCount="45">
  <si>
    <t>K-Means 
clustering</t>
  </si>
  <si>
    <t>No.</t>
  </si>
  <si>
    <t>Comparing means</t>
  </si>
  <si>
    <t>Contingency 
tables</t>
  </si>
  <si>
    <t>Principal
 Component 
Analysis</t>
  </si>
  <si>
    <t>Structure 
and style 
of the report</t>
  </si>
  <si>
    <t xml:space="preserve">Linear
 regression </t>
  </si>
  <si>
    <t xml:space="preserve">                   Home work's marks
     Students Name</t>
  </si>
  <si>
    <t>Total Score
(out of 100)</t>
  </si>
  <si>
    <t>Churn</t>
  </si>
  <si>
    <t>team</t>
  </si>
  <si>
    <t>Alexandr Andreev,
Arthur Akbarov,
Ivan Terentev</t>
  </si>
  <si>
    <t>Anna Beketova,
Anatolii Burtsev,
Eric George Parakal</t>
  </si>
  <si>
    <t>Boris Tseitlin,
Konstantin Romashchenko, 
Yulia Gurova</t>
  </si>
  <si>
    <t>Anton Kukulianski, 
Uladzislau Bohdan</t>
  </si>
  <si>
    <t>Dementyeva Slavyana</t>
  </si>
  <si>
    <t>Freire Rubén</t>
  </si>
  <si>
    <t>Anton Lebedev, 
Veronica Sarkisyan</t>
  </si>
  <si>
    <t>Fears</t>
  </si>
  <si>
    <t>Vladislav Galiulin,
Aleksandra Lykova</t>
  </si>
  <si>
    <t>Fouzi Takelait,
 Anton Broilovskiy</t>
  </si>
  <si>
    <t>Pokoev Aleksei Petrovich</t>
  </si>
  <si>
    <t>Moneyball</t>
  </si>
  <si>
    <t>Alexander Borzunov,
Arthur Liss,
Roman Misiutin</t>
  </si>
  <si>
    <t>Fortune</t>
  </si>
  <si>
    <t>Dmitry Maslov,
Maria Eidlina,
Anna Volodkevich</t>
  </si>
  <si>
    <t>Anastasiya Dolmatova</t>
  </si>
  <si>
    <t>Maxim Uryev,
 Gushchenko, 
Cheverd Ivan</t>
  </si>
  <si>
    <t>File Name</t>
  </si>
  <si>
    <t>Yury Mokry, 
Kseniya Valchuk, 
Pavel Polyakov</t>
  </si>
  <si>
    <t>valchuk_Assignment_Mobile</t>
  </si>
  <si>
    <t>RainForecast_A_Dolmatova</t>
  </si>
  <si>
    <t>Beketova_Medical_Insurance_Report</t>
  </si>
  <si>
    <t>andreev_report</t>
  </si>
  <si>
    <t>Freire_Rubén</t>
  </si>
  <si>
    <t>Homework_Modern_Methods_of_Data_Analysis___Galiulin%2c_Lykova</t>
  </si>
  <si>
    <t>DA_Tseytlin%2cGurova%2cRomashchenko</t>
  </si>
  <si>
    <t>DataAnalysisHomework_Kukulianski_Bohdan</t>
  </si>
  <si>
    <t>Dementieva__Data_analysis_report</t>
  </si>
  <si>
    <t>Homework_Lebedev_Sarkisyan</t>
  </si>
  <si>
    <t>HW_Pokoev</t>
  </si>
  <si>
    <t>HW_Broilovskiy_Takelait</t>
  </si>
  <si>
    <t>HWs 1-5 %28Borzunov%2c Liss%2c Misiutin%29</t>
  </si>
  <si>
    <t>Maslov_MDA_HomeWork_2018_Team_Fortune</t>
  </si>
  <si>
    <t>UrievGuschenko_Dataset_Analysis(Maxim Uryev, Gushchenko-Cheverd Ivan)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</si>
</sst>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Font="1" applyBorder="1" applyAlignment="1">
      <alignment vertical="center"/>
    </xf>
    <xf numFmtId="0" fontId="1" fillId="0" borderId="2" xfId="0" applyFont="1" applyBorder="1" applyAlignment="1">
      <alignment horizontal="justify" vertical="justify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textRotation="90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9" zoomScaleNormal="100" workbookViewId="0">
      <selection activeCell="A16" sqref="A16:K16"/>
    </sheetView>
  </sheetViews>
  <sheetFormatPr defaultRowHeight="15" x14ac:dyDescent="0.25"/>
  <cols>
    <col min="1" max="1" width="4.140625" bestFit="1" customWidth="1"/>
    <col min="2" max="2" width="6.28515625" bestFit="1" customWidth="1"/>
    <col min="3" max="3" width="28.5703125" bestFit="1" customWidth="1"/>
    <col min="4" max="4" width="17.28515625" style="7" bestFit="1" customWidth="1"/>
    <col min="5" max="5" width="9.7109375" style="7" bestFit="1" customWidth="1"/>
    <col min="6" max="6" width="13.85546875" style="7" customWidth="1"/>
    <col min="7" max="7" width="12.5703125" style="7" customWidth="1"/>
    <col min="8" max="8" width="11.85546875" style="7" bestFit="1" customWidth="1"/>
    <col min="9" max="9" width="11.7109375" style="7" customWidth="1"/>
    <col min="10" max="10" width="15.140625" style="7" customWidth="1"/>
    <col min="11" max="11" width="30.7109375" style="9" customWidth="1"/>
  </cols>
  <sheetData>
    <row r="1" spans="1:11" ht="45" x14ac:dyDescent="0.25">
      <c r="A1" s="1" t="s">
        <v>1</v>
      </c>
      <c r="B1" s="1" t="s">
        <v>10</v>
      </c>
      <c r="C1" s="3" t="s">
        <v>7</v>
      </c>
      <c r="D1" s="12" t="s">
        <v>5</v>
      </c>
      <c r="E1" s="12" t="s">
        <v>0</v>
      </c>
      <c r="F1" s="12" t="s">
        <v>2</v>
      </c>
      <c r="G1" s="12" t="s">
        <v>3</v>
      </c>
      <c r="H1" s="12" t="s">
        <v>4</v>
      </c>
      <c r="I1" s="12" t="s">
        <v>6</v>
      </c>
      <c r="J1" s="12" t="s">
        <v>8</v>
      </c>
      <c r="K1" s="11" t="s">
        <v>28</v>
      </c>
    </row>
    <row r="2" spans="1:11" ht="45" x14ac:dyDescent="0.25">
      <c r="A2" s="4">
        <v>1</v>
      </c>
      <c r="B2" s="6" t="s">
        <v>9</v>
      </c>
      <c r="C2" s="5" t="s">
        <v>11</v>
      </c>
      <c r="D2" s="4">
        <v>6.5</v>
      </c>
      <c r="E2" s="4">
        <v>11</v>
      </c>
      <c r="F2" s="4">
        <v>12</v>
      </c>
      <c r="G2" s="4">
        <v>16</v>
      </c>
      <c r="H2" s="4">
        <v>10</v>
      </c>
      <c r="I2" s="4">
        <v>5</v>
      </c>
      <c r="J2" s="4">
        <f t="shared" ref="J2:J16" si="0">SUM(D2:I2)</f>
        <v>60.5</v>
      </c>
      <c r="K2" s="8" t="s">
        <v>33</v>
      </c>
    </row>
    <row r="3" spans="1:11" ht="45" x14ac:dyDescent="0.25">
      <c r="A3" s="2">
        <v>2</v>
      </c>
      <c r="B3" s="6"/>
      <c r="C3" s="5" t="s">
        <v>12</v>
      </c>
      <c r="D3" s="4">
        <v>10</v>
      </c>
      <c r="E3" s="4">
        <v>20</v>
      </c>
      <c r="F3" s="4">
        <v>20</v>
      </c>
      <c r="G3" s="4">
        <v>20</v>
      </c>
      <c r="H3" s="4">
        <v>16</v>
      </c>
      <c r="I3" s="4">
        <v>10</v>
      </c>
      <c r="J3" s="4">
        <f t="shared" si="0"/>
        <v>96</v>
      </c>
      <c r="K3" s="8" t="s">
        <v>32</v>
      </c>
    </row>
    <row r="4" spans="1:11" ht="45" x14ac:dyDescent="0.25">
      <c r="A4" s="4">
        <v>3</v>
      </c>
      <c r="B4" s="6"/>
      <c r="C4" s="5" t="s">
        <v>13</v>
      </c>
      <c r="D4" s="4">
        <v>9.5</v>
      </c>
      <c r="E4" s="4">
        <v>20</v>
      </c>
      <c r="F4" s="4">
        <v>20</v>
      </c>
      <c r="G4" s="4">
        <f>20-(5+3)</f>
        <v>12</v>
      </c>
      <c r="H4" s="4">
        <v>14</v>
      </c>
      <c r="I4" s="4">
        <v>8.5</v>
      </c>
      <c r="J4" s="4">
        <f t="shared" si="0"/>
        <v>84</v>
      </c>
      <c r="K4" s="8" t="s">
        <v>36</v>
      </c>
    </row>
    <row r="5" spans="1:11" ht="30" x14ac:dyDescent="0.25">
      <c r="A5" s="2">
        <v>4</v>
      </c>
      <c r="B5" s="6"/>
      <c r="C5" s="5" t="s">
        <v>14</v>
      </c>
      <c r="D5" s="4">
        <v>6</v>
      </c>
      <c r="E5" s="4">
        <f>20-(2*2.5)</f>
        <v>15</v>
      </c>
      <c r="F5" s="4">
        <f>20-(3*2.5)</f>
        <v>12.5</v>
      </c>
      <c r="G5" s="4">
        <f>20-(5+2*3)</f>
        <v>9</v>
      </c>
      <c r="H5" s="4">
        <v>17</v>
      </c>
      <c r="I5" s="4">
        <v>5.5</v>
      </c>
      <c r="J5" s="4">
        <f t="shared" si="0"/>
        <v>65</v>
      </c>
      <c r="K5" s="8" t="s">
        <v>37</v>
      </c>
    </row>
    <row r="6" spans="1:11" ht="30" x14ac:dyDescent="0.25">
      <c r="A6" s="13">
        <v>5</v>
      </c>
      <c r="B6" s="14"/>
      <c r="C6" s="15" t="s">
        <v>15</v>
      </c>
      <c r="D6" s="13">
        <v>3</v>
      </c>
      <c r="E6" s="13">
        <v>10</v>
      </c>
      <c r="F6" s="13">
        <v>5</v>
      </c>
      <c r="G6" s="13">
        <v>0</v>
      </c>
      <c r="H6" s="13">
        <v>0</v>
      </c>
      <c r="I6" s="13">
        <v>2</v>
      </c>
      <c r="J6" s="13">
        <f t="shared" si="0"/>
        <v>20</v>
      </c>
      <c r="K6" s="16" t="s">
        <v>38</v>
      </c>
    </row>
    <row r="7" spans="1:11" x14ac:dyDescent="0.25">
      <c r="A7" s="2">
        <v>6</v>
      </c>
      <c r="B7" s="6"/>
      <c r="C7" s="2" t="s">
        <v>16</v>
      </c>
      <c r="D7" s="4">
        <v>10</v>
      </c>
      <c r="E7" s="4">
        <v>16.5</v>
      </c>
      <c r="F7" s="4">
        <v>16</v>
      </c>
      <c r="G7" s="4">
        <v>15</v>
      </c>
      <c r="H7" s="4">
        <v>7.5</v>
      </c>
      <c r="I7" s="4">
        <v>5</v>
      </c>
      <c r="J7" s="4">
        <f t="shared" si="0"/>
        <v>70</v>
      </c>
      <c r="K7" s="8" t="s">
        <v>34</v>
      </c>
    </row>
    <row r="8" spans="1:11" ht="30" x14ac:dyDescent="0.25">
      <c r="A8" s="13">
        <v>7</v>
      </c>
      <c r="B8" s="14"/>
      <c r="C8" s="17" t="s">
        <v>17</v>
      </c>
      <c r="D8" s="13">
        <v>5</v>
      </c>
      <c r="E8" s="13">
        <v>10</v>
      </c>
      <c r="F8" s="13">
        <v>0</v>
      </c>
      <c r="G8" s="13">
        <v>5</v>
      </c>
      <c r="H8" s="13">
        <v>5</v>
      </c>
      <c r="I8" s="13">
        <v>7</v>
      </c>
      <c r="J8" s="13">
        <f t="shared" si="0"/>
        <v>32</v>
      </c>
      <c r="K8" s="16" t="s">
        <v>39</v>
      </c>
    </row>
    <row r="9" spans="1:11" ht="45" x14ac:dyDescent="0.25">
      <c r="A9" s="2">
        <v>8</v>
      </c>
      <c r="B9" s="6" t="s">
        <v>18</v>
      </c>
      <c r="C9" s="5" t="s">
        <v>19</v>
      </c>
      <c r="D9" s="4">
        <v>8.5</v>
      </c>
      <c r="E9" s="4">
        <v>19</v>
      </c>
      <c r="F9" s="4">
        <v>19</v>
      </c>
      <c r="G9" s="4">
        <f>20-(1+0.5+0.5+2.5)</f>
        <v>15.5</v>
      </c>
      <c r="H9" s="4">
        <v>12</v>
      </c>
      <c r="I9" s="4">
        <v>5</v>
      </c>
      <c r="J9" s="4">
        <f t="shared" si="0"/>
        <v>79</v>
      </c>
      <c r="K9" s="8" t="s">
        <v>35</v>
      </c>
    </row>
    <row r="10" spans="1:11" ht="30" x14ac:dyDescent="0.25">
      <c r="A10" s="18">
        <v>9</v>
      </c>
      <c r="B10" s="19"/>
      <c r="C10" s="20" t="s">
        <v>20</v>
      </c>
      <c r="D10" s="18">
        <v>6</v>
      </c>
      <c r="E10" s="18">
        <v>10</v>
      </c>
      <c r="F10" s="18">
        <v>4</v>
      </c>
      <c r="G10" s="18">
        <f>20-10</f>
        <v>10</v>
      </c>
      <c r="H10" s="18">
        <v>12</v>
      </c>
      <c r="I10" s="18">
        <v>8</v>
      </c>
      <c r="J10" s="18">
        <f t="shared" si="0"/>
        <v>50</v>
      </c>
      <c r="K10" s="21" t="s">
        <v>41</v>
      </c>
    </row>
    <row r="11" spans="1:11" x14ac:dyDescent="0.25">
      <c r="A11" s="2">
        <v>10</v>
      </c>
      <c r="B11" s="6"/>
      <c r="C11" s="2" t="s">
        <v>21</v>
      </c>
      <c r="D11" s="4">
        <v>5</v>
      </c>
      <c r="E11" s="4">
        <v>10</v>
      </c>
      <c r="F11" s="4">
        <v>12</v>
      </c>
      <c r="G11" s="4">
        <f>20-(2.5+1+1)</f>
        <v>15.5</v>
      </c>
      <c r="H11" s="4">
        <v>14</v>
      </c>
      <c r="I11" s="4">
        <v>8</v>
      </c>
      <c r="J11" s="4">
        <f t="shared" si="0"/>
        <v>64.5</v>
      </c>
      <c r="K11" s="8" t="s">
        <v>40</v>
      </c>
    </row>
    <row r="12" spans="1:11" ht="54.75" x14ac:dyDescent="0.25">
      <c r="A12" s="4">
        <v>11</v>
      </c>
      <c r="B12" s="6" t="s">
        <v>22</v>
      </c>
      <c r="C12" s="5" t="s">
        <v>23</v>
      </c>
      <c r="D12" s="4">
        <v>8.5</v>
      </c>
      <c r="E12" s="4">
        <v>19.5</v>
      </c>
      <c r="F12" s="4">
        <v>19.5</v>
      </c>
      <c r="G12" s="4">
        <v>19</v>
      </c>
      <c r="H12" s="4">
        <v>19</v>
      </c>
      <c r="I12" s="4">
        <v>10</v>
      </c>
      <c r="J12" s="4">
        <f t="shared" si="0"/>
        <v>95.5</v>
      </c>
      <c r="K12" s="8" t="s">
        <v>42</v>
      </c>
    </row>
    <row r="13" spans="1:11" ht="45" x14ac:dyDescent="0.25">
      <c r="A13" s="2">
        <v>12</v>
      </c>
      <c r="B13" s="6" t="s">
        <v>24</v>
      </c>
      <c r="C13" s="5" t="s">
        <v>25</v>
      </c>
      <c r="D13" s="4">
        <v>10</v>
      </c>
      <c r="E13" s="4">
        <v>19.5</v>
      </c>
      <c r="F13" s="4">
        <v>19.5</v>
      </c>
      <c r="G13" s="4">
        <v>19.5</v>
      </c>
      <c r="H13" s="10">
        <v>20</v>
      </c>
      <c r="I13" s="4">
        <v>8</v>
      </c>
      <c r="J13" s="4">
        <f t="shared" si="0"/>
        <v>96.5</v>
      </c>
      <c r="K13" s="8" t="s">
        <v>43</v>
      </c>
    </row>
    <row r="14" spans="1:11" x14ac:dyDescent="0.25">
      <c r="A14" s="4">
        <v>13</v>
      </c>
      <c r="B14" s="6"/>
      <c r="C14" s="2" t="s">
        <v>26</v>
      </c>
      <c r="D14" s="4">
        <v>9</v>
      </c>
      <c r="E14" s="4">
        <v>20</v>
      </c>
      <c r="F14" s="4">
        <v>20</v>
      </c>
      <c r="G14" s="4">
        <v>18</v>
      </c>
      <c r="H14" s="10">
        <v>18</v>
      </c>
      <c r="I14" s="4">
        <v>10</v>
      </c>
      <c r="J14" s="4">
        <f t="shared" si="0"/>
        <v>95</v>
      </c>
      <c r="K14" s="8" t="s">
        <v>31</v>
      </c>
    </row>
    <row r="15" spans="1:11" ht="45" x14ac:dyDescent="0.25">
      <c r="A15" s="2">
        <v>14</v>
      </c>
      <c r="B15" s="6"/>
      <c r="C15" s="5" t="s">
        <v>27</v>
      </c>
      <c r="D15" s="4">
        <v>5</v>
      </c>
      <c r="E15" s="4">
        <v>16</v>
      </c>
      <c r="F15" s="4">
        <f>20-(4+2*2)</f>
        <v>12</v>
      </c>
      <c r="G15" s="4">
        <f>20-(4*1)</f>
        <v>16</v>
      </c>
      <c r="H15" s="4">
        <f>20-(2*2+2.5*2)</f>
        <v>11</v>
      </c>
      <c r="I15" s="4">
        <v>5</v>
      </c>
      <c r="J15" s="4">
        <f t="shared" si="0"/>
        <v>65</v>
      </c>
      <c r="K15" s="8" t="s">
        <v>44</v>
      </c>
    </row>
    <row r="16" spans="1:11" ht="45" x14ac:dyDescent="0.25">
      <c r="A16" s="18">
        <v>15</v>
      </c>
      <c r="B16" s="19"/>
      <c r="C16" s="20" t="s">
        <v>29</v>
      </c>
      <c r="D16" s="18">
        <v>5</v>
      </c>
      <c r="E16" s="18">
        <v>15</v>
      </c>
      <c r="F16" s="18">
        <v>4</v>
      </c>
      <c r="G16" s="18">
        <v>8</v>
      </c>
      <c r="H16" s="18">
        <v>16.5</v>
      </c>
      <c r="I16" s="18">
        <v>8</v>
      </c>
      <c r="J16" s="18">
        <f t="shared" si="0"/>
        <v>56.5</v>
      </c>
      <c r="K16" s="21" t="s">
        <v>30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soroosh shalileh</dc:creator>
  <cp:lastModifiedBy>soroosh shalileh</cp:lastModifiedBy>
  <dcterms:created xsi:type="dcterms:W3CDTF">2018-12-16T19:13:51Z</dcterms:created>
  <dcterms:modified xsi:type="dcterms:W3CDTF">2018-12-24T15:52:05Z</dcterms:modified>
</cp:coreProperties>
</file>