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сайт 115\"/>
    </mc:Choice>
  </mc:AlternateContent>
  <bookViews>
    <workbookView xWindow="0" yWindow="0" windowWidth="21570" windowHeight="8070" firstSheet="5" activeTab="8"/>
  </bookViews>
  <sheets>
    <sheet name="Вариант 1" sheetId="1" r:id="rId1"/>
    <sheet name="Вариант 2" sheetId="2" r:id="rId2"/>
    <sheet name="Вариант 3" sheetId="3" r:id="rId3"/>
    <sheet name="Вариант 4" sheetId="4" r:id="rId4"/>
    <sheet name="Вариант 5" sheetId="5" r:id="rId5"/>
    <sheet name="Вариант 8" sheetId="6" r:id="rId6"/>
    <sheet name="Вариант 10" sheetId="7" r:id="rId7"/>
    <sheet name="Вариант 11" sheetId="8" r:id="rId8"/>
    <sheet name="Вариант 17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9" l="1"/>
  <c r="C7" i="9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3" i="8"/>
  <c r="A53" i="8"/>
  <c r="A47" i="8"/>
  <c r="A48" i="8"/>
  <c r="A49" i="8" s="1"/>
  <c r="A50" i="8" s="1"/>
  <c r="A51" i="8" s="1"/>
  <c r="A52" i="8" s="1"/>
  <c r="A34" i="8"/>
  <c r="A35" i="8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24" i="8"/>
  <c r="A25" i="8"/>
  <c r="A26" i="8" s="1"/>
  <c r="A27" i="8" s="1"/>
  <c r="A28" i="8" s="1"/>
  <c r="A29" i="8" s="1"/>
  <c r="A30" i="8" s="1"/>
  <c r="A31" i="8" s="1"/>
  <c r="A32" i="8" s="1"/>
  <c r="A33" i="8" s="1"/>
  <c r="A5" i="8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4" i="8"/>
  <c r="B4" i="7"/>
  <c r="B5" i="7"/>
  <c r="B6" i="7"/>
  <c r="B7" i="7"/>
  <c r="B8" i="7"/>
  <c r="B9" i="7"/>
  <c r="B10" i="7"/>
  <c r="B11" i="7"/>
  <c r="B12" i="7"/>
  <c r="B13" i="7"/>
  <c r="B3" i="7"/>
  <c r="A5" i="7"/>
  <c r="A6" i="7" s="1"/>
  <c r="A7" i="7" s="1"/>
  <c r="A8" i="7" s="1"/>
  <c r="A9" i="7" s="1"/>
  <c r="A10" i="7" s="1"/>
  <c r="A11" i="7" s="1"/>
  <c r="A12" i="7" s="1"/>
  <c r="A13" i="7" s="1"/>
  <c r="A4" i="7"/>
  <c r="C4" i="5"/>
  <c r="C3" i="5"/>
  <c r="B2" i="4"/>
  <c r="D4" i="2"/>
  <c r="D3" i="2"/>
  <c r="C3" i="1"/>
  <c r="C2" i="1"/>
</calcChain>
</file>

<file path=xl/sharedStrings.xml><?xml version="1.0" encoding="utf-8"?>
<sst xmlns="http://schemas.openxmlformats.org/spreadsheetml/2006/main" count="52" uniqueCount="49">
  <si>
    <t>Наименования устройства</t>
  </si>
  <si>
    <t>Информационная ёмкость в Гб</t>
  </si>
  <si>
    <t>Информационная ёмкость в Мб</t>
  </si>
  <si>
    <t>Жёсткий магнитный диск</t>
  </si>
  <si>
    <t>CD-диск</t>
  </si>
  <si>
    <t>Определение скорости движения транспортного средства</t>
  </si>
  <si>
    <t>Транспортное средство</t>
  </si>
  <si>
    <t>Пройденное расстояние (км)</t>
  </si>
  <si>
    <t>Время (ч)</t>
  </si>
  <si>
    <t>Скорость (км/ч)</t>
  </si>
  <si>
    <t>Велосипед</t>
  </si>
  <si>
    <t>Трактор</t>
  </si>
  <si>
    <t>Поверхность</t>
  </si>
  <si>
    <t>Суша</t>
  </si>
  <si>
    <t>Вода</t>
  </si>
  <si>
    <t>Площадь, млн. кв. км</t>
  </si>
  <si>
    <t>Память</t>
  </si>
  <si>
    <t>Всего</t>
  </si>
  <si>
    <t>Занятая часть</t>
  </si>
  <si>
    <t>Свободная часть</t>
  </si>
  <si>
    <t>Занимает место в Гб</t>
  </si>
  <si>
    <t>Курс доллара:</t>
  </si>
  <si>
    <t>рублей</t>
  </si>
  <si>
    <t>Страна</t>
  </si>
  <si>
    <t>Цена в долларах</t>
  </si>
  <si>
    <t>Цена в рублях</t>
  </si>
  <si>
    <t>Англия</t>
  </si>
  <si>
    <t>Болгария</t>
  </si>
  <si>
    <t>Пн</t>
  </si>
  <si>
    <t>Вт</t>
  </si>
  <si>
    <t>Ср</t>
  </si>
  <si>
    <t>Чт</t>
  </si>
  <si>
    <t>Пт</t>
  </si>
  <si>
    <t>Сб</t>
  </si>
  <si>
    <t>Вс</t>
  </si>
  <si>
    <t>x</t>
  </si>
  <si>
    <t>y</t>
  </si>
  <si>
    <t>h</t>
  </si>
  <si>
    <t>Названия озёр</t>
  </si>
  <si>
    <t>Площадь (тыс. кв. м)</t>
  </si>
  <si>
    <t>Глубина (м)</t>
  </si>
  <si>
    <t>Высота над уровнем моря</t>
  </si>
  <si>
    <t>Байкал</t>
  </si>
  <si>
    <t>Таньганьика</t>
  </si>
  <si>
    <t>Виктория</t>
  </si>
  <si>
    <t>Гурон</t>
  </si>
  <si>
    <t>Площадь самого обширного озера:</t>
  </si>
  <si>
    <t>Глубина самого мелкого озера:</t>
  </si>
  <si>
    <t>Средняя высота озер: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</si>
</sst>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5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3" xfId="0" applyFill="1" applyBorder="1"/>
    <xf numFmtId="0" fontId="0" fillId="4" borderId="3" xfId="0" applyFill="1" applyBorder="1"/>
    <xf numFmtId="0" fontId="0" fillId="3" borderId="3" xfId="0" applyFill="1" applyBorder="1"/>
    <xf numFmtId="0" fontId="0" fillId="6" borderId="2" xfId="0" applyFill="1" applyBorder="1" applyAlignment="1">
      <alignment horizontal="left" vertical="center"/>
    </xf>
    <xf numFmtId="0" fontId="0" fillId="6" borderId="2" xfId="0" applyFill="1" applyBorder="1"/>
    <xf numFmtId="0" fontId="0" fillId="0" borderId="1" xfId="0" applyBorder="1"/>
    <xf numFmtId="0" fontId="0" fillId="2" borderId="1" xfId="0" applyFill="1" applyBorder="1"/>
    <xf numFmtId="0" fontId="1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поверхности Земли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'Вариант 3'!$B$1</c:f>
              <c:strCache>
                <c:ptCount val="1"/>
                <c:pt idx="0">
                  <c:v>Площадь, млн. кв. км</c:v>
                </c:pt>
              </c:strCache>
            </c:strRef>
          </c:tx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B73-4AAC-AE8B-56A0F712DD83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B73-4AAC-AE8B-56A0F712DD83}"/>
              </c:ext>
            </c:extLst>
          </c:dPt>
          <c:dLbls>
            <c:dLbl>
              <c:idx val="0"/>
              <c:layout>
                <c:manualLayout>
                  <c:x val="1.7835739282589573E-2"/>
                  <c:y val="-2.957567804024496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B73-4AAC-AE8B-56A0F712DD83}"/>
                </c:ext>
              </c:extLst>
            </c:dLbl>
            <c:dLbl>
              <c:idx val="1"/>
              <c:layout>
                <c:manualLayout>
                  <c:x val="-3.4504374453193376E-2"/>
                  <c:y val="-7.460994459025954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B73-4AAC-AE8B-56A0F712DD83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'Вариант 3'!$A$2:$A$3</c:f>
              <c:strCache>
                <c:ptCount val="2"/>
                <c:pt idx="0">
                  <c:v>Суша</c:v>
                </c:pt>
                <c:pt idx="1">
                  <c:v>Вода</c:v>
                </c:pt>
              </c:strCache>
            </c:strRef>
          </c:cat>
          <c:val>
            <c:numRef>
              <c:f>'Вариант 3'!$B$2:$B$3</c:f>
              <c:numCache>
                <c:formatCode>General</c:formatCode>
                <c:ptCount val="2"/>
                <c:pt idx="0">
                  <c:v>148.84</c:v>
                </c:pt>
                <c:pt idx="1">
                  <c:v>361.26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3-4AAC-AE8B-56A0F712DD8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Память</a:t>
            </a:r>
            <a:r>
              <a:rPr lang="ru-RU" baseline="0"/>
              <a:t> на диске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'Вариант 4'!$B$1</c:f>
              <c:strCache>
                <c:ptCount val="1"/>
                <c:pt idx="0">
                  <c:v>Занимает место в Гб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E6-41B9-A598-9D6EAF9E8D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BE6-41B9-A598-9D6EAF9E8D42}"/>
              </c:ext>
            </c:extLst>
          </c:dPt>
          <c:dLbls>
            <c:dLbl>
              <c:idx val="0"/>
              <c:layout>
                <c:manualLayout>
                  <c:x val="-5.8169291338583699E-3"/>
                  <c:y val="-9.751458151064450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BE6-41B9-A598-9D6EAF9E8D42}"/>
                </c:ext>
              </c:extLst>
            </c:dLbl>
            <c:dLbl>
              <c:idx val="1"/>
              <c:layout>
                <c:manualLayout>
                  <c:x val="-4.9740594925634297E-2"/>
                  <c:y val="2.807050160396608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BE6-41B9-A598-9D6EAF9E8D4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'Вариант 4'!$A$2:$A$3</c:f>
              <c:strCache>
                <c:ptCount val="2"/>
                <c:pt idx="0">
                  <c:v>Свободная часть</c:v>
                </c:pt>
                <c:pt idx="1">
                  <c:v>Занятая часть</c:v>
                </c:pt>
              </c:strCache>
            </c:strRef>
          </c:cat>
          <c:val>
            <c:numRef>
              <c:f>'Вариант 4'!$B$2:$B$3</c:f>
              <c:numCache>
                <c:formatCode>General</c:formatCode>
                <c:ptCount val="2"/>
                <c:pt idx="0">
                  <c:v>3.8000000000000007</c:v>
                </c:pt>
                <c:pt idx="1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6-41B9-A598-9D6EAF9E8D4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Кол-во</a:t>
            </a:r>
            <a:r>
              <a:rPr lang="ru-RU" baseline="0"/>
              <a:t> проданных газет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'Вариант 8'!$A$1:$G$1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'Вариант 8'!$A$2:$G$2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32</c:v>
                </c:pt>
                <c:pt idx="3">
                  <c:v>30</c:v>
                </c:pt>
                <c:pt idx="4">
                  <c:v>23</c:v>
                </c:pt>
                <c:pt idx="5">
                  <c:v>30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C-423B-BAC0-78BBB79BF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606272"/>
        <c:axId val="199606688"/>
      </c:barChart>
      <c:catAx>
        <c:axId val="19960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606688"/>
        <c:crosses val="autoZero"/>
        <c:auto val="1"/>
        <c:lblAlgn val="ctr"/>
        <c:lblOffset val="100"/>
        <c:noMultiLvlLbl val="0"/>
      </c:catAx>
      <c:valAx>
        <c:axId val="1996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60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Вариант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'Вариант 10'!$A$3:$A$13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-0.60000000000000009</c:v>
                </c:pt>
                <c:pt idx="3">
                  <c:v>-0.40000000000000008</c:v>
                </c:pt>
                <c:pt idx="4">
                  <c:v>-0.20000000000000007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0.60000000000000009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'Вариант 10'!$B$3:$B$13</c:f>
              <c:numCache>
                <c:formatCode>General</c:formatCode>
                <c:ptCount val="11"/>
                <c:pt idx="0">
                  <c:v>-3</c:v>
                </c:pt>
                <c:pt idx="1">
                  <c:v>-1.9200000000000004</c:v>
                </c:pt>
                <c:pt idx="2">
                  <c:v>-1.0800000000000003</c:v>
                </c:pt>
                <c:pt idx="3">
                  <c:v>-0.4800000000000002</c:v>
                </c:pt>
                <c:pt idx="4">
                  <c:v>-0.12000000000000008</c:v>
                </c:pt>
                <c:pt idx="5">
                  <c:v>0</c:v>
                </c:pt>
                <c:pt idx="6">
                  <c:v>-0.12000000000000002</c:v>
                </c:pt>
                <c:pt idx="7">
                  <c:v>-0.48000000000000009</c:v>
                </c:pt>
                <c:pt idx="8">
                  <c:v>-1.0800000000000003</c:v>
                </c:pt>
                <c:pt idx="9">
                  <c:v>-1.9200000000000004</c:v>
                </c:pt>
                <c:pt idx="10">
                  <c:v>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72-4461-A32B-F713DBCF2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42160"/>
        <c:axId val="199442576"/>
      </c:scatterChart>
      <c:valAx>
        <c:axId val="19944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442576"/>
        <c:crosses val="autoZero"/>
        <c:crossBetween val="midCat"/>
      </c:valAx>
      <c:valAx>
        <c:axId val="1994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44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Вариант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'Вариант 11'!$A$3:$A$53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-4.3999999999999995</c:v>
                </c:pt>
                <c:pt idx="4">
                  <c:v>-4.1999999999999993</c:v>
                </c:pt>
                <c:pt idx="5">
                  <c:v>-3.9999999999999991</c:v>
                </c:pt>
                <c:pt idx="6">
                  <c:v>-3.7999999999999989</c:v>
                </c:pt>
                <c:pt idx="7">
                  <c:v>-3.5999999999999988</c:v>
                </c:pt>
                <c:pt idx="8">
                  <c:v>-3.3999999999999986</c:v>
                </c:pt>
                <c:pt idx="9">
                  <c:v>-3.1999999999999984</c:v>
                </c:pt>
                <c:pt idx="10">
                  <c:v>-2.9999999999999982</c:v>
                </c:pt>
                <c:pt idx="11">
                  <c:v>-2.799999999999998</c:v>
                </c:pt>
                <c:pt idx="12">
                  <c:v>-2.5999999999999979</c:v>
                </c:pt>
                <c:pt idx="13">
                  <c:v>-2.3999999999999977</c:v>
                </c:pt>
                <c:pt idx="14">
                  <c:v>-2.1999999999999975</c:v>
                </c:pt>
                <c:pt idx="15">
                  <c:v>-1.9999999999999976</c:v>
                </c:pt>
                <c:pt idx="16">
                  <c:v>-1.7999999999999976</c:v>
                </c:pt>
                <c:pt idx="17">
                  <c:v>-1.5999999999999976</c:v>
                </c:pt>
                <c:pt idx="18">
                  <c:v>-1.3999999999999977</c:v>
                </c:pt>
                <c:pt idx="19">
                  <c:v>-1.1999999999999977</c:v>
                </c:pt>
                <c:pt idx="20">
                  <c:v>-0.99999999999999778</c:v>
                </c:pt>
                <c:pt idx="21">
                  <c:v>-0.79999999999999782</c:v>
                </c:pt>
                <c:pt idx="22">
                  <c:v>-0.59999999999999787</c:v>
                </c:pt>
                <c:pt idx="23">
                  <c:v>-0.39999999999999786</c:v>
                </c:pt>
                <c:pt idx="24">
                  <c:v>-0.19999999999999785</c:v>
                </c:pt>
                <c:pt idx="25">
                  <c:v>2.1649348980190553E-15</c:v>
                </c:pt>
                <c:pt idx="26">
                  <c:v>0.20000000000000218</c:v>
                </c:pt>
                <c:pt idx="27">
                  <c:v>0.40000000000000219</c:v>
                </c:pt>
                <c:pt idx="28">
                  <c:v>0.6000000000000022</c:v>
                </c:pt>
                <c:pt idx="29">
                  <c:v>0.80000000000000226</c:v>
                </c:pt>
                <c:pt idx="30">
                  <c:v>1.0000000000000022</c:v>
                </c:pt>
                <c:pt idx="31">
                  <c:v>1.2000000000000022</c:v>
                </c:pt>
                <c:pt idx="32">
                  <c:v>1.4000000000000021</c:v>
                </c:pt>
                <c:pt idx="33">
                  <c:v>1.6000000000000021</c:v>
                </c:pt>
                <c:pt idx="34">
                  <c:v>1.800000000000002</c:v>
                </c:pt>
                <c:pt idx="35">
                  <c:v>2.0000000000000022</c:v>
                </c:pt>
                <c:pt idx="36">
                  <c:v>2.2000000000000024</c:v>
                </c:pt>
                <c:pt idx="37">
                  <c:v>2.4000000000000026</c:v>
                </c:pt>
                <c:pt idx="38">
                  <c:v>2.6000000000000028</c:v>
                </c:pt>
                <c:pt idx="39">
                  <c:v>2.8000000000000029</c:v>
                </c:pt>
                <c:pt idx="40">
                  <c:v>3.0000000000000031</c:v>
                </c:pt>
                <c:pt idx="41">
                  <c:v>3.2000000000000033</c:v>
                </c:pt>
                <c:pt idx="42">
                  <c:v>3.4000000000000035</c:v>
                </c:pt>
                <c:pt idx="43">
                  <c:v>3.6000000000000036</c:v>
                </c:pt>
                <c:pt idx="44">
                  <c:v>3.8000000000000038</c:v>
                </c:pt>
                <c:pt idx="45">
                  <c:v>4.0000000000000036</c:v>
                </c:pt>
                <c:pt idx="46">
                  <c:v>4.2000000000000037</c:v>
                </c:pt>
                <c:pt idx="47">
                  <c:v>4.4000000000000039</c:v>
                </c:pt>
                <c:pt idx="48">
                  <c:v>4.6000000000000041</c:v>
                </c:pt>
                <c:pt idx="49">
                  <c:v>4.8000000000000043</c:v>
                </c:pt>
                <c:pt idx="50">
                  <c:v>5.0000000000000044</c:v>
                </c:pt>
              </c:numCache>
            </c:numRef>
          </c:xVal>
          <c:yVal>
            <c:numRef>
              <c:f>'Вариант 11'!$B$3:$B$53</c:f>
              <c:numCache>
                <c:formatCode>General</c:formatCode>
                <c:ptCount val="51"/>
                <c:pt idx="0">
                  <c:v>2.25</c:v>
                </c:pt>
                <c:pt idx="1">
                  <c:v>1.96</c:v>
                </c:pt>
                <c:pt idx="2">
                  <c:v>1.6899999999999995</c:v>
                </c:pt>
                <c:pt idx="3">
                  <c:v>1.4399999999999995</c:v>
                </c:pt>
                <c:pt idx="4">
                  <c:v>1.2099999999999991</c:v>
                </c:pt>
                <c:pt idx="5">
                  <c:v>0.99999999999999911</c:v>
                </c:pt>
                <c:pt idx="6">
                  <c:v>0.80999999999999917</c:v>
                </c:pt>
                <c:pt idx="7">
                  <c:v>0.63999999999999879</c:v>
                </c:pt>
                <c:pt idx="8">
                  <c:v>0.48999999999999888</c:v>
                </c:pt>
                <c:pt idx="9">
                  <c:v>0.35999999999999899</c:v>
                </c:pt>
                <c:pt idx="10">
                  <c:v>0.24999999999999911</c:v>
                </c:pt>
                <c:pt idx="11">
                  <c:v>0.15999999999999925</c:v>
                </c:pt>
                <c:pt idx="12">
                  <c:v>8.9999999999999414E-2</c:v>
                </c:pt>
                <c:pt idx="13">
                  <c:v>3.9999999999999591E-2</c:v>
                </c:pt>
                <c:pt idx="14">
                  <c:v>9.9999999999997868E-3</c:v>
                </c:pt>
                <c:pt idx="15">
                  <c:v>0</c:v>
                </c:pt>
                <c:pt idx="16">
                  <c:v>1.0000000000000231E-2</c:v>
                </c:pt>
                <c:pt idx="17">
                  <c:v>4.000000000000048E-2</c:v>
                </c:pt>
                <c:pt idx="18">
                  <c:v>9.0000000000000746E-2</c:v>
                </c:pt>
                <c:pt idx="19">
                  <c:v>0.16000000000000092</c:v>
                </c:pt>
                <c:pt idx="20">
                  <c:v>0.25000000000000111</c:v>
                </c:pt>
                <c:pt idx="21">
                  <c:v>0.36000000000000132</c:v>
                </c:pt>
                <c:pt idx="22">
                  <c:v>0.49000000000000155</c:v>
                </c:pt>
                <c:pt idx="23">
                  <c:v>0.64000000000000168</c:v>
                </c:pt>
                <c:pt idx="24">
                  <c:v>0.81000000000000194</c:v>
                </c:pt>
                <c:pt idx="25">
                  <c:v>1.0000000000000022</c:v>
                </c:pt>
                <c:pt idx="26">
                  <c:v>1.2100000000000024</c:v>
                </c:pt>
                <c:pt idx="27">
                  <c:v>1.4400000000000026</c:v>
                </c:pt>
                <c:pt idx="28">
                  <c:v>1.6900000000000028</c:v>
                </c:pt>
                <c:pt idx="29">
                  <c:v>1.9600000000000031</c:v>
                </c:pt>
                <c:pt idx="30">
                  <c:v>2.2500000000000036</c:v>
                </c:pt>
                <c:pt idx="31">
                  <c:v>2.5600000000000036</c:v>
                </c:pt>
                <c:pt idx="32">
                  <c:v>2.8900000000000037</c:v>
                </c:pt>
                <c:pt idx="33">
                  <c:v>3.2400000000000038</c:v>
                </c:pt>
                <c:pt idx="34">
                  <c:v>3.6100000000000039</c:v>
                </c:pt>
                <c:pt idx="35">
                  <c:v>4.0000000000000044</c:v>
                </c:pt>
                <c:pt idx="36">
                  <c:v>4.4100000000000055</c:v>
                </c:pt>
                <c:pt idx="37">
                  <c:v>4.8400000000000052</c:v>
                </c:pt>
                <c:pt idx="38">
                  <c:v>5.2900000000000063</c:v>
                </c:pt>
                <c:pt idx="39">
                  <c:v>5.7600000000000069</c:v>
                </c:pt>
                <c:pt idx="40">
                  <c:v>6.2500000000000071</c:v>
                </c:pt>
                <c:pt idx="41">
                  <c:v>6.7600000000000087</c:v>
                </c:pt>
                <c:pt idx="42">
                  <c:v>7.2900000000000098</c:v>
                </c:pt>
                <c:pt idx="43">
                  <c:v>7.8400000000000105</c:v>
                </c:pt>
                <c:pt idx="44">
                  <c:v>8.4100000000000108</c:v>
                </c:pt>
                <c:pt idx="45">
                  <c:v>9.0000000000000107</c:v>
                </c:pt>
                <c:pt idx="46">
                  <c:v>9.6100000000000119</c:v>
                </c:pt>
                <c:pt idx="47">
                  <c:v>10.240000000000013</c:v>
                </c:pt>
                <c:pt idx="48">
                  <c:v>10.890000000000015</c:v>
                </c:pt>
                <c:pt idx="49">
                  <c:v>11.560000000000015</c:v>
                </c:pt>
                <c:pt idx="50">
                  <c:v>12.250000000000014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CB-499E-BAE0-4BABA2F60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126448"/>
        <c:axId val="295126032"/>
      </c:scatterChart>
      <c:valAx>
        <c:axId val="29512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126032"/>
        <c:crosses val="autoZero"/>
        <c:crossBetween val="midCat"/>
      </c:valAx>
      <c:valAx>
        <c:axId val="2951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12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</xdr:row>
      <xdr:rowOff>9525</xdr:rowOff>
    </xdr:from>
    <xdr:to>
      <xdr:col>9</xdr:col>
      <xdr:colOff>419100</xdr:colOff>
      <xdr:row>15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47625</xdr:rowOff>
    </xdr:from>
    <xdr:to>
      <xdr:col>9</xdr:col>
      <xdr:colOff>476250</xdr:colOff>
      <xdr:row>15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171450</xdr:rowOff>
    </xdr:from>
    <xdr:to>
      <xdr:col>7</xdr:col>
      <xdr:colOff>371475</xdr:colOff>
      <xdr:row>17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9</xdr:col>
      <xdr:colOff>485775</xdr:colOff>
      <xdr:row>14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2</xdr:row>
      <xdr:rowOff>66675</xdr:rowOff>
    </xdr:from>
    <xdr:to>
      <xdr:col>10</xdr:col>
      <xdr:colOff>38100</xdr:colOff>
      <xdr:row>16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9" sqref="B9"/>
    </sheetView>
  </sheetViews>
  <sheetFormatPr defaultRowHeight="15" x14ac:dyDescent="0.25"/>
  <cols>
    <col min="1" max="1" width="26.42578125" customWidth="1"/>
    <col min="2" max="2" width="31.140625" customWidth="1"/>
    <col min="3" max="3" width="31.5703125" customWidth="1"/>
  </cols>
  <sheetData>
    <row r="1" spans="1:3" ht="15.75" thickBot="1" x14ac:dyDescent="0.3">
      <c r="A1" s="7" t="s">
        <v>0</v>
      </c>
      <c r="B1" s="7" t="s">
        <v>1</v>
      </c>
      <c r="C1" s="8" t="s">
        <v>2</v>
      </c>
    </row>
    <row r="2" spans="1:3" x14ac:dyDescent="0.25">
      <c r="A2" s="4" t="s">
        <v>3</v>
      </c>
      <c r="B2" s="5">
        <v>250</v>
      </c>
      <c r="C2" s="6">
        <f>B2*1024</f>
        <v>256000</v>
      </c>
    </row>
    <row r="3" spans="1:3" x14ac:dyDescent="0.25">
      <c r="A3" s="1" t="s">
        <v>4</v>
      </c>
      <c r="B3" s="2">
        <v>0.7</v>
      </c>
      <c r="C3" s="3">
        <f>B3*1024</f>
        <v>716.8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8" sqref="B8"/>
    </sheetView>
  </sheetViews>
  <sheetFormatPr defaultRowHeight="15" x14ac:dyDescent="0.25"/>
  <cols>
    <col min="1" max="1" width="23.28515625" customWidth="1"/>
    <col min="2" max="2" width="28" customWidth="1"/>
    <col min="3" max="3" width="10.42578125" customWidth="1"/>
    <col min="4" max="4" width="16.5703125" customWidth="1"/>
  </cols>
  <sheetData>
    <row r="1" spans="1:4" x14ac:dyDescent="0.25">
      <c r="A1" s="11" t="s">
        <v>5</v>
      </c>
      <c r="B1" s="11"/>
      <c r="C1" s="11"/>
      <c r="D1" s="11"/>
    </row>
    <row r="2" spans="1:4" x14ac:dyDescent="0.25">
      <c r="A2" s="10" t="s">
        <v>6</v>
      </c>
      <c r="B2" s="10" t="s">
        <v>7</v>
      </c>
      <c r="C2" s="10" t="s">
        <v>8</v>
      </c>
      <c r="D2" s="10" t="s">
        <v>9</v>
      </c>
    </row>
    <row r="3" spans="1:4" x14ac:dyDescent="0.25">
      <c r="A3" s="1" t="s">
        <v>10</v>
      </c>
      <c r="B3" s="1">
        <v>3</v>
      </c>
      <c r="C3" s="1">
        <v>0.4</v>
      </c>
      <c r="D3" s="1">
        <f>B3/C3</f>
        <v>7.5</v>
      </c>
    </row>
    <row r="4" spans="1:4" x14ac:dyDescent="0.25">
      <c r="A4" s="1" t="s">
        <v>11</v>
      </c>
      <c r="B4" s="1">
        <v>10</v>
      </c>
      <c r="C4" s="1">
        <v>0.5</v>
      </c>
      <c r="D4" s="1">
        <f>B4/C4</f>
        <v>20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E23" sqref="E23"/>
    </sheetView>
  </sheetViews>
  <sheetFormatPr defaultRowHeight="15" x14ac:dyDescent="0.25"/>
  <cols>
    <col min="1" max="1" width="15.28515625" customWidth="1"/>
    <col min="2" max="2" width="20.7109375" customWidth="1"/>
  </cols>
  <sheetData>
    <row r="1" spans="1:2" x14ac:dyDescent="0.25">
      <c r="A1" s="9" t="s">
        <v>12</v>
      </c>
      <c r="B1" s="9" t="s">
        <v>15</v>
      </c>
    </row>
    <row r="2" spans="1:2" x14ac:dyDescent="0.25">
      <c r="A2" s="9" t="s">
        <v>13</v>
      </c>
      <c r="B2" s="9">
        <v>148.84</v>
      </c>
    </row>
    <row r="3" spans="1:2" x14ac:dyDescent="0.25">
      <c r="A3" s="9" t="s">
        <v>14</v>
      </c>
      <c r="B3" s="9">
        <v>361.26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H20" sqref="H20"/>
    </sheetView>
  </sheetViews>
  <sheetFormatPr defaultRowHeight="15" x14ac:dyDescent="0.25"/>
  <cols>
    <col min="1" max="1" width="16.28515625" customWidth="1"/>
    <col min="2" max="2" width="20" customWidth="1"/>
  </cols>
  <sheetData>
    <row r="1" spans="1:2" x14ac:dyDescent="0.25">
      <c r="A1" s="12" t="s">
        <v>16</v>
      </c>
      <c r="B1" s="13" t="s">
        <v>20</v>
      </c>
    </row>
    <row r="2" spans="1:2" x14ac:dyDescent="0.25">
      <c r="A2" s="9" t="s">
        <v>19</v>
      </c>
      <c r="B2" s="9">
        <f>B4-B3</f>
        <v>3.8000000000000007</v>
      </c>
    </row>
    <row r="3" spans="1:2" x14ac:dyDescent="0.25">
      <c r="A3" s="9" t="s">
        <v>18</v>
      </c>
      <c r="B3" s="9">
        <v>6.5</v>
      </c>
    </row>
    <row r="4" spans="1:2" x14ac:dyDescent="0.25">
      <c r="A4" s="9" t="s">
        <v>17</v>
      </c>
      <c r="B4" s="9">
        <v>10.3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3" sqref="C3"/>
    </sheetView>
  </sheetViews>
  <sheetFormatPr defaultRowHeight="15" x14ac:dyDescent="0.25"/>
  <cols>
    <col min="1" max="1" width="22.85546875" customWidth="1"/>
    <col min="2" max="2" width="19" customWidth="1"/>
    <col min="3" max="3" width="24.85546875" customWidth="1"/>
  </cols>
  <sheetData>
    <row r="1" spans="1:3" x14ac:dyDescent="0.25">
      <c r="A1" s="9" t="s">
        <v>21</v>
      </c>
      <c r="B1" s="14">
        <v>67.5</v>
      </c>
      <c r="C1" s="15" t="s">
        <v>22</v>
      </c>
    </row>
    <row r="2" spans="1:3" x14ac:dyDescent="0.25">
      <c r="A2" s="16" t="s">
        <v>23</v>
      </c>
      <c r="B2" s="16" t="s">
        <v>24</v>
      </c>
      <c r="C2" s="16" t="s">
        <v>25</v>
      </c>
    </row>
    <row r="3" spans="1:3" x14ac:dyDescent="0.25">
      <c r="A3" s="9" t="s">
        <v>26</v>
      </c>
      <c r="B3" s="14">
        <v>1350</v>
      </c>
      <c r="C3" s="9">
        <f>B3*$B$1</f>
        <v>91125</v>
      </c>
    </row>
    <row r="4" spans="1:3" x14ac:dyDescent="0.25">
      <c r="A4" s="9" t="s">
        <v>27</v>
      </c>
      <c r="B4" s="14">
        <v>450</v>
      </c>
      <c r="C4" s="9">
        <f>B4*$B$1</f>
        <v>30375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21" sqref="F21"/>
    </sheetView>
  </sheetViews>
  <sheetFormatPr defaultRowHeight="15" x14ac:dyDescent="0.25"/>
  <sheetData>
    <row r="1" spans="1:7" x14ac:dyDescent="0.25">
      <c r="A1" s="13" t="s">
        <v>28</v>
      </c>
      <c r="B1" s="13" t="s">
        <v>29</v>
      </c>
      <c r="C1" s="13" t="s">
        <v>30</v>
      </c>
      <c r="D1" s="13" t="s">
        <v>31</v>
      </c>
      <c r="E1" s="13" t="s">
        <v>32</v>
      </c>
      <c r="F1" s="13" t="s">
        <v>33</v>
      </c>
      <c r="G1" s="13" t="s">
        <v>34</v>
      </c>
    </row>
    <row r="2" spans="1:7" x14ac:dyDescent="0.25">
      <c r="A2" s="13">
        <v>20</v>
      </c>
      <c r="B2" s="13">
        <v>25</v>
      </c>
      <c r="C2" s="13">
        <v>32</v>
      </c>
      <c r="D2" s="13">
        <v>30</v>
      </c>
      <c r="E2" s="13">
        <v>23</v>
      </c>
      <c r="F2" s="13">
        <v>30</v>
      </c>
      <c r="G2" s="13">
        <v>20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L4" sqref="L4"/>
    </sheetView>
  </sheetViews>
  <sheetFormatPr defaultRowHeight="15" x14ac:dyDescent="0.25"/>
  <sheetData>
    <row r="1" spans="1:2" x14ac:dyDescent="0.25">
      <c r="A1" s="9" t="s">
        <v>37</v>
      </c>
      <c r="B1" s="9">
        <v>0.2</v>
      </c>
    </row>
    <row r="2" spans="1:2" x14ac:dyDescent="0.25">
      <c r="A2" s="9" t="s">
        <v>35</v>
      </c>
      <c r="B2" s="9" t="s">
        <v>36</v>
      </c>
    </row>
    <row r="3" spans="1:2" x14ac:dyDescent="0.25">
      <c r="A3" s="9">
        <v>-1</v>
      </c>
      <c r="B3" s="9">
        <f>-3*POWER(A3,2)</f>
        <v>-3</v>
      </c>
    </row>
    <row r="4" spans="1:2" x14ac:dyDescent="0.25">
      <c r="A4" s="9">
        <f>A3+$B$1</f>
        <v>-0.8</v>
      </c>
      <c r="B4" s="9">
        <f t="shared" ref="B4:B13" si="0">-3*POWER(A4,2)</f>
        <v>-1.9200000000000004</v>
      </c>
    </row>
    <row r="5" spans="1:2" x14ac:dyDescent="0.25">
      <c r="A5" s="9">
        <f t="shared" ref="A5:A17" si="1">A4+$B$1</f>
        <v>-0.60000000000000009</v>
      </c>
      <c r="B5" s="9">
        <f t="shared" si="0"/>
        <v>-1.0800000000000003</v>
      </c>
    </row>
    <row r="6" spans="1:2" x14ac:dyDescent="0.25">
      <c r="A6" s="9">
        <f t="shared" si="1"/>
        <v>-0.40000000000000008</v>
      </c>
      <c r="B6" s="9">
        <f t="shared" si="0"/>
        <v>-0.4800000000000002</v>
      </c>
    </row>
    <row r="7" spans="1:2" x14ac:dyDescent="0.25">
      <c r="A7" s="9">
        <f t="shared" si="1"/>
        <v>-0.20000000000000007</v>
      </c>
      <c r="B7" s="9">
        <f t="shared" si="0"/>
        <v>-0.12000000000000008</v>
      </c>
    </row>
    <row r="8" spans="1:2" x14ac:dyDescent="0.25">
      <c r="A8" s="9">
        <f t="shared" si="1"/>
        <v>0</v>
      </c>
      <c r="B8" s="9">
        <f t="shared" si="0"/>
        <v>0</v>
      </c>
    </row>
    <row r="9" spans="1:2" x14ac:dyDescent="0.25">
      <c r="A9" s="9">
        <f t="shared" si="1"/>
        <v>0.2</v>
      </c>
      <c r="B9" s="9">
        <f t="shared" si="0"/>
        <v>-0.12000000000000002</v>
      </c>
    </row>
    <row r="10" spans="1:2" x14ac:dyDescent="0.25">
      <c r="A10" s="9">
        <f t="shared" si="1"/>
        <v>0.4</v>
      </c>
      <c r="B10" s="9">
        <f t="shared" si="0"/>
        <v>-0.48000000000000009</v>
      </c>
    </row>
    <row r="11" spans="1:2" x14ac:dyDescent="0.25">
      <c r="A11" s="9">
        <f t="shared" si="1"/>
        <v>0.60000000000000009</v>
      </c>
      <c r="B11" s="9">
        <f t="shared" si="0"/>
        <v>-1.0800000000000003</v>
      </c>
    </row>
    <row r="12" spans="1:2" x14ac:dyDescent="0.25">
      <c r="A12" s="9">
        <f t="shared" si="1"/>
        <v>0.8</v>
      </c>
      <c r="B12" s="9">
        <f t="shared" si="0"/>
        <v>-1.9200000000000004</v>
      </c>
    </row>
    <row r="13" spans="1:2" x14ac:dyDescent="0.25">
      <c r="A13" s="9">
        <f t="shared" si="1"/>
        <v>1</v>
      </c>
      <c r="B13" s="9">
        <f t="shared" si="0"/>
        <v>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activeCell="G32" sqref="G32"/>
    </sheetView>
  </sheetViews>
  <sheetFormatPr defaultRowHeight="15" x14ac:dyDescent="0.25"/>
  <sheetData>
    <row r="1" spans="1:2" x14ac:dyDescent="0.25">
      <c r="A1" t="s">
        <v>37</v>
      </c>
      <c r="B1">
        <v>0.2</v>
      </c>
    </row>
    <row r="2" spans="1:2" x14ac:dyDescent="0.25">
      <c r="A2" t="s">
        <v>35</v>
      </c>
      <c r="B2" t="s">
        <v>36</v>
      </c>
    </row>
    <row r="3" spans="1:2" x14ac:dyDescent="0.25">
      <c r="A3">
        <v>-5</v>
      </c>
      <c r="B3">
        <f>POWER(A3,2)/4 + A3 + 1</f>
        <v>2.25</v>
      </c>
    </row>
    <row r="4" spans="1:2" x14ac:dyDescent="0.25">
      <c r="A4">
        <f>A3+$B$1</f>
        <v>-4.8</v>
      </c>
      <c r="B4">
        <f t="shared" ref="B4:B53" si="0">POWER(A4,2)/4 + A4 + 1</f>
        <v>1.96</v>
      </c>
    </row>
    <row r="5" spans="1:2" x14ac:dyDescent="0.25">
      <c r="A5">
        <f t="shared" ref="A5:A52" si="1">A4+$B$1</f>
        <v>-4.5999999999999996</v>
      </c>
      <c r="B5">
        <f t="shared" si="0"/>
        <v>1.6899999999999995</v>
      </c>
    </row>
    <row r="6" spans="1:2" x14ac:dyDescent="0.25">
      <c r="A6">
        <f t="shared" si="1"/>
        <v>-4.3999999999999995</v>
      </c>
      <c r="B6">
        <f t="shared" si="0"/>
        <v>1.4399999999999995</v>
      </c>
    </row>
    <row r="7" spans="1:2" x14ac:dyDescent="0.25">
      <c r="A7">
        <f t="shared" si="1"/>
        <v>-4.1999999999999993</v>
      </c>
      <c r="B7">
        <f t="shared" si="0"/>
        <v>1.2099999999999991</v>
      </c>
    </row>
    <row r="8" spans="1:2" x14ac:dyDescent="0.25">
      <c r="A8">
        <f t="shared" si="1"/>
        <v>-3.9999999999999991</v>
      </c>
      <c r="B8">
        <f t="shared" si="0"/>
        <v>0.99999999999999911</v>
      </c>
    </row>
    <row r="9" spans="1:2" x14ac:dyDescent="0.25">
      <c r="A9">
        <f t="shared" si="1"/>
        <v>-3.7999999999999989</v>
      </c>
      <c r="B9">
        <f t="shared" si="0"/>
        <v>0.80999999999999917</v>
      </c>
    </row>
    <row r="10" spans="1:2" x14ac:dyDescent="0.25">
      <c r="A10">
        <f t="shared" si="1"/>
        <v>-3.5999999999999988</v>
      </c>
      <c r="B10">
        <f t="shared" si="0"/>
        <v>0.63999999999999879</v>
      </c>
    </row>
    <row r="11" spans="1:2" x14ac:dyDescent="0.25">
      <c r="A11">
        <f t="shared" si="1"/>
        <v>-3.3999999999999986</v>
      </c>
      <c r="B11">
        <f t="shared" si="0"/>
        <v>0.48999999999999888</v>
      </c>
    </row>
    <row r="12" spans="1:2" x14ac:dyDescent="0.25">
      <c r="A12">
        <f t="shared" si="1"/>
        <v>-3.1999999999999984</v>
      </c>
      <c r="B12">
        <f t="shared" si="0"/>
        <v>0.35999999999999899</v>
      </c>
    </row>
    <row r="13" spans="1:2" x14ac:dyDescent="0.25">
      <c r="A13">
        <f t="shared" si="1"/>
        <v>-2.9999999999999982</v>
      </c>
      <c r="B13">
        <f t="shared" si="0"/>
        <v>0.24999999999999911</v>
      </c>
    </row>
    <row r="14" spans="1:2" x14ac:dyDescent="0.25">
      <c r="A14">
        <f t="shared" si="1"/>
        <v>-2.799999999999998</v>
      </c>
      <c r="B14">
        <f t="shared" si="0"/>
        <v>0.15999999999999925</v>
      </c>
    </row>
    <row r="15" spans="1:2" x14ac:dyDescent="0.25">
      <c r="A15">
        <f t="shared" si="1"/>
        <v>-2.5999999999999979</v>
      </c>
      <c r="B15">
        <f t="shared" si="0"/>
        <v>8.9999999999999414E-2</v>
      </c>
    </row>
    <row r="16" spans="1:2" x14ac:dyDescent="0.25">
      <c r="A16">
        <f t="shared" si="1"/>
        <v>-2.3999999999999977</v>
      </c>
      <c r="B16">
        <f t="shared" si="0"/>
        <v>3.9999999999999591E-2</v>
      </c>
    </row>
    <row r="17" spans="1:2" x14ac:dyDescent="0.25">
      <c r="A17">
        <f t="shared" si="1"/>
        <v>-2.1999999999999975</v>
      </c>
      <c r="B17">
        <f t="shared" si="0"/>
        <v>9.9999999999997868E-3</v>
      </c>
    </row>
    <row r="18" spans="1:2" x14ac:dyDescent="0.25">
      <c r="A18">
        <f t="shared" si="1"/>
        <v>-1.9999999999999976</v>
      </c>
      <c r="B18">
        <f t="shared" si="0"/>
        <v>0</v>
      </c>
    </row>
    <row r="19" spans="1:2" x14ac:dyDescent="0.25">
      <c r="A19">
        <f t="shared" si="1"/>
        <v>-1.7999999999999976</v>
      </c>
      <c r="B19">
        <f t="shared" si="0"/>
        <v>1.0000000000000231E-2</v>
      </c>
    </row>
    <row r="20" spans="1:2" x14ac:dyDescent="0.25">
      <c r="A20">
        <f t="shared" si="1"/>
        <v>-1.5999999999999976</v>
      </c>
      <c r="B20">
        <f t="shared" si="0"/>
        <v>4.000000000000048E-2</v>
      </c>
    </row>
    <row r="21" spans="1:2" x14ac:dyDescent="0.25">
      <c r="A21">
        <f t="shared" si="1"/>
        <v>-1.3999999999999977</v>
      </c>
      <c r="B21">
        <f t="shared" si="0"/>
        <v>9.0000000000000746E-2</v>
      </c>
    </row>
    <row r="22" spans="1:2" x14ac:dyDescent="0.25">
      <c r="A22">
        <f t="shared" si="1"/>
        <v>-1.1999999999999977</v>
      </c>
      <c r="B22">
        <f t="shared" si="0"/>
        <v>0.16000000000000092</v>
      </c>
    </row>
    <row r="23" spans="1:2" x14ac:dyDescent="0.25">
      <c r="A23">
        <f t="shared" si="1"/>
        <v>-0.99999999999999778</v>
      </c>
      <c r="B23">
        <f t="shared" si="0"/>
        <v>0.25000000000000111</v>
      </c>
    </row>
    <row r="24" spans="1:2" x14ac:dyDescent="0.25">
      <c r="A24">
        <f>A23+$B$1</f>
        <v>-0.79999999999999782</v>
      </c>
      <c r="B24">
        <f t="shared" si="0"/>
        <v>0.36000000000000132</v>
      </c>
    </row>
    <row r="25" spans="1:2" x14ac:dyDescent="0.25">
      <c r="A25">
        <f t="shared" si="1"/>
        <v>-0.59999999999999787</v>
      </c>
      <c r="B25">
        <f t="shared" si="0"/>
        <v>0.49000000000000155</v>
      </c>
    </row>
    <row r="26" spans="1:2" x14ac:dyDescent="0.25">
      <c r="A26">
        <f t="shared" si="1"/>
        <v>-0.39999999999999786</v>
      </c>
      <c r="B26">
        <f t="shared" si="0"/>
        <v>0.64000000000000168</v>
      </c>
    </row>
    <row r="27" spans="1:2" x14ac:dyDescent="0.25">
      <c r="A27">
        <f t="shared" si="1"/>
        <v>-0.19999999999999785</v>
      </c>
      <c r="B27">
        <f t="shared" si="0"/>
        <v>0.81000000000000194</v>
      </c>
    </row>
    <row r="28" spans="1:2" x14ac:dyDescent="0.25">
      <c r="A28">
        <f t="shared" si="1"/>
        <v>2.1649348980190553E-15</v>
      </c>
      <c r="B28">
        <f t="shared" si="0"/>
        <v>1.0000000000000022</v>
      </c>
    </row>
    <row r="29" spans="1:2" x14ac:dyDescent="0.25">
      <c r="A29">
        <f t="shared" si="1"/>
        <v>0.20000000000000218</v>
      </c>
      <c r="B29">
        <f t="shared" si="0"/>
        <v>1.2100000000000024</v>
      </c>
    </row>
    <row r="30" spans="1:2" x14ac:dyDescent="0.25">
      <c r="A30">
        <f t="shared" si="1"/>
        <v>0.40000000000000219</v>
      </c>
      <c r="B30">
        <f t="shared" si="0"/>
        <v>1.4400000000000026</v>
      </c>
    </row>
    <row r="31" spans="1:2" x14ac:dyDescent="0.25">
      <c r="A31">
        <f t="shared" si="1"/>
        <v>0.6000000000000022</v>
      </c>
      <c r="B31">
        <f t="shared" si="0"/>
        <v>1.6900000000000028</v>
      </c>
    </row>
    <row r="32" spans="1:2" x14ac:dyDescent="0.25">
      <c r="A32">
        <f t="shared" si="1"/>
        <v>0.80000000000000226</v>
      </c>
      <c r="B32">
        <f t="shared" si="0"/>
        <v>1.9600000000000031</v>
      </c>
    </row>
    <row r="33" spans="1:2" x14ac:dyDescent="0.25">
      <c r="A33">
        <f t="shared" si="1"/>
        <v>1.0000000000000022</v>
      </c>
      <c r="B33">
        <f t="shared" si="0"/>
        <v>2.2500000000000036</v>
      </c>
    </row>
    <row r="34" spans="1:2" x14ac:dyDescent="0.25">
      <c r="A34">
        <f>A33+$B$1</f>
        <v>1.2000000000000022</v>
      </c>
      <c r="B34">
        <f t="shared" si="0"/>
        <v>2.5600000000000036</v>
      </c>
    </row>
    <row r="35" spans="1:2" x14ac:dyDescent="0.25">
      <c r="A35">
        <f t="shared" si="1"/>
        <v>1.4000000000000021</v>
      </c>
      <c r="B35">
        <f t="shared" si="0"/>
        <v>2.8900000000000037</v>
      </c>
    </row>
    <row r="36" spans="1:2" x14ac:dyDescent="0.25">
      <c r="A36">
        <f t="shared" si="1"/>
        <v>1.6000000000000021</v>
      </c>
      <c r="B36">
        <f t="shared" si="0"/>
        <v>3.2400000000000038</v>
      </c>
    </row>
    <row r="37" spans="1:2" x14ac:dyDescent="0.25">
      <c r="A37">
        <f t="shared" si="1"/>
        <v>1.800000000000002</v>
      </c>
      <c r="B37">
        <f t="shared" si="0"/>
        <v>3.6100000000000039</v>
      </c>
    </row>
    <row r="38" spans="1:2" x14ac:dyDescent="0.25">
      <c r="A38">
        <f t="shared" si="1"/>
        <v>2.0000000000000022</v>
      </c>
      <c r="B38">
        <f t="shared" si="0"/>
        <v>4.0000000000000044</v>
      </c>
    </row>
    <row r="39" spans="1:2" x14ac:dyDescent="0.25">
      <c r="A39">
        <f t="shared" si="1"/>
        <v>2.2000000000000024</v>
      </c>
      <c r="B39">
        <f t="shared" si="0"/>
        <v>4.4100000000000055</v>
      </c>
    </row>
    <row r="40" spans="1:2" x14ac:dyDescent="0.25">
      <c r="A40">
        <f t="shared" si="1"/>
        <v>2.4000000000000026</v>
      </c>
      <c r="B40">
        <f t="shared" si="0"/>
        <v>4.8400000000000052</v>
      </c>
    </row>
    <row r="41" spans="1:2" x14ac:dyDescent="0.25">
      <c r="A41">
        <f t="shared" si="1"/>
        <v>2.6000000000000028</v>
      </c>
      <c r="B41">
        <f t="shared" si="0"/>
        <v>5.2900000000000063</v>
      </c>
    </row>
    <row r="42" spans="1:2" x14ac:dyDescent="0.25">
      <c r="A42">
        <f t="shared" si="1"/>
        <v>2.8000000000000029</v>
      </c>
      <c r="B42">
        <f t="shared" si="0"/>
        <v>5.7600000000000069</v>
      </c>
    </row>
    <row r="43" spans="1:2" x14ac:dyDescent="0.25">
      <c r="A43">
        <f t="shared" si="1"/>
        <v>3.0000000000000031</v>
      </c>
      <c r="B43">
        <f t="shared" si="0"/>
        <v>6.2500000000000071</v>
      </c>
    </row>
    <row r="44" spans="1:2" x14ac:dyDescent="0.25">
      <c r="A44">
        <f t="shared" si="1"/>
        <v>3.2000000000000033</v>
      </c>
      <c r="B44">
        <f t="shared" si="0"/>
        <v>6.7600000000000087</v>
      </c>
    </row>
    <row r="45" spans="1:2" x14ac:dyDescent="0.25">
      <c r="A45">
        <f t="shared" si="1"/>
        <v>3.4000000000000035</v>
      </c>
      <c r="B45">
        <f t="shared" si="0"/>
        <v>7.2900000000000098</v>
      </c>
    </row>
    <row r="46" spans="1:2" x14ac:dyDescent="0.25">
      <c r="A46">
        <f t="shared" si="1"/>
        <v>3.6000000000000036</v>
      </c>
      <c r="B46">
        <f t="shared" si="0"/>
        <v>7.8400000000000105</v>
      </c>
    </row>
    <row r="47" spans="1:2" x14ac:dyDescent="0.25">
      <c r="A47">
        <f>A46+$B$1</f>
        <v>3.8000000000000038</v>
      </c>
      <c r="B47">
        <f t="shared" si="0"/>
        <v>8.4100000000000108</v>
      </c>
    </row>
    <row r="48" spans="1:2" x14ac:dyDescent="0.25">
      <c r="A48">
        <f t="shared" si="1"/>
        <v>4.0000000000000036</v>
      </c>
      <c r="B48">
        <f t="shared" si="0"/>
        <v>9.0000000000000107</v>
      </c>
    </row>
    <row r="49" spans="1:2" x14ac:dyDescent="0.25">
      <c r="A49">
        <f t="shared" si="1"/>
        <v>4.2000000000000037</v>
      </c>
      <c r="B49">
        <f t="shared" si="0"/>
        <v>9.6100000000000119</v>
      </c>
    </row>
    <row r="50" spans="1:2" x14ac:dyDescent="0.25">
      <c r="A50">
        <f t="shared" si="1"/>
        <v>4.4000000000000039</v>
      </c>
      <c r="B50">
        <f t="shared" si="0"/>
        <v>10.240000000000013</v>
      </c>
    </row>
    <row r="51" spans="1:2" x14ac:dyDescent="0.25">
      <c r="A51">
        <f t="shared" si="1"/>
        <v>4.6000000000000041</v>
      </c>
      <c r="B51">
        <f t="shared" si="0"/>
        <v>10.890000000000015</v>
      </c>
    </row>
    <row r="52" spans="1:2" x14ac:dyDescent="0.25">
      <c r="A52">
        <f t="shared" si="1"/>
        <v>4.8000000000000043</v>
      </c>
      <c r="B52">
        <f t="shared" si="0"/>
        <v>11.560000000000015</v>
      </c>
    </row>
    <row r="53" spans="1:2" x14ac:dyDescent="0.25">
      <c r="A53">
        <f>A52+$B$1</f>
        <v>5.0000000000000044</v>
      </c>
      <c r="B53">
        <f t="shared" si="0"/>
        <v>12.250000000000014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G5" sqref="G5"/>
    </sheetView>
  </sheetViews>
  <sheetFormatPr defaultRowHeight="15" x14ac:dyDescent="0.25"/>
  <cols>
    <col min="1" max="1" width="19.85546875" customWidth="1"/>
    <col min="2" max="2" width="13.7109375" customWidth="1"/>
    <col min="3" max="3" width="12.42578125" customWidth="1"/>
    <col min="4" max="4" width="17.140625" customWidth="1"/>
  </cols>
  <sheetData>
    <row r="1" spans="1:4" ht="30" x14ac:dyDescent="0.25">
      <c r="A1" s="13" t="s">
        <v>38</v>
      </c>
      <c r="B1" s="17" t="s">
        <v>39</v>
      </c>
      <c r="C1" s="13" t="s">
        <v>40</v>
      </c>
      <c r="D1" s="17" t="s">
        <v>41</v>
      </c>
    </row>
    <row r="2" spans="1:4" x14ac:dyDescent="0.25">
      <c r="A2" s="9" t="s">
        <v>42</v>
      </c>
      <c r="B2" s="9">
        <v>31.5</v>
      </c>
      <c r="C2" s="9">
        <v>1520</v>
      </c>
      <c r="D2" s="9">
        <v>456</v>
      </c>
    </row>
    <row r="3" spans="1:4" x14ac:dyDescent="0.25">
      <c r="A3" s="9" t="s">
        <v>43</v>
      </c>
      <c r="B3" s="9">
        <v>34</v>
      </c>
      <c r="C3" s="9">
        <v>14701</v>
      </c>
      <c r="D3" s="9">
        <v>773</v>
      </c>
    </row>
    <row r="4" spans="1:4" x14ac:dyDescent="0.25">
      <c r="A4" s="9" t="s">
        <v>44</v>
      </c>
      <c r="B4" s="9">
        <v>60</v>
      </c>
      <c r="C4" s="9">
        <v>80</v>
      </c>
      <c r="D4" s="9">
        <v>1134</v>
      </c>
    </row>
    <row r="5" spans="1:4" x14ac:dyDescent="0.25">
      <c r="A5" s="9" t="s">
        <v>45</v>
      </c>
      <c r="B5" s="9">
        <v>59.6</v>
      </c>
      <c r="C5" s="9">
        <v>200</v>
      </c>
      <c r="D5" s="9">
        <v>177</v>
      </c>
    </row>
    <row r="7" spans="1:4" x14ac:dyDescent="0.25">
      <c r="A7" s="18" t="s">
        <v>46</v>
      </c>
      <c r="B7" s="18"/>
      <c r="C7" s="9">
        <f>MAX(B2,B5)</f>
        <v>59.6</v>
      </c>
    </row>
    <row r="8" spans="1:4" x14ac:dyDescent="0.25">
      <c r="A8" s="18" t="s">
        <v>47</v>
      </c>
      <c r="B8" s="18"/>
      <c r="C8" s="9">
        <f>MIN(C2,C5)</f>
        <v>200</v>
      </c>
    </row>
    <row r="9" spans="1:4" x14ac:dyDescent="0.25">
      <c r="A9" s="18" t="s">
        <v>48</v>
      </c>
      <c r="B9" s="18"/>
      <c r="C9" s="9"/>
    </row>
  </sheetData>
  <mergeCells count="3">
    <mergeCell ref="A7:B7"/>
    <mergeCell ref="A8:B8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Вариант 1</vt:lpstr>
      <vt:lpstr>Вариант 2</vt:lpstr>
      <vt:lpstr>Вариант 3</vt:lpstr>
      <vt:lpstr>Вариант 4</vt:lpstr>
      <vt:lpstr>Вариант 5</vt:lpstr>
      <vt:lpstr>Вариант 8</vt:lpstr>
      <vt:lpstr>Вариант 10</vt:lpstr>
      <vt:lpstr>Вариант 11</vt:lpstr>
      <vt:lpstr>Вариант 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Kab-35-6</dc:creator>
  <cp:lastModifiedBy>Kab-35-6</cp:lastModifiedBy>
  <dcterms:created xsi:type="dcterms:W3CDTF">2024-05-03T09:00:07Z</dcterms:created>
  <dcterms:modified xsi:type="dcterms:W3CDTF">2024-05-03T09:51:27Z</dcterms:modified>
</cp:coreProperties>
</file>