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G:\Google Drive\NML\HunTramSet\"/>
    </mc:Choice>
  </mc:AlternateContent>
  <xr:revisionPtr revIDLastSave="0" documentId="13_ncr:1_{4BF308D2-DD2C-46D8-AEB5-D708809629F1}" xr6:coauthVersionLast="47" xr6:coauthVersionMax="47" xr10:uidLastSave="{00000000-0000-0000-0000-000000000000}"/>
  <bookViews>
    <workbookView xWindow="1515" yWindow="2385" windowWidth="21600" windowHeight="11385" xr2:uid="{00000000-000D-0000-FFFF-FFFF00000000}"/>
  </bookViews>
  <sheets>
    <sheet name="Új" sheetId="4" r:id="rId1"/>
    <sheet name="Munka1" sheetId="5" r:id="rId2"/>
    <sheet name="Méretek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8" i="4" l="1"/>
  <c r="K37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2" i="4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6" i="2"/>
  <c r="H27" i="2"/>
  <c r="H28" i="2"/>
  <c r="H29" i="2"/>
  <c r="H30" i="2"/>
  <c r="H31" i="2"/>
  <c r="H32" i="2"/>
  <c r="H33" i="2"/>
  <c r="H34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6" i="2"/>
  <c r="G27" i="2"/>
  <c r="G28" i="2"/>
  <c r="G29" i="2"/>
  <c r="G30" i="2"/>
  <c r="G31" i="2"/>
  <c r="G32" i="2"/>
  <c r="G33" i="2"/>
  <c r="G34" i="2"/>
  <c r="H7" i="2"/>
  <c r="H37" i="2" s="1"/>
  <c r="G7" i="2"/>
  <c r="G37" i="2" l="1"/>
  <c r="E24" i="2"/>
  <c r="E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6" i="2"/>
  <c r="E27" i="2"/>
  <c r="E28" i="2"/>
  <c r="E29" i="2"/>
  <c r="E30" i="2"/>
  <c r="E31" i="2"/>
  <c r="E32" i="2"/>
  <c r="E33" i="2"/>
  <c r="E34" i="2"/>
  <c r="E37" i="2" l="1"/>
</calcChain>
</file>

<file path=xl/sharedStrings.xml><?xml version="1.0" encoding="utf-8"?>
<sst xmlns="http://schemas.openxmlformats.org/spreadsheetml/2006/main" count="449" uniqueCount="233">
  <si>
    <t>Név</t>
  </si>
  <si>
    <t>Jelleg</t>
  </si>
  <si>
    <t>Ár</t>
  </si>
  <si>
    <t>Fntrt. Költség</t>
  </si>
  <si>
    <t>Rakodási
egység</t>
  </si>
  <si>
    <t>Kapacitás
(valós)</t>
  </si>
  <si>
    <t>Kapacitás</t>
  </si>
  <si>
    <t>Gyártás kezdete</t>
  </si>
  <si>
    <t>Gyártás vége</t>
  </si>
  <si>
    <t>Sebesség</t>
  </si>
  <si>
    <t>Teljesítmény</t>
  </si>
  <si>
    <t>Súly teljes</t>
  </si>
  <si>
    <t>Súly</t>
  </si>
  <si>
    <t>Megjegyzés</t>
  </si>
  <si>
    <t>Ganz G</t>
  </si>
  <si>
    <t>o-o'o-o</t>
  </si>
  <si>
    <t>24-24</t>
  </si>
  <si>
    <t>30-30</t>
  </si>
  <si>
    <t>6+5</t>
  </si>
  <si>
    <t>1901-től sárga</t>
  </si>
  <si>
    <t>Schlick F</t>
  </si>
  <si>
    <t>o---o'o---o</t>
  </si>
  <si>
    <t>42-42</t>
  </si>
  <si>
    <t>14+7</t>
  </si>
  <si>
    <t>1941-től acélvázas</t>
  </si>
  <si>
    <t>Ganz OPI</t>
  </si>
  <si>
    <t>iker</t>
  </si>
  <si>
    <t>74-74</t>
  </si>
  <si>
    <t>13+13</t>
  </si>
  <si>
    <t>Ganz RV</t>
  </si>
  <si>
    <t>o---o'o---o'o---o</t>
  </si>
  <si>
    <t>24-24-24</t>
  </si>
  <si>
    <t>74-75-74</t>
  </si>
  <si>
    <t>16+10+16</t>
  </si>
  <si>
    <t>o---o'o---o'o---o'o---o'o---o</t>
  </si>
  <si>
    <t>24…</t>
  </si>
  <si>
    <t>74-75-74-75-74</t>
  </si>
  <si>
    <t>16+10+16+10+16</t>
  </si>
  <si>
    <t>Ganz 2400</t>
  </si>
  <si>
    <t>60-60</t>
  </si>
  <si>
    <t>16+8</t>
  </si>
  <si>
    <t>1948-tól acélvázas</t>
  </si>
  <si>
    <t>Ganz 'Adél'</t>
  </si>
  <si>
    <t>o---o,__,o---o</t>
  </si>
  <si>
    <t>24-20-24</t>
  </si>
  <si>
    <t>60+15+60</t>
  </si>
  <si>
    <t>10+4+10</t>
  </si>
  <si>
    <t>Ganz TM 'Stuka'</t>
  </si>
  <si>
    <t>oo---oo</t>
  </si>
  <si>
    <t>18t</t>
  </si>
  <si>
    <t>oo---oo'o--o</t>
  </si>
  <si>
    <t>52-40</t>
  </si>
  <si>
    <t>97+93</t>
  </si>
  <si>
    <t>18t+8t</t>
  </si>
  <si>
    <t>Ganz UV</t>
  </si>
  <si>
    <t>19t/motor 8t/pót</t>
  </si>
  <si>
    <t>oo---oo'oo---oo</t>
  </si>
  <si>
    <t>52-52</t>
  </si>
  <si>
    <t>94+94</t>
  </si>
  <si>
    <t>19+19</t>
  </si>
  <si>
    <t>oo---oo'o--o'oo---oo</t>
  </si>
  <si>
    <t>52-40-52</t>
  </si>
  <si>
    <t>94+93+94</t>
  </si>
  <si>
    <t>19+8+19</t>
  </si>
  <si>
    <t>FVV 'Bengáli'</t>
  </si>
  <si>
    <t>o---o,---,o---o</t>
  </si>
  <si>
    <t>20-20-28</t>
  </si>
  <si>
    <t>80+50+80</t>
  </si>
  <si>
    <t>24t</t>
  </si>
  <si>
    <t>9+6+9</t>
  </si>
  <si>
    <t>1963-tól 5 ajtós, 1967-től 10 ajtós</t>
  </si>
  <si>
    <t>40-20-48</t>
  </si>
  <si>
    <t>78+48+78</t>
  </si>
  <si>
    <t>40-20-40</t>
  </si>
  <si>
    <t>79+48+79</t>
  </si>
  <si>
    <t>Ganz ICS (GCSM)</t>
  </si>
  <si>
    <t>oo---o,o--o,o---oo</t>
  </si>
  <si>
    <t>76+38+76</t>
  </si>
  <si>
    <t>13+8+13</t>
  </si>
  <si>
    <t>oo---o,o--o,o---oo'oo---o,o--o,o---oo</t>
  </si>
  <si>
    <t>ua.</t>
  </si>
  <si>
    <t>34t+34t</t>
  </si>
  <si>
    <t>13+8+13+13+8+13</t>
  </si>
  <si>
    <t>Tatra T5C5</t>
  </si>
  <si>
    <t>100+100</t>
  </si>
  <si>
    <t>18+18</t>
  </si>
  <si>
    <t>oo---oo'oo---oo'oo---oo</t>
  </si>
  <si>
    <t>60-60-60</t>
  </si>
  <si>
    <t>100+100+100</t>
  </si>
  <si>
    <t>18+18+18</t>
  </si>
  <si>
    <t>Ganz KCSV7</t>
  </si>
  <si>
    <t>DÜWAG TW6000</t>
  </si>
  <si>
    <t>60+30+60</t>
  </si>
  <si>
    <t>15+9+15</t>
  </si>
  <si>
    <t>Combino Supra</t>
  </si>
  <si>
    <t>_oo_,_oo_,_oo_,_oo_,_oo_,_oo_</t>
  </si>
  <si>
    <t>69*6</t>
  </si>
  <si>
    <t>13+11+11+11+11+13</t>
  </si>
  <si>
    <t>Ganz CsUV</t>
  </si>
  <si>
    <t>15+6+15</t>
  </si>
  <si>
    <t>Hungaroplan 'Csufi'</t>
  </si>
  <si>
    <t>oo---o,o---oo</t>
  </si>
  <si>
    <t>40-40</t>
  </si>
  <si>
    <t>87+87</t>
  </si>
  <si>
    <t>Tatra T6A2</t>
  </si>
  <si>
    <t>101+101</t>
  </si>
  <si>
    <t>18t+18t</t>
  </si>
  <si>
    <t>Tatra KT4D</t>
  </si>
  <si>
    <t>58-58</t>
  </si>
  <si>
    <t>22t</t>
  </si>
  <si>
    <t>11t+11t</t>
  </si>
  <si>
    <t>Pesa</t>
  </si>
  <si>
    <t>_oo,__,oo,__,oo_</t>
  </si>
  <si>
    <t>20-50</t>
  </si>
  <si>
    <t>32+56+32+56+32</t>
  </si>
  <si>
    <t>6+12+5+12+6</t>
  </si>
  <si>
    <t>Tatra KT8D5</t>
  </si>
  <si>
    <t>oo---o,o---o,o---oo</t>
  </si>
  <si>
    <t>Ganz KCSV6</t>
  </si>
  <si>
    <t>82+82</t>
  </si>
  <si>
    <t>15+15</t>
  </si>
  <si>
    <t>BLVV 3</t>
  </si>
  <si>
    <t>Áru</t>
  </si>
  <si>
    <t>Mozdony + 3 kocsi</t>
  </si>
  <si>
    <t>25
(lényeg h 1 lépésben fel legyenek rakodva a vagonok)</t>
  </si>
  <si>
    <t>5/vagon</t>
  </si>
  <si>
    <t>50LE</t>
  </si>
  <si>
    <t>Acél</t>
  </si>
  <si>
    <t>Mozdony + 1 kocsi</t>
  </si>
  <si>
    <t>15/vagon</t>
  </si>
  <si>
    <t>Fa</t>
  </si>
  <si>
    <t>Vasérc</t>
  </si>
  <si>
    <t>Szén</t>
  </si>
  <si>
    <t>Búza</t>
  </si>
  <si>
    <t>Érték</t>
  </si>
  <si>
    <t>Olaj</t>
  </si>
  <si>
    <t>Állat</t>
  </si>
  <si>
    <t>Levél</t>
  </si>
  <si>
    <t>Utas</t>
  </si>
  <si>
    <t>Mozdony + 2 kocsi</t>
  </si>
  <si>
    <t>24/vagon</t>
  </si>
  <si>
    <t>BURV 1</t>
  </si>
  <si>
    <t>Mozdony + 4 kocsi</t>
  </si>
  <si>
    <t>1935-től új áramszedős</t>
  </si>
  <si>
    <t>BURV 12</t>
  </si>
  <si>
    <t>30/vagon</t>
  </si>
  <si>
    <t>MFT "Muki"</t>
  </si>
  <si>
    <t>Mozdony + 5 kocsi</t>
  </si>
  <si>
    <t>10/vagon</t>
  </si>
  <si>
    <t>1960-tól kereszttel az oldalán</t>
  </si>
  <si>
    <t>12/vagon</t>
  </si>
  <si>
    <t>Hungaroplan CargoTram</t>
  </si>
  <si>
    <t>Arany</t>
  </si>
  <si>
    <t>LacWorks CargoTram</t>
  </si>
  <si>
    <t>csak plus</t>
  </si>
  <si>
    <t>alap rakomány</t>
  </si>
  <si>
    <t>csak paraméter</t>
  </si>
  <si>
    <t>Skoda</t>
  </si>
  <si>
    <t>CAF</t>
  </si>
  <si>
    <t>Valós hossz</t>
  </si>
  <si>
    <t>Vízszintes hossz</t>
  </si>
  <si>
    <t>Átlós hossz</t>
  </si>
  <si>
    <t>Arány</t>
  </si>
  <si>
    <t>Skoda 26T</t>
  </si>
  <si>
    <t>CAF Urbos3</t>
  </si>
  <si>
    <t>35-58-35-58-35</t>
  </si>
  <si>
    <t>37-60-36-60-37</t>
  </si>
  <si>
    <t>A 2 irány aránya</t>
  </si>
  <si>
    <t>6+12+6+12+6</t>
  </si>
  <si>
    <t>6+10+6+10+6</t>
  </si>
  <si>
    <t>Gyártási idő</t>
  </si>
  <si>
    <t>_oo,__,oo,__,oo,__,oo,__,oo_</t>
  </si>
  <si>
    <t>property {</t>
  </si>
  <si>
    <t>165;</t>
  </si>
  <si>
    <t>sw_ICS_articulated;</t>
  </si>
  <si>
    <t>sw_ICS_length;</t>
  </si>
  <si>
    <t>sw_ICS_livery_text;</t>
  </si>
  <si>
    <t>string(STR_ICS_ADAT);</t>
  </si>
  <si>
    <t>ICS_purchase;</t>
  </si>
  <si>
    <t>sw_ICS_capacity;</t>
  </si>
  <si>
    <t>190 / 3;</t>
  </si>
  <si>
    <t>sw_ICS_spriteset;</t>
  </si>
  <si>
    <t>string(STR_ICS_NAME);</t>
  </si>
  <si>
    <t>date(1964,01,01);</t>
  </si>
  <si>
    <t>26;</t>
  </si>
  <si>
    <t>bitmask(CLIMATE_TEMPERATE, CLIMATE_ARCTIC, CLIMATE_TROPICAL);</t>
  </si>
  <si>
    <t>20;</t>
  </si>
  <si>
    <t>80;</t>
  </si>
  <si>
    <t>bitmask(CC_PASSENGERS);</t>
  </si>
  <si>
    <t>bitmask(CC_PIECE_GOODS, CC_EXPRESS, CC_REFRIGERATED);</t>
  </si>
  <si>
    <t>100;</t>
  </si>
  <si>
    <t>49;</t>
  </si>
  <si>
    <t>SPRITE_ID_NEW_ROADVEH;</t>
  </si>
  <si>
    <t>55 km/h;</t>
  </si>
  <si>
    <t>bitmask(ROADVEH_FLAG_2CC, ROADVEH_FLAG_TRAM);</t>
  </si>
  <si>
    <t>0;</t>
  </si>
  <si>
    <t>180 kW;</t>
  </si>
  <si>
    <t>34 ton;</t>
  </si>
  <si>
    <t>190;</t>
  </si>
  <si>
    <t xml:space="preserve"> cargo_age_period:</t>
  </si>
  <si>
    <t xml:space="preserve"> model_life:</t>
  </si>
  <si>
    <t xml:space="preserve"> vehicle_life:</t>
  </si>
  <si>
    <t xml:space="preserve"> introduction_date:</t>
  </si>
  <si>
    <t xml:space="preserve"> climates_available:</t>
  </si>
  <si>
    <t xml:space="preserve"> reliability_decay:</t>
  </si>
  <si>
    <t xml:space="preserve"> refittable_cargo_classes:</t>
  </si>
  <si>
    <t xml:space="preserve"> non_refittable_cargo_classes:</t>
  </si>
  <si>
    <t xml:space="preserve"> loading_speed:          </t>
  </si>
  <si>
    <t xml:space="preserve"> cost_factor:</t>
  </si>
  <si>
    <t xml:space="preserve"> name:</t>
  </si>
  <si>
    <t xml:space="preserve">item(FEAT_ROADVEHS, </t>
  </si>
  <si>
    <t>item_ICS) {</t>
  </si>
  <si>
    <t xml:space="preserve"> running_cost_factor:</t>
  </si>
  <si>
    <t xml:space="preserve"> speed:</t>
  </si>
  <si>
    <t xml:space="preserve"> sprite_id:</t>
  </si>
  <si>
    <t xml:space="preserve"> misc_flags:</t>
  </si>
  <si>
    <t xml:space="preserve"> refit_cost:</t>
  </si>
  <si>
    <t xml:space="preserve"> running_cost_base:</t>
  </si>
  <si>
    <t xml:space="preserve"> power:</t>
  </si>
  <si>
    <t xml:space="preserve"> weight:</t>
  </si>
  <si>
    <t xml:space="preserve"> cargo_capacity:</t>
  </si>
  <si>
    <t>SOUND_SHEEP;</t>
  </si>
  <si>
    <t xml:space="preserve"> sound_effect:</t>
  </si>
  <si>
    <t>}</t>
  </si>
  <si>
    <t>graphics {</t>
  </si>
  <si>
    <t xml:space="preserve"> articulated_part:</t>
  </si>
  <si>
    <t xml:space="preserve"> length:</t>
  </si>
  <si>
    <t xml:space="preserve"> cargo_subtype_text:</t>
  </si>
  <si>
    <t xml:space="preserve"> additional_text:</t>
  </si>
  <si>
    <t xml:space="preserve"> purchase:</t>
  </si>
  <si>
    <t xml:space="preserve"> purchase_cargo_capacity:</t>
  </si>
  <si>
    <t xml:space="preserve"> default:</t>
  </si>
  <si>
    <t>Ganz ICS1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</si>
</sst>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&quot; láda&quot;"/>
    <numFmt numFmtId="165" formatCode="0&quot;t&quot;"/>
    <numFmt numFmtId="166" formatCode="0&quot; csomag&quot;"/>
    <numFmt numFmtId="167" formatCode="0&quot;db&quot;"/>
    <numFmt numFmtId="168" formatCode="#"/>
    <numFmt numFmtId="169" formatCode="0&quot;km/h&quot;"/>
    <numFmt numFmtId="170" formatCode="0&quot;kW&quot;"/>
    <numFmt numFmtId="171" formatCode="0&quot;LE&quot;"/>
    <numFmt numFmtId="172" formatCode="[$-40E]&quot;k&quot;m&quot;.&quot;h"/>
    <numFmt numFmtId="173" formatCode="#,##0.00&quot; &quot;[$Ft-40E];[Red]&quot;-&quot;#,##0.00&quot; &quot;[$Ft-40E]"/>
    <numFmt numFmtId="174" formatCode="#,##0.00\ [$Ft-40E];[Red]\-#,##0.00\ [$Ft-40E]"/>
  </numFmts>
  <fonts count="25">
    <font>
      <sz val="11"/>
      <color rgb="FF000000"/>
      <name val="Arial1"/>
      <charset val="238"/>
    </font>
    <font>
      <sz val="11"/>
      <color indexed="8"/>
      <name val="Arial1"/>
      <charset val="238"/>
    </font>
    <font>
      <sz val="11"/>
      <color indexed="9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color indexed="62"/>
      <name val="Calibri"/>
      <family val="2"/>
      <charset val="238"/>
    </font>
    <font>
      <sz val="18"/>
      <color indexed="54"/>
      <name val="Calibri Light"/>
      <family val="2"/>
      <charset val="238"/>
    </font>
    <font>
      <b/>
      <sz val="15"/>
      <color indexed="54"/>
      <name val="Calibri"/>
      <family val="2"/>
      <charset val="238"/>
    </font>
    <font>
      <b/>
      <sz val="13"/>
      <color indexed="54"/>
      <name val="Calibri"/>
      <family val="2"/>
      <charset val="238"/>
    </font>
    <font>
      <b/>
      <sz val="11"/>
      <color indexed="54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b/>
      <i/>
      <sz val="16"/>
      <color indexed="8"/>
      <name val="Arial1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b/>
      <i/>
      <u/>
      <sz val="11"/>
      <color indexed="8"/>
      <name val="Arial1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i/>
      <sz val="16"/>
      <color rgb="FF000000"/>
      <name val="Arial1"/>
      <charset val="238"/>
    </font>
    <font>
      <b/>
      <i/>
      <u/>
      <sz val="11"/>
      <color rgb="FF000000"/>
      <name val="Arial1"/>
      <charset val="238"/>
    </font>
    <font>
      <b/>
      <sz val="11"/>
      <color rgb="FF000000"/>
      <name val="Arial1"/>
      <charset val="238"/>
    </font>
    <font>
      <sz val="11"/>
      <color rgb="FFFF0000"/>
      <name val="Arial1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51"/>
        <bgColor indexed="13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57"/>
        <bgColor indexed="21"/>
      </patternFill>
    </fill>
    <fill>
      <patternFill patternType="solid">
        <fgColor indexed="45"/>
        <bgColor indexed="29"/>
      </patternFill>
    </fill>
    <fill>
      <patternFill patternType="solid">
        <fgColor rgb="FFA6A6A6"/>
        <bgColor rgb="FFA6A6A6"/>
      </patternFill>
    </fill>
    <fill>
      <patternFill patternType="solid">
        <fgColor rgb="FF92D050"/>
        <bgColor rgb="FF92D050"/>
      </patternFill>
    </fill>
    <fill>
      <patternFill patternType="solid">
        <fgColor rgb="FFDCE6F1"/>
        <bgColor rgb="FFDCE6F1"/>
      </patternFill>
    </fill>
    <fill>
      <patternFill patternType="solid">
        <fgColor rgb="FFC0C0C0"/>
        <bgColor rgb="FFC0C0C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50E"/>
        <bgColor rgb="FFFF950E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7DEE8"/>
        <bgColor rgb="FFB7DEE8"/>
      </patternFill>
    </fill>
    <fill>
      <patternFill patternType="solid">
        <fgColor rgb="FF00AE00"/>
        <bgColor rgb="FF00AE00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rgb="FF92D050"/>
      </patternFill>
    </fill>
    <fill>
      <patternFill patternType="solid">
        <fgColor rgb="FF92D050"/>
        <bgColor rgb="FFFFC000"/>
      </patternFill>
    </fill>
    <fill>
      <patternFill patternType="solid">
        <fgColor theme="5"/>
        <bgColor rgb="FFE26B0A"/>
      </patternFill>
    </fill>
    <fill>
      <patternFill patternType="solid">
        <fgColor theme="4" tint="0.39997558519241921"/>
        <bgColor rgb="FF8DB4E2"/>
      </patternFill>
    </fill>
    <fill>
      <patternFill patternType="solid">
        <fgColor theme="4" tint="0.39997558519241921"/>
        <bgColor rgb="FFFF0000"/>
      </patternFill>
    </fill>
    <fill>
      <patternFill patternType="solid">
        <fgColor rgb="FF00B0F0"/>
        <bgColor rgb="FF83CAFF"/>
      </patternFill>
    </fill>
    <fill>
      <patternFill patternType="solid">
        <fgColor rgb="FF00B0F0"/>
        <bgColor rgb="FF95B3D7"/>
      </patternFill>
    </fill>
    <fill>
      <patternFill patternType="solid">
        <fgColor rgb="FF92D050"/>
        <bgColor rgb="FFAECF00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34998626667073579"/>
        <bgColor rgb="FFA6A6A6"/>
      </patternFill>
    </fill>
    <fill>
      <patternFill patternType="solid">
        <fgColor theme="7" tint="0.39997558519241921"/>
        <bgColor rgb="FFFFFFCC"/>
      </patternFill>
    </fill>
    <fill>
      <patternFill patternType="solid">
        <fgColor theme="7" tint="0.39997558519241921"/>
        <bgColor rgb="FFFF0000"/>
      </patternFill>
    </fill>
    <fill>
      <patternFill patternType="solid">
        <fgColor theme="7" tint="0.39997558519241921"/>
        <bgColor rgb="FFFDE9D9"/>
      </patternFill>
    </fill>
    <fill>
      <patternFill patternType="solid">
        <fgColor theme="5" tint="0.39997558519241921"/>
        <bgColor rgb="FFFFCC99"/>
      </patternFill>
    </fill>
    <fill>
      <patternFill patternType="solid">
        <fgColor theme="5" tint="0.39997558519241921"/>
        <bgColor rgb="FFFF0000"/>
      </patternFill>
    </fill>
    <fill>
      <patternFill patternType="solid">
        <fgColor theme="5" tint="0.39997558519241921"/>
        <bgColor rgb="FFFCD5B4"/>
      </patternFill>
    </fill>
    <fill>
      <patternFill patternType="solid">
        <fgColor theme="9" tint="-0.249977111117893"/>
        <bgColor rgb="FF76933C"/>
      </patternFill>
    </fill>
    <fill>
      <patternFill patternType="solid">
        <fgColor theme="9" tint="-0.249977111117893"/>
        <bgColor rgb="FFC5D9F1"/>
      </patternFill>
    </fill>
    <fill>
      <patternFill patternType="solid">
        <fgColor rgb="FF92D050"/>
        <bgColor rgb="FFB7DEE8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2" borderId="0" applyNumberFormat="0" applyBorder="0" applyAlignment="0" applyProtection="0"/>
    <xf numFmtId="0" fontId="2" fillId="5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" borderId="0" applyNumberFormat="0" applyBorder="0" applyAlignment="0" applyProtection="0"/>
    <xf numFmtId="0" fontId="2" fillId="16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10" borderId="5" applyNumberFormat="0" applyAlignment="0" applyProtection="0"/>
    <xf numFmtId="0" fontId="10" fillId="0" borderId="0" applyNumberFormat="0" applyFill="0" applyBorder="0" applyAlignment="0" applyProtection="0"/>
    <xf numFmtId="0" fontId="21" fillId="0" borderId="0" applyNumberFormat="0" applyBorder="0" applyProtection="0">
      <alignment horizontal="center"/>
    </xf>
    <xf numFmtId="0" fontId="11" fillId="0" borderId="0" applyNumberFormat="0" applyBorder="0" applyProtection="0">
      <alignment horizontal="center"/>
    </xf>
    <xf numFmtId="0" fontId="21" fillId="0" borderId="0" applyNumberFormat="0" applyBorder="0" applyProtection="0">
      <alignment horizontal="center" textRotation="90"/>
    </xf>
    <xf numFmtId="0" fontId="11" fillId="0" borderId="0" applyNumberFormat="0" applyBorder="0" applyProtection="0">
      <alignment horizontal="center" textRotation="90"/>
    </xf>
    <xf numFmtId="0" fontId="12" fillId="0" borderId="6" applyNumberFormat="0" applyFill="0" applyAlignment="0" applyProtection="0"/>
    <xf numFmtId="0" fontId="1" fillId="7" borderId="7" applyNumberFormat="0" applyAlignment="0" applyProtection="0"/>
    <xf numFmtId="0" fontId="13" fillId="9" borderId="0" applyNumberFormat="0" applyBorder="0" applyAlignment="0" applyProtection="0"/>
    <xf numFmtId="0" fontId="14" fillId="13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9" applyNumberFormat="0" applyFill="0" applyAlignment="0" applyProtection="0"/>
    <xf numFmtId="0" fontId="22" fillId="0" borderId="0" applyNumberFormat="0" applyBorder="0" applyProtection="0"/>
    <xf numFmtId="0" fontId="17" fillId="0" borderId="0" applyNumberFormat="0" applyBorder="0" applyProtection="0"/>
    <xf numFmtId="173" fontId="22" fillId="0" borderId="0" applyBorder="0" applyProtection="0"/>
    <xf numFmtId="174" fontId="17" fillId="0" borderId="0" applyBorder="0" applyProtection="0"/>
    <xf numFmtId="0" fontId="18" fillId="17" borderId="0" applyNumberFormat="0" applyBorder="0" applyAlignment="0" applyProtection="0"/>
    <xf numFmtId="0" fontId="19" fillId="14" borderId="0" applyNumberFormat="0" applyBorder="0" applyAlignment="0" applyProtection="0"/>
    <xf numFmtId="0" fontId="20" fillId="13" borderId="1" applyNumberFormat="0" applyAlignment="0" applyProtection="0"/>
  </cellStyleXfs>
  <cellXfs count="161">
    <xf numFmtId="0" fontId="0" fillId="0" borderId="0" xfId="0"/>
    <xf numFmtId="0" fontId="0" fillId="2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19" borderId="15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65" fontId="0" fillId="19" borderId="16" xfId="0" applyNumberFormat="1" applyFill="1" applyBorder="1" applyAlignment="1">
      <alignment horizontal="center" vertical="center"/>
    </xf>
    <xf numFmtId="0" fontId="0" fillId="20" borderId="16" xfId="0" applyFill="1" applyBorder="1" applyAlignment="1">
      <alignment horizontal="center"/>
    </xf>
    <xf numFmtId="0" fontId="0" fillId="23" borderId="0" xfId="0" applyFill="1"/>
    <xf numFmtId="0" fontId="0" fillId="21" borderId="11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 wrapText="1"/>
    </xf>
    <xf numFmtId="0" fontId="24" fillId="21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165" fontId="0" fillId="19" borderId="11" xfId="0" applyNumberForma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168" fontId="0" fillId="21" borderId="11" xfId="0" applyNumberFormat="1" applyFill="1" applyBorder="1" applyAlignment="1">
      <alignment horizontal="center" vertical="center"/>
    </xf>
    <xf numFmtId="0" fontId="0" fillId="21" borderId="20" xfId="0" applyFill="1" applyBorder="1" applyAlignment="1">
      <alignment horizontal="center" vertical="center" wrapText="1"/>
    </xf>
    <xf numFmtId="168" fontId="0" fillId="21" borderId="20" xfId="0" applyNumberFormat="1" applyFill="1" applyBorder="1" applyAlignment="1">
      <alignment horizontal="center" vertical="center"/>
    </xf>
    <xf numFmtId="0" fontId="0" fillId="21" borderId="13" xfId="0" applyFill="1" applyBorder="1" applyAlignment="1">
      <alignment horizontal="center"/>
    </xf>
    <xf numFmtId="0" fontId="0" fillId="21" borderId="13" xfId="0" applyFill="1" applyBorder="1" applyAlignment="1">
      <alignment horizontal="center" vertical="center" wrapText="1"/>
    </xf>
    <xf numFmtId="168" fontId="0" fillId="21" borderId="13" xfId="0" applyNumberFormat="1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165" fontId="0" fillId="19" borderId="13" xfId="0" applyNumberFormat="1" applyFill="1" applyBorder="1" applyAlignment="1">
      <alignment horizontal="center"/>
    </xf>
    <xf numFmtId="0" fontId="0" fillId="24" borderId="13" xfId="0" applyFill="1" applyBorder="1" applyAlignment="1">
      <alignment horizontal="center" vertical="center" wrapText="1"/>
    </xf>
    <xf numFmtId="0" fontId="24" fillId="21" borderId="13" xfId="0" applyFont="1" applyFill="1" applyBorder="1" applyAlignment="1">
      <alignment horizontal="center" vertical="center" wrapText="1"/>
    </xf>
    <xf numFmtId="0" fontId="0" fillId="25" borderId="13" xfId="0" applyFill="1" applyBorder="1" applyAlignment="1">
      <alignment horizontal="center" vertical="center" wrapText="1"/>
    </xf>
    <xf numFmtId="0" fontId="0" fillId="19" borderId="19" xfId="0" applyFill="1" applyBorder="1" applyAlignment="1">
      <alignment horizontal="center" vertical="center"/>
    </xf>
    <xf numFmtId="0" fontId="23" fillId="26" borderId="10" xfId="0" applyFont="1" applyFill="1" applyBorder="1" applyAlignment="1">
      <alignment horizontal="center" vertical="center"/>
    </xf>
    <xf numFmtId="0" fontId="0" fillId="0" borderId="10" xfId="0" applyBorder="1"/>
    <xf numFmtId="2" fontId="0" fillId="0" borderId="10" xfId="0" applyNumberFormat="1" applyBorder="1"/>
    <xf numFmtId="2" fontId="0" fillId="0" borderId="0" xfId="0" applyNumberFormat="1"/>
    <xf numFmtId="0" fontId="0" fillId="20" borderId="11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 wrapText="1"/>
    </xf>
    <xf numFmtId="2" fontId="23" fillId="26" borderId="22" xfId="0" applyNumberFormat="1" applyFont="1" applyFill="1" applyBorder="1" applyAlignment="1">
      <alignment horizontal="center" vertical="center"/>
    </xf>
    <xf numFmtId="2" fontId="0" fillId="0" borderId="22" xfId="0" applyNumberFormat="1" applyBorder="1"/>
    <xf numFmtId="0" fontId="0" fillId="19" borderId="11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165" fontId="0" fillId="19" borderId="11" xfId="0" applyNumberFormat="1" applyFill="1" applyBorder="1" applyAlignment="1">
      <alignment horizontal="center" vertical="center" wrapText="1"/>
    </xf>
    <xf numFmtId="165" fontId="0" fillId="19" borderId="11" xfId="0" applyNumberFormat="1" applyFill="1" applyBorder="1" applyAlignment="1">
      <alignment horizontal="center" vertical="center"/>
    </xf>
    <xf numFmtId="168" fontId="0" fillId="31" borderId="11" xfId="0" applyNumberFormat="1" applyFill="1" applyBorder="1" applyAlignment="1">
      <alignment horizontal="center"/>
    </xf>
    <xf numFmtId="168" fontId="0" fillId="33" borderId="11" xfId="0" applyNumberFormat="1" applyFill="1" applyBorder="1" applyAlignment="1">
      <alignment horizontal="center"/>
    </xf>
    <xf numFmtId="168" fontId="0" fillId="33" borderId="15" xfId="0" applyNumberFormat="1" applyFill="1" applyBorder="1" applyAlignment="1">
      <alignment horizontal="center" vertical="center"/>
    </xf>
    <xf numFmtId="168" fontId="0" fillId="33" borderId="11" xfId="0" applyNumberFormat="1" applyFill="1" applyBorder="1" applyAlignment="1">
      <alignment horizontal="center" vertical="center"/>
    </xf>
    <xf numFmtId="168" fontId="0" fillId="33" borderId="16" xfId="0" applyNumberFormat="1" applyFill="1" applyBorder="1" applyAlignment="1">
      <alignment horizontal="center"/>
    </xf>
    <xf numFmtId="168" fontId="0" fillId="33" borderId="16" xfId="0" applyNumberFormat="1" applyFill="1" applyBorder="1" applyAlignment="1">
      <alignment horizontal="center" vertical="center"/>
    </xf>
    <xf numFmtId="168" fontId="0" fillId="33" borderId="13" xfId="0" applyNumberFormat="1" applyFill="1" applyBorder="1" applyAlignment="1">
      <alignment horizontal="center"/>
    </xf>
    <xf numFmtId="165" fontId="0" fillId="33" borderId="11" xfId="0" applyNumberFormat="1" applyFill="1" applyBorder="1" applyAlignment="1">
      <alignment horizontal="center" vertical="center"/>
    </xf>
    <xf numFmtId="165" fontId="0" fillId="33" borderId="15" xfId="0" applyNumberFormat="1" applyFill="1" applyBorder="1" applyAlignment="1">
      <alignment horizontal="center" vertical="center"/>
    </xf>
    <xf numFmtId="165" fontId="0" fillId="33" borderId="0" xfId="0" applyNumberFormat="1" applyFill="1" applyBorder="1" applyAlignment="1">
      <alignment horizontal="center" vertical="center"/>
    </xf>
    <xf numFmtId="165" fontId="0" fillId="33" borderId="11" xfId="0" applyNumberFormat="1" applyFill="1" applyBorder="1" applyAlignment="1">
      <alignment horizontal="center"/>
    </xf>
    <xf numFmtId="165" fontId="0" fillId="33" borderId="13" xfId="0" applyNumberForma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4" borderId="15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1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164" fontId="0" fillId="36" borderId="11" xfId="0" applyNumberFormat="1" applyFill="1" applyBorder="1" applyAlignment="1">
      <alignment horizontal="center"/>
    </xf>
    <xf numFmtId="165" fontId="0" fillId="36" borderId="11" xfId="0" applyNumberFormat="1" applyFill="1" applyBorder="1" applyAlignment="1">
      <alignment horizontal="center"/>
    </xf>
    <xf numFmtId="166" fontId="0" fillId="36" borderId="11" xfId="0" applyNumberFormat="1" applyFill="1" applyBorder="1" applyAlignment="1">
      <alignment horizontal="center"/>
    </xf>
    <xf numFmtId="167" fontId="0" fillId="36" borderId="11" xfId="0" applyNumberFormat="1" applyFill="1" applyBorder="1" applyAlignment="1">
      <alignment horizontal="center"/>
    </xf>
    <xf numFmtId="164" fontId="0" fillId="36" borderId="11" xfId="0" applyNumberFormat="1" applyFill="1" applyBorder="1" applyAlignment="1">
      <alignment horizontal="center" vertical="center"/>
    </xf>
    <xf numFmtId="165" fontId="0" fillId="36" borderId="11" xfId="0" applyNumberFormat="1" applyFill="1" applyBorder="1" applyAlignment="1">
      <alignment horizontal="center" vertical="center"/>
    </xf>
    <xf numFmtId="166" fontId="0" fillId="36" borderId="11" xfId="0" applyNumberFormat="1" applyFill="1" applyBorder="1" applyAlignment="1">
      <alignment horizontal="center" vertical="center"/>
    </xf>
    <xf numFmtId="167" fontId="0" fillId="36" borderId="11" xfId="0" applyNumberFormat="1" applyFill="1" applyBorder="1" applyAlignment="1">
      <alignment horizontal="center" vertical="center"/>
    </xf>
    <xf numFmtId="0" fontId="0" fillId="36" borderId="13" xfId="0" applyFill="1" applyBorder="1" applyAlignment="1">
      <alignment horizontal="center"/>
    </xf>
    <xf numFmtId="0" fontId="0" fillId="38" borderId="14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8" borderId="16" xfId="0" applyFill="1" applyBorder="1" applyAlignment="1">
      <alignment horizontal="center" vertical="center"/>
    </xf>
    <xf numFmtId="0" fontId="0" fillId="38" borderId="13" xfId="0" applyFill="1" applyBorder="1" applyAlignment="1">
      <alignment horizontal="center"/>
    </xf>
    <xf numFmtId="0" fontId="0" fillId="30" borderId="14" xfId="0" applyFill="1" applyBorder="1"/>
    <xf numFmtId="0" fontId="0" fillId="29" borderId="14" xfId="0" applyFill="1" applyBorder="1" applyAlignment="1">
      <alignment horizontal="left"/>
    </xf>
    <xf numFmtId="0" fontId="0" fillId="29" borderId="14" xfId="0" applyFill="1" applyBorder="1" applyAlignment="1">
      <alignment horizontal="left" vertical="center"/>
    </xf>
    <xf numFmtId="0" fontId="0" fillId="40" borderId="18" xfId="0" applyFill="1" applyBorder="1" applyAlignment="1">
      <alignment horizontal="left"/>
    </xf>
    <xf numFmtId="0" fontId="0" fillId="29" borderId="18" xfId="0" applyFill="1" applyBorder="1" applyAlignment="1">
      <alignment horizontal="left"/>
    </xf>
    <xf numFmtId="0" fontId="0" fillId="29" borderId="11" xfId="0" applyFill="1" applyBorder="1" applyAlignment="1">
      <alignment horizontal="left"/>
    </xf>
    <xf numFmtId="0" fontId="0" fillId="29" borderId="13" xfId="0" applyFill="1" applyBorder="1" applyAlignment="1">
      <alignment horizontal="left"/>
    </xf>
    <xf numFmtId="0" fontId="23" fillId="41" borderId="11" xfId="0" applyFont="1" applyFill="1" applyBorder="1" applyAlignment="1">
      <alignment horizontal="center" vertical="center" wrapText="1"/>
    </xf>
    <xf numFmtId="169" fontId="0" fillId="42" borderId="11" xfId="0" applyNumberFormat="1" applyFill="1" applyBorder="1" applyAlignment="1">
      <alignment horizontal="center"/>
    </xf>
    <xf numFmtId="169" fontId="0" fillId="43" borderId="11" xfId="0" applyNumberFormat="1" applyFill="1" applyBorder="1" applyAlignment="1">
      <alignment horizontal="center"/>
    </xf>
    <xf numFmtId="169" fontId="0" fillId="42" borderId="11" xfId="0" applyNumberFormat="1" applyFill="1" applyBorder="1" applyAlignment="1">
      <alignment horizontal="center" vertical="center"/>
    </xf>
    <xf numFmtId="169" fontId="0" fillId="44" borderId="11" xfId="0" applyNumberFormat="1" applyFill="1" applyBorder="1" applyAlignment="1">
      <alignment horizontal="center"/>
    </xf>
    <xf numFmtId="169" fontId="0" fillId="42" borderId="13" xfId="0" applyNumberFormat="1" applyFill="1" applyBorder="1" applyAlignment="1">
      <alignment horizontal="center"/>
    </xf>
    <xf numFmtId="170" fontId="0" fillId="45" borderId="11" xfId="0" applyNumberFormat="1" applyFill="1" applyBorder="1" applyAlignment="1">
      <alignment horizontal="center"/>
    </xf>
    <xf numFmtId="170" fontId="0" fillId="46" borderId="11" xfId="0" applyNumberFormat="1" applyFill="1" applyBorder="1" applyAlignment="1">
      <alignment horizontal="center"/>
    </xf>
    <xf numFmtId="170" fontId="0" fillId="45" borderId="15" xfId="0" applyNumberFormat="1" applyFill="1" applyBorder="1" applyAlignment="1">
      <alignment horizontal="center"/>
    </xf>
    <xf numFmtId="170" fontId="0" fillId="45" borderId="15" xfId="0" applyNumberFormat="1" applyFill="1" applyBorder="1" applyAlignment="1">
      <alignment horizontal="center" vertical="center"/>
    </xf>
    <xf numFmtId="170" fontId="0" fillId="47" borderId="15" xfId="0" applyNumberFormat="1" applyFill="1" applyBorder="1" applyAlignment="1">
      <alignment horizontal="center"/>
    </xf>
    <xf numFmtId="170" fontId="0" fillId="45" borderId="13" xfId="0" applyNumberFormat="1" applyFill="1" applyBorder="1" applyAlignment="1">
      <alignment horizontal="center"/>
    </xf>
    <xf numFmtId="0" fontId="0" fillId="48" borderId="11" xfId="0" applyFill="1" applyBorder="1" applyAlignment="1">
      <alignment horizontal="center"/>
    </xf>
    <xf numFmtId="0" fontId="0" fillId="48" borderId="15" xfId="0" applyFill="1" applyBorder="1" applyAlignment="1">
      <alignment horizontal="center"/>
    </xf>
    <xf numFmtId="0" fontId="0" fillId="48" borderId="17" xfId="0" applyFill="1" applyBorder="1" applyAlignment="1">
      <alignment horizontal="center"/>
    </xf>
    <xf numFmtId="0" fontId="0" fillId="48" borderId="15" xfId="0" applyFill="1" applyBorder="1" applyAlignment="1">
      <alignment horizontal="center" vertical="center"/>
    </xf>
    <xf numFmtId="0" fontId="0" fillId="48" borderId="19" xfId="0" applyFill="1" applyBorder="1" applyAlignment="1">
      <alignment horizontal="center"/>
    </xf>
    <xf numFmtId="0" fontId="0" fillId="49" borderId="11" xfId="0" applyFill="1" applyBorder="1" applyAlignment="1">
      <alignment horizontal="center"/>
    </xf>
    <xf numFmtId="0" fontId="0" fillId="49" borderId="11" xfId="0" applyFill="1" applyBorder="1" applyAlignment="1">
      <alignment horizontal="center" vertical="center"/>
    </xf>
    <xf numFmtId="0" fontId="0" fillId="49" borderId="13" xfId="0" applyFill="1" applyBorder="1" applyAlignment="1">
      <alignment horizontal="center"/>
    </xf>
    <xf numFmtId="0" fontId="0" fillId="47" borderId="11" xfId="0" applyFill="1" applyBorder="1" applyAlignment="1">
      <alignment horizontal="center"/>
    </xf>
    <xf numFmtId="0" fontId="0" fillId="46" borderId="11" xfId="0" applyFill="1" applyBorder="1" applyAlignment="1">
      <alignment horizontal="center"/>
    </xf>
    <xf numFmtId="0" fontId="0" fillId="47" borderId="15" xfId="0" applyFill="1" applyBorder="1" applyAlignment="1">
      <alignment horizontal="center" vertical="center"/>
    </xf>
    <xf numFmtId="0" fontId="0" fillId="47" borderId="11" xfId="0" applyFill="1" applyBorder="1" applyAlignment="1">
      <alignment horizontal="center" vertical="center"/>
    </xf>
    <xf numFmtId="0" fontId="0" fillId="46" borderId="16" xfId="0" applyFill="1" applyBorder="1" applyAlignment="1">
      <alignment horizontal="center"/>
    </xf>
    <xf numFmtId="0" fontId="0" fillId="47" borderId="13" xfId="0" applyFill="1" applyBorder="1" applyAlignment="1">
      <alignment horizontal="center"/>
    </xf>
    <xf numFmtId="168" fontId="23" fillId="41" borderId="11" xfId="0" applyNumberFormat="1" applyFont="1" applyFill="1" applyBorder="1" applyAlignment="1">
      <alignment horizontal="center" vertical="center" wrapText="1"/>
    </xf>
    <xf numFmtId="0" fontId="23" fillId="41" borderId="12" xfId="0" applyFont="1" applyFill="1" applyBorder="1" applyAlignment="1">
      <alignment horizontal="center" vertical="center" wrapText="1"/>
    </xf>
    <xf numFmtId="172" fontId="23" fillId="41" borderId="11" xfId="0" applyNumberFormat="1" applyFont="1" applyFill="1" applyBorder="1" applyAlignment="1">
      <alignment horizontal="center" vertical="center" wrapText="1"/>
    </xf>
    <xf numFmtId="0" fontId="0" fillId="41" borderId="13" xfId="0" applyFill="1" applyBorder="1" applyAlignment="1">
      <alignment horizontal="center" wrapText="1"/>
    </xf>
    <xf numFmtId="0" fontId="0" fillId="41" borderId="0" xfId="0" applyFill="1" applyAlignment="1">
      <alignment wrapText="1"/>
    </xf>
    <xf numFmtId="0" fontId="0" fillId="26" borderId="13" xfId="0" applyFill="1" applyBorder="1" applyAlignment="1">
      <alignment horizontal="center"/>
    </xf>
    <xf numFmtId="0" fontId="0" fillId="50" borderId="11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/>
    </xf>
    <xf numFmtId="0" fontId="0" fillId="29" borderId="14" xfId="0" applyFill="1" applyBorder="1" applyAlignment="1">
      <alignment horizontal="center" vertical="center"/>
    </xf>
    <xf numFmtId="165" fontId="0" fillId="33" borderId="12" xfId="0" applyNumberFormat="1" applyFill="1" applyBorder="1" applyAlignment="1">
      <alignment horizontal="center" vertical="center"/>
    </xf>
    <xf numFmtId="165" fontId="0" fillId="19" borderId="25" xfId="0" applyNumberFormat="1" applyFill="1" applyBorder="1" applyAlignment="1">
      <alignment horizontal="center" vertical="center"/>
    </xf>
    <xf numFmtId="0" fontId="23" fillId="41" borderId="25" xfId="0" applyFont="1" applyFill="1" applyBorder="1" applyAlignment="1">
      <alignment horizontal="center" vertical="center" wrapText="1"/>
    </xf>
    <xf numFmtId="165" fontId="0" fillId="33" borderId="10" xfId="0" applyNumberFormat="1" applyFill="1" applyBorder="1" applyAlignment="1">
      <alignment horizontal="center" vertical="center"/>
    </xf>
    <xf numFmtId="165" fontId="0" fillId="19" borderId="10" xfId="0" applyNumberFormat="1" applyFill="1" applyBorder="1" applyAlignment="1">
      <alignment horizontal="center" vertical="center"/>
    </xf>
    <xf numFmtId="165" fontId="0" fillId="33" borderId="10" xfId="0" applyNumberFormat="1" applyFill="1" applyBorder="1" applyAlignment="1">
      <alignment horizontal="center"/>
    </xf>
    <xf numFmtId="165" fontId="0" fillId="19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3" fillId="41" borderId="11" xfId="0" applyFont="1" applyFill="1" applyBorder="1" applyAlignment="1">
      <alignment horizontal="center" vertical="center" wrapText="1"/>
    </xf>
    <xf numFmtId="0" fontId="0" fillId="19" borderId="11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 wrapText="1"/>
    </xf>
    <xf numFmtId="165" fontId="0" fillId="31" borderId="11" xfId="0" applyNumberFormat="1" applyFill="1" applyBorder="1" applyAlignment="1">
      <alignment horizontal="center" vertical="center" wrapText="1"/>
    </xf>
    <xf numFmtId="165" fontId="0" fillId="19" borderId="11" xfId="0" applyNumberFormat="1" applyFill="1" applyBorder="1" applyAlignment="1">
      <alignment horizontal="center" vertical="center"/>
    </xf>
    <xf numFmtId="0" fontId="0" fillId="39" borderId="11" xfId="0" applyFill="1" applyBorder="1" applyAlignment="1">
      <alignment horizontal="left" vertical="center"/>
    </xf>
    <xf numFmtId="0" fontId="0" fillId="20" borderId="11" xfId="0" applyFill="1" applyBorder="1" applyAlignment="1">
      <alignment horizontal="center" vertical="center"/>
    </xf>
    <xf numFmtId="169" fontId="0" fillId="42" borderId="11" xfId="0" applyNumberFormat="1" applyFill="1" applyBorder="1" applyAlignment="1">
      <alignment horizontal="center" vertical="center"/>
    </xf>
    <xf numFmtId="170" fontId="0" fillId="45" borderId="11" xfId="0" applyNumberFormat="1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165" fontId="0" fillId="31" borderId="11" xfId="0" applyNumberFormat="1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32" borderId="11" xfId="0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50" borderId="11" xfId="0" applyFill="1" applyBorder="1" applyAlignment="1">
      <alignment horizontal="center" vertical="center"/>
    </xf>
    <xf numFmtId="0" fontId="0" fillId="28" borderId="11" xfId="0" applyFill="1" applyBorder="1" applyAlignment="1">
      <alignment horizontal="center" vertical="center" wrapText="1"/>
    </xf>
    <xf numFmtId="168" fontId="0" fillId="33" borderId="11" xfId="0" applyNumberForma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49" borderId="11" xfId="0" applyFill="1" applyBorder="1" applyAlignment="1">
      <alignment horizontal="center" vertical="center"/>
    </xf>
    <xf numFmtId="168" fontId="0" fillId="33" borderId="11" xfId="0" applyNumberFormat="1" applyFill="1" applyBorder="1" applyAlignment="1">
      <alignment horizontal="center" vertical="center"/>
    </xf>
    <xf numFmtId="171" fontId="0" fillId="45" borderId="11" xfId="0" applyNumberFormat="1" applyFill="1" applyBorder="1" applyAlignment="1">
      <alignment horizontal="center" vertical="center"/>
    </xf>
    <xf numFmtId="0" fontId="0" fillId="29" borderId="11" xfId="0" applyFill="1" applyBorder="1" applyAlignment="1">
      <alignment horizontal="left" vertical="center"/>
    </xf>
    <xf numFmtId="165" fontId="0" fillId="33" borderId="11" xfId="0" applyNumberForma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 wrapText="1"/>
    </xf>
    <xf numFmtId="0" fontId="0" fillId="19" borderId="21" xfId="0" applyFill="1" applyBorder="1" applyAlignment="1">
      <alignment horizontal="center" vertical="center"/>
    </xf>
    <xf numFmtId="0" fontId="23" fillId="21" borderId="11" xfId="0" applyFont="1" applyFill="1" applyBorder="1" applyAlignment="1">
      <alignment horizontal="center" vertical="center"/>
    </xf>
    <xf numFmtId="0" fontId="0" fillId="27" borderId="11" xfId="0" applyFill="1" applyBorder="1" applyAlignment="1">
      <alignment horizontal="center" vertical="center"/>
    </xf>
    <xf numFmtId="0" fontId="0" fillId="27" borderId="15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23" fillId="18" borderId="11" xfId="0" applyFont="1" applyFill="1" applyBorder="1" applyAlignment="1">
      <alignment horizontal="center" vertical="center" wrapText="1"/>
    </xf>
    <xf numFmtId="0" fontId="23" fillId="18" borderId="15" xfId="0" applyFont="1" applyFill="1" applyBorder="1" applyAlignment="1">
      <alignment horizontal="center" vertical="center" wrapText="1"/>
    </xf>
  </cellXfs>
  <cellStyles count="51">
    <cellStyle name="1. jelölőszín 2" xfId="1" xr:uid="{00000000-0005-0000-0000-000000000000}"/>
    <cellStyle name="2. jelölőszín 2" xfId="2" xr:uid="{00000000-0005-0000-0000-000001000000}"/>
    <cellStyle name="20% - 1. jelölőszín 2" xfId="3" xr:uid="{00000000-0005-0000-0000-000002000000}"/>
    <cellStyle name="20% - 2. jelölőszín 2" xfId="4" xr:uid="{00000000-0005-0000-0000-000003000000}"/>
    <cellStyle name="20% - 3. jelölőszín 2" xfId="5" xr:uid="{00000000-0005-0000-0000-000004000000}"/>
    <cellStyle name="20% - 4. jelölőszín 2" xfId="6" xr:uid="{00000000-0005-0000-0000-000005000000}"/>
    <cellStyle name="20% - 5. jelölőszín 2" xfId="7" xr:uid="{00000000-0005-0000-0000-000006000000}"/>
    <cellStyle name="20% - 6. jelölőszín 2" xfId="8" xr:uid="{00000000-0005-0000-0000-000007000000}"/>
    <cellStyle name="3. jelölőszín 2" xfId="9" xr:uid="{00000000-0005-0000-0000-000008000000}"/>
    <cellStyle name="4. jelölőszín 2" xfId="10" xr:uid="{00000000-0005-0000-0000-000009000000}"/>
    <cellStyle name="40% - 1. jelölőszín 2" xfId="11" xr:uid="{00000000-0005-0000-0000-00000A000000}"/>
    <cellStyle name="40% - 2. jelölőszín 2" xfId="12" xr:uid="{00000000-0005-0000-0000-00000B000000}"/>
    <cellStyle name="40% - 3. jelölőszín 2" xfId="13" xr:uid="{00000000-0005-0000-0000-00000C000000}"/>
    <cellStyle name="40% - 4. jelölőszín 2" xfId="14" xr:uid="{00000000-0005-0000-0000-00000D000000}"/>
    <cellStyle name="40% - 5. jelölőszín 2" xfId="15" xr:uid="{00000000-0005-0000-0000-00000E000000}"/>
    <cellStyle name="40% - 6. jelölőszín 2" xfId="16" xr:uid="{00000000-0005-0000-0000-00000F000000}"/>
    <cellStyle name="5. jelölőszín 2" xfId="17" xr:uid="{00000000-0005-0000-0000-000010000000}"/>
    <cellStyle name="6. jelölőszín 2" xfId="18" xr:uid="{00000000-0005-0000-0000-000011000000}"/>
    <cellStyle name="60% - 1. jelölőszín 2" xfId="19" xr:uid="{00000000-0005-0000-0000-000012000000}"/>
    <cellStyle name="60% - 2. jelölőszín 2" xfId="20" xr:uid="{00000000-0005-0000-0000-000013000000}"/>
    <cellStyle name="60% - 3. jelölőszín 2" xfId="21" xr:uid="{00000000-0005-0000-0000-000014000000}"/>
    <cellStyle name="60% - 4. jelölőszín 2" xfId="22" xr:uid="{00000000-0005-0000-0000-000015000000}"/>
    <cellStyle name="60% - 5. jelölőszín 2" xfId="23" xr:uid="{00000000-0005-0000-0000-000016000000}"/>
    <cellStyle name="60% - 6. jelölőszín 2" xfId="24" xr:uid="{00000000-0005-0000-0000-000017000000}"/>
    <cellStyle name="Bevitel 2" xfId="25" xr:uid="{00000000-0005-0000-0000-000018000000}"/>
    <cellStyle name="Cím 2" xfId="26" xr:uid="{00000000-0005-0000-0000-000019000000}"/>
    <cellStyle name="Címsor 1 2" xfId="27" xr:uid="{00000000-0005-0000-0000-00001A000000}"/>
    <cellStyle name="Címsor 2 2" xfId="28" xr:uid="{00000000-0005-0000-0000-00001B000000}"/>
    <cellStyle name="Címsor 3 2" xfId="29" xr:uid="{00000000-0005-0000-0000-00001C000000}"/>
    <cellStyle name="Címsor 4 2" xfId="30" xr:uid="{00000000-0005-0000-0000-00001D000000}"/>
    <cellStyle name="Ellenőrzőcella 2" xfId="31" xr:uid="{00000000-0005-0000-0000-00001E000000}"/>
    <cellStyle name="Figyelmeztetés 2" xfId="32" xr:uid="{00000000-0005-0000-0000-00001F000000}"/>
    <cellStyle name="Heading" xfId="33" xr:uid="{00000000-0005-0000-0000-000020000000}"/>
    <cellStyle name="Heading 2" xfId="34" xr:uid="{00000000-0005-0000-0000-000021000000}"/>
    <cellStyle name="Heading1" xfId="35" xr:uid="{00000000-0005-0000-0000-000022000000}"/>
    <cellStyle name="Heading1 2" xfId="36" xr:uid="{00000000-0005-0000-0000-000023000000}"/>
    <cellStyle name="Hivatkozott cella 2" xfId="37" xr:uid="{00000000-0005-0000-0000-000024000000}"/>
    <cellStyle name="Jegyzet 2" xfId="38" xr:uid="{00000000-0005-0000-0000-000025000000}"/>
    <cellStyle name="Jó 2" xfId="39" xr:uid="{00000000-0005-0000-0000-000026000000}"/>
    <cellStyle name="Kimenet 2" xfId="40" xr:uid="{00000000-0005-0000-0000-000027000000}"/>
    <cellStyle name="Magyarázó szöveg 2" xfId="41" xr:uid="{00000000-0005-0000-0000-000028000000}"/>
    <cellStyle name="Normál" xfId="0" builtinId="0" customBuiltin="1"/>
    <cellStyle name="Normál 2" xfId="42" xr:uid="{00000000-0005-0000-0000-00002A000000}"/>
    <cellStyle name="Összesen 2" xfId="43" xr:uid="{00000000-0005-0000-0000-00002B000000}"/>
    <cellStyle name="Result" xfId="44" xr:uid="{00000000-0005-0000-0000-00002C000000}"/>
    <cellStyle name="Result 2" xfId="45" xr:uid="{00000000-0005-0000-0000-00002D000000}"/>
    <cellStyle name="Result2" xfId="46" xr:uid="{00000000-0005-0000-0000-00002E000000}"/>
    <cellStyle name="Result2 2" xfId="47" xr:uid="{00000000-0005-0000-0000-00002F000000}"/>
    <cellStyle name="Rossz 2" xfId="48" xr:uid="{00000000-0005-0000-0000-000030000000}"/>
    <cellStyle name="Semleges 2" xfId="49" xr:uid="{00000000-0005-0000-0000-000031000000}"/>
    <cellStyle name="Számítás 2" xfId="50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77"/>
  <sheetViews>
    <sheetView tabSelected="1" workbookViewId="0">
      <pane xSplit="2" topLeftCell="C1" activePane="topRight" state="frozen"/>
      <selection pane="topRight" activeCell="C33" sqref="C33"/>
    </sheetView>
  </sheetViews>
  <sheetFormatPr defaultColWidth="10.75" defaultRowHeight="14.25"/>
  <cols>
    <col min="1" max="1" width="12" style="19" customWidth="1"/>
    <col min="2" max="2" width="6.375" style="21" customWidth="1"/>
    <col min="3" max="3" width="30.875" style="18" customWidth="1"/>
    <col min="4" max="4" width="5.125" style="58" customWidth="1"/>
    <col min="5" max="5" width="8.375" style="108" customWidth="1"/>
    <col min="6" max="6" width="9.75" style="47" bestFit="1" customWidth="1"/>
    <col min="7" max="7" width="10.625" style="102" customWidth="1"/>
    <col min="8" max="8" width="15.5" style="71" bestFit="1" customWidth="1"/>
    <col min="9" max="9" width="8.25" style="75" customWidth="1"/>
    <col min="10" max="10" width="7.625" style="75" customWidth="1"/>
    <col min="11" max="11" width="7.875" style="75" customWidth="1"/>
    <col min="12" max="12" width="9.125" style="88" customWidth="1"/>
    <col min="13" max="13" width="12.125" style="94" bestFit="1" customWidth="1"/>
    <col min="14" max="14" width="6.5" style="52" customWidth="1"/>
    <col min="15" max="15" width="17.125" style="22" customWidth="1"/>
    <col min="16" max="16" width="42.5" style="82" customWidth="1"/>
    <col min="17" max="16384" width="10.75" style="2"/>
  </cols>
  <sheetData>
    <row r="1" spans="1:251" s="113" customFormat="1" ht="28.35" customHeight="1">
      <c r="A1" s="126" t="s">
        <v>0</v>
      </c>
      <c r="B1" s="126"/>
      <c r="C1" s="83" t="s">
        <v>1</v>
      </c>
      <c r="D1" s="83" t="s">
        <v>2</v>
      </c>
      <c r="E1" s="83" t="s">
        <v>3</v>
      </c>
      <c r="F1" s="109" t="s">
        <v>4</v>
      </c>
      <c r="G1" s="83" t="s">
        <v>5</v>
      </c>
      <c r="H1" s="110" t="s">
        <v>6</v>
      </c>
      <c r="I1" s="83" t="s">
        <v>7</v>
      </c>
      <c r="J1" s="83" t="s">
        <v>8</v>
      </c>
      <c r="K1" s="83" t="s">
        <v>170</v>
      </c>
      <c r="L1" s="111" t="s">
        <v>9</v>
      </c>
      <c r="M1" s="83" t="s">
        <v>10</v>
      </c>
      <c r="N1" s="110" t="s">
        <v>11</v>
      </c>
      <c r="O1" s="110" t="s">
        <v>12</v>
      </c>
      <c r="P1" s="83" t="s">
        <v>13</v>
      </c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2"/>
      <c r="FS1" s="112"/>
      <c r="FT1" s="112"/>
      <c r="FU1" s="112"/>
      <c r="FV1" s="112"/>
      <c r="FW1" s="112"/>
      <c r="FX1" s="112"/>
      <c r="FY1" s="112"/>
      <c r="FZ1" s="112"/>
      <c r="GA1" s="112"/>
      <c r="GB1" s="112"/>
      <c r="GC1" s="112"/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2"/>
      <c r="HB1" s="112"/>
      <c r="HC1" s="112"/>
      <c r="HD1" s="112"/>
      <c r="HE1" s="112"/>
      <c r="HF1" s="112"/>
      <c r="HG1" s="112"/>
      <c r="HH1" s="112"/>
      <c r="HI1" s="112"/>
      <c r="HJ1" s="112"/>
      <c r="HK1" s="112"/>
      <c r="HL1" s="112"/>
      <c r="HM1" s="112"/>
      <c r="HN1" s="112"/>
      <c r="HO1" s="112"/>
      <c r="HP1" s="112"/>
      <c r="HQ1" s="112"/>
      <c r="HR1" s="112"/>
      <c r="HS1" s="112"/>
      <c r="HT1" s="112"/>
      <c r="HU1" s="112"/>
      <c r="HV1" s="112"/>
      <c r="HW1" s="112"/>
      <c r="HX1" s="112"/>
      <c r="HY1" s="112"/>
      <c r="HZ1" s="112"/>
      <c r="IA1" s="112"/>
      <c r="IB1" s="112"/>
      <c r="IC1" s="112"/>
      <c r="ID1" s="112"/>
      <c r="IE1" s="112"/>
      <c r="IF1" s="112"/>
      <c r="IG1" s="112"/>
      <c r="IH1" s="112"/>
      <c r="II1" s="112"/>
      <c r="IJ1" s="112"/>
      <c r="IK1" s="112"/>
      <c r="IL1" s="112"/>
      <c r="IM1" s="112"/>
      <c r="IN1" s="112"/>
      <c r="IO1" s="112"/>
      <c r="IP1" s="112"/>
      <c r="IQ1" s="112"/>
    </row>
    <row r="2" spans="1:251">
      <c r="A2" s="127" t="s">
        <v>14</v>
      </c>
      <c r="B2" s="127"/>
      <c r="C2" s="1" t="s">
        <v>15</v>
      </c>
      <c r="D2" s="53">
        <v>7</v>
      </c>
      <c r="E2" s="103">
        <v>37</v>
      </c>
      <c r="F2" s="42" t="s">
        <v>16</v>
      </c>
      <c r="G2" s="95">
        <v>60</v>
      </c>
      <c r="H2" s="59" t="s">
        <v>17</v>
      </c>
      <c r="I2" s="72">
        <v>1896</v>
      </c>
      <c r="J2" s="73">
        <v>1901</v>
      </c>
      <c r="K2" s="73">
        <f>J2-I2</f>
        <v>5</v>
      </c>
      <c r="L2" s="84">
        <v>35</v>
      </c>
      <c r="M2" s="89">
        <v>25</v>
      </c>
      <c r="N2" s="48">
        <v>5</v>
      </c>
      <c r="O2" s="40" t="s">
        <v>18</v>
      </c>
      <c r="P2" s="76" t="s">
        <v>19</v>
      </c>
    </row>
    <row r="3" spans="1:251">
      <c r="A3" s="127" t="s">
        <v>14</v>
      </c>
      <c r="B3" s="127"/>
      <c r="C3" s="1" t="s">
        <v>15</v>
      </c>
      <c r="D3" s="53">
        <v>8</v>
      </c>
      <c r="E3" s="103">
        <v>35</v>
      </c>
      <c r="F3" s="42" t="s">
        <v>16</v>
      </c>
      <c r="G3" s="95">
        <v>60</v>
      </c>
      <c r="H3" s="59" t="s">
        <v>17</v>
      </c>
      <c r="I3" s="72">
        <v>1901</v>
      </c>
      <c r="J3" s="73">
        <v>1921</v>
      </c>
      <c r="K3" s="73">
        <f t="shared" ref="K3:K38" si="0">J3-I3</f>
        <v>20</v>
      </c>
      <c r="L3" s="84">
        <v>35</v>
      </c>
      <c r="M3" s="89">
        <v>25</v>
      </c>
      <c r="N3" s="48">
        <v>5</v>
      </c>
      <c r="O3" s="40" t="s">
        <v>18</v>
      </c>
      <c r="P3" s="76" t="s">
        <v>19</v>
      </c>
    </row>
    <row r="4" spans="1:251">
      <c r="A4" s="127" t="s">
        <v>20</v>
      </c>
      <c r="B4" s="127"/>
      <c r="C4" s="1" t="s">
        <v>21</v>
      </c>
      <c r="D4" s="53">
        <v>12</v>
      </c>
      <c r="E4" s="103">
        <v>54</v>
      </c>
      <c r="F4" s="42" t="s">
        <v>16</v>
      </c>
      <c r="G4" s="95">
        <v>84</v>
      </c>
      <c r="H4" s="59" t="s">
        <v>22</v>
      </c>
      <c r="I4" s="72">
        <v>1914</v>
      </c>
      <c r="J4" s="73">
        <v>1941</v>
      </c>
      <c r="K4" s="73">
        <f t="shared" si="0"/>
        <v>27</v>
      </c>
      <c r="L4" s="84">
        <v>45</v>
      </c>
      <c r="M4" s="89">
        <v>40</v>
      </c>
      <c r="N4" s="48">
        <v>13</v>
      </c>
      <c r="O4" s="40" t="s">
        <v>23</v>
      </c>
      <c r="P4" s="76" t="s">
        <v>24</v>
      </c>
    </row>
    <row r="5" spans="1:251">
      <c r="A5" s="127" t="s">
        <v>20</v>
      </c>
      <c r="B5" s="127"/>
      <c r="C5" s="1" t="s">
        <v>21</v>
      </c>
      <c r="D5" s="53">
        <v>13</v>
      </c>
      <c r="E5" s="103">
        <v>52</v>
      </c>
      <c r="F5" s="42" t="s">
        <v>16</v>
      </c>
      <c r="G5" s="95">
        <v>84</v>
      </c>
      <c r="H5" s="59" t="s">
        <v>22</v>
      </c>
      <c r="I5" s="72">
        <v>1941</v>
      </c>
      <c r="J5" s="73">
        <v>1961</v>
      </c>
      <c r="K5" s="73">
        <f t="shared" si="0"/>
        <v>20</v>
      </c>
      <c r="L5" s="84">
        <v>45</v>
      </c>
      <c r="M5" s="89">
        <v>40</v>
      </c>
      <c r="N5" s="48">
        <v>13</v>
      </c>
      <c r="O5" s="40" t="s">
        <v>23</v>
      </c>
      <c r="P5" s="76" t="s">
        <v>24</v>
      </c>
    </row>
    <row r="6" spans="1:251">
      <c r="A6" s="37" t="s">
        <v>25</v>
      </c>
      <c r="B6" s="36" t="s">
        <v>26</v>
      </c>
      <c r="C6" s="1" t="s">
        <v>21</v>
      </c>
      <c r="D6" s="54">
        <v>16</v>
      </c>
      <c r="E6" s="104"/>
      <c r="F6" s="42" t="s">
        <v>16</v>
      </c>
      <c r="G6" s="95">
        <v>148</v>
      </c>
      <c r="H6" s="59" t="s">
        <v>27</v>
      </c>
      <c r="I6" s="72">
        <v>1928</v>
      </c>
      <c r="J6" s="73">
        <v>1973</v>
      </c>
      <c r="K6" s="73">
        <f t="shared" si="0"/>
        <v>45</v>
      </c>
      <c r="L6" s="85"/>
      <c r="M6" s="90"/>
      <c r="N6" s="48"/>
      <c r="O6" s="40" t="s">
        <v>28</v>
      </c>
      <c r="P6" s="76"/>
    </row>
    <row r="7" spans="1:251">
      <c r="A7" s="127" t="s">
        <v>29</v>
      </c>
      <c r="B7" s="4">
        <v>3</v>
      </c>
      <c r="C7" s="1" t="s">
        <v>30</v>
      </c>
      <c r="D7" s="54"/>
      <c r="E7" s="104"/>
      <c r="F7" s="42" t="s">
        <v>31</v>
      </c>
      <c r="G7" s="95"/>
      <c r="H7" s="59" t="s">
        <v>32</v>
      </c>
      <c r="I7" s="72">
        <v>1930</v>
      </c>
      <c r="J7" s="73">
        <v>1969</v>
      </c>
      <c r="K7" s="73">
        <f t="shared" si="0"/>
        <v>39</v>
      </c>
      <c r="L7" s="85"/>
      <c r="M7" s="90"/>
      <c r="N7" s="48"/>
      <c r="O7" s="40" t="s">
        <v>33</v>
      </c>
      <c r="P7" s="76"/>
    </row>
    <row r="8" spans="1:251">
      <c r="A8" s="127"/>
      <c r="B8" s="36">
        <v>5</v>
      </c>
      <c r="C8" s="1" t="s">
        <v>34</v>
      </c>
      <c r="D8" s="54"/>
      <c r="E8" s="104"/>
      <c r="F8" s="42" t="s">
        <v>35</v>
      </c>
      <c r="G8" s="95"/>
      <c r="H8" s="59" t="s">
        <v>36</v>
      </c>
      <c r="I8" s="72">
        <v>1931</v>
      </c>
      <c r="J8" s="73">
        <v>1962</v>
      </c>
      <c r="K8" s="73">
        <f t="shared" si="0"/>
        <v>31</v>
      </c>
      <c r="L8" s="85"/>
      <c r="M8" s="90"/>
      <c r="N8" s="48"/>
      <c r="O8" s="40" t="s">
        <v>37</v>
      </c>
      <c r="P8" s="76"/>
    </row>
    <row r="9" spans="1:251">
      <c r="A9" s="127" t="s">
        <v>38</v>
      </c>
      <c r="B9" s="127"/>
      <c r="C9" s="1" t="s">
        <v>21</v>
      </c>
      <c r="D9" s="53">
        <v>19</v>
      </c>
      <c r="E9" s="103">
        <v>73</v>
      </c>
      <c r="F9" s="42" t="s">
        <v>16</v>
      </c>
      <c r="G9" s="95">
        <v>120</v>
      </c>
      <c r="H9" s="59" t="s">
        <v>39</v>
      </c>
      <c r="I9" s="72">
        <v>1930</v>
      </c>
      <c r="J9" s="73">
        <v>1965</v>
      </c>
      <c r="K9" s="73">
        <f t="shared" si="0"/>
        <v>35</v>
      </c>
      <c r="L9" s="84">
        <v>47</v>
      </c>
      <c r="M9" s="89">
        <v>50</v>
      </c>
      <c r="N9" s="48">
        <v>16</v>
      </c>
      <c r="O9" s="40" t="s">
        <v>40</v>
      </c>
      <c r="P9" s="76" t="s">
        <v>41</v>
      </c>
    </row>
    <row r="10" spans="1:251">
      <c r="A10" s="127" t="s">
        <v>42</v>
      </c>
      <c r="B10" s="127"/>
      <c r="C10" s="1" t="s">
        <v>43</v>
      </c>
      <c r="D10" s="53">
        <v>29</v>
      </c>
      <c r="E10" s="103">
        <v>116</v>
      </c>
      <c r="F10" s="42" t="s">
        <v>44</v>
      </c>
      <c r="G10" s="96">
        <v>135</v>
      </c>
      <c r="H10" s="59" t="s">
        <v>45</v>
      </c>
      <c r="I10" s="72">
        <v>1938</v>
      </c>
      <c r="J10" s="73">
        <v>1950</v>
      </c>
      <c r="K10" s="73">
        <f t="shared" si="0"/>
        <v>12</v>
      </c>
      <c r="L10" s="84">
        <v>42</v>
      </c>
      <c r="M10" s="91">
        <v>80</v>
      </c>
      <c r="N10" s="49">
        <v>24</v>
      </c>
      <c r="O10" s="40" t="s">
        <v>46</v>
      </c>
      <c r="P10" s="77"/>
    </row>
    <row r="11" spans="1:251">
      <c r="A11" s="128" t="s">
        <v>47</v>
      </c>
      <c r="B11" s="36">
        <v>1</v>
      </c>
      <c r="C11" s="1" t="s">
        <v>48</v>
      </c>
      <c r="D11" s="53">
        <v>14</v>
      </c>
      <c r="E11" s="103">
        <v>48</v>
      </c>
      <c r="F11" s="42">
        <v>52</v>
      </c>
      <c r="G11" s="96">
        <v>97</v>
      </c>
      <c r="H11" s="59">
        <v>97</v>
      </c>
      <c r="I11" s="72">
        <v>1940</v>
      </c>
      <c r="J11" s="73">
        <v>1943</v>
      </c>
      <c r="K11" s="73">
        <f t="shared" si="0"/>
        <v>3</v>
      </c>
      <c r="L11" s="84">
        <v>50</v>
      </c>
      <c r="M11" s="91">
        <v>65</v>
      </c>
      <c r="N11" s="49" t="s">
        <v>49</v>
      </c>
      <c r="O11" s="40" t="s">
        <v>49</v>
      </c>
      <c r="P11" s="77"/>
    </row>
    <row r="12" spans="1:251">
      <c r="A12" s="128"/>
      <c r="B12" s="36">
        <v>2</v>
      </c>
      <c r="C12" s="1" t="s">
        <v>50</v>
      </c>
      <c r="D12" s="53">
        <v>17</v>
      </c>
      <c r="E12" s="103">
        <v>68</v>
      </c>
      <c r="F12" s="42" t="s">
        <v>51</v>
      </c>
      <c r="G12" s="96">
        <v>190</v>
      </c>
      <c r="H12" s="59" t="s">
        <v>52</v>
      </c>
      <c r="I12" s="72">
        <v>1941</v>
      </c>
      <c r="J12" s="73">
        <v>1943</v>
      </c>
      <c r="K12" s="73">
        <f t="shared" si="0"/>
        <v>2</v>
      </c>
      <c r="L12" s="84">
        <v>50</v>
      </c>
      <c r="M12" s="91">
        <v>65</v>
      </c>
      <c r="N12" s="49" t="s">
        <v>53</v>
      </c>
      <c r="O12" s="40" t="s">
        <v>53</v>
      </c>
      <c r="P12" s="77"/>
    </row>
    <row r="13" spans="1:251">
      <c r="A13" s="128" t="s">
        <v>54</v>
      </c>
      <c r="B13" s="36">
        <v>1</v>
      </c>
      <c r="C13" s="1" t="s">
        <v>48</v>
      </c>
      <c r="D13" s="53">
        <v>16</v>
      </c>
      <c r="E13" s="103">
        <v>50</v>
      </c>
      <c r="F13" s="41">
        <v>52</v>
      </c>
      <c r="G13" s="96">
        <v>94</v>
      </c>
      <c r="H13" s="59">
        <v>94</v>
      </c>
      <c r="I13" s="72">
        <v>1956</v>
      </c>
      <c r="J13" s="73">
        <v>1965</v>
      </c>
      <c r="K13" s="73">
        <f t="shared" si="0"/>
        <v>9</v>
      </c>
      <c r="L13" s="84">
        <v>55</v>
      </c>
      <c r="M13" s="91">
        <v>74</v>
      </c>
      <c r="N13" s="129" t="s">
        <v>55</v>
      </c>
      <c r="O13" s="39">
        <v>19</v>
      </c>
      <c r="P13" s="77"/>
    </row>
    <row r="14" spans="1:251">
      <c r="A14" s="128"/>
      <c r="B14" s="36">
        <v>2</v>
      </c>
      <c r="C14" s="1" t="s">
        <v>56</v>
      </c>
      <c r="D14" s="53">
        <v>32</v>
      </c>
      <c r="E14" s="103">
        <v>97</v>
      </c>
      <c r="F14" s="41" t="s">
        <v>57</v>
      </c>
      <c r="G14" s="96">
        <v>188</v>
      </c>
      <c r="H14" s="59" t="s">
        <v>58</v>
      </c>
      <c r="I14" s="72">
        <v>1957</v>
      </c>
      <c r="J14" s="73">
        <v>1965</v>
      </c>
      <c r="K14" s="73">
        <f t="shared" si="0"/>
        <v>8</v>
      </c>
      <c r="L14" s="84">
        <v>55</v>
      </c>
      <c r="M14" s="91">
        <v>148</v>
      </c>
      <c r="N14" s="129"/>
      <c r="O14" s="39" t="s">
        <v>59</v>
      </c>
      <c r="P14" s="77"/>
    </row>
    <row r="15" spans="1:251">
      <c r="A15" s="128"/>
      <c r="B15" s="36">
        <v>3</v>
      </c>
      <c r="C15" s="1" t="s">
        <v>60</v>
      </c>
      <c r="D15" s="53">
        <v>40</v>
      </c>
      <c r="E15" s="103">
        <v>117</v>
      </c>
      <c r="F15" s="41" t="s">
        <v>61</v>
      </c>
      <c r="G15" s="97">
        <v>281</v>
      </c>
      <c r="H15" s="59" t="s">
        <v>62</v>
      </c>
      <c r="I15" s="72">
        <v>1958</v>
      </c>
      <c r="J15" s="73">
        <v>1965</v>
      </c>
      <c r="K15" s="73">
        <f t="shared" si="0"/>
        <v>7</v>
      </c>
      <c r="L15" s="84">
        <v>50</v>
      </c>
      <c r="M15" s="91">
        <v>148</v>
      </c>
      <c r="N15" s="129"/>
      <c r="O15" s="39" t="s">
        <v>63</v>
      </c>
      <c r="P15" s="77"/>
    </row>
    <row r="16" spans="1:251">
      <c r="A16" s="127" t="s">
        <v>64</v>
      </c>
      <c r="B16" s="127"/>
      <c r="C16" s="132" t="s">
        <v>65</v>
      </c>
      <c r="D16" s="55">
        <v>36</v>
      </c>
      <c r="E16" s="105">
        <v>80</v>
      </c>
      <c r="F16" s="43" t="s">
        <v>66</v>
      </c>
      <c r="G16" s="98">
        <v>210</v>
      </c>
      <c r="H16" s="60" t="s">
        <v>67</v>
      </c>
      <c r="I16" s="72">
        <v>1961</v>
      </c>
      <c r="J16" s="73">
        <v>1963</v>
      </c>
      <c r="K16" s="73">
        <f t="shared" si="0"/>
        <v>2</v>
      </c>
      <c r="L16" s="133">
        <v>47</v>
      </c>
      <c r="M16" s="134">
        <v>176</v>
      </c>
      <c r="N16" s="136" t="s">
        <v>68</v>
      </c>
      <c r="O16" s="130" t="s">
        <v>69</v>
      </c>
      <c r="P16" s="131" t="s">
        <v>70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</row>
    <row r="17" spans="1:251">
      <c r="A17" s="127"/>
      <c r="B17" s="127"/>
      <c r="C17" s="132"/>
      <c r="D17" s="55">
        <v>38</v>
      </c>
      <c r="E17" s="105">
        <v>81</v>
      </c>
      <c r="F17" s="43" t="s">
        <v>71</v>
      </c>
      <c r="G17" s="98">
        <v>204</v>
      </c>
      <c r="H17" s="60" t="s">
        <v>72</v>
      </c>
      <c r="I17" s="72">
        <v>1963</v>
      </c>
      <c r="J17" s="73">
        <v>1967</v>
      </c>
      <c r="K17" s="73">
        <f t="shared" si="0"/>
        <v>4</v>
      </c>
      <c r="L17" s="133"/>
      <c r="M17" s="134"/>
      <c r="N17" s="136"/>
      <c r="O17" s="130"/>
      <c r="P17" s="131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</row>
    <row r="18" spans="1:251">
      <c r="A18" s="127"/>
      <c r="B18" s="127"/>
      <c r="C18" s="132"/>
      <c r="D18" s="55">
        <v>34</v>
      </c>
      <c r="E18" s="105">
        <v>100</v>
      </c>
      <c r="F18" s="43" t="s">
        <v>73</v>
      </c>
      <c r="G18" s="98">
        <v>206</v>
      </c>
      <c r="H18" s="60" t="s">
        <v>74</v>
      </c>
      <c r="I18" s="72">
        <v>1967</v>
      </c>
      <c r="J18" s="73">
        <v>1978</v>
      </c>
      <c r="K18" s="73">
        <f t="shared" si="0"/>
        <v>11</v>
      </c>
      <c r="L18" s="133"/>
      <c r="M18" s="134"/>
      <c r="N18" s="136"/>
      <c r="O18" s="130"/>
      <c r="P18" s="131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</row>
    <row r="19" spans="1:251">
      <c r="A19" s="128" t="s">
        <v>75</v>
      </c>
      <c r="B19" s="36">
        <v>1</v>
      </c>
      <c r="C19" s="1" t="s">
        <v>76</v>
      </c>
      <c r="D19" s="53">
        <v>49</v>
      </c>
      <c r="E19" s="103">
        <v>100</v>
      </c>
      <c r="F19" s="44" t="s">
        <v>73</v>
      </c>
      <c r="G19" s="99">
        <v>190</v>
      </c>
      <c r="H19" s="59" t="s">
        <v>77</v>
      </c>
      <c r="I19" s="72">
        <v>1964</v>
      </c>
      <c r="J19" s="73">
        <v>1990</v>
      </c>
      <c r="K19" s="73">
        <f t="shared" si="0"/>
        <v>26</v>
      </c>
      <c r="L19" s="86">
        <v>55</v>
      </c>
      <c r="M19" s="91">
        <v>264</v>
      </c>
      <c r="N19" s="49">
        <v>34</v>
      </c>
      <c r="O19" s="40" t="s">
        <v>78</v>
      </c>
      <c r="P19" s="77"/>
    </row>
    <row r="20" spans="1:251">
      <c r="A20" s="128"/>
      <c r="B20" s="36">
        <v>2</v>
      </c>
      <c r="C20" s="1" t="s">
        <v>79</v>
      </c>
      <c r="D20" s="53">
        <v>98</v>
      </c>
      <c r="E20" s="103">
        <v>190</v>
      </c>
      <c r="F20" s="42" t="s">
        <v>80</v>
      </c>
      <c r="G20" s="96">
        <v>380</v>
      </c>
      <c r="H20" s="59" t="s">
        <v>80</v>
      </c>
      <c r="I20" s="72">
        <v>1968</v>
      </c>
      <c r="J20" s="73">
        <v>1990</v>
      </c>
      <c r="K20" s="73">
        <f t="shared" si="0"/>
        <v>22</v>
      </c>
      <c r="L20" s="84">
        <v>55</v>
      </c>
      <c r="M20" s="91">
        <v>528</v>
      </c>
      <c r="N20" s="49" t="s">
        <v>81</v>
      </c>
      <c r="O20" s="40" t="s">
        <v>82</v>
      </c>
      <c r="P20" s="77"/>
    </row>
    <row r="21" spans="1:251">
      <c r="A21" s="127" t="s">
        <v>83</v>
      </c>
      <c r="B21" s="36">
        <v>1</v>
      </c>
      <c r="C21" s="1" t="s">
        <v>48</v>
      </c>
      <c r="D21" s="53">
        <v>29</v>
      </c>
      <c r="E21" s="103">
        <v>63</v>
      </c>
      <c r="F21" s="44">
        <v>60</v>
      </c>
      <c r="G21" s="96">
        <v>100</v>
      </c>
      <c r="H21" s="59">
        <v>100</v>
      </c>
      <c r="I21" s="73">
        <v>1980</v>
      </c>
      <c r="J21" s="73">
        <v>2010</v>
      </c>
      <c r="K21" s="73">
        <f t="shared" si="0"/>
        <v>30</v>
      </c>
      <c r="L21" s="133">
        <v>65</v>
      </c>
      <c r="M21" s="91">
        <v>180</v>
      </c>
      <c r="N21" s="136">
        <v>18</v>
      </c>
      <c r="O21" s="40">
        <v>18</v>
      </c>
      <c r="P21" s="77"/>
    </row>
    <row r="22" spans="1:251">
      <c r="A22" s="127"/>
      <c r="B22" s="36">
        <v>2</v>
      </c>
      <c r="C22" s="1" t="s">
        <v>56</v>
      </c>
      <c r="D22" s="53">
        <v>58</v>
      </c>
      <c r="E22" s="103">
        <v>120</v>
      </c>
      <c r="F22" s="42" t="s">
        <v>39</v>
      </c>
      <c r="G22" s="96">
        <v>200</v>
      </c>
      <c r="H22" s="59" t="s">
        <v>84</v>
      </c>
      <c r="I22" s="73">
        <v>1980</v>
      </c>
      <c r="J22" s="73">
        <v>2010</v>
      </c>
      <c r="K22" s="73">
        <f t="shared" si="0"/>
        <v>30</v>
      </c>
      <c r="L22" s="133"/>
      <c r="M22" s="91">
        <v>360</v>
      </c>
      <c r="N22" s="136"/>
      <c r="O22" s="40" t="s">
        <v>85</v>
      </c>
      <c r="P22" s="77"/>
    </row>
    <row r="23" spans="1:251">
      <c r="A23" s="127"/>
      <c r="B23" s="36">
        <v>3</v>
      </c>
      <c r="C23" s="1" t="s">
        <v>86</v>
      </c>
      <c r="D23" s="53">
        <v>87</v>
      </c>
      <c r="E23" s="103">
        <v>168</v>
      </c>
      <c r="F23" s="42" t="s">
        <v>87</v>
      </c>
      <c r="G23" s="96">
        <v>300</v>
      </c>
      <c r="H23" s="59" t="s">
        <v>88</v>
      </c>
      <c r="I23" s="72">
        <v>1985</v>
      </c>
      <c r="J23" s="73">
        <v>2010</v>
      </c>
      <c r="K23" s="73">
        <f t="shared" si="0"/>
        <v>25</v>
      </c>
      <c r="L23" s="133"/>
      <c r="M23" s="91">
        <v>540</v>
      </c>
      <c r="N23" s="136"/>
      <c r="O23" s="40" t="s">
        <v>89</v>
      </c>
      <c r="P23" s="77"/>
    </row>
    <row r="24" spans="1:251">
      <c r="A24" s="127" t="s">
        <v>90</v>
      </c>
      <c r="B24" s="127"/>
      <c r="C24" s="1" t="s">
        <v>76</v>
      </c>
      <c r="D24" s="53">
        <v>64</v>
      </c>
      <c r="E24" s="103">
        <v>95</v>
      </c>
      <c r="F24" s="42" t="s">
        <v>73</v>
      </c>
      <c r="G24" s="96">
        <v>190</v>
      </c>
      <c r="H24" s="59" t="s">
        <v>77</v>
      </c>
      <c r="I24" s="72">
        <v>1996</v>
      </c>
      <c r="J24" s="73">
        <v>2020</v>
      </c>
      <c r="K24" s="73">
        <f t="shared" si="0"/>
        <v>24</v>
      </c>
      <c r="L24" s="84">
        <v>60</v>
      </c>
      <c r="M24" s="91">
        <v>320</v>
      </c>
      <c r="N24" s="48">
        <v>34</v>
      </c>
      <c r="O24" s="40" t="s">
        <v>78</v>
      </c>
      <c r="P24" s="77"/>
    </row>
    <row r="25" spans="1:251">
      <c r="A25" s="127" t="s">
        <v>91</v>
      </c>
      <c r="B25" s="127"/>
      <c r="C25" s="31" t="s">
        <v>76</v>
      </c>
      <c r="D25" s="56">
        <v>83</v>
      </c>
      <c r="E25" s="106">
        <v>124</v>
      </c>
      <c r="F25" s="44" t="s">
        <v>73</v>
      </c>
      <c r="G25" s="98">
        <v>150</v>
      </c>
      <c r="H25" s="60" t="s">
        <v>92</v>
      </c>
      <c r="I25" s="72">
        <v>2000</v>
      </c>
      <c r="J25" s="73">
        <v>2012</v>
      </c>
      <c r="K25" s="73">
        <f t="shared" si="0"/>
        <v>12</v>
      </c>
      <c r="L25" s="86">
        <v>80</v>
      </c>
      <c r="M25" s="92">
        <v>434</v>
      </c>
      <c r="N25" s="48">
        <v>38</v>
      </c>
      <c r="O25" s="40" t="s">
        <v>93</v>
      </c>
      <c r="P25" s="78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</row>
    <row r="26" spans="1:251">
      <c r="A26" s="127" t="s">
        <v>94</v>
      </c>
      <c r="B26" s="127"/>
      <c r="C26" s="1" t="s">
        <v>95</v>
      </c>
      <c r="D26" s="53">
        <v>250</v>
      </c>
      <c r="E26" s="103">
        <v>235</v>
      </c>
      <c r="F26" s="42">
        <v>60</v>
      </c>
      <c r="G26" s="96">
        <v>414</v>
      </c>
      <c r="H26" s="59" t="s">
        <v>96</v>
      </c>
      <c r="I26" s="72">
        <v>2006</v>
      </c>
      <c r="J26" s="73">
        <v>2015</v>
      </c>
      <c r="K26" s="73">
        <f t="shared" si="0"/>
        <v>9</v>
      </c>
      <c r="L26" s="84">
        <v>70</v>
      </c>
      <c r="M26" s="91">
        <v>800</v>
      </c>
      <c r="N26" s="48">
        <v>69</v>
      </c>
      <c r="O26" s="40" t="s">
        <v>97</v>
      </c>
      <c r="P26" s="77"/>
    </row>
    <row r="27" spans="1:251">
      <c r="A27" s="139" t="s">
        <v>98</v>
      </c>
      <c r="B27" s="139"/>
      <c r="C27" s="1"/>
      <c r="D27" s="53">
        <v>36</v>
      </c>
      <c r="E27" s="103"/>
      <c r="F27" s="42"/>
      <c r="G27" s="96"/>
      <c r="H27" s="59"/>
      <c r="I27" s="72">
        <v>1962</v>
      </c>
      <c r="J27" s="73">
        <v>1965</v>
      </c>
      <c r="K27" s="73">
        <f t="shared" si="0"/>
        <v>3</v>
      </c>
      <c r="L27" s="84">
        <v>40</v>
      </c>
      <c r="M27" s="91">
        <v>148</v>
      </c>
      <c r="N27" s="48">
        <v>36</v>
      </c>
      <c r="O27" s="6" t="s">
        <v>99</v>
      </c>
      <c r="P27" s="77"/>
    </row>
    <row r="28" spans="1:251">
      <c r="A28" s="137" t="s">
        <v>100</v>
      </c>
      <c r="B28" s="138"/>
      <c r="C28" s="1" t="s">
        <v>101</v>
      </c>
      <c r="D28" s="54"/>
      <c r="E28" s="104"/>
      <c r="F28" s="42" t="s">
        <v>102</v>
      </c>
      <c r="G28" s="96">
        <v>173</v>
      </c>
      <c r="H28" s="59" t="s">
        <v>103</v>
      </c>
      <c r="I28" s="72">
        <v>1988</v>
      </c>
      <c r="J28" s="73">
        <v>2000</v>
      </c>
      <c r="K28" s="73">
        <f t="shared" si="0"/>
        <v>12</v>
      </c>
      <c r="L28" s="84">
        <v>62</v>
      </c>
      <c r="M28" s="91">
        <v>264</v>
      </c>
      <c r="N28" s="48">
        <v>26</v>
      </c>
      <c r="O28" s="6" t="s">
        <v>28</v>
      </c>
      <c r="P28" s="77"/>
    </row>
    <row r="29" spans="1:251" s="8" customFormat="1">
      <c r="A29" s="127" t="s">
        <v>118</v>
      </c>
      <c r="B29" s="127"/>
      <c r="C29" s="7" t="s">
        <v>101</v>
      </c>
      <c r="D29" s="57"/>
      <c r="E29" s="107"/>
      <c r="F29" s="45" t="s">
        <v>102</v>
      </c>
      <c r="G29" s="96">
        <v>164</v>
      </c>
      <c r="H29" s="61" t="s">
        <v>119</v>
      </c>
      <c r="I29" s="38">
        <v>1997</v>
      </c>
      <c r="J29" s="36">
        <v>2005</v>
      </c>
      <c r="K29" s="73">
        <f t="shared" si="0"/>
        <v>8</v>
      </c>
      <c r="L29" s="87">
        <v>80</v>
      </c>
      <c r="M29" s="93">
        <v>340</v>
      </c>
      <c r="N29" s="48">
        <v>30</v>
      </c>
      <c r="O29" s="6" t="s">
        <v>120</v>
      </c>
      <c r="P29" s="79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</row>
    <row r="30" spans="1:251">
      <c r="A30" s="127" t="s">
        <v>104</v>
      </c>
      <c r="B30" s="36">
        <v>1</v>
      </c>
      <c r="C30" s="1" t="s">
        <v>48</v>
      </c>
      <c r="D30" s="54"/>
      <c r="E30" s="104"/>
      <c r="F30" s="44">
        <v>60</v>
      </c>
      <c r="G30" s="96">
        <v>101</v>
      </c>
      <c r="H30" s="59">
        <v>101</v>
      </c>
      <c r="I30" s="73">
        <v>1997</v>
      </c>
      <c r="J30" s="73">
        <v>2004</v>
      </c>
      <c r="K30" s="73">
        <f t="shared" si="0"/>
        <v>7</v>
      </c>
      <c r="L30" s="84">
        <v>55</v>
      </c>
      <c r="M30" s="91">
        <v>180</v>
      </c>
      <c r="N30" s="48">
        <v>18</v>
      </c>
      <c r="O30" s="40">
        <v>18</v>
      </c>
      <c r="P30" s="77"/>
    </row>
    <row r="31" spans="1:251">
      <c r="A31" s="127"/>
      <c r="B31" s="36">
        <v>2</v>
      </c>
      <c r="C31" s="1" t="s">
        <v>56</v>
      </c>
      <c r="D31" s="54"/>
      <c r="E31" s="104"/>
      <c r="F31" s="42" t="s">
        <v>39</v>
      </c>
      <c r="G31" s="96">
        <v>202</v>
      </c>
      <c r="H31" s="59" t="s">
        <v>105</v>
      </c>
      <c r="I31" s="74">
        <v>1998</v>
      </c>
      <c r="J31" s="73">
        <v>2004</v>
      </c>
      <c r="K31" s="73">
        <f t="shared" si="0"/>
        <v>6</v>
      </c>
      <c r="L31" s="84">
        <v>55</v>
      </c>
      <c r="M31" s="91">
        <v>360</v>
      </c>
      <c r="N31" s="48" t="s">
        <v>106</v>
      </c>
      <c r="O31" s="40" t="s">
        <v>85</v>
      </c>
      <c r="P31" s="77"/>
    </row>
    <row r="32" spans="1:251">
      <c r="A32" s="127" t="s">
        <v>107</v>
      </c>
      <c r="B32" s="127"/>
      <c r="C32" s="1" t="s">
        <v>48</v>
      </c>
      <c r="D32" s="54"/>
      <c r="E32" s="104"/>
      <c r="F32" s="44" t="s">
        <v>102</v>
      </c>
      <c r="G32" s="96">
        <v>116</v>
      </c>
      <c r="H32" s="59" t="s">
        <v>108</v>
      </c>
      <c r="I32" s="72">
        <v>2003</v>
      </c>
      <c r="J32" s="73">
        <v>2006</v>
      </c>
      <c r="K32" s="73">
        <f t="shared" si="0"/>
        <v>3</v>
      </c>
      <c r="L32" s="84">
        <v>65</v>
      </c>
      <c r="M32" s="91">
        <v>160</v>
      </c>
      <c r="N32" s="48" t="s">
        <v>109</v>
      </c>
      <c r="O32" s="40" t="s">
        <v>110</v>
      </c>
      <c r="P32" s="77"/>
    </row>
    <row r="33" spans="1:251">
      <c r="A33" s="127" t="s">
        <v>111</v>
      </c>
      <c r="B33" s="135"/>
      <c r="C33" s="7" t="s">
        <v>112</v>
      </c>
      <c r="D33" s="57"/>
      <c r="E33" s="107"/>
      <c r="F33" s="46" t="s">
        <v>113</v>
      </c>
      <c r="G33" s="96">
        <v>208</v>
      </c>
      <c r="H33" s="62" t="s">
        <v>114</v>
      </c>
      <c r="I33" s="72">
        <v>2011</v>
      </c>
      <c r="J33" s="73">
        <v>2032</v>
      </c>
      <c r="K33" s="73">
        <f t="shared" si="0"/>
        <v>21</v>
      </c>
      <c r="L33" s="84">
        <v>70</v>
      </c>
      <c r="M33" s="91">
        <v>420</v>
      </c>
      <c r="N33" s="48">
        <v>41</v>
      </c>
      <c r="O33" s="6" t="s">
        <v>115</v>
      </c>
      <c r="P33" s="80"/>
    </row>
    <row r="34" spans="1:251" s="8" customFormat="1">
      <c r="A34" s="140" t="s">
        <v>164</v>
      </c>
      <c r="B34" s="141"/>
      <c r="C34" s="116" t="s">
        <v>112</v>
      </c>
      <c r="D34" s="57"/>
      <c r="E34" s="107"/>
      <c r="F34" s="45" t="s">
        <v>113</v>
      </c>
      <c r="G34" s="96">
        <v>221</v>
      </c>
      <c r="H34" s="61" t="s">
        <v>165</v>
      </c>
      <c r="I34" s="38">
        <v>2013</v>
      </c>
      <c r="J34" s="36">
        <v>2035</v>
      </c>
      <c r="K34" s="73">
        <f t="shared" si="0"/>
        <v>22</v>
      </c>
      <c r="L34" s="87">
        <v>60</v>
      </c>
      <c r="M34" s="93">
        <v>336</v>
      </c>
      <c r="N34" s="50">
        <v>38</v>
      </c>
      <c r="O34" s="6" t="s">
        <v>169</v>
      </c>
      <c r="P34" s="79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</row>
    <row r="35" spans="1:251" s="8" customFormat="1">
      <c r="A35" s="137" t="s">
        <v>163</v>
      </c>
      <c r="B35" s="145"/>
      <c r="C35" s="7" t="s">
        <v>112</v>
      </c>
      <c r="D35" s="57"/>
      <c r="E35" s="107"/>
      <c r="F35" s="45" t="s">
        <v>113</v>
      </c>
      <c r="G35" s="96">
        <v>232</v>
      </c>
      <c r="H35" s="61" t="s">
        <v>166</v>
      </c>
      <c r="I35" s="38">
        <v>2014</v>
      </c>
      <c r="J35" s="36">
        <v>2037</v>
      </c>
      <c r="K35" s="73">
        <f t="shared" si="0"/>
        <v>23</v>
      </c>
      <c r="L35" s="87">
        <v>70</v>
      </c>
      <c r="M35" s="93">
        <v>760</v>
      </c>
      <c r="N35" s="50">
        <v>42</v>
      </c>
      <c r="O35" s="6" t="s">
        <v>168</v>
      </c>
      <c r="P35" s="79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</row>
    <row r="36" spans="1:251">
      <c r="A36" s="142" t="s">
        <v>116</v>
      </c>
      <c r="B36" s="142"/>
      <c r="C36" s="7" t="s">
        <v>117</v>
      </c>
      <c r="D36" s="57"/>
      <c r="E36" s="107"/>
      <c r="F36" s="45"/>
      <c r="G36" s="96"/>
      <c r="H36" s="62"/>
      <c r="I36" s="72">
        <v>1991</v>
      </c>
      <c r="J36" s="73">
        <v>2001</v>
      </c>
      <c r="K36" s="73">
        <f t="shared" si="0"/>
        <v>10</v>
      </c>
      <c r="L36" s="84">
        <v>65</v>
      </c>
      <c r="M36" s="91">
        <v>360</v>
      </c>
      <c r="N36" s="118">
        <v>38</v>
      </c>
      <c r="O36" s="119"/>
      <c r="P36" s="80"/>
    </row>
    <row r="37" spans="1:251">
      <c r="A37" s="115" t="s">
        <v>164</v>
      </c>
      <c r="B37" s="115">
        <v>5</v>
      </c>
      <c r="C37" s="116" t="s">
        <v>112</v>
      </c>
      <c r="D37" s="57"/>
      <c r="E37" s="107"/>
      <c r="F37" s="45" t="s">
        <v>113</v>
      </c>
      <c r="G37" s="96"/>
      <c r="H37" s="62"/>
      <c r="I37" s="72">
        <v>2015</v>
      </c>
      <c r="J37" s="73">
        <v>2100</v>
      </c>
      <c r="K37" s="73">
        <f t="shared" si="0"/>
        <v>85</v>
      </c>
      <c r="L37" s="84"/>
      <c r="M37" s="91"/>
      <c r="N37" s="121"/>
      <c r="O37" s="122"/>
      <c r="P37" s="80"/>
    </row>
    <row r="38" spans="1:251">
      <c r="A38" s="115" t="s">
        <v>164</v>
      </c>
      <c r="B38" s="115">
        <v>9</v>
      </c>
      <c r="C38" s="116" t="s">
        <v>171</v>
      </c>
      <c r="D38" s="57"/>
      <c r="E38" s="107"/>
      <c r="F38" s="45" t="s">
        <v>113</v>
      </c>
      <c r="G38" s="96"/>
      <c r="H38" s="62"/>
      <c r="I38" s="72">
        <v>2016</v>
      </c>
      <c r="J38" s="73">
        <v>2100</v>
      </c>
      <c r="K38" s="73">
        <f t="shared" si="0"/>
        <v>84</v>
      </c>
      <c r="L38" s="84"/>
      <c r="M38" s="91"/>
      <c r="N38" s="121"/>
      <c r="O38" s="122"/>
      <c r="P38" s="80"/>
    </row>
    <row r="39" spans="1:251">
      <c r="A39" s="33"/>
      <c r="B39" s="32"/>
      <c r="C39" s="32"/>
      <c r="D39" s="56"/>
      <c r="E39" s="106"/>
      <c r="F39" s="44"/>
      <c r="G39" s="100"/>
      <c r="H39" s="60"/>
      <c r="I39" s="73"/>
      <c r="J39" s="73"/>
      <c r="K39" s="73"/>
      <c r="L39" s="86"/>
      <c r="M39" s="92"/>
      <c r="N39" s="123"/>
      <c r="O39" s="124"/>
      <c r="P39" s="117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</row>
    <row r="40" spans="1:251" s="114" customFormat="1" ht="30">
      <c r="A40" s="126" t="s">
        <v>0</v>
      </c>
      <c r="B40" s="126"/>
      <c r="C40" s="83" t="s">
        <v>1</v>
      </c>
      <c r="D40" s="83" t="s">
        <v>2</v>
      </c>
      <c r="E40" s="83" t="s">
        <v>3</v>
      </c>
      <c r="F40" s="109" t="s">
        <v>4</v>
      </c>
      <c r="G40" s="83" t="s">
        <v>5</v>
      </c>
      <c r="H40" s="110" t="s">
        <v>6</v>
      </c>
      <c r="I40" s="83" t="s">
        <v>7</v>
      </c>
      <c r="J40" s="83" t="s">
        <v>8</v>
      </c>
      <c r="K40" s="83" t="s">
        <v>170</v>
      </c>
      <c r="L40" s="111" t="s">
        <v>9</v>
      </c>
      <c r="M40" s="83" t="s">
        <v>10</v>
      </c>
      <c r="N40" s="120" t="s">
        <v>11</v>
      </c>
      <c r="O40" s="120" t="s">
        <v>12</v>
      </c>
      <c r="P40" s="83" t="s">
        <v>13</v>
      </c>
    </row>
    <row r="41" spans="1:251">
      <c r="A41" s="143" t="s">
        <v>121</v>
      </c>
      <c r="B41" s="32" t="s">
        <v>122</v>
      </c>
      <c r="C41" s="12" t="s">
        <v>123</v>
      </c>
      <c r="D41" s="53"/>
      <c r="E41" s="103"/>
      <c r="F41" s="144" t="s">
        <v>124</v>
      </c>
      <c r="G41" s="101" t="s">
        <v>125</v>
      </c>
      <c r="H41" s="63">
        <v>15</v>
      </c>
      <c r="I41" s="146">
        <v>1899</v>
      </c>
      <c r="J41" s="146">
        <v>1932</v>
      </c>
      <c r="K41" s="146"/>
      <c r="L41" s="133">
        <v>30</v>
      </c>
      <c r="M41" s="134" t="s">
        <v>126</v>
      </c>
      <c r="N41" s="51"/>
      <c r="O41" s="13"/>
      <c r="P41" s="81"/>
    </row>
    <row r="42" spans="1:251">
      <c r="A42" s="143"/>
      <c r="B42" s="14" t="s">
        <v>127</v>
      </c>
      <c r="C42" s="12" t="s">
        <v>128</v>
      </c>
      <c r="D42" s="53"/>
      <c r="E42" s="103"/>
      <c r="F42" s="144"/>
      <c r="G42" s="101" t="s">
        <v>129</v>
      </c>
      <c r="H42" s="64">
        <v>15</v>
      </c>
      <c r="I42" s="146"/>
      <c r="J42" s="146"/>
      <c r="K42" s="146"/>
      <c r="L42" s="133"/>
      <c r="M42" s="134"/>
      <c r="N42" s="51"/>
      <c r="O42" s="13"/>
      <c r="P42" s="81"/>
    </row>
    <row r="43" spans="1:251">
      <c r="A43" s="143"/>
      <c r="B43" s="14" t="s">
        <v>130</v>
      </c>
      <c r="C43" s="12" t="s">
        <v>123</v>
      </c>
      <c r="D43" s="53"/>
      <c r="E43" s="103"/>
      <c r="F43" s="144"/>
      <c r="G43" s="147" t="s">
        <v>125</v>
      </c>
      <c r="H43" s="64">
        <v>15</v>
      </c>
      <c r="I43" s="146"/>
      <c r="J43" s="146"/>
      <c r="K43" s="146"/>
      <c r="L43" s="133"/>
      <c r="M43" s="134"/>
      <c r="N43" s="51"/>
      <c r="O43" s="13"/>
      <c r="P43" s="81"/>
    </row>
    <row r="44" spans="1:251">
      <c r="A44" s="143"/>
      <c r="B44" s="14" t="s">
        <v>131</v>
      </c>
      <c r="C44" s="12" t="s">
        <v>123</v>
      </c>
      <c r="D44" s="53"/>
      <c r="E44" s="103"/>
      <c r="F44" s="144"/>
      <c r="G44" s="147"/>
      <c r="H44" s="64">
        <v>15</v>
      </c>
      <c r="I44" s="146"/>
      <c r="J44" s="146"/>
      <c r="K44" s="146"/>
      <c r="L44" s="133"/>
      <c r="M44" s="134"/>
      <c r="N44" s="51"/>
      <c r="O44" s="13"/>
      <c r="P44" s="81"/>
    </row>
    <row r="45" spans="1:251">
      <c r="A45" s="143"/>
      <c r="B45" s="14" t="s">
        <v>132</v>
      </c>
      <c r="C45" s="12" t="s">
        <v>123</v>
      </c>
      <c r="D45" s="53"/>
      <c r="E45" s="103"/>
      <c r="F45" s="144"/>
      <c r="G45" s="147"/>
      <c r="H45" s="64">
        <v>15</v>
      </c>
      <c r="I45" s="146"/>
      <c r="J45" s="146"/>
      <c r="K45" s="146"/>
      <c r="L45" s="133"/>
      <c r="M45" s="134"/>
      <c r="N45" s="51"/>
      <c r="O45" s="13"/>
      <c r="P45" s="81"/>
    </row>
    <row r="46" spans="1:251">
      <c r="A46" s="143"/>
      <c r="B46" s="14" t="s">
        <v>133</v>
      </c>
      <c r="C46" s="12" t="s">
        <v>123</v>
      </c>
      <c r="D46" s="53"/>
      <c r="E46" s="103"/>
      <c r="F46" s="144"/>
      <c r="G46" s="147"/>
      <c r="H46" s="64">
        <v>15</v>
      </c>
      <c r="I46" s="146"/>
      <c r="J46" s="146"/>
      <c r="K46" s="146"/>
      <c r="L46" s="133"/>
      <c r="M46" s="134"/>
      <c r="N46" s="51"/>
      <c r="O46" s="13"/>
      <c r="P46" s="81"/>
    </row>
    <row r="47" spans="1:251">
      <c r="A47" s="143"/>
      <c r="B47" s="14" t="s">
        <v>134</v>
      </c>
      <c r="C47" s="12" t="s">
        <v>123</v>
      </c>
      <c r="D47" s="53"/>
      <c r="E47" s="103"/>
      <c r="F47" s="144"/>
      <c r="G47" s="147"/>
      <c r="H47" s="65">
        <v>15</v>
      </c>
      <c r="I47" s="146"/>
      <c r="J47" s="146"/>
      <c r="K47" s="146"/>
      <c r="L47" s="133"/>
      <c r="M47" s="134"/>
      <c r="N47" s="51"/>
      <c r="O47" s="13"/>
      <c r="P47" s="81"/>
    </row>
    <row r="48" spans="1:251">
      <c r="A48" s="143"/>
      <c r="B48" s="14" t="s">
        <v>135</v>
      </c>
      <c r="C48" s="12" t="s">
        <v>123</v>
      </c>
      <c r="D48" s="53"/>
      <c r="E48" s="103"/>
      <c r="F48" s="144"/>
      <c r="G48" s="147"/>
      <c r="H48" s="64">
        <v>15</v>
      </c>
      <c r="I48" s="146"/>
      <c r="J48" s="146"/>
      <c r="K48" s="146"/>
      <c r="L48" s="133"/>
      <c r="M48" s="134"/>
      <c r="N48" s="51"/>
      <c r="O48" s="13"/>
      <c r="P48" s="81"/>
    </row>
    <row r="49" spans="1:16">
      <c r="A49" s="143"/>
      <c r="B49" s="14" t="s">
        <v>136</v>
      </c>
      <c r="C49" s="12" t="s">
        <v>123</v>
      </c>
      <c r="D49" s="53"/>
      <c r="E49" s="103"/>
      <c r="F49" s="144"/>
      <c r="G49" s="147"/>
      <c r="H49" s="66">
        <v>15</v>
      </c>
      <c r="I49" s="146"/>
      <c r="J49" s="146"/>
      <c r="K49" s="146"/>
      <c r="L49" s="133"/>
      <c r="M49" s="134"/>
      <c r="N49" s="51"/>
      <c r="O49" s="13"/>
      <c r="P49" s="81"/>
    </row>
    <row r="50" spans="1:16">
      <c r="A50" s="143"/>
      <c r="B50" s="14" t="s">
        <v>137</v>
      </c>
      <c r="C50" s="12" t="s">
        <v>123</v>
      </c>
      <c r="D50" s="53"/>
      <c r="E50" s="103"/>
      <c r="F50" s="144"/>
      <c r="G50" s="147"/>
      <c r="H50" s="65">
        <v>15</v>
      </c>
      <c r="I50" s="146"/>
      <c r="J50" s="146"/>
      <c r="K50" s="146"/>
      <c r="L50" s="133"/>
      <c r="M50" s="134"/>
      <c r="N50" s="51"/>
      <c r="O50" s="13"/>
      <c r="P50" s="81"/>
    </row>
    <row r="51" spans="1:16">
      <c r="A51" s="143"/>
      <c r="B51" s="14" t="s">
        <v>138</v>
      </c>
      <c r="C51" s="12" t="s">
        <v>139</v>
      </c>
      <c r="D51" s="53"/>
      <c r="E51" s="103"/>
      <c r="F51" s="144"/>
      <c r="G51" s="101" t="s">
        <v>140</v>
      </c>
      <c r="H51" s="59">
        <v>48</v>
      </c>
      <c r="I51" s="146"/>
      <c r="J51" s="146"/>
      <c r="K51" s="146"/>
      <c r="L51" s="133"/>
      <c r="M51" s="134"/>
      <c r="N51" s="51"/>
      <c r="O51" s="13"/>
      <c r="P51" s="81"/>
    </row>
    <row r="52" spans="1:16">
      <c r="A52" s="143" t="s">
        <v>141</v>
      </c>
      <c r="B52" s="11" t="s">
        <v>122</v>
      </c>
      <c r="C52" s="32" t="s">
        <v>142</v>
      </c>
      <c r="D52" s="56"/>
      <c r="E52" s="106"/>
      <c r="F52" s="148">
        <v>25</v>
      </c>
      <c r="G52" s="101" t="s">
        <v>125</v>
      </c>
      <c r="H52" s="67">
        <v>20</v>
      </c>
      <c r="I52" s="146">
        <v>1902</v>
      </c>
      <c r="J52" s="146">
        <v>1955</v>
      </c>
      <c r="K52" s="146"/>
      <c r="L52" s="133">
        <v>42</v>
      </c>
      <c r="M52" s="149">
        <v>74</v>
      </c>
      <c r="N52" s="48"/>
      <c r="O52" s="40"/>
      <c r="P52" s="150" t="s">
        <v>143</v>
      </c>
    </row>
    <row r="53" spans="1:16">
      <c r="A53" s="143"/>
      <c r="B53" s="14" t="s">
        <v>127</v>
      </c>
      <c r="C53" s="12" t="s">
        <v>139</v>
      </c>
      <c r="D53" s="53"/>
      <c r="E53" s="103"/>
      <c r="F53" s="148"/>
      <c r="G53" s="101" t="s">
        <v>129</v>
      </c>
      <c r="H53" s="68">
        <v>30</v>
      </c>
      <c r="I53" s="146"/>
      <c r="J53" s="146"/>
      <c r="K53" s="146"/>
      <c r="L53" s="133"/>
      <c r="M53" s="149"/>
      <c r="N53" s="48"/>
      <c r="O53" s="40"/>
      <c r="P53" s="150"/>
    </row>
    <row r="54" spans="1:16">
      <c r="A54" s="143"/>
      <c r="B54" s="14" t="s">
        <v>130</v>
      </c>
      <c r="C54" s="32" t="s">
        <v>142</v>
      </c>
      <c r="D54" s="56"/>
      <c r="E54" s="106"/>
      <c r="F54" s="148"/>
      <c r="G54" s="147" t="s">
        <v>125</v>
      </c>
      <c r="H54" s="68">
        <v>20</v>
      </c>
      <c r="I54" s="146"/>
      <c r="J54" s="146"/>
      <c r="K54" s="146"/>
      <c r="L54" s="133"/>
      <c r="M54" s="149"/>
      <c r="N54" s="48"/>
      <c r="O54" s="40"/>
      <c r="P54" s="150"/>
    </row>
    <row r="55" spans="1:16">
      <c r="A55" s="143"/>
      <c r="B55" s="14" t="s">
        <v>131</v>
      </c>
      <c r="C55" s="12" t="s">
        <v>123</v>
      </c>
      <c r="D55" s="53"/>
      <c r="E55" s="103"/>
      <c r="F55" s="148"/>
      <c r="G55" s="147"/>
      <c r="H55" s="68">
        <v>15</v>
      </c>
      <c r="I55" s="146"/>
      <c r="J55" s="146"/>
      <c r="K55" s="146"/>
      <c r="L55" s="133"/>
      <c r="M55" s="149"/>
      <c r="N55" s="48"/>
      <c r="O55" s="40"/>
      <c r="P55" s="150"/>
    </row>
    <row r="56" spans="1:16">
      <c r="A56" s="143"/>
      <c r="B56" s="14" t="s">
        <v>132</v>
      </c>
      <c r="C56" s="12" t="s">
        <v>123</v>
      </c>
      <c r="D56" s="53"/>
      <c r="E56" s="103"/>
      <c r="F56" s="148"/>
      <c r="G56" s="147"/>
      <c r="H56" s="68">
        <v>15</v>
      </c>
      <c r="I56" s="146"/>
      <c r="J56" s="146"/>
      <c r="K56" s="146"/>
      <c r="L56" s="133"/>
      <c r="M56" s="149"/>
      <c r="N56" s="48"/>
      <c r="O56" s="40"/>
      <c r="P56" s="150"/>
    </row>
    <row r="57" spans="1:16">
      <c r="A57" s="143"/>
      <c r="B57" s="14" t="s">
        <v>133</v>
      </c>
      <c r="C57" s="12" t="s">
        <v>123</v>
      </c>
      <c r="D57" s="53"/>
      <c r="E57" s="103"/>
      <c r="F57" s="148"/>
      <c r="G57" s="147"/>
      <c r="H57" s="68">
        <v>15</v>
      </c>
      <c r="I57" s="146"/>
      <c r="J57" s="146"/>
      <c r="K57" s="146"/>
      <c r="L57" s="133"/>
      <c r="M57" s="149"/>
      <c r="N57" s="48"/>
      <c r="O57" s="40"/>
      <c r="P57" s="150"/>
    </row>
    <row r="58" spans="1:16">
      <c r="A58" s="143"/>
      <c r="B58" s="14" t="s">
        <v>134</v>
      </c>
      <c r="C58" s="32" t="s">
        <v>142</v>
      </c>
      <c r="D58" s="56"/>
      <c r="E58" s="106"/>
      <c r="F58" s="148"/>
      <c r="G58" s="147"/>
      <c r="H58" s="69">
        <v>20</v>
      </c>
      <c r="I58" s="146"/>
      <c r="J58" s="146"/>
      <c r="K58" s="146"/>
      <c r="L58" s="133"/>
      <c r="M58" s="149"/>
      <c r="N58" s="48"/>
      <c r="O58" s="40"/>
      <c r="P58" s="150"/>
    </row>
    <row r="59" spans="1:16">
      <c r="A59" s="143"/>
      <c r="B59" s="14" t="s">
        <v>135</v>
      </c>
      <c r="C59" s="32" t="s">
        <v>142</v>
      </c>
      <c r="D59" s="56"/>
      <c r="E59" s="106"/>
      <c r="F59" s="148"/>
      <c r="G59" s="147"/>
      <c r="H59" s="68">
        <v>20</v>
      </c>
      <c r="I59" s="146"/>
      <c r="J59" s="146"/>
      <c r="K59" s="146"/>
      <c r="L59" s="133"/>
      <c r="M59" s="149"/>
      <c r="N59" s="48"/>
      <c r="O59" s="40"/>
      <c r="P59" s="150"/>
    </row>
    <row r="60" spans="1:16">
      <c r="A60" s="143"/>
      <c r="B60" s="14" t="s">
        <v>136</v>
      </c>
      <c r="C60" s="32" t="s">
        <v>142</v>
      </c>
      <c r="D60" s="56"/>
      <c r="E60" s="106"/>
      <c r="F60" s="148"/>
      <c r="G60" s="147"/>
      <c r="H60" s="70">
        <v>20</v>
      </c>
      <c r="I60" s="146"/>
      <c r="J60" s="146"/>
      <c r="K60" s="146"/>
      <c r="L60" s="133"/>
      <c r="M60" s="149"/>
      <c r="N60" s="48"/>
      <c r="O60" s="40"/>
      <c r="P60" s="150"/>
    </row>
    <row r="61" spans="1:16">
      <c r="A61" s="143"/>
      <c r="B61" s="14" t="s">
        <v>137</v>
      </c>
      <c r="C61" s="32" t="s">
        <v>142</v>
      </c>
      <c r="D61" s="56"/>
      <c r="E61" s="106"/>
      <c r="F61" s="148"/>
      <c r="G61" s="147"/>
      <c r="H61" s="69">
        <v>20</v>
      </c>
      <c r="I61" s="146"/>
      <c r="J61" s="146"/>
      <c r="K61" s="146"/>
      <c r="L61" s="133"/>
      <c r="M61" s="149"/>
      <c r="N61" s="48"/>
      <c r="O61" s="40"/>
      <c r="P61" s="150"/>
    </row>
    <row r="62" spans="1:16">
      <c r="A62" s="143"/>
      <c r="B62" s="14" t="s">
        <v>138</v>
      </c>
      <c r="C62" s="12" t="s">
        <v>123</v>
      </c>
      <c r="D62" s="53"/>
      <c r="E62" s="103"/>
      <c r="F62" s="148"/>
      <c r="G62" s="101" t="s">
        <v>140</v>
      </c>
      <c r="H62" s="60">
        <v>72</v>
      </c>
      <c r="I62" s="146"/>
      <c r="J62" s="146"/>
      <c r="K62" s="146"/>
      <c r="L62" s="133"/>
      <c r="M62" s="149"/>
      <c r="N62" s="48"/>
      <c r="O62" s="40"/>
      <c r="P62" s="150"/>
    </row>
    <row r="63" spans="1:16">
      <c r="A63" s="143" t="s">
        <v>144</v>
      </c>
      <c r="B63" s="14" t="s">
        <v>127</v>
      </c>
      <c r="C63" s="12" t="s">
        <v>123</v>
      </c>
      <c r="D63" s="53"/>
      <c r="E63" s="103"/>
      <c r="F63" s="148">
        <v>15</v>
      </c>
      <c r="G63" s="147" t="s">
        <v>145</v>
      </c>
      <c r="H63" s="64">
        <v>90</v>
      </c>
      <c r="I63" s="146">
        <v>1917</v>
      </c>
      <c r="J63" s="146">
        <v>1980</v>
      </c>
      <c r="K63" s="146"/>
      <c r="L63" s="133">
        <v>35</v>
      </c>
      <c r="M63" s="149">
        <v>140</v>
      </c>
      <c r="N63" s="51"/>
      <c r="O63" s="13"/>
      <c r="P63" s="81"/>
    </row>
    <row r="64" spans="1:16">
      <c r="A64" s="143"/>
      <c r="B64" s="14" t="s">
        <v>130</v>
      </c>
      <c r="C64" s="12" t="s">
        <v>123</v>
      </c>
      <c r="D64" s="53"/>
      <c r="E64" s="103"/>
      <c r="F64" s="148"/>
      <c r="G64" s="147"/>
      <c r="H64" s="64">
        <v>90</v>
      </c>
      <c r="I64" s="146"/>
      <c r="J64" s="146"/>
      <c r="K64" s="146"/>
      <c r="L64" s="133"/>
      <c r="M64" s="149"/>
      <c r="N64" s="51"/>
      <c r="O64" s="13"/>
      <c r="P64" s="81"/>
    </row>
    <row r="65" spans="1:16">
      <c r="A65" s="143"/>
      <c r="B65" s="14" t="s">
        <v>135</v>
      </c>
      <c r="C65" s="12" t="s">
        <v>123</v>
      </c>
      <c r="D65" s="53"/>
      <c r="E65" s="103"/>
      <c r="F65" s="148"/>
      <c r="G65" s="147"/>
      <c r="H65" s="64">
        <v>90</v>
      </c>
      <c r="I65" s="146"/>
      <c r="J65" s="146"/>
      <c r="K65" s="146"/>
      <c r="L65" s="133"/>
      <c r="M65" s="149"/>
      <c r="N65" s="51"/>
      <c r="O65" s="13"/>
      <c r="P65" s="81"/>
    </row>
    <row r="66" spans="1:16">
      <c r="A66" s="143"/>
      <c r="B66" s="11" t="s">
        <v>132</v>
      </c>
      <c r="C66" s="12" t="s">
        <v>123</v>
      </c>
      <c r="D66" s="53"/>
      <c r="E66" s="103"/>
      <c r="F66" s="148"/>
      <c r="G66" s="147"/>
      <c r="H66" s="64">
        <v>90</v>
      </c>
      <c r="I66" s="146"/>
      <c r="J66" s="146"/>
      <c r="K66" s="146"/>
      <c r="L66" s="133"/>
      <c r="M66" s="149"/>
      <c r="N66" s="51"/>
      <c r="O66" s="13"/>
      <c r="P66" s="81"/>
    </row>
    <row r="67" spans="1:16">
      <c r="A67" s="143"/>
      <c r="B67" s="14" t="s">
        <v>131</v>
      </c>
      <c r="C67" s="12" t="s">
        <v>123</v>
      </c>
      <c r="D67" s="53"/>
      <c r="E67" s="103"/>
      <c r="F67" s="148"/>
      <c r="G67" s="147"/>
      <c r="H67" s="64">
        <v>90</v>
      </c>
      <c r="I67" s="146"/>
      <c r="J67" s="146"/>
      <c r="K67" s="146"/>
      <c r="L67" s="133"/>
      <c r="M67" s="149"/>
      <c r="N67" s="51"/>
      <c r="O67" s="13"/>
      <c r="P67" s="81"/>
    </row>
    <row r="68" spans="1:16">
      <c r="A68" s="143" t="s">
        <v>146</v>
      </c>
      <c r="B68" s="11" t="s">
        <v>122</v>
      </c>
      <c r="C68" s="32" t="s">
        <v>147</v>
      </c>
      <c r="D68" s="56"/>
      <c r="E68" s="106"/>
      <c r="F68" s="148">
        <v>25</v>
      </c>
      <c r="G68" s="101" t="s">
        <v>148</v>
      </c>
      <c r="H68" s="63">
        <v>50</v>
      </c>
      <c r="I68" s="146">
        <v>1942</v>
      </c>
      <c r="J68" s="146">
        <v>2000</v>
      </c>
      <c r="K68" s="146"/>
      <c r="L68" s="133">
        <v>45</v>
      </c>
      <c r="M68" s="149">
        <v>110</v>
      </c>
      <c r="N68" s="151">
        <v>11</v>
      </c>
      <c r="O68" s="130">
        <v>11</v>
      </c>
      <c r="P68" s="150" t="s">
        <v>149</v>
      </c>
    </row>
    <row r="69" spans="1:16">
      <c r="A69" s="143"/>
      <c r="B69" s="14" t="s">
        <v>127</v>
      </c>
      <c r="C69" s="32" t="s">
        <v>123</v>
      </c>
      <c r="D69" s="56"/>
      <c r="E69" s="106"/>
      <c r="F69" s="148"/>
      <c r="G69" s="147" t="s">
        <v>129</v>
      </c>
      <c r="H69" s="64">
        <v>45</v>
      </c>
      <c r="I69" s="146"/>
      <c r="J69" s="146"/>
      <c r="K69" s="146"/>
      <c r="L69" s="133"/>
      <c r="M69" s="149"/>
      <c r="N69" s="151"/>
      <c r="O69" s="130"/>
      <c r="P69" s="150"/>
    </row>
    <row r="70" spans="1:16">
      <c r="A70" s="143"/>
      <c r="B70" s="14" t="s">
        <v>130</v>
      </c>
      <c r="C70" s="32" t="s">
        <v>142</v>
      </c>
      <c r="D70" s="56"/>
      <c r="E70" s="106"/>
      <c r="F70" s="148"/>
      <c r="G70" s="147"/>
      <c r="H70" s="64">
        <v>60</v>
      </c>
      <c r="I70" s="146"/>
      <c r="J70" s="146"/>
      <c r="K70" s="146"/>
      <c r="L70" s="133"/>
      <c r="M70" s="149"/>
      <c r="N70" s="151"/>
      <c r="O70" s="130"/>
      <c r="P70" s="150"/>
    </row>
    <row r="71" spans="1:16">
      <c r="A71" s="143"/>
      <c r="B71" s="14" t="s">
        <v>131</v>
      </c>
      <c r="C71" s="32" t="s">
        <v>142</v>
      </c>
      <c r="D71" s="56"/>
      <c r="E71" s="106"/>
      <c r="F71" s="148"/>
      <c r="G71" s="147" t="s">
        <v>150</v>
      </c>
      <c r="H71" s="64">
        <v>48</v>
      </c>
      <c r="I71" s="146"/>
      <c r="J71" s="146"/>
      <c r="K71" s="146"/>
      <c r="L71" s="133"/>
      <c r="M71" s="149"/>
      <c r="N71" s="151"/>
      <c r="O71" s="130"/>
      <c r="P71" s="150"/>
    </row>
    <row r="72" spans="1:16">
      <c r="A72" s="143"/>
      <c r="B72" s="14" t="s">
        <v>132</v>
      </c>
      <c r="C72" s="32" t="s">
        <v>142</v>
      </c>
      <c r="D72" s="56"/>
      <c r="E72" s="106"/>
      <c r="F72" s="148"/>
      <c r="G72" s="147"/>
      <c r="H72" s="64">
        <v>48</v>
      </c>
      <c r="I72" s="146"/>
      <c r="J72" s="146"/>
      <c r="K72" s="146"/>
      <c r="L72" s="133"/>
      <c r="M72" s="149"/>
      <c r="N72" s="151"/>
      <c r="O72" s="130"/>
      <c r="P72" s="150"/>
    </row>
    <row r="73" spans="1:16">
      <c r="A73" s="143"/>
      <c r="B73" s="14" t="s">
        <v>133</v>
      </c>
      <c r="C73" s="32" t="s">
        <v>142</v>
      </c>
      <c r="D73" s="56"/>
      <c r="E73" s="106"/>
      <c r="F73" s="148"/>
      <c r="G73" s="147"/>
      <c r="H73" s="64">
        <v>48</v>
      </c>
      <c r="I73" s="146"/>
      <c r="J73" s="146"/>
      <c r="K73" s="146"/>
      <c r="L73" s="133"/>
      <c r="M73" s="149"/>
      <c r="N73" s="151"/>
      <c r="O73" s="130"/>
      <c r="P73" s="150"/>
    </row>
    <row r="74" spans="1:16">
      <c r="A74" s="143"/>
      <c r="B74" s="14" t="s">
        <v>134</v>
      </c>
      <c r="C74" s="32" t="s">
        <v>147</v>
      </c>
      <c r="D74" s="56"/>
      <c r="E74" s="106"/>
      <c r="F74" s="148"/>
      <c r="G74" s="147" t="s">
        <v>148</v>
      </c>
      <c r="H74" s="65">
        <v>50</v>
      </c>
      <c r="I74" s="146"/>
      <c r="J74" s="146"/>
      <c r="K74" s="146"/>
      <c r="L74" s="133"/>
      <c r="M74" s="149"/>
      <c r="N74" s="151"/>
      <c r="O74" s="130"/>
      <c r="P74" s="150"/>
    </row>
    <row r="75" spans="1:16">
      <c r="A75" s="143"/>
      <c r="B75" s="14" t="s">
        <v>135</v>
      </c>
      <c r="C75" s="32" t="s">
        <v>147</v>
      </c>
      <c r="D75" s="56"/>
      <c r="E75" s="106"/>
      <c r="F75" s="148"/>
      <c r="G75" s="147"/>
      <c r="H75" s="64">
        <v>50</v>
      </c>
      <c r="I75" s="146"/>
      <c r="J75" s="146"/>
      <c r="K75" s="146"/>
      <c r="L75" s="133"/>
      <c r="M75" s="149"/>
      <c r="N75" s="151"/>
      <c r="O75" s="130"/>
      <c r="P75" s="150"/>
    </row>
    <row r="76" spans="1:16">
      <c r="A76" s="143"/>
      <c r="B76" s="14" t="s">
        <v>136</v>
      </c>
      <c r="C76" s="32" t="s">
        <v>147</v>
      </c>
      <c r="D76" s="56"/>
      <c r="E76" s="106"/>
      <c r="F76" s="148"/>
      <c r="G76" s="147"/>
      <c r="H76" s="66">
        <v>50</v>
      </c>
      <c r="I76" s="146"/>
      <c r="J76" s="146"/>
      <c r="K76" s="146"/>
      <c r="L76" s="133"/>
      <c r="M76" s="149"/>
      <c r="N76" s="151"/>
      <c r="O76" s="130"/>
      <c r="P76" s="150"/>
    </row>
    <row r="77" spans="1:16">
      <c r="A77" s="143"/>
      <c r="B77" s="14" t="s">
        <v>137</v>
      </c>
      <c r="C77" s="32" t="s">
        <v>147</v>
      </c>
      <c r="D77" s="56"/>
      <c r="E77" s="106"/>
      <c r="F77" s="148"/>
      <c r="G77" s="147"/>
      <c r="H77" s="65">
        <v>50</v>
      </c>
      <c r="I77" s="146"/>
      <c r="J77" s="146"/>
      <c r="K77" s="146"/>
      <c r="L77" s="133"/>
      <c r="M77" s="149"/>
      <c r="N77" s="151"/>
      <c r="O77" s="130"/>
      <c r="P77" s="150"/>
    </row>
  </sheetData>
  <mergeCells count="73">
    <mergeCell ref="O68:O77"/>
    <mergeCell ref="P68:P77"/>
    <mergeCell ref="G69:G70"/>
    <mergeCell ref="G71:G73"/>
    <mergeCell ref="G74:G77"/>
    <mergeCell ref="M68:M77"/>
    <mergeCell ref="K68:K77"/>
    <mergeCell ref="N68:N77"/>
    <mergeCell ref="A68:A77"/>
    <mergeCell ref="F68:F77"/>
    <mergeCell ref="I68:I77"/>
    <mergeCell ref="J68:J77"/>
    <mergeCell ref="L68:L77"/>
    <mergeCell ref="P52:P62"/>
    <mergeCell ref="G54:G61"/>
    <mergeCell ref="A63:A67"/>
    <mergeCell ref="F63:F67"/>
    <mergeCell ref="G63:G67"/>
    <mergeCell ref="I63:I67"/>
    <mergeCell ref="J63:J67"/>
    <mergeCell ref="L63:L67"/>
    <mergeCell ref="M63:M67"/>
    <mergeCell ref="K52:K62"/>
    <mergeCell ref="K63:K67"/>
    <mergeCell ref="I41:I51"/>
    <mergeCell ref="L41:L51"/>
    <mergeCell ref="M41:M51"/>
    <mergeCell ref="G43:G50"/>
    <mergeCell ref="A52:A62"/>
    <mergeCell ref="F52:F62"/>
    <mergeCell ref="I52:I62"/>
    <mergeCell ref="J52:J62"/>
    <mergeCell ref="L52:L62"/>
    <mergeCell ref="M52:M62"/>
    <mergeCell ref="J41:J51"/>
    <mergeCell ref="K41:K51"/>
    <mergeCell ref="A34:B34"/>
    <mergeCell ref="A36:B36"/>
    <mergeCell ref="A40:B40"/>
    <mergeCell ref="A41:A51"/>
    <mergeCell ref="F41:F51"/>
    <mergeCell ref="A35:B35"/>
    <mergeCell ref="A29:B29"/>
    <mergeCell ref="A30:A31"/>
    <mergeCell ref="A32:B32"/>
    <mergeCell ref="A33:B33"/>
    <mergeCell ref="N16:N18"/>
    <mergeCell ref="A28:B28"/>
    <mergeCell ref="A21:A23"/>
    <mergeCell ref="N21:N23"/>
    <mergeCell ref="A24:B24"/>
    <mergeCell ref="A25:B25"/>
    <mergeCell ref="A26:B26"/>
    <mergeCell ref="A27:B27"/>
    <mergeCell ref="L21:L23"/>
    <mergeCell ref="O16:O18"/>
    <mergeCell ref="P16:P18"/>
    <mergeCell ref="A19:A20"/>
    <mergeCell ref="A16:B18"/>
    <mergeCell ref="C16:C18"/>
    <mergeCell ref="L16:L18"/>
    <mergeCell ref="M16:M18"/>
    <mergeCell ref="A11:A12"/>
    <mergeCell ref="A13:A15"/>
    <mergeCell ref="N13:N15"/>
    <mergeCell ref="A10:B10"/>
    <mergeCell ref="A3:B3"/>
    <mergeCell ref="A5:B5"/>
    <mergeCell ref="A1:B1"/>
    <mergeCell ref="A2:B2"/>
    <mergeCell ref="A4:B4"/>
    <mergeCell ref="A7:A8"/>
    <mergeCell ref="A9:B9"/>
  </mergeCells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&amp;COldal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AB4F-AB5B-4DE1-A253-680C11A02591}">
  <dimension ref="A1:B36"/>
  <sheetViews>
    <sheetView workbookViewId="0">
      <selection activeCell="F25" sqref="F25"/>
    </sheetView>
  </sheetViews>
  <sheetFormatPr defaultRowHeight="14.25"/>
  <cols>
    <col min="1" max="1" width="92.25" bestFit="1" customWidth="1"/>
    <col min="2" max="2" width="25.625" customWidth="1"/>
  </cols>
  <sheetData>
    <row r="1" spans="1:2" s="125" customFormat="1">
      <c r="B1" s="125" t="s">
        <v>232</v>
      </c>
    </row>
    <row r="2" spans="1:2">
      <c r="A2" t="s">
        <v>210</v>
      </c>
      <c r="B2" t="s">
        <v>211</v>
      </c>
    </row>
    <row r="3" spans="1:2">
      <c r="A3" t="s">
        <v>172</v>
      </c>
    </row>
    <row r="4" spans="1:2">
      <c r="A4" t="s">
        <v>209</v>
      </c>
      <c r="B4" t="s">
        <v>182</v>
      </c>
    </row>
    <row r="5" spans="1:2">
      <c r="A5" t="s">
        <v>203</v>
      </c>
      <c r="B5" t="s">
        <v>185</v>
      </c>
    </row>
    <row r="6" spans="1:2">
      <c r="A6" t="s">
        <v>202</v>
      </c>
      <c r="B6" t="s">
        <v>183</v>
      </c>
    </row>
    <row r="7" spans="1:2">
      <c r="A7" t="s">
        <v>200</v>
      </c>
      <c r="B7" t="s">
        <v>184</v>
      </c>
    </row>
    <row r="8" spans="1:2">
      <c r="A8" t="s">
        <v>201</v>
      </c>
      <c r="B8" t="s">
        <v>186</v>
      </c>
    </row>
    <row r="9" spans="1:2">
      <c r="A9" t="s">
        <v>204</v>
      </c>
      <c r="B9" t="s">
        <v>187</v>
      </c>
    </row>
    <row r="10" spans="1:2">
      <c r="A10" t="s">
        <v>205</v>
      </c>
      <c r="B10" t="s">
        <v>188</v>
      </c>
    </row>
    <row r="11" spans="1:2">
      <c r="A11" t="s">
        <v>206</v>
      </c>
      <c r="B11" t="s">
        <v>189</v>
      </c>
    </row>
    <row r="12" spans="1:2">
      <c r="A12" t="s">
        <v>207</v>
      </c>
      <c r="B12" t="s">
        <v>190</v>
      </c>
    </row>
    <row r="13" spans="1:2">
      <c r="A13" t="s">
        <v>208</v>
      </c>
      <c r="B13" t="s">
        <v>191</v>
      </c>
    </row>
    <row r="14" spans="1:2">
      <c r="A14" t="s">
        <v>212</v>
      </c>
      <c r="B14" t="s">
        <v>190</v>
      </c>
    </row>
    <row r="16" spans="1:2">
      <c r="A16" t="s">
        <v>214</v>
      </c>
      <c r="B16" t="s">
        <v>192</v>
      </c>
    </row>
    <row r="17" spans="1:2">
      <c r="A17" t="s">
        <v>213</v>
      </c>
      <c r="B17" t="s">
        <v>193</v>
      </c>
    </row>
    <row r="18" spans="1:2">
      <c r="A18" t="s">
        <v>215</v>
      </c>
      <c r="B18" t="s">
        <v>194</v>
      </c>
    </row>
    <row r="19" spans="1:2">
      <c r="A19" t="s">
        <v>216</v>
      </c>
      <c r="B19" t="s">
        <v>195</v>
      </c>
    </row>
    <row r="20" spans="1:2">
      <c r="A20" t="s">
        <v>217</v>
      </c>
    </row>
    <row r="21" spans="1:2">
      <c r="A21" t="s">
        <v>218</v>
      </c>
      <c r="B21" t="s">
        <v>196</v>
      </c>
    </row>
    <row r="22" spans="1:2">
      <c r="A22" t="s">
        <v>219</v>
      </c>
      <c r="B22" t="s">
        <v>197</v>
      </c>
    </row>
    <row r="23" spans="1:2">
      <c r="A23" t="s">
        <v>220</v>
      </c>
      <c r="B23" t="s">
        <v>198</v>
      </c>
    </row>
    <row r="24" spans="1:2">
      <c r="A24" t="s">
        <v>199</v>
      </c>
      <c r="B24" t="s">
        <v>173</v>
      </c>
    </row>
    <row r="25" spans="1:2">
      <c r="A25" t="s">
        <v>222</v>
      </c>
      <c r="B25" t="s">
        <v>221</v>
      </c>
    </row>
    <row r="26" spans="1:2">
      <c r="A26" t="s">
        <v>223</v>
      </c>
    </row>
    <row r="28" spans="1:2">
      <c r="A28" t="s">
        <v>224</v>
      </c>
    </row>
    <row r="29" spans="1:2">
      <c r="A29" t="s">
        <v>225</v>
      </c>
      <c r="B29" t="s">
        <v>174</v>
      </c>
    </row>
    <row r="30" spans="1:2">
      <c r="A30" t="s">
        <v>226</v>
      </c>
      <c r="B30" t="s">
        <v>175</v>
      </c>
    </row>
    <row r="31" spans="1:2">
      <c r="A31" t="s">
        <v>227</v>
      </c>
      <c r="B31" t="s">
        <v>176</v>
      </c>
    </row>
    <row r="32" spans="1:2">
      <c r="A32" t="s">
        <v>228</v>
      </c>
      <c r="B32" t="s">
        <v>177</v>
      </c>
    </row>
    <row r="33" spans="1:2">
      <c r="A33" t="s">
        <v>229</v>
      </c>
      <c r="B33" t="s">
        <v>178</v>
      </c>
    </row>
    <row r="34" spans="1:2">
      <c r="A34" t="s">
        <v>220</v>
      </c>
      <c r="B34" t="s">
        <v>179</v>
      </c>
    </row>
    <row r="35" spans="1:2">
      <c r="A35" t="s">
        <v>230</v>
      </c>
      <c r="B35" t="s">
        <v>180</v>
      </c>
    </row>
    <row r="36" spans="1:2">
      <c r="A36" t="s">
        <v>231</v>
      </c>
      <c r="B36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zoomScale="80" zoomScaleNormal="80" workbookViewId="0">
      <selection activeCell="J10" sqref="J10"/>
    </sheetView>
  </sheetViews>
  <sheetFormatPr defaultRowHeight="14.25"/>
  <cols>
    <col min="1" max="1" width="12" style="19" customWidth="1"/>
    <col min="2" max="2" width="6.375" style="21" customWidth="1"/>
    <col min="3" max="3" width="12.875" customWidth="1"/>
    <col min="4" max="4" width="18.25" customWidth="1"/>
    <col min="5" max="5" width="10" customWidth="1"/>
    <col min="6" max="6" width="14.125" customWidth="1"/>
    <col min="7" max="7" width="14.125" style="30" bestFit="1" customWidth="1"/>
    <col min="8" max="8" width="14.625" style="35" bestFit="1" customWidth="1"/>
    <col min="9" max="9" width="17.5" style="28" customWidth="1"/>
  </cols>
  <sheetData>
    <row r="1" spans="1:8" ht="15">
      <c r="A1" s="159" t="s">
        <v>0</v>
      </c>
      <c r="B1" s="160"/>
      <c r="C1" s="27" t="s">
        <v>159</v>
      </c>
      <c r="D1" s="27" t="s">
        <v>160</v>
      </c>
      <c r="E1" s="27" t="s">
        <v>162</v>
      </c>
      <c r="F1" s="27" t="s">
        <v>161</v>
      </c>
      <c r="G1" s="34" t="s">
        <v>162</v>
      </c>
      <c r="H1" s="34" t="s">
        <v>167</v>
      </c>
    </row>
    <row r="2" spans="1:8">
      <c r="A2" s="127" t="s">
        <v>14</v>
      </c>
      <c r="B2" s="137"/>
      <c r="C2" s="28"/>
      <c r="D2" s="28"/>
      <c r="E2" s="29"/>
      <c r="F2" s="28"/>
      <c r="G2" s="35"/>
    </row>
    <row r="3" spans="1:8">
      <c r="A3" s="127" t="s">
        <v>20</v>
      </c>
      <c r="B3" s="137"/>
      <c r="C3" s="28"/>
      <c r="D3" s="28">
        <v>40</v>
      </c>
      <c r="E3" s="29"/>
      <c r="F3" s="28"/>
      <c r="G3" s="35"/>
    </row>
    <row r="4" spans="1:8">
      <c r="A4" s="3" t="s">
        <v>25</v>
      </c>
      <c r="B4" s="3" t="s">
        <v>26</v>
      </c>
      <c r="C4" s="28"/>
      <c r="D4" s="28"/>
      <c r="E4" s="29"/>
      <c r="F4" s="28"/>
      <c r="G4" s="35"/>
    </row>
    <row r="5" spans="1:8">
      <c r="A5" s="127" t="s">
        <v>29</v>
      </c>
      <c r="B5" s="26">
        <v>3</v>
      </c>
      <c r="C5" s="28"/>
      <c r="D5" s="28"/>
      <c r="E5" s="29"/>
      <c r="F5" s="28"/>
      <c r="G5" s="35"/>
    </row>
    <row r="6" spans="1:8">
      <c r="A6" s="127"/>
      <c r="B6" s="3">
        <v>5</v>
      </c>
      <c r="C6" s="28"/>
      <c r="D6" s="28"/>
      <c r="E6" s="29"/>
      <c r="F6" s="28"/>
      <c r="G6" s="35"/>
    </row>
    <row r="7" spans="1:8">
      <c r="A7" s="127" t="s">
        <v>38</v>
      </c>
      <c r="B7" s="137"/>
      <c r="C7" s="28">
        <v>20</v>
      </c>
      <c r="D7" s="28">
        <v>48</v>
      </c>
      <c r="E7" s="29">
        <f t="shared" ref="E7:E34" si="0">D7/C7</f>
        <v>2.4</v>
      </c>
      <c r="F7" s="28"/>
      <c r="G7" s="35" t="e">
        <f>C7/F7</f>
        <v>#DIV/0!</v>
      </c>
      <c r="H7" s="35" t="e">
        <f>D7/F7</f>
        <v>#DIV/0!</v>
      </c>
    </row>
    <row r="8" spans="1:8">
      <c r="A8" s="127" t="s">
        <v>42</v>
      </c>
      <c r="B8" s="137"/>
      <c r="C8" s="28"/>
      <c r="D8" s="28">
        <v>49</v>
      </c>
      <c r="E8" s="29"/>
      <c r="F8" s="28"/>
      <c r="G8" s="35"/>
    </row>
    <row r="9" spans="1:8">
      <c r="A9" s="128" t="s">
        <v>47</v>
      </c>
      <c r="B9" s="3">
        <v>1</v>
      </c>
      <c r="C9" s="28">
        <v>13.5</v>
      </c>
      <c r="D9" s="28">
        <v>26</v>
      </c>
      <c r="E9" s="29">
        <f t="shared" si="0"/>
        <v>1.9259259259259258</v>
      </c>
      <c r="F9" s="28"/>
      <c r="G9" s="35" t="e">
        <f t="shared" ref="G9:G34" si="1">C9/F9</f>
        <v>#DIV/0!</v>
      </c>
      <c r="H9" s="35" t="e">
        <f t="shared" ref="H9:H34" si="2">D9/F9</f>
        <v>#DIV/0!</v>
      </c>
    </row>
    <row r="10" spans="1:8">
      <c r="A10" s="128"/>
      <c r="B10" s="3">
        <v>2</v>
      </c>
      <c r="C10" s="28">
        <v>27</v>
      </c>
      <c r="D10" s="28">
        <v>47</v>
      </c>
      <c r="E10" s="29">
        <f t="shared" si="0"/>
        <v>1.7407407407407407</v>
      </c>
      <c r="F10" s="28"/>
      <c r="G10" s="35" t="e">
        <f t="shared" si="1"/>
        <v>#DIV/0!</v>
      </c>
      <c r="H10" s="35" t="e">
        <f t="shared" si="2"/>
        <v>#DIV/0!</v>
      </c>
    </row>
    <row r="11" spans="1:8">
      <c r="A11" s="128" t="s">
        <v>54</v>
      </c>
      <c r="B11" s="3">
        <v>1</v>
      </c>
      <c r="C11" s="28">
        <v>13.5</v>
      </c>
      <c r="D11" s="28">
        <v>26</v>
      </c>
      <c r="E11" s="29">
        <f t="shared" si="0"/>
        <v>1.9259259259259258</v>
      </c>
      <c r="F11" s="28"/>
      <c r="G11" s="35" t="e">
        <f t="shared" si="1"/>
        <v>#DIV/0!</v>
      </c>
      <c r="H11" s="35" t="e">
        <f t="shared" si="2"/>
        <v>#DIV/0!</v>
      </c>
    </row>
    <row r="12" spans="1:8">
      <c r="A12" s="128"/>
      <c r="B12" s="3">
        <v>2</v>
      </c>
      <c r="C12" s="28">
        <v>27</v>
      </c>
      <c r="D12" s="28">
        <v>53</v>
      </c>
      <c r="E12" s="29">
        <f t="shared" si="0"/>
        <v>1.962962962962963</v>
      </c>
      <c r="F12" s="28"/>
      <c r="G12" s="35" t="e">
        <f t="shared" si="1"/>
        <v>#DIV/0!</v>
      </c>
      <c r="H12" s="35" t="e">
        <f t="shared" si="2"/>
        <v>#DIV/0!</v>
      </c>
    </row>
    <row r="13" spans="1:8">
      <c r="A13" s="128"/>
      <c r="B13" s="3">
        <v>3</v>
      </c>
      <c r="C13" s="28">
        <v>40.5</v>
      </c>
      <c r="D13" s="28">
        <v>74</v>
      </c>
      <c r="E13" s="29">
        <f t="shared" si="0"/>
        <v>1.8271604938271604</v>
      </c>
      <c r="F13" s="28"/>
      <c r="G13" s="35" t="e">
        <f t="shared" si="1"/>
        <v>#DIV/0!</v>
      </c>
      <c r="H13" s="35" t="e">
        <f t="shared" si="2"/>
        <v>#DIV/0!</v>
      </c>
    </row>
    <row r="14" spans="1:8">
      <c r="A14" s="127" t="s">
        <v>64</v>
      </c>
      <c r="B14" s="137"/>
      <c r="C14" s="28">
        <v>21.7</v>
      </c>
      <c r="D14" s="28">
        <v>54</v>
      </c>
      <c r="E14" s="29">
        <f t="shared" si="0"/>
        <v>2.4884792626728109</v>
      </c>
      <c r="F14" s="28"/>
      <c r="G14" s="35" t="e">
        <f t="shared" si="1"/>
        <v>#DIV/0!</v>
      </c>
      <c r="H14" s="35" t="e">
        <f t="shared" si="2"/>
        <v>#DIV/0!</v>
      </c>
    </row>
    <row r="15" spans="1:8">
      <c r="A15" s="127"/>
      <c r="B15" s="137"/>
      <c r="C15" s="28">
        <v>21.7</v>
      </c>
      <c r="D15" s="28">
        <v>56</v>
      </c>
      <c r="E15" s="29">
        <f t="shared" si="0"/>
        <v>2.5806451612903225</v>
      </c>
      <c r="F15" s="28"/>
      <c r="G15" s="35" t="e">
        <f t="shared" si="1"/>
        <v>#DIV/0!</v>
      </c>
      <c r="H15" s="35" t="e">
        <f t="shared" si="2"/>
        <v>#DIV/0!</v>
      </c>
    </row>
    <row r="16" spans="1:8">
      <c r="A16" s="127"/>
      <c r="B16" s="137"/>
      <c r="C16" s="28">
        <v>22.6</v>
      </c>
      <c r="D16" s="28">
        <v>56</v>
      </c>
      <c r="E16" s="29">
        <f t="shared" si="0"/>
        <v>2.4778761061946901</v>
      </c>
      <c r="F16" s="28"/>
      <c r="G16" s="35" t="e">
        <f t="shared" si="1"/>
        <v>#DIV/0!</v>
      </c>
      <c r="H16" s="35" t="e">
        <f t="shared" si="2"/>
        <v>#DIV/0!</v>
      </c>
    </row>
    <row r="17" spans="1:8">
      <c r="A17" s="128" t="s">
        <v>75</v>
      </c>
      <c r="B17" s="3">
        <v>1</v>
      </c>
      <c r="C17" s="28">
        <v>26.9</v>
      </c>
      <c r="D17" s="28">
        <v>57</v>
      </c>
      <c r="E17" s="29">
        <f t="shared" si="0"/>
        <v>2.1189591078066914</v>
      </c>
      <c r="F17" s="28"/>
      <c r="G17" s="35" t="e">
        <f t="shared" si="1"/>
        <v>#DIV/0!</v>
      </c>
      <c r="H17" s="35" t="e">
        <f t="shared" si="2"/>
        <v>#DIV/0!</v>
      </c>
    </row>
    <row r="18" spans="1:8">
      <c r="A18" s="128"/>
      <c r="B18" s="3">
        <v>2</v>
      </c>
      <c r="C18" s="28">
        <v>53.8</v>
      </c>
      <c r="D18" s="28">
        <v>115</v>
      </c>
      <c r="E18" s="29">
        <f t="shared" si="0"/>
        <v>2.1375464684014873</v>
      </c>
      <c r="F18" s="28"/>
      <c r="G18" s="35" t="e">
        <f t="shared" si="1"/>
        <v>#DIV/0!</v>
      </c>
      <c r="H18" s="35" t="e">
        <f t="shared" si="2"/>
        <v>#DIV/0!</v>
      </c>
    </row>
    <row r="19" spans="1:8">
      <c r="A19" s="127" t="s">
        <v>83</v>
      </c>
      <c r="B19" s="3">
        <v>1</v>
      </c>
      <c r="C19" s="28">
        <v>15.6</v>
      </c>
      <c r="D19" s="28">
        <v>33</v>
      </c>
      <c r="E19" s="29">
        <f t="shared" si="0"/>
        <v>2.1153846153846154</v>
      </c>
      <c r="F19" s="28">
        <v>19</v>
      </c>
      <c r="G19" s="35">
        <f t="shared" si="1"/>
        <v>0.82105263157894737</v>
      </c>
      <c r="H19" s="35">
        <f t="shared" si="2"/>
        <v>1.736842105263158</v>
      </c>
    </row>
    <row r="20" spans="1:8">
      <c r="A20" s="127"/>
      <c r="B20" s="3">
        <v>2</v>
      </c>
      <c r="C20" s="28">
        <v>31.2</v>
      </c>
      <c r="D20" s="28">
        <v>67</v>
      </c>
      <c r="E20" s="29">
        <f t="shared" si="0"/>
        <v>2.1474358974358974</v>
      </c>
      <c r="F20" s="28"/>
      <c r="G20" s="35" t="e">
        <f t="shared" si="1"/>
        <v>#DIV/0!</v>
      </c>
      <c r="H20" s="35" t="e">
        <f t="shared" si="2"/>
        <v>#DIV/0!</v>
      </c>
    </row>
    <row r="21" spans="1:8">
      <c r="A21" s="127"/>
      <c r="B21" s="3">
        <v>3</v>
      </c>
      <c r="C21" s="28">
        <v>46.8</v>
      </c>
      <c r="D21" s="28">
        <v>101</v>
      </c>
      <c r="E21" s="29">
        <f t="shared" si="0"/>
        <v>2.1581196581196584</v>
      </c>
      <c r="F21" s="28"/>
      <c r="G21" s="35" t="e">
        <f t="shared" si="1"/>
        <v>#DIV/0!</v>
      </c>
      <c r="H21" s="35" t="e">
        <f t="shared" si="2"/>
        <v>#DIV/0!</v>
      </c>
    </row>
    <row r="22" spans="1:8">
      <c r="A22" s="127" t="s">
        <v>90</v>
      </c>
      <c r="B22" s="137"/>
      <c r="C22" s="28">
        <v>26.9</v>
      </c>
      <c r="D22" s="28">
        <v>57</v>
      </c>
      <c r="E22" s="29">
        <f t="shared" si="0"/>
        <v>2.1189591078066914</v>
      </c>
      <c r="F22" s="28"/>
      <c r="G22" s="35" t="e">
        <f t="shared" si="1"/>
        <v>#DIV/0!</v>
      </c>
      <c r="H22" s="35" t="e">
        <f t="shared" si="2"/>
        <v>#DIV/0!</v>
      </c>
    </row>
    <row r="23" spans="1:8">
      <c r="A23" s="127" t="s">
        <v>91</v>
      </c>
      <c r="B23" s="137"/>
      <c r="C23" s="28">
        <v>28.2</v>
      </c>
      <c r="D23" s="28">
        <v>61</v>
      </c>
      <c r="E23" s="29">
        <f t="shared" si="0"/>
        <v>2.1631205673758864</v>
      </c>
      <c r="F23" s="28"/>
      <c r="G23" s="35" t="e">
        <f t="shared" si="1"/>
        <v>#DIV/0!</v>
      </c>
      <c r="H23" s="35" t="e">
        <f t="shared" si="2"/>
        <v>#DIV/0!</v>
      </c>
    </row>
    <row r="24" spans="1:8">
      <c r="A24" s="127" t="s">
        <v>94</v>
      </c>
      <c r="B24" s="137"/>
      <c r="C24" s="28">
        <v>54</v>
      </c>
      <c r="D24" s="28">
        <v>115</v>
      </c>
      <c r="E24" s="29">
        <f>D24/C24</f>
        <v>2.1296296296296298</v>
      </c>
      <c r="F24" s="28"/>
      <c r="G24" s="35" t="e">
        <f t="shared" si="1"/>
        <v>#DIV/0!</v>
      </c>
      <c r="H24" s="35" t="e">
        <f t="shared" si="2"/>
        <v>#DIV/0!</v>
      </c>
    </row>
    <row r="25" spans="1:8">
      <c r="A25" s="157" t="s">
        <v>98</v>
      </c>
      <c r="B25" s="158"/>
      <c r="C25" s="28"/>
      <c r="D25" s="28"/>
      <c r="E25" s="29"/>
      <c r="F25" s="28"/>
      <c r="G25" s="35"/>
    </row>
    <row r="26" spans="1:8">
      <c r="A26" s="127" t="s">
        <v>100</v>
      </c>
      <c r="B26" s="137"/>
      <c r="C26" s="28">
        <v>20</v>
      </c>
      <c r="D26" s="28">
        <v>47</v>
      </c>
      <c r="E26" s="29">
        <f t="shared" si="0"/>
        <v>2.35</v>
      </c>
      <c r="F26" s="28"/>
      <c r="G26" s="35" t="e">
        <f t="shared" si="1"/>
        <v>#DIV/0!</v>
      </c>
      <c r="H26" s="35" t="e">
        <f t="shared" si="2"/>
        <v>#DIV/0!</v>
      </c>
    </row>
    <row r="27" spans="1:8">
      <c r="A27" s="127" t="s">
        <v>104</v>
      </c>
      <c r="B27" s="3">
        <v>1</v>
      </c>
      <c r="C27" s="28">
        <v>14.5</v>
      </c>
      <c r="D27" s="28">
        <v>33</v>
      </c>
      <c r="E27" s="29">
        <f t="shared" si="0"/>
        <v>2.2758620689655173</v>
      </c>
      <c r="F27" s="28">
        <v>19</v>
      </c>
      <c r="G27" s="35">
        <f t="shared" si="1"/>
        <v>0.76315789473684215</v>
      </c>
      <c r="H27" s="35">
        <f t="shared" si="2"/>
        <v>1.736842105263158</v>
      </c>
    </row>
    <row r="28" spans="1:8">
      <c r="A28" s="127"/>
      <c r="B28" s="3">
        <v>2</v>
      </c>
      <c r="C28" s="28">
        <v>29</v>
      </c>
      <c r="D28" s="28">
        <v>67</v>
      </c>
      <c r="E28" s="29">
        <f t="shared" si="0"/>
        <v>2.3103448275862069</v>
      </c>
      <c r="F28" s="28"/>
      <c r="G28" s="35" t="e">
        <f t="shared" si="1"/>
        <v>#DIV/0!</v>
      </c>
      <c r="H28" s="35" t="e">
        <f t="shared" si="2"/>
        <v>#DIV/0!</v>
      </c>
    </row>
    <row r="29" spans="1:8">
      <c r="A29" s="127" t="s">
        <v>107</v>
      </c>
      <c r="B29" s="137"/>
      <c r="C29" s="28">
        <v>18.2</v>
      </c>
      <c r="D29" s="28">
        <v>42</v>
      </c>
      <c r="E29" s="29">
        <f t="shared" si="0"/>
        <v>2.3076923076923079</v>
      </c>
      <c r="F29" s="28">
        <v>28</v>
      </c>
      <c r="G29" s="35">
        <f t="shared" si="1"/>
        <v>0.65</v>
      </c>
      <c r="H29" s="35">
        <f t="shared" si="2"/>
        <v>1.5</v>
      </c>
    </row>
    <row r="30" spans="1:8">
      <c r="A30" s="127" t="s">
        <v>111</v>
      </c>
      <c r="B30" s="137"/>
      <c r="C30" s="28">
        <v>31.8</v>
      </c>
      <c r="D30" s="28">
        <v>71</v>
      </c>
      <c r="E30" s="29">
        <f t="shared" si="0"/>
        <v>2.2327044025157234</v>
      </c>
      <c r="F30" s="28"/>
      <c r="G30" s="35" t="e">
        <f t="shared" si="1"/>
        <v>#DIV/0!</v>
      </c>
      <c r="H30" s="35" t="e">
        <f t="shared" si="2"/>
        <v>#DIV/0!</v>
      </c>
    </row>
    <row r="31" spans="1:8">
      <c r="A31" s="155" t="s">
        <v>116</v>
      </c>
      <c r="B31" s="156"/>
      <c r="C31" s="28">
        <v>31.2</v>
      </c>
      <c r="D31" s="28">
        <v>63</v>
      </c>
      <c r="E31" s="29">
        <f t="shared" si="0"/>
        <v>2.0192307692307692</v>
      </c>
      <c r="F31" s="28">
        <v>42</v>
      </c>
      <c r="G31" s="35">
        <f t="shared" si="1"/>
        <v>0.74285714285714288</v>
      </c>
      <c r="H31" s="35">
        <f t="shared" si="2"/>
        <v>1.5</v>
      </c>
    </row>
    <row r="32" spans="1:8">
      <c r="A32" s="127" t="s">
        <v>118</v>
      </c>
      <c r="B32" s="137"/>
      <c r="C32" s="28">
        <v>21.6</v>
      </c>
      <c r="D32" s="28">
        <v>47</v>
      </c>
      <c r="E32" s="29">
        <f t="shared" si="0"/>
        <v>2.1759259259259256</v>
      </c>
      <c r="F32" s="28"/>
      <c r="G32" s="35" t="e">
        <f t="shared" si="1"/>
        <v>#DIV/0!</v>
      </c>
      <c r="H32" s="35" t="e">
        <f t="shared" si="2"/>
        <v>#DIV/0!</v>
      </c>
    </row>
    <row r="33" spans="1:8">
      <c r="A33" s="137" t="s">
        <v>158</v>
      </c>
      <c r="B33" s="153"/>
      <c r="C33" s="28">
        <v>32</v>
      </c>
      <c r="D33" s="28">
        <v>69</v>
      </c>
      <c r="E33" s="29">
        <f t="shared" si="0"/>
        <v>2.15625</v>
      </c>
      <c r="F33" s="28"/>
      <c r="G33" s="35" t="e">
        <f t="shared" si="1"/>
        <v>#DIV/0!</v>
      </c>
      <c r="H33" s="35" t="e">
        <f t="shared" si="2"/>
        <v>#DIV/0!</v>
      </c>
    </row>
    <row r="34" spans="1:8">
      <c r="A34" s="137" t="s">
        <v>157</v>
      </c>
      <c r="B34" s="153"/>
      <c r="C34" s="28">
        <v>32.1</v>
      </c>
      <c r="D34" s="28">
        <v>69</v>
      </c>
      <c r="E34" s="29">
        <f t="shared" si="0"/>
        <v>2.1495327102803738</v>
      </c>
      <c r="F34" s="28"/>
      <c r="G34" s="35" t="e">
        <f t="shared" si="1"/>
        <v>#DIV/0!</v>
      </c>
      <c r="H34" s="35" t="e">
        <f t="shared" si="2"/>
        <v>#DIV/0!</v>
      </c>
    </row>
    <row r="35" spans="1:8">
      <c r="A35" s="10"/>
      <c r="B35" s="9"/>
    </row>
    <row r="36" spans="1:8" ht="15">
      <c r="A36" s="154" t="s">
        <v>0</v>
      </c>
      <c r="B36" s="154"/>
    </row>
    <row r="37" spans="1:8">
      <c r="A37" s="143" t="s">
        <v>121</v>
      </c>
      <c r="B37" s="9" t="s">
        <v>122</v>
      </c>
      <c r="E37" s="30">
        <f>AVERAGE(E7:E34)</f>
        <v>2.1690928709114581</v>
      </c>
      <c r="F37" s="30"/>
      <c r="G37" s="30" t="e">
        <f>AVERAGE(G7:G34)</f>
        <v>#DIV/0!</v>
      </c>
      <c r="H37" s="30" t="e">
        <f>AVERAGE(H7:H34)</f>
        <v>#DIV/0!</v>
      </c>
    </row>
    <row r="38" spans="1:8">
      <c r="A38" s="143"/>
      <c r="B38" s="14" t="s">
        <v>127</v>
      </c>
    </row>
    <row r="39" spans="1:8">
      <c r="A39" s="143"/>
      <c r="B39" s="14" t="s">
        <v>130</v>
      </c>
    </row>
    <row r="40" spans="1:8">
      <c r="A40" s="143"/>
      <c r="B40" s="14" t="s">
        <v>131</v>
      </c>
    </row>
    <row r="41" spans="1:8">
      <c r="A41" s="143"/>
      <c r="B41" s="14" t="s">
        <v>132</v>
      </c>
    </row>
    <row r="42" spans="1:8">
      <c r="A42" s="143"/>
      <c r="B42" s="14" t="s">
        <v>133</v>
      </c>
    </row>
    <row r="43" spans="1:8">
      <c r="A43" s="143"/>
      <c r="B43" s="14" t="s">
        <v>134</v>
      </c>
    </row>
    <row r="44" spans="1:8">
      <c r="A44" s="143"/>
      <c r="B44" s="14" t="s">
        <v>135</v>
      </c>
    </row>
    <row r="45" spans="1:8">
      <c r="A45" s="143"/>
      <c r="B45" s="14" t="s">
        <v>136</v>
      </c>
    </row>
    <row r="46" spans="1:8">
      <c r="A46" s="143"/>
      <c r="B46" s="14" t="s">
        <v>137</v>
      </c>
    </row>
    <row r="47" spans="1:8">
      <c r="A47" s="143"/>
      <c r="B47" s="14" t="s">
        <v>138</v>
      </c>
    </row>
    <row r="48" spans="1:8">
      <c r="A48" s="143" t="s">
        <v>141</v>
      </c>
      <c r="B48" s="11" t="s">
        <v>122</v>
      </c>
    </row>
    <row r="49" spans="1:2">
      <c r="A49" s="143"/>
      <c r="B49" s="14" t="s">
        <v>127</v>
      </c>
    </row>
    <row r="50" spans="1:2">
      <c r="A50" s="143"/>
      <c r="B50" s="14" t="s">
        <v>130</v>
      </c>
    </row>
    <row r="51" spans="1:2">
      <c r="A51" s="143"/>
      <c r="B51" s="14" t="s">
        <v>131</v>
      </c>
    </row>
    <row r="52" spans="1:2">
      <c r="A52" s="143"/>
      <c r="B52" s="14" t="s">
        <v>132</v>
      </c>
    </row>
    <row r="53" spans="1:2">
      <c r="A53" s="143"/>
      <c r="B53" s="14" t="s">
        <v>133</v>
      </c>
    </row>
    <row r="54" spans="1:2">
      <c r="A54" s="143"/>
      <c r="B54" s="14" t="s">
        <v>134</v>
      </c>
    </row>
    <row r="55" spans="1:2">
      <c r="A55" s="143"/>
      <c r="B55" s="14" t="s">
        <v>135</v>
      </c>
    </row>
    <row r="56" spans="1:2">
      <c r="A56" s="143"/>
      <c r="B56" s="14" t="s">
        <v>136</v>
      </c>
    </row>
    <row r="57" spans="1:2">
      <c r="A57" s="143"/>
      <c r="B57" s="14" t="s">
        <v>137</v>
      </c>
    </row>
    <row r="58" spans="1:2">
      <c r="A58" s="143"/>
      <c r="B58" s="14" t="s">
        <v>138</v>
      </c>
    </row>
    <row r="59" spans="1:2">
      <c r="A59" s="143" t="s">
        <v>144</v>
      </c>
      <c r="B59" s="14" t="s">
        <v>127</v>
      </c>
    </row>
    <row r="60" spans="1:2">
      <c r="A60" s="143"/>
      <c r="B60" s="14" t="s">
        <v>130</v>
      </c>
    </row>
    <row r="61" spans="1:2">
      <c r="A61" s="143"/>
      <c r="B61" s="14" t="s">
        <v>135</v>
      </c>
    </row>
    <row r="62" spans="1:2">
      <c r="A62" s="143"/>
      <c r="B62" s="11" t="s">
        <v>132</v>
      </c>
    </row>
    <row r="63" spans="1:2">
      <c r="A63" s="143"/>
      <c r="B63" s="14" t="s">
        <v>131</v>
      </c>
    </row>
    <row r="64" spans="1:2">
      <c r="A64" s="143" t="s">
        <v>146</v>
      </c>
      <c r="B64" s="11" t="s">
        <v>122</v>
      </c>
    </row>
    <row r="65" spans="1:2">
      <c r="A65" s="143"/>
      <c r="B65" s="14" t="s">
        <v>127</v>
      </c>
    </row>
    <row r="66" spans="1:2">
      <c r="A66" s="143"/>
      <c r="B66" s="14" t="s">
        <v>130</v>
      </c>
    </row>
    <row r="67" spans="1:2">
      <c r="A67" s="143"/>
      <c r="B67" s="14" t="s">
        <v>131</v>
      </c>
    </row>
    <row r="68" spans="1:2">
      <c r="A68" s="143"/>
      <c r="B68" s="14" t="s">
        <v>132</v>
      </c>
    </row>
    <row r="69" spans="1:2">
      <c r="A69" s="143"/>
      <c r="B69" s="14" t="s">
        <v>133</v>
      </c>
    </row>
    <row r="70" spans="1:2">
      <c r="A70" s="143"/>
      <c r="B70" s="14" t="s">
        <v>134</v>
      </c>
    </row>
    <row r="71" spans="1:2">
      <c r="A71" s="143"/>
      <c r="B71" s="14" t="s">
        <v>135</v>
      </c>
    </row>
    <row r="72" spans="1:2">
      <c r="A72" s="143"/>
      <c r="B72" s="14" t="s">
        <v>136</v>
      </c>
    </row>
    <row r="73" spans="1:2">
      <c r="A73" s="143"/>
      <c r="B73" s="14" t="s">
        <v>137</v>
      </c>
    </row>
    <row r="74" spans="1:2">
      <c r="A74" s="152" t="s">
        <v>151</v>
      </c>
      <c r="B74" s="11" t="s">
        <v>122</v>
      </c>
    </row>
    <row r="75" spans="1:2">
      <c r="A75" s="152"/>
      <c r="B75" s="9" t="s">
        <v>127</v>
      </c>
    </row>
    <row r="76" spans="1:2">
      <c r="A76" s="152"/>
      <c r="B76" s="9" t="s">
        <v>130</v>
      </c>
    </row>
    <row r="77" spans="1:2">
      <c r="A77" s="152"/>
      <c r="B77" s="9" t="s">
        <v>152</v>
      </c>
    </row>
    <row r="78" spans="1:2">
      <c r="A78" s="152"/>
      <c r="B78" s="14" t="s">
        <v>137</v>
      </c>
    </row>
    <row r="79" spans="1:2">
      <c r="A79" s="152"/>
      <c r="B79" s="11" t="s">
        <v>122</v>
      </c>
    </row>
    <row r="80" spans="1:2">
      <c r="A80" s="152"/>
      <c r="B80" s="9" t="s">
        <v>127</v>
      </c>
    </row>
    <row r="81" spans="1:2">
      <c r="A81" s="152"/>
      <c r="B81" s="9" t="s">
        <v>130</v>
      </c>
    </row>
    <row r="82" spans="1:2">
      <c r="A82" s="152"/>
      <c r="B82" s="14" t="s">
        <v>134</v>
      </c>
    </row>
    <row r="83" spans="1:2">
      <c r="A83" s="152"/>
      <c r="B83" s="14" t="s">
        <v>137</v>
      </c>
    </row>
    <row r="84" spans="1:2">
      <c r="A84" s="152" t="s">
        <v>153</v>
      </c>
      <c r="B84" s="11" t="s">
        <v>122</v>
      </c>
    </row>
    <row r="85" spans="1:2">
      <c r="A85" s="152"/>
      <c r="B85" s="14" t="s">
        <v>127</v>
      </c>
    </row>
    <row r="86" spans="1:2">
      <c r="A86" s="152"/>
      <c r="B86" s="14" t="s">
        <v>130</v>
      </c>
    </row>
    <row r="87" spans="1:2">
      <c r="A87" s="152"/>
      <c r="B87" s="14" t="s">
        <v>131</v>
      </c>
    </row>
    <row r="88" spans="1:2">
      <c r="A88" s="152"/>
      <c r="B88" s="14" t="s">
        <v>132</v>
      </c>
    </row>
    <row r="89" spans="1:2">
      <c r="A89" s="152"/>
      <c r="B89" s="14" t="s">
        <v>133</v>
      </c>
    </row>
    <row r="90" spans="1:2">
      <c r="A90" s="152"/>
      <c r="B90" s="14" t="s">
        <v>134</v>
      </c>
    </row>
    <row r="91" spans="1:2">
      <c r="A91" s="152"/>
      <c r="B91" s="14" t="s">
        <v>135</v>
      </c>
    </row>
    <row r="92" spans="1:2">
      <c r="A92" s="152"/>
      <c r="B92" s="14" t="s">
        <v>136</v>
      </c>
    </row>
    <row r="93" spans="1:2">
      <c r="A93" s="152"/>
      <c r="B93" s="15" t="s">
        <v>137</v>
      </c>
    </row>
    <row r="94" spans="1:2">
      <c r="A94" s="16"/>
      <c r="B94" s="17"/>
    </row>
    <row r="95" spans="1:2">
      <c r="B95" s="20"/>
    </row>
    <row r="99" spans="1:1">
      <c r="A99" s="23" t="s">
        <v>154</v>
      </c>
    </row>
    <row r="100" spans="1:1" ht="28.5">
      <c r="A100" s="24" t="s">
        <v>155</v>
      </c>
    </row>
    <row r="101" spans="1:1" ht="28.5">
      <c r="A101" s="25" t="s">
        <v>156</v>
      </c>
    </row>
  </sheetData>
  <mergeCells count="30">
    <mergeCell ref="A1:B1"/>
    <mergeCell ref="A2:B2"/>
    <mergeCell ref="A3:B3"/>
    <mergeCell ref="A5:A6"/>
    <mergeCell ref="A7:B7"/>
    <mergeCell ref="A8:B8"/>
    <mergeCell ref="A9:A10"/>
    <mergeCell ref="A11:A13"/>
    <mergeCell ref="A14:B16"/>
    <mergeCell ref="A17:A18"/>
    <mergeCell ref="A19:A21"/>
    <mergeCell ref="A22:B22"/>
    <mergeCell ref="A23:B23"/>
    <mergeCell ref="A24:B24"/>
    <mergeCell ref="A25:B25"/>
    <mergeCell ref="A26:B26"/>
    <mergeCell ref="A27:A28"/>
    <mergeCell ref="A29:B29"/>
    <mergeCell ref="A30:B30"/>
    <mergeCell ref="A31:B31"/>
    <mergeCell ref="A32:B32"/>
    <mergeCell ref="A33:B33"/>
    <mergeCell ref="A34:B34"/>
    <mergeCell ref="A36:B36"/>
    <mergeCell ref="A37:A47"/>
    <mergeCell ref="A48:A58"/>
    <mergeCell ref="A59:A63"/>
    <mergeCell ref="A64:A73"/>
    <mergeCell ref="A74:A83"/>
    <mergeCell ref="A84:A93"/>
  </mergeCells>
  <conditionalFormatting sqref="E2:E34">
    <cfRule type="colorScale" priority="1">
      <colorScale>
        <cfvo type="num" val="1.9"/>
        <cfvo type="num" val="2.2000000000000002"/>
        <cfvo type="num" val="2.5"/>
        <color rgb="FFFFFF00"/>
        <color rgb="FF00B050"/>
        <color rgb="FFFF0000"/>
      </colorScale>
    </cfRule>
    <cfRule type="colorScale" priority="5">
      <colorScale>
        <cfvo type="min"/>
        <cfvo type="num" val="$E$37"/>
        <cfvo type="max"/>
        <color theme="7"/>
        <color rgb="FF00B050"/>
        <color rgb="FFFF0000"/>
      </colorScale>
    </cfRule>
  </conditionalFormatting>
  <pageMargins left="0" right="0" top="0.39370078740157505" bottom="0.39370078740157505" header="0" footer="0"/>
  <pageSetup paperSize="9" orientation="portrait" r:id="rId1"/>
  <headerFooter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Új</vt:lpstr>
      <vt:lpstr>Munka1</vt:lpstr>
      <vt:lpstr>Méretek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</dc:creator>
  <cp:lastModifiedBy>Sós Bálint</cp:lastModifiedBy>
  <cp:revision>3</cp:revision>
  <dcterms:created xsi:type="dcterms:W3CDTF">2012-03-16T22:18:13Z</dcterms:created>
  <dcterms:modified xsi:type="dcterms:W3CDTF">2021-07-19T19:25:38Z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