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BaseSOS\Trunk\Databases\WiseCrm\SCRIPTS\INVENTORY\"/>
    </mc:Choice>
  </mc:AlternateContent>
  <bookViews>
    <workbookView xWindow="0" yWindow="0" windowWidth="25392" windowHeight="11076"/>
  </bookViews>
  <sheets>
    <sheet name="RAW" sheetId="5" r:id="rId1"/>
    <sheet name="AE_Items" sheetId="2" r:id="rId2"/>
    <sheet name="MS_Equipments" sheetId="1" r:id="rId3"/>
    <sheet name="AE_ItemInterims" sheetId="3" r:id="rId4"/>
    <sheet name="GP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3" i="2"/>
  <c r="G24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3" i="2"/>
  <c r="F242" i="2" l="1"/>
  <c r="E242" i="2"/>
  <c r="D242" i="2"/>
</calcChain>
</file>

<file path=xl/sharedStrings.xml><?xml version="1.0" encoding="utf-8"?>
<sst xmlns="http://schemas.openxmlformats.org/spreadsheetml/2006/main" count="2073" uniqueCount="828">
  <si>
    <t>EquipmentID</t>
  </si>
  <si>
    <t>GPItemNmbr</t>
  </si>
  <si>
    <t>ItemDescription</t>
  </si>
  <si>
    <t>EQPM_EXST_MS156</t>
  </si>
  <si>
    <t>SL1</t>
  </si>
  <si>
    <t>Yard Sign Light</t>
  </si>
  <si>
    <t>EQPM_EXST_MS157</t>
  </si>
  <si>
    <t>Wireless Wall 6 Button</t>
  </si>
  <si>
    <t>EQPM_EXST_MS158</t>
  </si>
  <si>
    <t>5894PI</t>
  </si>
  <si>
    <t>PIR Motion Detector w/ 80 lbs Pet Immunity</t>
  </si>
  <si>
    <t>EQPM_EXST_MS160</t>
  </si>
  <si>
    <t>GSM-ANT</t>
  </si>
  <si>
    <t>GSM Antenna</t>
  </si>
  <si>
    <t>EQPM_EXST_MS164</t>
  </si>
  <si>
    <t>BK-CO1224</t>
  </si>
  <si>
    <t>CARBON MONOXIDE DET 12/24 VDC</t>
  </si>
  <si>
    <t>EQPM_EXST_MS168</t>
  </si>
  <si>
    <t>LYNXDM-GSM</t>
  </si>
  <si>
    <t>LYNX-I GSM WALL/DESK MOUNT</t>
  </si>
  <si>
    <t>EQPM_EXST_MS172</t>
  </si>
  <si>
    <t>5802MN</t>
  </si>
  <si>
    <t>1 BUTTON PANIC PENDANT</t>
  </si>
  <si>
    <t>EQPM_EXST_MS182</t>
  </si>
  <si>
    <t>AS-SL401</t>
  </si>
  <si>
    <t>Strobe Light</t>
  </si>
  <si>
    <t>EQPM_EXST_MS186</t>
  </si>
  <si>
    <t>800-976-4</t>
  </si>
  <si>
    <t>CONCORD 4 PANEL</t>
  </si>
  <si>
    <t>EQPM_EXST_MS191</t>
  </si>
  <si>
    <t>60-362-10-319.5</t>
  </si>
  <si>
    <t>CRYSTAL STANDARD DOOR/WINDOW SENSOR</t>
  </si>
  <si>
    <t>EQPM_EXST_MS192</t>
  </si>
  <si>
    <t>RCR-PET</t>
  </si>
  <si>
    <t>Motion Detector w/ 80 lbs PET Concord only</t>
  </si>
  <si>
    <t>EQPM_EXST_MS193</t>
  </si>
  <si>
    <t>RF8010-01-1</t>
  </si>
  <si>
    <t>OVERHEAD GARAGE DOOR SENSOR</t>
  </si>
  <si>
    <t>EQPM_EXST_MS194</t>
  </si>
  <si>
    <t>60-807-95R</t>
  </si>
  <si>
    <t>SAW PIR PET MOTION SENSOR</t>
  </si>
  <si>
    <t>EQPM_EXST_MS195</t>
  </si>
  <si>
    <t>60-873-95</t>
  </si>
  <si>
    <t>CRYSTAL GLASSBREAK/SOUND</t>
  </si>
  <si>
    <t>EQPM_EXST_MS196</t>
  </si>
  <si>
    <t>60-652-95</t>
  </si>
  <si>
    <t>CRYSTAL CARBON MONOXIDE GAS SENSOR</t>
  </si>
  <si>
    <t>EQPM_EXST_MS197</t>
  </si>
  <si>
    <t>6160V</t>
  </si>
  <si>
    <t>Keypad, Alpha with voice</t>
  </si>
  <si>
    <t>EQPM_EXST_MS198</t>
  </si>
  <si>
    <t>60-742-95R</t>
  </si>
  <si>
    <t>SAW FREEZE SENSOR</t>
  </si>
  <si>
    <t>EQPM_EXST_MS199</t>
  </si>
  <si>
    <t>60-906-95</t>
  </si>
  <si>
    <t>CRYSTAL MICRO WRISTWATCH PANIC BUTTON</t>
  </si>
  <si>
    <t>EQPM_EXST_MS200</t>
  </si>
  <si>
    <t>60-677</t>
  </si>
  <si>
    <t>INTERR0GAT0R 200 AUDIO VERIFICATION MODULE</t>
  </si>
  <si>
    <t>EQPM_EXST_MS201</t>
  </si>
  <si>
    <t>60-659-95R</t>
  </si>
  <si>
    <t>4 BUTTON SAW KEYCHAIN TOUCHPAD</t>
  </si>
  <si>
    <t>EQPM_EXST_MS202</t>
  </si>
  <si>
    <t>TX3030-01-1</t>
  </si>
  <si>
    <t>WALL FOB TRANSMITTER</t>
  </si>
  <si>
    <t>EQPM_EXST_MS206</t>
  </si>
  <si>
    <t>60-744-95R</t>
  </si>
  <si>
    <t>FLOOD SENSOR</t>
  </si>
  <si>
    <t>EQPM_EXST_MS207</t>
  </si>
  <si>
    <t>13-469</t>
  </si>
  <si>
    <t>SIREN, DUAL TONE</t>
  </si>
  <si>
    <t>EQPM_EXST_MS208</t>
  </si>
  <si>
    <t>600-1020</t>
  </si>
  <si>
    <t>FTP 1000 TOUCHPAD</t>
  </si>
  <si>
    <t>EQPM_EXST_MS209</t>
  </si>
  <si>
    <t>TX1510-01-1</t>
  </si>
  <si>
    <t>RECESSED DOOR SENSOR</t>
  </si>
  <si>
    <t>EQPM_EXST_MS210</t>
  </si>
  <si>
    <t>TX8010-01-1</t>
  </si>
  <si>
    <t>EQPM_EXST_MS211</t>
  </si>
  <si>
    <t>60-746-01</t>
  </si>
  <si>
    <t>LCD Alphanumeric Touchpad for Concord 4</t>
  </si>
  <si>
    <t>EQPM_EXST_MS212</t>
  </si>
  <si>
    <t>CONCORD GSM</t>
  </si>
  <si>
    <t>EQPM_EXST_MS213</t>
  </si>
  <si>
    <t>SIMON XT GSM</t>
  </si>
  <si>
    <t>EQPM_EXST_MS214</t>
  </si>
  <si>
    <t>SIMON 2-WAY VOICE</t>
  </si>
  <si>
    <t>EQPM_EXST_MS228</t>
  </si>
  <si>
    <t>VAF-100</t>
  </si>
  <si>
    <t>Alarm DSL Filter</t>
  </si>
  <si>
    <t>EQPM_EXST_MS230</t>
  </si>
  <si>
    <t>RF1510-01-1</t>
  </si>
  <si>
    <t>Recessed Door Window Sensor</t>
  </si>
  <si>
    <t>EQPM_EXST_MS231</t>
  </si>
  <si>
    <t>RF4004-01-2</t>
  </si>
  <si>
    <t>4 Button Slimline Key Fob</t>
  </si>
  <si>
    <t>EQPM_EXST_MS232</t>
  </si>
  <si>
    <t>600-1054-95R-SUM2</t>
  </si>
  <si>
    <t>SIMON XT PANEL II</t>
  </si>
  <si>
    <t>EQPM_EXST_MS233</t>
  </si>
  <si>
    <t>TX-4014-01-2</t>
  </si>
  <si>
    <t>EQPM_EXST_MS236</t>
  </si>
  <si>
    <t>TRI-BD124</t>
  </si>
  <si>
    <t>Concord Battery</t>
  </si>
  <si>
    <t>EQPM_EXST_MS243</t>
  </si>
  <si>
    <t>60-671-95R</t>
  </si>
  <si>
    <t>Handheld Touchpad</t>
  </si>
  <si>
    <t>EQPM_EXST_MS244</t>
  </si>
  <si>
    <t>60-790</t>
  </si>
  <si>
    <t>Handheld Touchpad Wallmount</t>
  </si>
  <si>
    <t>EQPM_EXST_MS245</t>
  </si>
  <si>
    <t>[HW-ZONE-ONLY-DW]</t>
  </si>
  <si>
    <t xml:space="preserve">Hardwired Door Window </t>
  </si>
  <si>
    <t>EQPM_EXST_MS248</t>
  </si>
  <si>
    <t>60-757</t>
  </si>
  <si>
    <t>8 Zone Snapcard</t>
  </si>
  <si>
    <t>EQPM_EXST_MS249</t>
  </si>
  <si>
    <t>SIMON18FTFLEX</t>
  </si>
  <si>
    <t>Alarm.com 18ft. Antenna</t>
  </si>
  <si>
    <t>EQPM_EXST_MS255</t>
  </si>
  <si>
    <t>60-597-95</t>
  </si>
  <si>
    <t>Concord Handheld Touchpad</t>
  </si>
  <si>
    <t>EQPM_EXST_MS260</t>
  </si>
  <si>
    <t>60-777-01</t>
  </si>
  <si>
    <t>Concord Phone/Voice Module</t>
  </si>
  <si>
    <t>EQPM_EXST_MS261</t>
  </si>
  <si>
    <t>60-836</t>
  </si>
  <si>
    <t>Concord Voice Module</t>
  </si>
  <si>
    <t>EQPM_EXST_MS262</t>
  </si>
  <si>
    <t>60-528</t>
  </si>
  <si>
    <t>Voice Module Speaker</t>
  </si>
  <si>
    <t>EQPM_EXST_MS263</t>
  </si>
  <si>
    <t>60-758</t>
  </si>
  <si>
    <t>4 Zone Output Module</t>
  </si>
  <si>
    <t>EQPM_EXST_MS265</t>
  </si>
  <si>
    <t>60-460-319.5</t>
  </si>
  <si>
    <t>Wireless Heat Detector</t>
  </si>
  <si>
    <t>EQPM_EXST_MS266</t>
  </si>
  <si>
    <t>60-670-95R</t>
  </si>
  <si>
    <t>Slim Door/Window Sensor</t>
  </si>
  <si>
    <t>EQPM_EXST_MS267</t>
  </si>
  <si>
    <t>13-950</t>
  </si>
  <si>
    <t>MaxiBlast Siren</t>
  </si>
  <si>
    <t>EQPM_EXST_MS269</t>
  </si>
  <si>
    <t>60-774</t>
  </si>
  <si>
    <t>8 Zone Expansion Module</t>
  </si>
  <si>
    <t>EQPM_EXST_MS270</t>
  </si>
  <si>
    <t>60-639-95R-OD</t>
  </si>
  <si>
    <t>Wireless Outdoor Motion</t>
  </si>
  <si>
    <t>EQPM_EXST_MS272</t>
  </si>
  <si>
    <t>80-922-1</t>
  </si>
  <si>
    <t>Wireless Repeater Kit</t>
  </si>
  <si>
    <t>EQPM_EXST_MS276</t>
  </si>
  <si>
    <t xml:space="preserve">TX-6010-01-1 </t>
  </si>
  <si>
    <t>Wireless Smoke Detector, GE</t>
  </si>
  <si>
    <t>EQPM_EXST_MS331</t>
  </si>
  <si>
    <t>TAKE319</t>
  </si>
  <si>
    <t>Super Switch</t>
  </si>
  <si>
    <t>EQPM_EXST_MS332</t>
  </si>
  <si>
    <t>60-924-3-XT</t>
  </si>
  <si>
    <t>Wireless Talking Touchpad</t>
  </si>
  <si>
    <t>EQPM_EXST_MS333</t>
  </si>
  <si>
    <t>XTGSM2WAY</t>
  </si>
  <si>
    <t>XT GSM 2-Way Voice</t>
  </si>
  <si>
    <t>EQPM_EXST_MS347</t>
  </si>
  <si>
    <t>ADC-V510</t>
  </si>
  <si>
    <t>ADC Wireless Camera</t>
  </si>
  <si>
    <t>EQPM_EXST_MS348</t>
  </si>
  <si>
    <t>60-362N-10-319.5</t>
  </si>
  <si>
    <t>Crystal Door/Window Sensor</t>
  </si>
  <si>
    <t>EQPM_EXST_MS352</t>
  </si>
  <si>
    <t>EXISTING</t>
  </si>
  <si>
    <t>Generic Door/Window Sensor</t>
  </si>
  <si>
    <t>EQPM_EXST_MS353</t>
  </si>
  <si>
    <t>Generic Key Fob</t>
  </si>
  <si>
    <t>EQPM_EXST_MS354</t>
  </si>
  <si>
    <t>Generic Keypad</t>
  </si>
  <si>
    <t>EQPM_EXST_MS355</t>
  </si>
  <si>
    <t>Generic Motion Sensor</t>
  </si>
  <si>
    <t>EQPM_EXST_MS356</t>
  </si>
  <si>
    <t>Generic Smoke Sensor</t>
  </si>
  <si>
    <t>EQPM_EXST_MS357</t>
  </si>
  <si>
    <t>Generic Glassbreak Sensor</t>
  </si>
  <si>
    <t>EQPM_EXST_MS359</t>
  </si>
  <si>
    <t>Generic Medical Panic Button</t>
  </si>
  <si>
    <t>EQPM_EXST_MS360</t>
  </si>
  <si>
    <t>Generic Carbon Sensor</t>
  </si>
  <si>
    <t>EQPM_EXST_MS361</t>
  </si>
  <si>
    <t>Generic Flood Sensor</t>
  </si>
  <si>
    <t>EQPM_EXST_MS362</t>
  </si>
  <si>
    <t>Generic Freeze Sensor</t>
  </si>
  <si>
    <t>EQPM_EXST_MS363</t>
  </si>
  <si>
    <t>Generic DSL Filter</t>
  </si>
  <si>
    <t>EQPM_EXST_MS364</t>
  </si>
  <si>
    <t>Generic Zone Expander</t>
  </si>
  <si>
    <t>EQPM_EXST_MS365</t>
  </si>
  <si>
    <t>600-1054-95R-SUM3</t>
  </si>
  <si>
    <t>Simon XT Panel III</t>
  </si>
  <si>
    <t>EQPM_EXST_MS366</t>
  </si>
  <si>
    <t>60-924-3-XT-2WTTS</t>
  </si>
  <si>
    <t>Two Way Talking Touchscreen</t>
  </si>
  <si>
    <t>EQPM_EXST_MS367</t>
  </si>
  <si>
    <t>IS-ZW-TSTAT-100</t>
  </si>
  <si>
    <t>Thermostat - Z Wave Single Stage</t>
  </si>
  <si>
    <t>EQPM_EXST_MS368</t>
  </si>
  <si>
    <t>13-554</t>
  </si>
  <si>
    <t>Wireless to Wireless Translator</t>
  </si>
  <si>
    <t>EQPM_EXST_MS369</t>
  </si>
  <si>
    <t>13-551</t>
  </si>
  <si>
    <t>Hardwire to Wireless Translator</t>
  </si>
  <si>
    <t>EQPM_EXST_MS370</t>
  </si>
  <si>
    <t>SIMON XT ZWAVE</t>
  </si>
  <si>
    <t>Z Wave GSM for Simon XT</t>
  </si>
  <si>
    <t>EQPM_EXST_MS371</t>
  </si>
  <si>
    <t>QS BAT UB1250</t>
  </si>
  <si>
    <t>Concord Battery 12V 5AMP</t>
  </si>
  <si>
    <t>EQPM_EXST_MS374</t>
  </si>
  <si>
    <t>QS WL1</t>
  </si>
  <si>
    <t>Sign Light</t>
  </si>
  <si>
    <t>EQPM_EXST_MS375</t>
  </si>
  <si>
    <t>60-578-10-95</t>
  </si>
  <si>
    <t>Panic Pendant - Water Resistant</t>
  </si>
  <si>
    <t>EQPM_EXST_MS53</t>
  </si>
  <si>
    <t>AURORA</t>
  </si>
  <si>
    <t>Aurora - Hardwired Motion</t>
  </si>
  <si>
    <t>EQPM_EXST_MS54</t>
  </si>
  <si>
    <t>WAVE2</t>
  </si>
  <si>
    <t>Wave2 - Two-Tone Siren</t>
  </si>
  <si>
    <t>EQPM_EXST_MS55</t>
  </si>
  <si>
    <t>5808W3</t>
  </si>
  <si>
    <t>Wireless Smoke Detector</t>
  </si>
  <si>
    <t>EQPM_EXST_MS56</t>
  </si>
  <si>
    <t>6150RF</t>
  </si>
  <si>
    <t>Deluxe Custom Alpha Integrated Keypad/Receiver</t>
  </si>
  <si>
    <t>EQPM_EXST_MS57</t>
  </si>
  <si>
    <t>5818MN</t>
  </si>
  <si>
    <t>Mini Recessed Transmitter</t>
  </si>
  <si>
    <t>EQPM_EXST_MS59</t>
  </si>
  <si>
    <t>Large LCD Keypad</t>
  </si>
  <si>
    <t>EQPM_EXST_MS60</t>
  </si>
  <si>
    <t>Door/Window Transmitter</t>
  </si>
  <si>
    <t>EQPM_EXST_MS61</t>
  </si>
  <si>
    <t>5890PI</t>
  </si>
  <si>
    <t>PIR Motion Detector w/ 40 lbs Pet Immunity</t>
  </si>
  <si>
    <t>EQPM_EXST_MS62</t>
  </si>
  <si>
    <t>LYNXR-EN</t>
  </si>
  <si>
    <t>Lynx Wireless Panel w/ 2-way Voice</t>
  </si>
  <si>
    <t>EQPM_EXST_MS63</t>
  </si>
  <si>
    <t>7845GSM</t>
  </si>
  <si>
    <t>Digital Cellular Unit</t>
  </si>
  <si>
    <t>EQPM_EXST_MS64</t>
  </si>
  <si>
    <t>Glassbreak</t>
  </si>
  <si>
    <t>EQPM_EXST_MS65</t>
  </si>
  <si>
    <t>5828V</t>
  </si>
  <si>
    <t>Wireless Keypad</t>
  </si>
  <si>
    <t>EQPM_EXST_MS66</t>
  </si>
  <si>
    <t>5828DM</t>
  </si>
  <si>
    <t>Deskmount for 5828V</t>
  </si>
  <si>
    <t>EQPM_EXST_MS67</t>
  </si>
  <si>
    <t>1E-ZA431PJ3X</t>
  </si>
  <si>
    <t>DSL Filter</t>
  </si>
  <si>
    <t>EQPM_EXST_MS68</t>
  </si>
  <si>
    <t>5802MN2</t>
  </si>
  <si>
    <t>2 Button Panic Pendant</t>
  </si>
  <si>
    <t>EQPM_EXST_MS69</t>
  </si>
  <si>
    <t>VISTA-15P</t>
  </si>
  <si>
    <t>Hardwired Panel w/ 6 zones</t>
  </si>
  <si>
    <t>EQPM_EXST_MS70</t>
  </si>
  <si>
    <t>LCD Keypad for Vista</t>
  </si>
  <si>
    <t>EQPM_EXST_MS71</t>
  </si>
  <si>
    <t>Keyfob</t>
  </si>
  <si>
    <t>EQPM_EXST_MS72</t>
  </si>
  <si>
    <t>Touchscreen b/w</t>
  </si>
  <si>
    <t>EQPM_EXST_MS73</t>
  </si>
  <si>
    <t>5804BDV</t>
  </si>
  <si>
    <t>Bi-directional Keyfob with Voice</t>
  </si>
  <si>
    <t>EQPM_EXST_MS74</t>
  </si>
  <si>
    <t>LYNXR-I</t>
  </si>
  <si>
    <t>Lynxr-I Control Panel</t>
  </si>
  <si>
    <t>EQPM_EXST_MS79</t>
  </si>
  <si>
    <t>[ZoneOnly]</t>
  </si>
  <si>
    <t>Zone Only No Equipment</t>
  </si>
  <si>
    <t>EQPM_EXST_MS86</t>
  </si>
  <si>
    <t>SENSOR, WIRELESS, TEMP AND FLOOD</t>
  </si>
  <si>
    <t>ItemID</t>
  </si>
  <si>
    <t>ItemSKU</t>
  </si>
  <si>
    <t>ItemDesc</t>
  </si>
  <si>
    <t>CELL_SRV_AC_AI</t>
  </si>
  <si>
    <t>ADVINT</t>
  </si>
  <si>
    <t>Advanced Interactive</t>
  </si>
  <si>
    <t>CELL_SRV_AC_BI</t>
  </si>
  <si>
    <t>BSCINT</t>
  </si>
  <si>
    <t>Basic Interactive</t>
  </si>
  <si>
    <t>CELL_SRV_AC_IG</t>
  </si>
  <si>
    <t>INTGLD</t>
  </si>
  <si>
    <t>Interactive Gold</t>
  </si>
  <si>
    <t>CELL_SRV_AC_WSF</t>
  </si>
  <si>
    <t>WRLFWN</t>
  </si>
  <si>
    <t>Alarm.Com Wireless Signal Forward</t>
  </si>
  <si>
    <t>CELL_SRV_HW</t>
  </si>
  <si>
    <t>HWSRV</t>
  </si>
  <si>
    <t>Honeywell Alarm.net Service</t>
  </si>
  <si>
    <t>CELL_SRV_TG</t>
  </si>
  <si>
    <t>TGSRV</t>
  </si>
  <si>
    <t>Telguard Monthly</t>
  </si>
  <si>
    <t xml:space="preserve">Yard Sign Light (SL1) </t>
  </si>
  <si>
    <t xml:space="preserve">Wireless Wall 6 Button (5878) </t>
  </si>
  <si>
    <t xml:space="preserve">PIR Motion Detector w/ 80 lbs Pet Immunity (5894PI) </t>
  </si>
  <si>
    <t xml:space="preserve">GSM Antenna (GSM-ANT) </t>
  </si>
  <si>
    <t xml:space="preserve">CARBON MONOXIDE DET 12/24 VDC (BK-CO1224) </t>
  </si>
  <si>
    <t xml:space="preserve">LYNX-I GSM WALL/DESK MOUNT (LYNXDM-GSM) </t>
  </si>
  <si>
    <t xml:space="preserve">1 BUTTON PANIC PENDANT (5802MN) </t>
  </si>
  <si>
    <t xml:space="preserve">Strobe Light (AS-SL401) </t>
  </si>
  <si>
    <t xml:space="preserve">CONCORD 4 PANEL (800-976-4) </t>
  </si>
  <si>
    <t xml:space="preserve">CRYSTAL STANDARD DOOR/WINDOW SENSOR (60-362-10-319.5) </t>
  </si>
  <si>
    <t xml:space="preserve">Motion Detector w/ 80 lbs PET Concord only (RCR-PET) </t>
  </si>
  <si>
    <t xml:space="preserve">OVERHEAD GARAGE DOOR SENSOR (RF8010-01-1) </t>
  </si>
  <si>
    <t xml:space="preserve">SAW PIR PET MOTION SENSOR (60-807-95R) </t>
  </si>
  <si>
    <t xml:space="preserve">CRYSTAL GLASSBREAK/SOUND (60-873-95) </t>
  </si>
  <si>
    <t xml:space="preserve">CRYSTAL CARBON MONOXIDE GAS SENSOR (60-652-95) </t>
  </si>
  <si>
    <t xml:space="preserve">Keypad, Alpha with voice (6160V) </t>
  </si>
  <si>
    <t xml:space="preserve">SAW FREEZE SENSOR (60-742-95R) </t>
  </si>
  <si>
    <t xml:space="preserve">CRYSTAL MICRO WRISTWATCH PANIC BUTTON (60-906-95) </t>
  </si>
  <si>
    <t xml:space="preserve">INTERR0GAT0R 200 AUDIO VERIFICATION MODULE (60-677) </t>
  </si>
  <si>
    <t xml:space="preserve">4 BUTTON SAW KEYCHAIN TOUCHPAD (60-659-95R) </t>
  </si>
  <si>
    <t xml:space="preserve">WALL FOB TRANSMITTER (TX3030-01-1) </t>
  </si>
  <si>
    <t xml:space="preserve">FLOOD SENSOR (60-744-95R) </t>
  </si>
  <si>
    <t xml:space="preserve">SIREN, DUAL TONE (13-469) </t>
  </si>
  <si>
    <t xml:space="preserve">FTP 1000 TOUCHPAD (600-1020) </t>
  </si>
  <si>
    <t xml:space="preserve">RECESSED DOOR SENSOR (TX1510-01-1) </t>
  </si>
  <si>
    <t xml:space="preserve">OVERHEAD GARAGE DOOR SENSOR (TX8010-01-1) </t>
  </si>
  <si>
    <t xml:space="preserve">LCD Alphanumeric Touchpad for Concord 4 (60-746-01) </t>
  </si>
  <si>
    <t xml:space="preserve">CONCORD GSM (CONCORD GSM) </t>
  </si>
  <si>
    <t xml:space="preserve">SIMON XT GSM (SIMON XT GSM) </t>
  </si>
  <si>
    <t xml:space="preserve">SIMON 2-WAY VOICE (SIMON 2-WAY VOICE) </t>
  </si>
  <si>
    <t xml:space="preserve">Alarm DSL Filter (VAF-100) </t>
  </si>
  <si>
    <t xml:space="preserve">Recessed Door Window Sensor (RF1510-01-1) </t>
  </si>
  <si>
    <t xml:space="preserve">4 Button Slimline Key Fob (RF4004-01-2) </t>
  </si>
  <si>
    <t xml:space="preserve">SIMON XT PANEL II (600-1054-95R-SUM2) </t>
  </si>
  <si>
    <t xml:space="preserve">4 Button Slimline Key Fob (TX-4014-01-2) </t>
  </si>
  <si>
    <t xml:space="preserve">Concord Battery (TRI-BD124) </t>
  </si>
  <si>
    <t xml:space="preserve">Handheld Touchpad (60-671-95R) </t>
  </si>
  <si>
    <t xml:space="preserve">Handheld Touchpad Wallmount (60-790) </t>
  </si>
  <si>
    <t xml:space="preserve">Hardwired Door Window  ([HW-ZONE-ONLY-DW]) </t>
  </si>
  <si>
    <t xml:space="preserve">8 Zone Snapcard (60-757) </t>
  </si>
  <si>
    <t xml:space="preserve">Alarm.com 18ft. Antenna (SIMON18FTFLEX) </t>
  </si>
  <si>
    <t xml:space="preserve">Concord Handheld Touchpad (60-597-95) </t>
  </si>
  <si>
    <t xml:space="preserve">Concord Phone/Voice Module (60-777-01) </t>
  </si>
  <si>
    <t xml:space="preserve">Concord Voice Module (60-836) </t>
  </si>
  <si>
    <t xml:space="preserve">Voice Module Speaker (60-528) </t>
  </si>
  <si>
    <t xml:space="preserve">4 Zone Output Module (60-758) </t>
  </si>
  <si>
    <t xml:space="preserve">Wireless Heat Detector (60-460-319.5) </t>
  </si>
  <si>
    <t xml:space="preserve">Slim Door/Window Sensor (60-670-95R) </t>
  </si>
  <si>
    <t xml:space="preserve">MaxiBlast Siren (13-950) </t>
  </si>
  <si>
    <t xml:space="preserve">8 Zone Expansion Module (60-774) </t>
  </si>
  <si>
    <t xml:space="preserve">Wireless Outdoor Motion (60-639-95R-OD) </t>
  </si>
  <si>
    <t xml:space="preserve">Wireless Repeater Kit (80-922-1) </t>
  </si>
  <si>
    <t xml:space="preserve">Wireless Smoke Detector, GE (TX-6010-01-1 ) </t>
  </si>
  <si>
    <t xml:space="preserve">Super Switch (TAKE319) </t>
  </si>
  <si>
    <t xml:space="preserve">Wireless Talking Touchpad (60-924-3-XT) </t>
  </si>
  <si>
    <t xml:space="preserve">XT GSM 2-Way Voice (XTGSM2WAY) </t>
  </si>
  <si>
    <t xml:space="preserve">ADC Wireless Camera (ADC-V510) </t>
  </si>
  <si>
    <t xml:space="preserve">Crystal Door/Window Sensor (60-362N-10-319.5) </t>
  </si>
  <si>
    <t xml:space="preserve">Generic Door/Window Sensor (EXISTING) </t>
  </si>
  <si>
    <t xml:space="preserve">Generic Key Fob (EXISTING) </t>
  </si>
  <si>
    <t xml:space="preserve">Generic Keypad (EXISTING) </t>
  </si>
  <si>
    <t xml:space="preserve">Generic Motion Sensor (EXISTING) </t>
  </si>
  <si>
    <t xml:space="preserve">Generic Smoke Sensor (EXISTING) </t>
  </si>
  <si>
    <t xml:space="preserve">Generic Glassbreak Sensor (EXISTING) </t>
  </si>
  <si>
    <t xml:space="preserve">Generic Medical Panic Button (EXISTING) </t>
  </si>
  <si>
    <t xml:space="preserve">Generic Carbon Sensor (EXISTING) </t>
  </si>
  <si>
    <t xml:space="preserve">Generic Flood Sensor (EXISTING) </t>
  </si>
  <si>
    <t xml:space="preserve">Generic Freeze Sensor (EXISTING) </t>
  </si>
  <si>
    <t xml:space="preserve">Generic DSL Filter (EXISTING) </t>
  </si>
  <si>
    <t xml:space="preserve">Generic Zone Expander (EXISTING) </t>
  </si>
  <si>
    <t xml:space="preserve">Simon XT Panel III (600-1054-95R-SUM3) </t>
  </si>
  <si>
    <t xml:space="preserve">Two Way Talking Touchscreen (60-924-3-XT-2WTTS) </t>
  </si>
  <si>
    <t xml:space="preserve">Thermostat - Z Wave Single Stage (IS-ZW-TSTAT-100) </t>
  </si>
  <si>
    <t xml:space="preserve">Wireless to Wireless Translator (13-554) </t>
  </si>
  <si>
    <t xml:space="preserve">Hardwire to Wireless Translator (13-551) </t>
  </si>
  <si>
    <t xml:space="preserve">Z Wave GSM for Simon XT (SIMON XT ZWAVE) </t>
  </si>
  <si>
    <t xml:space="preserve">Concord Battery 12V 5AMP (QS BAT UB1250) </t>
  </si>
  <si>
    <t xml:space="preserve">Sign Light (QS WL1) </t>
  </si>
  <si>
    <t xml:space="preserve">Panic Pendant - Water Resistant (60-578-10-95) </t>
  </si>
  <si>
    <t xml:space="preserve">Aurora - Hardwired Motion (AURORA) </t>
  </si>
  <si>
    <t xml:space="preserve">Wave2 - Two-Tone Siren (WAVE2) </t>
  </si>
  <si>
    <t xml:space="preserve">SMOKE DETECTOR, RES/COM ADEMCO (5808W3) </t>
  </si>
  <si>
    <t xml:space="preserve">Deluxe Custom Alpha Integrated Keypad/Receiver (6150RF) </t>
  </si>
  <si>
    <t xml:space="preserve">Mini Recessed Transmitter (5818MN) </t>
  </si>
  <si>
    <t xml:space="preserve">Large LCD Keypad (6150) </t>
  </si>
  <si>
    <t xml:space="preserve">Door/Window Transmitter (5816) </t>
  </si>
  <si>
    <t xml:space="preserve">PIR Motion Detector w/ 40 lbs Pet Immunity (5890PI) </t>
  </si>
  <si>
    <t xml:space="preserve">Lynx Wireless Panel w/ 2-way Voice (LYNXR-EN) </t>
  </si>
  <si>
    <t xml:space="preserve">Digital Cellular Unit (7845GSM) </t>
  </si>
  <si>
    <t xml:space="preserve">Glassbreak (5853) </t>
  </si>
  <si>
    <t xml:space="preserve">Wireless Keypad (5828V) </t>
  </si>
  <si>
    <t xml:space="preserve">Deskmount for 5828V (5828DM) </t>
  </si>
  <si>
    <t xml:space="preserve">DSL Filter (1E-ZA431PJ3X) </t>
  </si>
  <si>
    <t xml:space="preserve">2 Button Panic Pendant (5802MN2) </t>
  </si>
  <si>
    <t xml:space="preserve">Hardwired Panel w/ 6 zones (VISTA-15P) </t>
  </si>
  <si>
    <t xml:space="preserve">LCD Keypad for Vista (6148) </t>
  </si>
  <si>
    <t xml:space="preserve">Keyfob (5804) </t>
  </si>
  <si>
    <t xml:space="preserve">Touchscreen b/w (6270) </t>
  </si>
  <si>
    <t xml:space="preserve">Bi-directional Keyfob with Voice (5804BDV) </t>
  </si>
  <si>
    <t xml:space="preserve">Lynxr-I Control Panel (LYNXR-I) </t>
  </si>
  <si>
    <t xml:space="preserve">Zone Only No Equipment ([ZoneOnly]) </t>
  </si>
  <si>
    <t xml:space="preserve">SENSOR, WIRELESS, TEMP AND FLOOD (5821) </t>
  </si>
  <si>
    <t>EQPM_INVT1</t>
  </si>
  <si>
    <t xml:space="preserve">2GIG Go!Control Replacement Power Supply                                                             </t>
  </si>
  <si>
    <t>EQPM_INVT10</t>
  </si>
  <si>
    <t xml:space="preserve">2GIG Go!Control Security and Home Automation Control Panel                                           </t>
  </si>
  <si>
    <t>EQPM_INVT100</t>
  </si>
  <si>
    <t xml:space="preserve">Wireless Panel                                                                                       </t>
  </si>
  <si>
    <t>EQPM_INVT101</t>
  </si>
  <si>
    <t xml:space="preserve">Smoke/Heat Detector                                                                                  </t>
  </si>
  <si>
    <t>EQPM_INVT102</t>
  </si>
  <si>
    <t xml:space="preserve">Tilt Door Window Sensor                                                                              </t>
  </si>
  <si>
    <t>EQPM_INVT103</t>
  </si>
  <si>
    <t xml:space="preserve">Temp Sensor                                                                                          </t>
  </si>
  <si>
    <t>EQPM_INVT104</t>
  </si>
  <si>
    <t xml:space="preserve">Take over module                                                                                     </t>
  </si>
  <si>
    <t>EQPM_INVT105</t>
  </si>
  <si>
    <t xml:space="preserve">Second Keypad                                                                                        </t>
  </si>
  <si>
    <t>EQPM_INVT106</t>
  </si>
  <si>
    <t xml:space="preserve">5 Button Keyfob                                                                                      </t>
  </si>
  <si>
    <t>EQPM_INVT107</t>
  </si>
  <si>
    <t xml:space="preserve">Vista Hardwire System                                                                                </t>
  </si>
  <si>
    <t>EQPM_INVT108</t>
  </si>
  <si>
    <t xml:space="preserve">900mhz Receiver                                                                                      </t>
  </si>
  <si>
    <t>EQPM_INVT109</t>
  </si>
  <si>
    <t xml:space="preserve">UB 613 - 6V 1.3 Ah Lead Acid Battery                                                                 </t>
  </si>
  <si>
    <t>EQPM_INVT11</t>
  </si>
  <si>
    <t xml:space="preserve">2GIG Arelenco Home Automation Panel                                                                  </t>
  </si>
  <si>
    <t>EQPM_INVT110</t>
  </si>
  <si>
    <t xml:space="preserve">Telguard Indoor/Outdoor Motion Camera                                                                </t>
  </si>
  <si>
    <t>EQPM_INVT111</t>
  </si>
  <si>
    <t xml:space="preserve">Simon 3 GSM                                                                                          </t>
  </si>
  <si>
    <t>EQPM_INVT112</t>
  </si>
  <si>
    <t xml:space="preserve">6/12/24VDC 2.5A Board Takeover Mod Power Supply                                                      </t>
  </si>
  <si>
    <t>EQPM_INVT115</t>
  </si>
  <si>
    <t>EEQ-DOOR</t>
  </si>
  <si>
    <t xml:space="preserve">EXISTING DOOR / WINDOW </t>
  </si>
  <si>
    <t>EQPM_INVT116</t>
  </si>
  <si>
    <t>EEQ-GLASSBREAK</t>
  </si>
  <si>
    <t xml:space="preserve">EXISTING GLASSBREAK </t>
  </si>
  <si>
    <t>EQPM_INVT117</t>
  </si>
  <si>
    <t>EEQ-KEYFOB</t>
  </si>
  <si>
    <t xml:space="preserve">EXISTING KEYFOB </t>
  </si>
  <si>
    <t>EQPM_INVT118</t>
  </si>
  <si>
    <t>EEQ-KEYPAD</t>
  </si>
  <si>
    <t xml:space="preserve">EXISTING KEYPAD </t>
  </si>
  <si>
    <t>EQPM_INVT119</t>
  </si>
  <si>
    <t>EEQ-MEDICAL</t>
  </si>
  <si>
    <t xml:space="preserve">EXISTING MEDICAL PENDANT </t>
  </si>
  <si>
    <t>EQPM_INVT12</t>
  </si>
  <si>
    <t xml:space="preserve">2GIG Go!Control Control Security and Home Automation Control Panel (ac2plug)                         </t>
  </si>
  <si>
    <t>EQPM_INVT120</t>
  </si>
  <si>
    <t>EEQ-MOTION</t>
  </si>
  <si>
    <t xml:space="preserve">EXISTING MOTION DETECTOR </t>
  </si>
  <si>
    <t>EQPM_INVT121</t>
  </si>
  <si>
    <t>EEQ-MOTION2</t>
  </si>
  <si>
    <t>EQPM_INVT122</t>
  </si>
  <si>
    <t>EEQ-SMOKE</t>
  </si>
  <si>
    <t xml:space="preserve">EXISTING SMOKE </t>
  </si>
  <si>
    <t>EQPM_INVT13</t>
  </si>
  <si>
    <t xml:space="preserve">2GIG Go!Control Security and home automation panel (spanish)                                         </t>
  </si>
  <si>
    <t>EQPM_INVT14</t>
  </si>
  <si>
    <t xml:space="preserve">2GIG Go!Control Wireless Doorbell                                                                    </t>
  </si>
  <si>
    <t>EQPM_INVT15</t>
  </si>
  <si>
    <t xml:space="preserve">2GIG Go!Control 319/345 MHz Dual Receiver                                                            </t>
  </si>
  <si>
    <t>EQPM_INVT16</t>
  </si>
  <si>
    <t xml:space="preserve">2GIG- ADI Wireless door/window contact                                                               </t>
  </si>
  <si>
    <t>EQPM_INVT17</t>
  </si>
  <si>
    <t xml:space="preserve">2GIG Go!Control Thin Door/Window Contact                                                             </t>
  </si>
  <si>
    <t>EQPM_INVT18</t>
  </si>
  <si>
    <t xml:space="preserve">2GIG Go!Control Recessed Door Contact                                                                </t>
  </si>
  <si>
    <t>EQPM_INVT19</t>
  </si>
  <si>
    <t xml:space="preserve">2GIG Wireless Recessed Door Contact                                                                  </t>
  </si>
  <si>
    <t>EQPM_INVT2</t>
  </si>
  <si>
    <t xml:space="preserve">2GIG Go!Control Replacement Power Supply - Barrel Connector                                          </t>
  </si>
  <si>
    <t>EQPM_INVT20</t>
  </si>
  <si>
    <t xml:space="preserve">2GIG Go!Control Glass Break Detector                                                                 </t>
  </si>
  <si>
    <t>EQPM_INVT21</t>
  </si>
  <si>
    <t xml:space="preserve">2GIG Go!Control POTS Telephone Line Module                                                           </t>
  </si>
  <si>
    <t>EQPM_INVT22</t>
  </si>
  <si>
    <t xml:space="preserve">2GIG Go!Control 3G Cell Radio Module: 2GIG-ANT3X external antella (alarm.com compatible)             </t>
  </si>
  <si>
    <t>EQPM_INVT23</t>
  </si>
  <si>
    <t xml:space="preserve">2GIG Go!Control 3G Cell Radio Module: 2GIG-ANT3X external antella (Teleguard compatible)             </t>
  </si>
  <si>
    <t>EQPM_INVT24</t>
  </si>
  <si>
    <t xml:space="preserve">2GIG Go!Control CDMA Cell Radio Module: includes 2GIG-ANT3x ext. antenna (verizon, US only)          </t>
  </si>
  <si>
    <t>EQPM_INVT25</t>
  </si>
  <si>
    <t xml:space="preserve">2GIG Go!Contol 2-1-1 kit includes: 1 panel, 2door/window contacts, 1 key fob, 1 motion (Spanish)     </t>
  </si>
  <si>
    <t>EQPM_INVT26</t>
  </si>
  <si>
    <t xml:space="preserve">2GIG Go!Contol 3-1-1 kit includes: 1 panel, 3door/window contacts, 1 key fob, 1 motion               </t>
  </si>
  <si>
    <t>EQPM_INVT27</t>
  </si>
  <si>
    <t xml:space="preserve">2GIG Go!Contol 3-1-GB kit includes: 1 panel, 3door/window contacts, 1 key fob, 1glass break          </t>
  </si>
  <si>
    <t>EQPM_INVT28</t>
  </si>
  <si>
    <t xml:space="preserve">2GIG Go!Contol 4-1-0 kit includes: 1 panel, 4 door/window contacts, 1 motion                         </t>
  </si>
  <si>
    <t>EQPM_INVT29</t>
  </si>
  <si>
    <t xml:space="preserve">2GIG Go!Control Universal Garage Door Receiver                                                       </t>
  </si>
  <si>
    <t>EQPM_INVT3</t>
  </si>
  <si>
    <t xml:space="preserve">2GIG Go!Contol Replacement Power Supply-International changeable plugs                               </t>
  </si>
  <si>
    <t>EQPM_INVT30</t>
  </si>
  <si>
    <t xml:space="preserve">2GIG Go!Control Image Sensor                                                                         </t>
  </si>
  <si>
    <t>EQPM_INVT31</t>
  </si>
  <si>
    <t xml:space="preserve">2GIG ADI Wireless 4 Button Key Fob (garage)                                                          </t>
  </si>
  <si>
    <t>EQPM_INVT32</t>
  </si>
  <si>
    <t xml:space="preserve">2GIG Go!Control 4-Button Key Ring Remote                                                             </t>
  </si>
  <si>
    <t>EQPM_INVT33</t>
  </si>
  <si>
    <t xml:space="preserve">2GIG Go!Control Wireless Keypad                                                                      </t>
  </si>
  <si>
    <t>EQPM_INVT34</t>
  </si>
  <si>
    <t xml:space="preserve">2GIG Go!Control Panic Button Remote                                                                  </t>
  </si>
  <si>
    <t>EQPM_INVT35</t>
  </si>
  <si>
    <t xml:space="preserve">2GIG Wireless Pet immunie PIR                                                                        </t>
  </si>
  <si>
    <t>EQPM_INVT36</t>
  </si>
  <si>
    <t xml:space="preserve">2GIG Go!Control Passive Infrared Motion Detector                                                     </t>
  </si>
  <si>
    <t>EQPM_INVT37</t>
  </si>
  <si>
    <t xml:space="preserve">2GIG Go!Control Smoke, Heat and Freeze Detector                                                      </t>
  </si>
  <si>
    <t>EQPM_INVT38</t>
  </si>
  <si>
    <t xml:space="preserve">2GIG- ADI Wireless Smoke/Heat Alarm                                                                  </t>
  </si>
  <si>
    <t>EQPM_INVT39</t>
  </si>
  <si>
    <t xml:space="preserve">2GIG Go!Control Super Switch Wireless Takeover Module                                                </t>
  </si>
  <si>
    <t>EQPM_INVT4</t>
  </si>
  <si>
    <t xml:space="preserve">2GIG Go!Control External Attic Mount Cell Radio Module Antenna                                       </t>
  </si>
  <si>
    <t>EQPM_INVT40</t>
  </si>
  <si>
    <t xml:space="preserve">2GIG Go!Control Wireless Touch Screen Keypad                                                         </t>
  </si>
  <si>
    <t>EQPM_INVT41</t>
  </si>
  <si>
    <t xml:space="preserve">2GIG Go!Control TS1 Desktop Kit                                                                      </t>
  </si>
  <si>
    <t>EQPM_INVT42</t>
  </si>
  <si>
    <t>EQPM_INVT43</t>
  </si>
  <si>
    <t xml:space="preserve">2GIG Go!Control Wireless Touch Screen Keypad (spanish)                                               </t>
  </si>
  <si>
    <t>EQPM_INVT44</t>
  </si>
  <si>
    <t xml:space="preserve">2GIG Go!Control Firmware Update Cable for Go!Control &amp; TS1                                           </t>
  </si>
  <si>
    <t>EQPM_INVT45</t>
  </si>
  <si>
    <t xml:space="preserve">2GIG Go!Control 900 MHz Tranceiver                                                                   </t>
  </si>
  <si>
    <t>EQPM_INVT46</t>
  </si>
  <si>
    <t xml:space="preserve">Z-Wave Programmable Thermostat                                                                       </t>
  </si>
  <si>
    <t>EQPM_INVT47</t>
  </si>
  <si>
    <t xml:space="preserve">Z-Wave Kwikset Door Lock (Polished Brass Deadbolt)                                                   </t>
  </si>
  <si>
    <t>EQPM_INVT48</t>
  </si>
  <si>
    <t xml:space="preserve">Z-Wave Kwikset Door Lock (Satin Nickel Deadbolt)                                                     </t>
  </si>
  <si>
    <t>EQPM_INVT49</t>
  </si>
  <si>
    <t xml:space="preserve">Z-Wave Kwikset Door Lock (Venetian Bronze Deadbolt)                                                  </t>
  </si>
  <si>
    <t>EQPM_INVT5</t>
  </si>
  <si>
    <t xml:space="preserve">2GIG Go!Control External In-wall Cell Radio Module Antenna                                           </t>
  </si>
  <si>
    <t>EQPM_INVT50</t>
  </si>
  <si>
    <t xml:space="preserve">Heat Detector                                                                                        </t>
  </si>
  <si>
    <t>EQPM_INVT51</t>
  </si>
  <si>
    <t xml:space="preserve">Flood Sensor                                                                                         </t>
  </si>
  <si>
    <t>EQPM_INVT52</t>
  </si>
  <si>
    <t>EQPM_INVT53</t>
  </si>
  <si>
    <t xml:space="preserve">Motion Detector                                                                                      </t>
  </si>
  <si>
    <t>EQPM_INVT54</t>
  </si>
  <si>
    <t xml:space="preserve">Recessed Micro Door Window                                                                           </t>
  </si>
  <si>
    <t>EQPM_INVT55</t>
  </si>
  <si>
    <t xml:space="preserve">Recessed Plunger                                                                                     </t>
  </si>
  <si>
    <t>EQPM_INVT56</t>
  </si>
  <si>
    <t xml:space="preserve">Single Button Panic                                                                                  </t>
  </si>
  <si>
    <t>EQPM_INVT57</t>
  </si>
  <si>
    <t>EQPM_INVT58</t>
  </si>
  <si>
    <t xml:space="preserve">Micro Door Window Transmitter                                                                        </t>
  </si>
  <si>
    <t>EQPM_INVT59</t>
  </si>
  <si>
    <t xml:space="preserve">Outdoor Door Window Transmitter                                                                      </t>
  </si>
  <si>
    <t>EQPM_INVT6</t>
  </si>
  <si>
    <t xml:space="preserve">2GIG Battery Pack 2600 MAH Standard                                                                  </t>
  </si>
  <si>
    <t>EQPM_INVT60</t>
  </si>
  <si>
    <t xml:space="preserve">3 Zone Transmitter                                                                                   </t>
  </si>
  <si>
    <t>EQPM_INVT61</t>
  </si>
  <si>
    <t xml:space="preserve">Recessed Door Window Transmitter                                                                     </t>
  </si>
  <si>
    <t>EQPM_INVT62</t>
  </si>
  <si>
    <t xml:space="preserve">Shock Sensor                                                                                         </t>
  </si>
  <si>
    <t>EQPM_INVT63</t>
  </si>
  <si>
    <t xml:space="preserve">Recessed Glassbreak                                                                                  </t>
  </si>
  <si>
    <t>EQPM_INVT64</t>
  </si>
  <si>
    <t xml:space="preserve">Tilt Door Window Transmitter                                                                         </t>
  </si>
  <si>
    <t>EQPM_INVT65</t>
  </si>
  <si>
    <t xml:space="preserve">2 Button Panic                                                                                       </t>
  </si>
  <si>
    <t>EQPM_INVT66</t>
  </si>
  <si>
    <t xml:space="preserve">4 Button Family Keyfob                                                                               </t>
  </si>
  <si>
    <t>EQPM_INVT67</t>
  </si>
  <si>
    <t xml:space="preserve">Enhanced 4 Button Keyfob                                                                             </t>
  </si>
  <si>
    <t>EQPM_INVT68</t>
  </si>
  <si>
    <t xml:space="preserve">Dual Tec Motion                                                                                      </t>
  </si>
  <si>
    <t>EQPM_INVT69</t>
  </si>
  <si>
    <t xml:space="preserve">Freeze Sensor                                                                                        </t>
  </si>
  <si>
    <t>EQPM_INVT7</t>
  </si>
  <si>
    <t xml:space="preserve">2GIG Go!Control wireless CO Detector                                                                 </t>
  </si>
  <si>
    <t>EQPM_INVT70</t>
  </si>
  <si>
    <t xml:space="preserve">40lb Motion Detector                                                                                 </t>
  </si>
  <si>
    <t>EQPM_INVT71</t>
  </si>
  <si>
    <t>EQPM_INVT72</t>
  </si>
  <si>
    <t xml:space="preserve">Keypad                                                                                               </t>
  </si>
  <si>
    <t>EQPM_INVT73</t>
  </si>
  <si>
    <t>EQPM_INVT74</t>
  </si>
  <si>
    <t xml:space="preserve">Wireless Keypad                                                                                      </t>
  </si>
  <si>
    <t>EQPM_INVT75</t>
  </si>
  <si>
    <t xml:space="preserve">Smoke Detector                                                                                       </t>
  </si>
  <si>
    <t>EQPM_INVT76</t>
  </si>
  <si>
    <t xml:space="preserve">EZ Armor Latch Sliding Door Deadbolt - White                                                         </t>
  </si>
  <si>
    <t>EQPM_INVT77</t>
  </si>
  <si>
    <t xml:space="preserve">Hardwire System w/ Keypad                                                                            </t>
  </si>
  <si>
    <t>EQPM_INVT78</t>
  </si>
  <si>
    <t xml:space="preserve">Control Panel                                                                                        </t>
  </si>
  <si>
    <t>EQPM_INVT79</t>
  </si>
  <si>
    <t xml:space="preserve">Door Window Transmitter                                                                              </t>
  </si>
  <si>
    <t>EQPM_INVT8</t>
  </si>
  <si>
    <t xml:space="preserve">2GIG Go!Control HD Indoor Camera with Night Vision                                                   </t>
  </si>
  <si>
    <t>EQPM_INVT80</t>
  </si>
  <si>
    <t xml:space="preserve">Recessed Door Window                                                                                 </t>
  </si>
  <si>
    <t>EQPM_INVT81</t>
  </si>
  <si>
    <t xml:space="preserve">EZ Armor Double Side Light Reinforcement Kit                                                         </t>
  </si>
  <si>
    <t>EQPM_INVT82</t>
  </si>
  <si>
    <t xml:space="preserve">EZ Armor Exterior Fix-A-Jamb II                                                                      </t>
  </si>
  <si>
    <t>EQPM_INVT83</t>
  </si>
  <si>
    <t xml:space="preserve">Glassbreak                                                                                           </t>
  </si>
  <si>
    <t>EQPM_INVT84</t>
  </si>
  <si>
    <t xml:space="preserve">Camera                                                                                               </t>
  </si>
  <si>
    <t>EQPM_INVT85</t>
  </si>
  <si>
    <t xml:space="preserve">Image Sensor                                                                                         </t>
  </si>
  <si>
    <t>EQPM_INVT86</t>
  </si>
  <si>
    <t xml:space="preserve">Keyfob                                                                                               </t>
  </si>
  <si>
    <t>EQPM_INVT87</t>
  </si>
  <si>
    <t xml:space="preserve">EZ Armor Double Door Set w/ Bronze Night Lock                                                        </t>
  </si>
  <si>
    <t>EQPM_INVT88</t>
  </si>
  <si>
    <t xml:space="preserve">Lynx Touch                                                                                           </t>
  </si>
  <si>
    <t>EQPM_INVT89</t>
  </si>
  <si>
    <t>EQPM_INVT9</t>
  </si>
  <si>
    <t xml:space="preserve">2GIG Go!Control Desktop Kit                                                                          </t>
  </si>
  <si>
    <t>EQPM_INVT90</t>
  </si>
  <si>
    <t>EQPM_INVT91</t>
  </si>
  <si>
    <t xml:space="preserve">1 Button Panic                                                                                       </t>
  </si>
  <si>
    <t>EQPM_INVT92</t>
  </si>
  <si>
    <t xml:space="preserve">Z-Wave Plug-in Dimmer Lamp Module                                                                    </t>
  </si>
  <si>
    <t>EQPM_INVT93</t>
  </si>
  <si>
    <t>EQPM_INVT94</t>
  </si>
  <si>
    <t xml:space="preserve">Z-Wave Plug-in Appliance Module                                                                      </t>
  </si>
  <si>
    <t>EQPM_INVT95</t>
  </si>
  <si>
    <t xml:space="preserve">GE to 2GIG Translator                                                                                </t>
  </si>
  <si>
    <t>EQPM_INVT96</t>
  </si>
  <si>
    <t xml:space="preserve">EZ Armor Combo Set - White                                                                           </t>
  </si>
  <si>
    <t>EQPM_INVT97</t>
  </si>
  <si>
    <t xml:space="preserve">EZ Armor Combo Set - Aged Bronze                                                                     </t>
  </si>
  <si>
    <t>EQPM_INVT98</t>
  </si>
  <si>
    <t xml:space="preserve">EZ Armor Combo Set - Satin Nickel                                                                    </t>
  </si>
  <si>
    <t>EQPM_INVT99</t>
  </si>
  <si>
    <t xml:space="preserve">Sign with 2 piece Stake from Maxwell                                                                 </t>
  </si>
  <si>
    <t>MMR_SREP_DISC</t>
  </si>
  <si>
    <t>Sales Rep MMR Discount</t>
  </si>
  <si>
    <t>MMR_SREP_UPSL</t>
  </si>
  <si>
    <t>Sales Rep MMR Upsale</t>
  </si>
  <si>
    <t>MON_CONT_3MOS</t>
  </si>
  <si>
    <t>Activation Over 3 months</t>
  </si>
  <si>
    <t>MON_CONT_5000</t>
  </si>
  <si>
    <t>NexSense -- 39 Months 39.95</t>
  </si>
  <si>
    <t>MON_CONT_5001</t>
  </si>
  <si>
    <t>NexSense -- 60 Months 39.95</t>
  </si>
  <si>
    <t>SETUP_FEE_199</t>
  </si>
  <si>
    <t>Activation Setup Fee</t>
  </si>
  <si>
    <t>SETUP_FEE_99</t>
  </si>
  <si>
    <t>SETUP_FEE_DISC</t>
  </si>
  <si>
    <t>Activation Setup Fee Discount</t>
  </si>
  <si>
    <t>SETUP_FEE_OVR3</t>
  </si>
  <si>
    <t>Activation Setup Fee Over 3 Months</t>
  </si>
  <si>
    <t>SETUP_FEE_UPSL</t>
  </si>
  <si>
    <t>Activation Setup Fee Upsale</t>
  </si>
  <si>
    <t>SREP_DISC_SETUP</t>
  </si>
  <si>
    <t>SETUP_DISC</t>
  </si>
  <si>
    <t>Sales Rep Activation Discount</t>
  </si>
  <si>
    <t>Interim</t>
  </si>
  <si>
    <t>Equipment</t>
  </si>
  <si>
    <t>Value</t>
  </si>
  <si>
    <t>ITEMDESC</t>
  </si>
  <si>
    <t>L5100</t>
  </si>
  <si>
    <t>VISTA15P</t>
  </si>
  <si>
    <t xml:space="preserve">Door/Window Transmitter                                                                              </t>
  </si>
  <si>
    <t xml:space="preserve">Radio Frequency Hardwire Keypad                                                                      </t>
  </si>
  <si>
    <t>5816OD</t>
  </si>
  <si>
    <t>5818MNL</t>
  </si>
  <si>
    <t>5800RPS</t>
  </si>
  <si>
    <t>5800MICRA</t>
  </si>
  <si>
    <t>5822T</t>
  </si>
  <si>
    <t xml:space="preserve">Smoke/Heat                                                                                           </t>
  </si>
  <si>
    <t>5800 PIR RES</t>
  </si>
  <si>
    <t xml:space="preserve">80lb Motion Detector                                                                                 </t>
  </si>
  <si>
    <t xml:space="preserve">4 Button Keyfob                                                                                      </t>
  </si>
  <si>
    <t>5834EN</t>
  </si>
  <si>
    <t>5802WXT</t>
  </si>
  <si>
    <t>582WXT2</t>
  </si>
  <si>
    <t xml:space="preserve">Temp and Flood Transmitter                                                                           </t>
  </si>
  <si>
    <t>T280R</t>
  </si>
  <si>
    <t>470PB</t>
  </si>
  <si>
    <t>SIMONXT</t>
  </si>
  <si>
    <t>CONCORD4</t>
  </si>
  <si>
    <t>60-820</t>
  </si>
  <si>
    <t xml:space="preserve">Programmer Keypad                                                                                    </t>
  </si>
  <si>
    <t>NX-650</t>
  </si>
  <si>
    <t xml:space="preserve">Saw Door Window Transmitter                                                                          </t>
  </si>
  <si>
    <t>60-688-95</t>
  </si>
  <si>
    <t>NX-454</t>
  </si>
  <si>
    <t>T-8010-01-1</t>
  </si>
  <si>
    <t>5822A-W</t>
  </si>
  <si>
    <t>60-886-95</t>
  </si>
  <si>
    <t>6010-01-1.</t>
  </si>
  <si>
    <t>521NCSXT</t>
  </si>
  <si>
    <t>460-319.5</t>
  </si>
  <si>
    <t xml:space="preserve">40lb Saw Motion Detector                                                                             </t>
  </si>
  <si>
    <t>60-511-02-95</t>
  </si>
  <si>
    <t>TX-4015-01-2</t>
  </si>
  <si>
    <t>60-504-10-319.5</t>
  </si>
  <si>
    <t>60-924-33-XT-2WTTS</t>
  </si>
  <si>
    <t>CP21</t>
  </si>
  <si>
    <t>DW10</t>
  </si>
  <si>
    <t>DW20</t>
  </si>
  <si>
    <t>GB1</t>
  </si>
  <si>
    <t>SMKT3</t>
  </si>
  <si>
    <t>PIR1</t>
  </si>
  <si>
    <t>KEY2</t>
  </si>
  <si>
    <t>PANIC1</t>
  </si>
  <si>
    <t>TAKE345</t>
  </si>
  <si>
    <t>HD100</t>
  </si>
  <si>
    <t>IMAGE1</t>
  </si>
  <si>
    <t>TS1</t>
  </si>
  <si>
    <t>XCVR2</t>
  </si>
  <si>
    <t>2GIG-AC1</t>
  </si>
  <si>
    <t>SET-EZA-23000-BP</t>
  </si>
  <si>
    <t>SET-EZA-22000-BP</t>
  </si>
  <si>
    <t>KIT-DDR-10002</t>
  </si>
  <si>
    <t>EZA-DSL-10102</t>
  </si>
  <si>
    <t>AML-SDD-10000</t>
  </si>
  <si>
    <t>FAJ-EXT-20000-RP</t>
  </si>
  <si>
    <t>PD300Z-2</t>
  </si>
  <si>
    <t>PS15Z-2</t>
  </si>
  <si>
    <t>SET-EZA-20000-BP</t>
  </si>
  <si>
    <t>SIGN-MAXWELL</t>
  </si>
  <si>
    <t>2GIG-Z-SND</t>
  </si>
  <si>
    <t>2GIG-Z-VBD</t>
  </si>
  <si>
    <t>QSBAT-UB613</t>
  </si>
  <si>
    <t>2GIG-AC2-PLUG</t>
  </si>
  <si>
    <t>2GIG-AC4-INTPLG</t>
  </si>
  <si>
    <t>2GIG-ANT2X</t>
  </si>
  <si>
    <t>2GIG-ANT3X</t>
  </si>
  <si>
    <t>2GIG-BATT2X</t>
  </si>
  <si>
    <t>2GIG-CAM-HD100</t>
  </si>
  <si>
    <t>2GIG-C03-345</t>
  </si>
  <si>
    <t>2GIG-CP21-345E</t>
  </si>
  <si>
    <t>2GIG-CP21-345E2</t>
  </si>
  <si>
    <t>2GIG-CP21-345S</t>
  </si>
  <si>
    <t>2GIG-CP-DESK</t>
  </si>
  <si>
    <t>2GIG-DBELL1-345</t>
  </si>
  <si>
    <t>2GIG-DREC2-319</t>
  </si>
  <si>
    <t>2GIG-DW10-345</t>
  </si>
  <si>
    <t>2GIG-DW20R-345</t>
  </si>
  <si>
    <t>2GIG-GB1-345</t>
  </si>
  <si>
    <t>2GIG-GC3GA-A</t>
  </si>
  <si>
    <t xml:space="preserve">2GIG Go!Control 3G Cell Radio Module: 2GIG-ANT3X Ext Antenna (Alarm.com Compatible)                  </t>
  </si>
  <si>
    <t>2GIG-GC3GA-T</t>
  </si>
  <si>
    <t xml:space="preserve">2GIG Go!Control 3G Cell Radio Module: 2GIG-ANT3X Ext Antenna (Teleguard Compatible)                  </t>
  </si>
  <si>
    <t>2GIG-GCCDMV-A</t>
  </si>
  <si>
    <t>2GIG-GCKIT211S</t>
  </si>
  <si>
    <t>2GIG-GCKIT311</t>
  </si>
  <si>
    <t xml:space="preserve">2GIG Go!Contol 3-1-1 Kit: Panel, 3 Door/Window, 1 Key Fob, 1 Motion                                  </t>
  </si>
  <si>
    <t>2GIG-GCKIT31GB</t>
  </si>
  <si>
    <t>2GIG-GCKIT410</t>
  </si>
  <si>
    <t>2GIG-GC-POTS</t>
  </si>
  <si>
    <t>2GIG-GDR1-345</t>
  </si>
  <si>
    <t>2GIG-IMAGE1</t>
  </si>
  <si>
    <t>2GIG-KEY2-345</t>
  </si>
  <si>
    <t>2GIG-PAD1-345</t>
  </si>
  <si>
    <t>2GIG-PANIC1-345</t>
  </si>
  <si>
    <t>2GIG-PIR1-345</t>
  </si>
  <si>
    <t>2GIG-SMKT3-345</t>
  </si>
  <si>
    <t>2GIG-TAKE-345</t>
  </si>
  <si>
    <t>2GIG-TS1-C</t>
  </si>
  <si>
    <t>2GIG-TS1-DESK</t>
  </si>
  <si>
    <t>2GIG-TS1-E</t>
  </si>
  <si>
    <t>2GIG-TS1-S</t>
  </si>
  <si>
    <t>2GIG-UPCBL2</t>
  </si>
  <si>
    <t>2GIG-XCVR2-345</t>
  </si>
  <si>
    <t>2GIG-CP21-345E-ADI</t>
  </si>
  <si>
    <t>2GIG-DW10</t>
  </si>
  <si>
    <t>2GIG-DW20R-ADI</t>
  </si>
  <si>
    <t>2GIG-PIR1</t>
  </si>
  <si>
    <t>2GIG-SMKT3-345-ADI</t>
  </si>
  <si>
    <t>2GIG-KEY2</t>
  </si>
  <si>
    <t xml:space="preserve">2GIG ADI Wireless 4 Button Key Fob (Garage)                                                          </t>
  </si>
  <si>
    <t>2GIG-Z-CT100</t>
  </si>
  <si>
    <t>2GIG-Z-PBD</t>
  </si>
  <si>
    <t>QSRE224GT</t>
  </si>
  <si>
    <t>TGHC-CAM1</t>
  </si>
  <si>
    <t>ADC-200M-A</t>
  </si>
  <si>
    <t>SMP3</t>
  </si>
  <si>
    <t>TRG1640</t>
  </si>
  <si>
    <t xml:space="preserve">Transformer 16.5V 45VA XFRMR w/Ground                                                                </t>
  </si>
  <si>
    <t>D5741</t>
  </si>
  <si>
    <t xml:space="preserve">Battery 12V 5AH F1 Terminal 46                                                                       </t>
  </si>
  <si>
    <t>6001048XTZXVZ</t>
  </si>
  <si>
    <t xml:space="preserve">Simon XT ZWave Verizon GSM                                                                           </t>
  </si>
  <si>
    <t>UPGRADE</t>
  </si>
  <si>
    <t xml:space="preserve">Upgrade of Product                                                                                   </t>
  </si>
  <si>
    <t>ITEMNBR</t>
  </si>
  <si>
    <t>TX-6010-01-1</t>
  </si>
  <si>
    <t>In GP</t>
  </si>
  <si>
    <t>Issue</t>
  </si>
  <si>
    <t>CRM Only</t>
  </si>
  <si>
    <t>MS</t>
  </si>
  <si>
    <t>IS</t>
  </si>
  <si>
    <t>LL</t>
  </si>
  <si>
    <t>NM</t>
  </si>
  <si>
    <t>GS</t>
  </si>
  <si>
    <t>SP</t>
  </si>
  <si>
    <t>WF</t>
  </si>
  <si>
    <t>Account Types</t>
  </si>
  <si>
    <t>FAVS</t>
  </si>
  <si>
    <t>Accounts</t>
  </si>
  <si>
    <t>EEQ-GEN-DOORWINDOW</t>
  </si>
  <si>
    <t>EEQ-GEN-KEYFOB</t>
  </si>
  <si>
    <t>EEQ-GEN-KEYPAD</t>
  </si>
  <si>
    <t>EEQ-GEN-MOTION</t>
  </si>
  <si>
    <t>EEQ-GEN-SMOKE</t>
  </si>
  <si>
    <t>EEQ-GEN-GLASS</t>
  </si>
  <si>
    <t>EEQ-GEN-CARBON</t>
  </si>
  <si>
    <t>EEQ-GEN-MEDICALPEN</t>
  </si>
  <si>
    <t>EEQ-GEN-FLOOD</t>
  </si>
  <si>
    <t>EEQ-GEN-FREEZE</t>
  </si>
  <si>
    <t>EEQ-GEN-DSLFILTER</t>
  </si>
  <si>
    <t>EEQ-GEN-ZONEEXPANDER</t>
  </si>
  <si>
    <t>Exst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</si>
</sst>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abSelected="1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4.4" x14ac:dyDescent="0.3"/>
  <cols>
    <col min="1" max="1" width="18.44140625" bestFit="1" customWidth="1"/>
    <col min="2" max="2" width="22.5546875" bestFit="1" customWidth="1"/>
    <col min="3" max="3" width="91.88671875" bestFit="1" customWidth="1"/>
    <col min="4" max="4" width="10.6640625" bestFit="1" customWidth="1"/>
    <col min="5" max="5" width="7.5546875" bestFit="1" customWidth="1"/>
    <col min="6" max="7" width="5.5546875" bestFit="1" customWidth="1"/>
    <col min="8" max="8" width="5.5546875" customWidth="1"/>
    <col min="9" max="9" width="5.5546875" bestFit="1" customWidth="1"/>
    <col min="10" max="16" width="5.109375" customWidth="1"/>
  </cols>
  <sheetData>
    <row r="1" spans="1:16" x14ac:dyDescent="0.3">
      <c r="A1" s="13"/>
      <c r="B1" s="13"/>
      <c r="C1" s="13"/>
      <c r="D1" s="13"/>
      <c r="E1" s="13"/>
      <c r="F1" s="13"/>
      <c r="G1" s="13"/>
      <c r="H1" s="13"/>
      <c r="I1" s="13"/>
      <c r="J1" s="13" t="s">
        <v>814</v>
      </c>
      <c r="K1" s="13"/>
      <c r="L1" s="13"/>
      <c r="M1" s="13"/>
      <c r="N1" s="13"/>
      <c r="O1" s="13"/>
      <c r="P1" s="13"/>
    </row>
    <row r="2" spans="1:16" x14ac:dyDescent="0.3">
      <c r="A2" s="3" t="s">
        <v>285</v>
      </c>
      <c r="B2" s="3" t="s">
        <v>286</v>
      </c>
      <c r="C2" s="3" t="s">
        <v>287</v>
      </c>
      <c r="D2" s="3" t="s">
        <v>670</v>
      </c>
      <c r="E2" s="3" t="s">
        <v>669</v>
      </c>
      <c r="F2" s="3" t="s">
        <v>802</v>
      </c>
      <c r="G2" s="3" t="s">
        <v>803</v>
      </c>
      <c r="H2" s="11" t="s">
        <v>827</v>
      </c>
      <c r="I2" s="3" t="s">
        <v>813</v>
      </c>
      <c r="J2" s="3" t="s">
        <v>805</v>
      </c>
      <c r="K2" s="3" t="s">
        <v>806</v>
      </c>
      <c r="L2" s="3" t="s">
        <v>807</v>
      </c>
      <c r="M2" s="3" t="s">
        <v>808</v>
      </c>
      <c r="N2" s="3" t="s">
        <v>809</v>
      </c>
      <c r="O2" s="3" t="s">
        <v>810</v>
      </c>
      <c r="P2" s="3" t="s">
        <v>811</v>
      </c>
    </row>
    <row r="3" spans="1:16" x14ac:dyDescent="0.3">
      <c r="A3" s="4" t="s">
        <v>288</v>
      </c>
      <c r="B3" s="4" t="s">
        <v>289</v>
      </c>
      <c r="C3" s="4" t="s">
        <v>290</v>
      </c>
      <c r="D3" s="12">
        <v>0</v>
      </c>
      <c r="E3" s="12">
        <v>0</v>
      </c>
      <c r="F3" s="12">
        <v>0</v>
      </c>
      <c r="G3" s="12"/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</row>
    <row r="4" spans="1:16" x14ac:dyDescent="0.3">
      <c r="A4" s="4" t="s">
        <v>291</v>
      </c>
      <c r="B4" s="4" t="s">
        <v>292</v>
      </c>
      <c r="C4" s="4" t="s">
        <v>293</v>
      </c>
      <c r="D4" s="12">
        <v>0</v>
      </c>
      <c r="E4" s="12">
        <v>0</v>
      </c>
      <c r="F4" s="12">
        <v>0</v>
      </c>
      <c r="G4" s="12"/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</row>
    <row r="5" spans="1:16" x14ac:dyDescent="0.3">
      <c r="A5" s="4" t="s">
        <v>294</v>
      </c>
      <c r="B5" s="4" t="s">
        <v>295</v>
      </c>
      <c r="C5" s="4" t="s">
        <v>296</v>
      </c>
      <c r="D5" s="12">
        <v>0</v>
      </c>
      <c r="E5" s="12">
        <v>0</v>
      </c>
      <c r="F5" s="12">
        <v>0</v>
      </c>
      <c r="G5" s="12"/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 x14ac:dyDescent="0.3">
      <c r="A6" s="4" t="s">
        <v>297</v>
      </c>
      <c r="B6" s="4" t="s">
        <v>298</v>
      </c>
      <c r="C6" s="4" t="s">
        <v>299</v>
      </c>
      <c r="D6" s="12">
        <v>0</v>
      </c>
      <c r="E6" s="12">
        <v>0</v>
      </c>
      <c r="F6" s="12">
        <v>0</v>
      </c>
      <c r="G6" s="12"/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1:16" x14ac:dyDescent="0.3">
      <c r="A7" s="4" t="s">
        <v>300</v>
      </c>
      <c r="B7" s="4" t="s">
        <v>301</v>
      </c>
      <c r="C7" s="4" t="s">
        <v>302</v>
      </c>
      <c r="D7" s="12">
        <v>0</v>
      </c>
      <c r="E7" s="12">
        <v>0</v>
      </c>
      <c r="F7" s="12">
        <v>0</v>
      </c>
      <c r="G7" s="12"/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</row>
    <row r="8" spans="1:16" x14ac:dyDescent="0.3">
      <c r="A8" s="4" t="s">
        <v>303</v>
      </c>
      <c r="B8" s="4" t="s">
        <v>304</v>
      </c>
      <c r="C8" s="4" t="s">
        <v>305</v>
      </c>
      <c r="D8" s="12">
        <v>0</v>
      </c>
      <c r="E8" s="12">
        <v>0</v>
      </c>
      <c r="F8" s="12">
        <v>0</v>
      </c>
      <c r="G8" s="12"/>
      <c r="H8" s="12">
        <v>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1:16" x14ac:dyDescent="0.3">
      <c r="A9" s="4" t="s">
        <v>3</v>
      </c>
      <c r="B9" s="4" t="s">
        <v>4</v>
      </c>
      <c r="C9" s="4" t="s">
        <v>306</v>
      </c>
      <c r="D9" s="12">
        <v>1</v>
      </c>
      <c r="E9" s="12">
        <v>1</v>
      </c>
      <c r="F9" s="12">
        <v>0</v>
      </c>
      <c r="G9" s="12"/>
      <c r="H9" s="12">
        <v>1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</row>
    <row r="10" spans="1:16" x14ac:dyDescent="0.3">
      <c r="A10" s="4" t="s">
        <v>6</v>
      </c>
      <c r="B10" s="4">
        <v>5878</v>
      </c>
      <c r="C10" s="4" t="s">
        <v>307</v>
      </c>
      <c r="D10" s="12">
        <v>1</v>
      </c>
      <c r="E10" s="12">
        <v>1</v>
      </c>
      <c r="F10" s="12">
        <v>0</v>
      </c>
      <c r="G10" s="12"/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 spans="1:16" x14ac:dyDescent="0.3">
      <c r="A11" s="4" t="s">
        <v>8</v>
      </c>
      <c r="B11" s="4" t="s">
        <v>9</v>
      </c>
      <c r="C11" s="4" t="s">
        <v>308</v>
      </c>
      <c r="D11" s="12">
        <v>1</v>
      </c>
      <c r="E11" s="12">
        <v>1</v>
      </c>
      <c r="F11" s="12">
        <v>1</v>
      </c>
      <c r="G11" s="12"/>
      <c r="H11" s="12">
        <v>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</row>
    <row r="12" spans="1:16" x14ac:dyDescent="0.3">
      <c r="A12" s="4" t="s">
        <v>11</v>
      </c>
      <c r="B12" s="4" t="s">
        <v>12</v>
      </c>
      <c r="C12" s="4" t="s">
        <v>309</v>
      </c>
      <c r="D12" s="12">
        <v>1</v>
      </c>
      <c r="E12" s="12">
        <v>1</v>
      </c>
      <c r="F12" s="12">
        <v>0</v>
      </c>
      <c r="G12" s="12"/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 spans="1:16" x14ac:dyDescent="0.3">
      <c r="A13" s="4" t="s">
        <v>14</v>
      </c>
      <c r="B13" s="4" t="s">
        <v>15</v>
      </c>
      <c r="C13" s="4" t="s">
        <v>310</v>
      </c>
      <c r="D13" s="12">
        <v>1</v>
      </c>
      <c r="E13" s="12">
        <v>1</v>
      </c>
      <c r="F13" s="12">
        <v>0</v>
      </c>
      <c r="G13" s="12"/>
      <c r="H13" s="12">
        <v>1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</row>
    <row r="14" spans="1:16" x14ac:dyDescent="0.3">
      <c r="A14" s="4" t="s">
        <v>17</v>
      </c>
      <c r="B14" s="4" t="s">
        <v>18</v>
      </c>
      <c r="C14" s="4" t="s">
        <v>311</v>
      </c>
      <c r="D14" s="12">
        <v>1</v>
      </c>
      <c r="E14" s="12">
        <v>1</v>
      </c>
      <c r="F14" s="12">
        <v>0</v>
      </c>
      <c r="G14" s="12"/>
      <c r="H14" s="12">
        <v>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 spans="1:16" x14ac:dyDescent="0.3">
      <c r="A15" s="4" t="s">
        <v>20</v>
      </c>
      <c r="B15" s="4" t="s">
        <v>21</v>
      </c>
      <c r="C15" s="4" t="s">
        <v>312</v>
      </c>
      <c r="D15" s="12">
        <v>1</v>
      </c>
      <c r="E15" s="12">
        <v>1</v>
      </c>
      <c r="F15" s="12">
        <v>0</v>
      </c>
      <c r="G15" s="12"/>
      <c r="H15" s="12">
        <v>1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</row>
    <row r="16" spans="1:16" x14ac:dyDescent="0.3">
      <c r="A16" s="4" t="s">
        <v>23</v>
      </c>
      <c r="B16" s="4" t="s">
        <v>24</v>
      </c>
      <c r="C16" s="4" t="s">
        <v>313</v>
      </c>
      <c r="D16" s="12">
        <v>1</v>
      </c>
      <c r="E16" s="12">
        <v>1</v>
      </c>
      <c r="F16" s="12">
        <v>0</v>
      </c>
      <c r="G16" s="12"/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 spans="1:16" x14ac:dyDescent="0.3">
      <c r="A17" s="4" t="s">
        <v>26</v>
      </c>
      <c r="B17" s="4" t="s">
        <v>27</v>
      </c>
      <c r="C17" s="4" t="s">
        <v>314</v>
      </c>
      <c r="D17" s="12">
        <v>1</v>
      </c>
      <c r="E17" s="12">
        <v>1</v>
      </c>
      <c r="F17" s="12">
        <v>0</v>
      </c>
      <c r="G17" s="12"/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</row>
    <row r="18" spans="1:16" x14ac:dyDescent="0.3">
      <c r="A18" s="4" t="s">
        <v>29</v>
      </c>
      <c r="B18" s="4" t="s">
        <v>30</v>
      </c>
      <c r="C18" s="4" t="s">
        <v>315</v>
      </c>
      <c r="D18" s="12">
        <v>1</v>
      </c>
      <c r="E18" s="12">
        <v>1</v>
      </c>
      <c r="F18" s="12">
        <v>1</v>
      </c>
      <c r="G18" s="12"/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 spans="1:16" x14ac:dyDescent="0.3">
      <c r="A19" s="4" t="s">
        <v>32</v>
      </c>
      <c r="B19" s="4" t="s">
        <v>33</v>
      </c>
      <c r="C19" s="4" t="s">
        <v>316</v>
      </c>
      <c r="D19" s="12">
        <v>1</v>
      </c>
      <c r="E19" s="12">
        <v>1</v>
      </c>
      <c r="F19" s="12">
        <v>0</v>
      </c>
      <c r="G19" s="12"/>
      <c r="H19" s="12">
        <v>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</row>
    <row r="20" spans="1:16" x14ac:dyDescent="0.3">
      <c r="A20" s="4" t="s">
        <v>35</v>
      </c>
      <c r="B20" s="4" t="s">
        <v>36</v>
      </c>
      <c r="C20" s="4" t="s">
        <v>317</v>
      </c>
      <c r="D20" s="12">
        <v>1</v>
      </c>
      <c r="E20" s="12">
        <v>1</v>
      </c>
      <c r="F20" s="12">
        <v>0</v>
      </c>
      <c r="G20" s="12"/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spans="1:16" x14ac:dyDescent="0.3">
      <c r="A21" s="4" t="s">
        <v>38</v>
      </c>
      <c r="B21" s="4" t="s">
        <v>39</v>
      </c>
      <c r="C21" s="4" t="s">
        <v>318</v>
      </c>
      <c r="D21" s="12">
        <v>1</v>
      </c>
      <c r="E21" s="12">
        <v>1</v>
      </c>
      <c r="F21" s="12">
        <v>1</v>
      </c>
      <c r="G21" s="12"/>
      <c r="H21" s="12">
        <v>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</row>
    <row r="22" spans="1:16" x14ac:dyDescent="0.3">
      <c r="A22" s="4" t="s">
        <v>41</v>
      </c>
      <c r="B22" s="4" t="s">
        <v>42</v>
      </c>
      <c r="C22" s="4" t="s">
        <v>319</v>
      </c>
      <c r="D22" s="12">
        <v>1</v>
      </c>
      <c r="E22" s="12">
        <v>1</v>
      </c>
      <c r="F22" s="12">
        <v>1</v>
      </c>
      <c r="G22" s="12"/>
      <c r="H22" s="12">
        <v>1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 spans="1:16" x14ac:dyDescent="0.3">
      <c r="A23" s="4" t="s">
        <v>44</v>
      </c>
      <c r="B23" s="4" t="s">
        <v>45</v>
      </c>
      <c r="C23" s="4" t="s">
        <v>320</v>
      </c>
      <c r="D23" s="12">
        <v>1</v>
      </c>
      <c r="E23" s="12">
        <v>1</v>
      </c>
      <c r="F23" s="12">
        <v>0</v>
      </c>
      <c r="G23" s="12"/>
      <c r="H23" s="12">
        <v>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</row>
    <row r="24" spans="1:16" x14ac:dyDescent="0.3">
      <c r="A24" s="4" t="s">
        <v>47</v>
      </c>
      <c r="B24" s="4" t="s">
        <v>48</v>
      </c>
      <c r="C24" s="4" t="s">
        <v>321</v>
      </c>
      <c r="D24" s="12">
        <v>1</v>
      </c>
      <c r="E24" s="12">
        <v>1</v>
      </c>
      <c r="F24" s="12">
        <v>0</v>
      </c>
      <c r="G24" s="12"/>
      <c r="H24" s="12">
        <v>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 spans="1:16" x14ac:dyDescent="0.3">
      <c r="A25" s="4" t="s">
        <v>50</v>
      </c>
      <c r="B25" s="4" t="s">
        <v>51</v>
      </c>
      <c r="C25" s="4" t="s">
        <v>322</v>
      </c>
      <c r="D25" s="12">
        <v>1</v>
      </c>
      <c r="E25" s="12">
        <v>1</v>
      </c>
      <c r="F25" s="12">
        <v>0</v>
      </c>
      <c r="G25" s="12"/>
      <c r="H25" s="12">
        <v>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</row>
    <row r="26" spans="1:16" x14ac:dyDescent="0.3">
      <c r="A26" s="4" t="s">
        <v>53</v>
      </c>
      <c r="B26" s="4" t="s">
        <v>54</v>
      </c>
      <c r="C26" s="4" t="s">
        <v>323</v>
      </c>
      <c r="D26" s="12">
        <v>1</v>
      </c>
      <c r="E26" s="12">
        <v>1</v>
      </c>
      <c r="F26" s="12">
        <v>1</v>
      </c>
      <c r="G26" s="12"/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spans="1:16" x14ac:dyDescent="0.3">
      <c r="A27" s="4" t="s">
        <v>56</v>
      </c>
      <c r="B27" s="4" t="s">
        <v>57</v>
      </c>
      <c r="C27" s="4" t="s">
        <v>324</v>
      </c>
      <c r="D27" s="12">
        <v>1</v>
      </c>
      <c r="E27" s="12">
        <v>1</v>
      </c>
      <c r="F27" s="12">
        <v>0</v>
      </c>
      <c r="G27" s="12"/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</row>
    <row r="28" spans="1:16" x14ac:dyDescent="0.3">
      <c r="A28" s="4" t="s">
        <v>59</v>
      </c>
      <c r="B28" s="4" t="s">
        <v>60</v>
      </c>
      <c r="C28" s="4" t="s">
        <v>325</v>
      </c>
      <c r="D28" s="12">
        <v>1</v>
      </c>
      <c r="E28" s="12">
        <v>1</v>
      </c>
      <c r="F28" s="12">
        <v>0</v>
      </c>
      <c r="G28" s="12"/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 spans="1:16" x14ac:dyDescent="0.3">
      <c r="A29" s="4" t="s">
        <v>62</v>
      </c>
      <c r="B29" s="4" t="s">
        <v>63</v>
      </c>
      <c r="C29" s="4" t="s">
        <v>326</v>
      </c>
      <c r="D29" s="12">
        <v>1</v>
      </c>
      <c r="E29" s="12">
        <v>1</v>
      </c>
      <c r="F29" s="12">
        <v>0</v>
      </c>
      <c r="G29" s="12"/>
      <c r="H29" s="12">
        <v>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1:16" x14ac:dyDescent="0.3">
      <c r="A30" s="4" t="s">
        <v>65</v>
      </c>
      <c r="B30" s="4" t="s">
        <v>66</v>
      </c>
      <c r="C30" s="4" t="s">
        <v>327</v>
      </c>
      <c r="D30" s="12">
        <v>1</v>
      </c>
      <c r="E30" s="12">
        <v>1</v>
      </c>
      <c r="F30" s="12">
        <v>1</v>
      </c>
      <c r="G30" s="12"/>
      <c r="H30" s="12">
        <v>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 spans="1:16" x14ac:dyDescent="0.3">
      <c r="A31" s="4" t="s">
        <v>68</v>
      </c>
      <c r="B31" s="4" t="s">
        <v>69</v>
      </c>
      <c r="C31" s="4" t="s">
        <v>328</v>
      </c>
      <c r="D31" s="12">
        <v>1</v>
      </c>
      <c r="E31" s="12">
        <v>1</v>
      </c>
      <c r="F31" s="12">
        <v>0</v>
      </c>
      <c r="G31" s="12"/>
      <c r="H31" s="12">
        <v>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</row>
    <row r="32" spans="1:16" x14ac:dyDescent="0.3">
      <c r="A32" s="4" t="s">
        <v>71</v>
      </c>
      <c r="B32" s="4" t="s">
        <v>72</v>
      </c>
      <c r="C32" s="4" t="s">
        <v>329</v>
      </c>
      <c r="D32" s="12">
        <v>1</v>
      </c>
      <c r="E32" s="12">
        <v>1</v>
      </c>
      <c r="F32" s="12">
        <v>0</v>
      </c>
      <c r="G32" s="12"/>
      <c r="H32" s="12">
        <v>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 spans="1:16" x14ac:dyDescent="0.3">
      <c r="A33" s="4" t="s">
        <v>74</v>
      </c>
      <c r="B33" s="4" t="s">
        <v>75</v>
      </c>
      <c r="C33" s="4" t="s">
        <v>330</v>
      </c>
      <c r="D33" s="12">
        <v>1</v>
      </c>
      <c r="E33" s="12">
        <v>1</v>
      </c>
      <c r="F33" s="12">
        <v>0</v>
      </c>
      <c r="G33" s="12"/>
      <c r="H33" s="12">
        <v>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</row>
    <row r="34" spans="1:16" x14ac:dyDescent="0.3">
      <c r="A34" s="4" t="s">
        <v>77</v>
      </c>
      <c r="B34" s="4" t="s">
        <v>78</v>
      </c>
      <c r="C34" s="4" t="s">
        <v>331</v>
      </c>
      <c r="D34" s="12">
        <v>1</v>
      </c>
      <c r="E34" s="12">
        <v>1</v>
      </c>
      <c r="F34" s="12">
        <v>0</v>
      </c>
      <c r="G34" s="12"/>
      <c r="H34" s="12">
        <v>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 spans="1:16" x14ac:dyDescent="0.3">
      <c r="A35" s="4" t="s">
        <v>79</v>
      </c>
      <c r="B35" s="4" t="s">
        <v>80</v>
      </c>
      <c r="C35" s="4" t="s">
        <v>332</v>
      </c>
      <c r="D35" s="12">
        <v>1</v>
      </c>
      <c r="E35" s="12">
        <v>1</v>
      </c>
      <c r="F35" s="12">
        <v>1</v>
      </c>
      <c r="G35" s="12"/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</row>
    <row r="36" spans="1:16" x14ac:dyDescent="0.3">
      <c r="A36" s="4" t="s">
        <v>82</v>
      </c>
      <c r="B36" s="4" t="s">
        <v>83</v>
      </c>
      <c r="C36" s="4" t="s">
        <v>333</v>
      </c>
      <c r="D36" s="12">
        <v>1</v>
      </c>
      <c r="E36" s="12">
        <v>1</v>
      </c>
      <c r="F36" s="12">
        <v>0</v>
      </c>
      <c r="G36" s="12"/>
      <c r="H36" s="12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 spans="1:16" x14ac:dyDescent="0.3">
      <c r="A37" s="4" t="s">
        <v>84</v>
      </c>
      <c r="B37" s="4" t="s">
        <v>85</v>
      </c>
      <c r="C37" s="4" t="s">
        <v>334</v>
      </c>
      <c r="D37" s="12">
        <v>1</v>
      </c>
      <c r="E37" s="12">
        <v>1</v>
      </c>
      <c r="F37" s="12">
        <v>0</v>
      </c>
      <c r="G37" s="12"/>
      <c r="H37" s="12">
        <v>1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</row>
    <row r="38" spans="1:16" x14ac:dyDescent="0.3">
      <c r="A38" s="4" t="s">
        <v>86</v>
      </c>
      <c r="B38" s="4" t="s">
        <v>87</v>
      </c>
      <c r="C38" s="4" t="s">
        <v>335</v>
      </c>
      <c r="D38" s="12">
        <v>1</v>
      </c>
      <c r="E38" s="12">
        <v>1</v>
      </c>
      <c r="F38" s="12">
        <v>0</v>
      </c>
      <c r="G38" s="12"/>
      <c r="H38" s="12">
        <v>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 spans="1:16" x14ac:dyDescent="0.3">
      <c r="A39" s="4" t="s">
        <v>88</v>
      </c>
      <c r="B39" s="4" t="s">
        <v>89</v>
      </c>
      <c r="C39" s="4" t="s">
        <v>336</v>
      </c>
      <c r="D39" s="12">
        <v>1</v>
      </c>
      <c r="E39" s="12">
        <v>1</v>
      </c>
      <c r="F39" s="12">
        <v>0</v>
      </c>
      <c r="G39" s="12"/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</row>
    <row r="40" spans="1:16" x14ac:dyDescent="0.3">
      <c r="A40" s="4" t="s">
        <v>91</v>
      </c>
      <c r="B40" s="4" t="s">
        <v>92</v>
      </c>
      <c r="C40" s="4" t="s">
        <v>337</v>
      </c>
      <c r="D40" s="12">
        <v>1</v>
      </c>
      <c r="E40" s="12">
        <v>1</v>
      </c>
      <c r="F40" s="12">
        <v>0</v>
      </c>
      <c r="G40" s="12"/>
      <c r="H40" s="12">
        <v>1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 spans="1:16" x14ac:dyDescent="0.3">
      <c r="A41" s="4" t="s">
        <v>94</v>
      </c>
      <c r="B41" s="4" t="s">
        <v>95</v>
      </c>
      <c r="C41" s="4" t="s">
        <v>338</v>
      </c>
      <c r="D41" s="12">
        <v>1</v>
      </c>
      <c r="E41" s="12">
        <v>1</v>
      </c>
      <c r="F41" s="12">
        <v>0</v>
      </c>
      <c r="G41" s="12"/>
      <c r="H41" s="12">
        <v>1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</row>
    <row r="42" spans="1:16" x14ac:dyDescent="0.3">
      <c r="A42" s="4" t="s">
        <v>97</v>
      </c>
      <c r="B42" s="4" t="s">
        <v>98</v>
      </c>
      <c r="C42" s="4" t="s">
        <v>339</v>
      </c>
      <c r="D42" s="12">
        <v>1</v>
      </c>
      <c r="E42" s="12">
        <v>1</v>
      </c>
      <c r="F42" s="12">
        <v>0</v>
      </c>
      <c r="G42" s="12"/>
      <c r="H42" s="12">
        <v>1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 spans="1:16" x14ac:dyDescent="0.3">
      <c r="A43" s="4" t="s">
        <v>100</v>
      </c>
      <c r="B43" s="4" t="s">
        <v>101</v>
      </c>
      <c r="C43" s="4" t="s">
        <v>340</v>
      </c>
      <c r="D43" s="12">
        <v>1</v>
      </c>
      <c r="E43" s="12">
        <v>1</v>
      </c>
      <c r="F43" s="12">
        <v>1</v>
      </c>
      <c r="G43" s="12"/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</row>
    <row r="44" spans="1:16" x14ac:dyDescent="0.3">
      <c r="A44" s="4" t="s">
        <v>102</v>
      </c>
      <c r="B44" s="4" t="s">
        <v>103</v>
      </c>
      <c r="C44" s="4" t="s">
        <v>341</v>
      </c>
      <c r="D44" s="12">
        <v>1</v>
      </c>
      <c r="E44" s="12">
        <v>1</v>
      </c>
      <c r="F44" s="12">
        <v>0</v>
      </c>
      <c r="G44" s="12"/>
      <c r="H44" s="12">
        <v>1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 spans="1:16" x14ac:dyDescent="0.3">
      <c r="A45" s="4" t="s">
        <v>105</v>
      </c>
      <c r="B45" s="4" t="s">
        <v>106</v>
      </c>
      <c r="C45" s="4" t="s">
        <v>342</v>
      </c>
      <c r="D45" s="12">
        <v>1</v>
      </c>
      <c r="E45" s="12">
        <v>1</v>
      </c>
      <c r="F45" s="12">
        <v>0</v>
      </c>
      <c r="G45" s="12"/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</row>
    <row r="46" spans="1:16" x14ac:dyDescent="0.3">
      <c r="A46" s="4" t="s">
        <v>108</v>
      </c>
      <c r="B46" s="4" t="s">
        <v>109</v>
      </c>
      <c r="C46" s="4" t="s">
        <v>343</v>
      </c>
      <c r="D46" s="12">
        <v>1</v>
      </c>
      <c r="E46" s="12">
        <v>1</v>
      </c>
      <c r="F46" s="12">
        <v>0</v>
      </c>
      <c r="G46" s="12"/>
      <c r="H46" s="12">
        <v>1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 spans="1:16" x14ac:dyDescent="0.3">
      <c r="A47" s="4" t="s">
        <v>111</v>
      </c>
      <c r="B47" s="4" t="s">
        <v>112</v>
      </c>
      <c r="C47" s="4" t="s">
        <v>344</v>
      </c>
      <c r="D47" s="12">
        <v>1</v>
      </c>
      <c r="E47" s="12">
        <v>1</v>
      </c>
      <c r="F47" s="12">
        <v>0</v>
      </c>
      <c r="G47" s="12"/>
      <c r="H47" s="12">
        <v>1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</row>
    <row r="48" spans="1:16" x14ac:dyDescent="0.3">
      <c r="A48" s="4" t="s">
        <v>114</v>
      </c>
      <c r="B48" s="4" t="s">
        <v>115</v>
      </c>
      <c r="C48" s="4" t="s">
        <v>345</v>
      </c>
      <c r="D48" s="12">
        <v>1</v>
      </c>
      <c r="E48" s="12">
        <v>1</v>
      </c>
      <c r="F48" s="12">
        <v>0</v>
      </c>
      <c r="G48" s="12"/>
      <c r="H48" s="12">
        <v>1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 spans="1:16" x14ac:dyDescent="0.3">
      <c r="A49" s="4" t="s">
        <v>117</v>
      </c>
      <c r="B49" s="4" t="s">
        <v>118</v>
      </c>
      <c r="C49" s="4" t="s">
        <v>346</v>
      </c>
      <c r="D49" s="12">
        <v>1</v>
      </c>
      <c r="E49" s="12">
        <v>1</v>
      </c>
      <c r="F49" s="12">
        <v>0</v>
      </c>
      <c r="G49" s="12"/>
      <c r="H49" s="12">
        <v>1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</row>
    <row r="50" spans="1:16" x14ac:dyDescent="0.3">
      <c r="A50" s="4" t="s">
        <v>120</v>
      </c>
      <c r="B50" s="4" t="s">
        <v>121</v>
      </c>
      <c r="C50" s="4" t="s">
        <v>347</v>
      </c>
      <c r="D50" s="12">
        <v>1</v>
      </c>
      <c r="E50" s="12">
        <v>1</v>
      </c>
      <c r="F50" s="12">
        <v>0</v>
      </c>
      <c r="G50" s="12"/>
      <c r="H50" s="12">
        <v>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 spans="1:16" x14ac:dyDescent="0.3">
      <c r="A51" s="4" t="s">
        <v>123</v>
      </c>
      <c r="B51" s="4" t="s">
        <v>124</v>
      </c>
      <c r="C51" s="4" t="s">
        <v>348</v>
      </c>
      <c r="D51" s="12">
        <v>1</v>
      </c>
      <c r="E51" s="12">
        <v>1</v>
      </c>
      <c r="F51" s="12">
        <v>0</v>
      </c>
      <c r="G51" s="12"/>
      <c r="H51" s="12">
        <v>1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</row>
    <row r="52" spans="1:16" x14ac:dyDescent="0.3">
      <c r="A52" s="4" t="s">
        <v>126</v>
      </c>
      <c r="B52" s="4" t="s">
        <v>127</v>
      </c>
      <c r="C52" s="4" t="s">
        <v>349</v>
      </c>
      <c r="D52" s="12">
        <v>1</v>
      </c>
      <c r="E52" s="12">
        <v>1</v>
      </c>
      <c r="F52" s="12">
        <v>0</v>
      </c>
      <c r="G52" s="12"/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 spans="1:16" x14ac:dyDescent="0.3">
      <c r="A53" s="4" t="s">
        <v>129</v>
      </c>
      <c r="B53" s="4" t="s">
        <v>130</v>
      </c>
      <c r="C53" s="4" t="s">
        <v>350</v>
      </c>
      <c r="D53" s="12">
        <v>1</v>
      </c>
      <c r="E53" s="12">
        <v>1</v>
      </c>
      <c r="F53" s="12">
        <v>0</v>
      </c>
      <c r="G53" s="12"/>
      <c r="H53" s="12">
        <v>1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</row>
    <row r="54" spans="1:16" x14ac:dyDescent="0.3">
      <c r="A54" s="4" t="s">
        <v>132</v>
      </c>
      <c r="B54" s="4" t="s">
        <v>133</v>
      </c>
      <c r="C54" s="4" t="s">
        <v>351</v>
      </c>
      <c r="D54" s="12">
        <v>1</v>
      </c>
      <c r="E54" s="12">
        <v>1</v>
      </c>
      <c r="F54" s="12">
        <v>0</v>
      </c>
      <c r="G54" s="12"/>
      <c r="H54" s="12">
        <v>1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 spans="1:16" x14ac:dyDescent="0.3">
      <c r="A55" s="4" t="s">
        <v>135</v>
      </c>
      <c r="B55" s="4" t="s">
        <v>136</v>
      </c>
      <c r="C55" s="4" t="s">
        <v>352</v>
      </c>
      <c r="D55" s="12">
        <v>1</v>
      </c>
      <c r="E55" s="12">
        <v>1</v>
      </c>
      <c r="F55" s="12">
        <v>0</v>
      </c>
      <c r="G55" s="12"/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</row>
    <row r="56" spans="1:16" x14ac:dyDescent="0.3">
      <c r="A56" s="4" t="s">
        <v>138</v>
      </c>
      <c r="B56" s="4" t="s">
        <v>139</v>
      </c>
      <c r="C56" s="4" t="s">
        <v>353</v>
      </c>
      <c r="D56" s="12">
        <v>1</v>
      </c>
      <c r="E56" s="12">
        <v>1</v>
      </c>
      <c r="F56" s="12">
        <v>1</v>
      </c>
      <c r="G56" s="12"/>
      <c r="H56" s="12">
        <v>1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 spans="1:16" x14ac:dyDescent="0.3">
      <c r="A57" s="4" t="s">
        <v>141</v>
      </c>
      <c r="B57" s="4" t="s">
        <v>142</v>
      </c>
      <c r="C57" s="4" t="s">
        <v>354</v>
      </c>
      <c r="D57" s="12">
        <v>1</v>
      </c>
      <c r="E57" s="12">
        <v>1</v>
      </c>
      <c r="F57" s="12">
        <v>0</v>
      </c>
      <c r="G57" s="12"/>
      <c r="H57" s="12">
        <v>1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</row>
    <row r="58" spans="1:16" x14ac:dyDescent="0.3">
      <c r="A58" s="4" t="s">
        <v>144</v>
      </c>
      <c r="B58" s="4" t="s">
        <v>145</v>
      </c>
      <c r="C58" s="4" t="s">
        <v>355</v>
      </c>
      <c r="D58" s="12">
        <v>1</v>
      </c>
      <c r="E58" s="12">
        <v>1</v>
      </c>
      <c r="F58" s="12">
        <v>0</v>
      </c>
      <c r="G58" s="12"/>
      <c r="H58" s="12">
        <v>1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 spans="1:16" x14ac:dyDescent="0.3">
      <c r="A59" s="4" t="s">
        <v>147</v>
      </c>
      <c r="B59" s="4" t="s">
        <v>148</v>
      </c>
      <c r="C59" s="4" t="s">
        <v>356</v>
      </c>
      <c r="D59" s="12">
        <v>1</v>
      </c>
      <c r="E59" s="12">
        <v>1</v>
      </c>
      <c r="F59" s="12">
        <v>0</v>
      </c>
      <c r="G59" s="12"/>
      <c r="H59" s="12">
        <v>1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</row>
    <row r="60" spans="1:16" x14ac:dyDescent="0.3">
      <c r="A60" s="4" t="s">
        <v>150</v>
      </c>
      <c r="B60" s="4" t="s">
        <v>151</v>
      </c>
      <c r="C60" s="4" t="s">
        <v>357</v>
      </c>
      <c r="D60" s="12">
        <v>1</v>
      </c>
      <c r="E60" s="12">
        <v>1</v>
      </c>
      <c r="F60" s="12">
        <v>0</v>
      </c>
      <c r="G60" s="12"/>
      <c r="H60" s="12">
        <v>1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 spans="1:16" x14ac:dyDescent="0.3">
      <c r="A61" s="4" t="s">
        <v>153</v>
      </c>
      <c r="B61" s="4" t="s">
        <v>801</v>
      </c>
      <c r="C61" s="4" t="s">
        <v>358</v>
      </c>
      <c r="D61" s="12">
        <v>1</v>
      </c>
      <c r="E61" s="12">
        <v>1</v>
      </c>
      <c r="F61" s="12">
        <v>0</v>
      </c>
      <c r="G61" s="12"/>
      <c r="H61" s="12">
        <v>1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</row>
    <row r="62" spans="1:16" x14ac:dyDescent="0.3">
      <c r="A62" s="4" t="s">
        <v>156</v>
      </c>
      <c r="B62" s="4" t="s">
        <v>157</v>
      </c>
      <c r="C62" s="4" t="s">
        <v>359</v>
      </c>
      <c r="D62" s="12">
        <v>1</v>
      </c>
      <c r="E62" s="12">
        <v>1</v>
      </c>
      <c r="F62" s="12">
        <v>0</v>
      </c>
      <c r="G62" s="12"/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 spans="1:16" x14ac:dyDescent="0.3">
      <c r="A63" s="4" t="s">
        <v>159</v>
      </c>
      <c r="B63" s="4" t="s">
        <v>160</v>
      </c>
      <c r="C63" s="4" t="s">
        <v>360</v>
      </c>
      <c r="D63" s="12">
        <v>1</v>
      </c>
      <c r="E63" s="12">
        <v>1</v>
      </c>
      <c r="F63" s="12">
        <v>0</v>
      </c>
      <c r="G63" s="12"/>
      <c r="H63" s="12">
        <v>1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</row>
    <row r="64" spans="1:16" x14ac:dyDescent="0.3">
      <c r="A64" s="4" t="s">
        <v>162</v>
      </c>
      <c r="B64" s="4" t="s">
        <v>163</v>
      </c>
      <c r="C64" s="4" t="s">
        <v>361</v>
      </c>
      <c r="D64" s="12">
        <v>1</v>
      </c>
      <c r="E64" s="12">
        <v>1</v>
      </c>
      <c r="F64" s="12">
        <v>0</v>
      </c>
      <c r="G64" s="12"/>
      <c r="H64" s="12">
        <v>1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 spans="1:16" x14ac:dyDescent="0.3">
      <c r="A65" s="4" t="s">
        <v>165</v>
      </c>
      <c r="B65" s="4" t="s">
        <v>166</v>
      </c>
      <c r="C65" s="4" t="s">
        <v>362</v>
      </c>
      <c r="D65" s="12">
        <v>1</v>
      </c>
      <c r="E65" s="12">
        <v>1</v>
      </c>
      <c r="F65" s="12">
        <v>0</v>
      </c>
      <c r="G65" s="12"/>
      <c r="H65" s="12">
        <v>1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</row>
    <row r="66" spans="1:16" x14ac:dyDescent="0.3">
      <c r="A66" s="4" t="s">
        <v>168</v>
      </c>
      <c r="B66" s="4" t="s">
        <v>169</v>
      </c>
      <c r="C66" s="4" t="s">
        <v>363</v>
      </c>
      <c r="D66" s="12">
        <v>1</v>
      </c>
      <c r="E66" s="12">
        <v>1</v>
      </c>
      <c r="F66" s="12">
        <v>0</v>
      </c>
      <c r="G66" s="12"/>
      <c r="H66" s="12">
        <v>1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 spans="1:16" x14ac:dyDescent="0.3">
      <c r="A67" s="4" t="s">
        <v>171</v>
      </c>
      <c r="B67" s="4" t="s">
        <v>815</v>
      </c>
      <c r="C67" s="4" t="s">
        <v>364</v>
      </c>
      <c r="D67" s="12">
        <v>1</v>
      </c>
      <c r="E67" s="12">
        <v>1</v>
      </c>
      <c r="F67" s="12">
        <v>0</v>
      </c>
      <c r="G67" s="12"/>
      <c r="H67" s="12">
        <v>1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</row>
    <row r="68" spans="1:16" x14ac:dyDescent="0.3">
      <c r="A68" s="4" t="s">
        <v>174</v>
      </c>
      <c r="B68" s="4" t="s">
        <v>816</v>
      </c>
      <c r="C68" s="4" t="s">
        <v>365</v>
      </c>
      <c r="D68" s="12">
        <v>1</v>
      </c>
      <c r="E68" s="12">
        <v>1</v>
      </c>
      <c r="F68" s="12">
        <v>0</v>
      </c>
      <c r="G68" s="12"/>
      <c r="H68" s="12">
        <v>1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 spans="1:16" x14ac:dyDescent="0.3">
      <c r="A69" s="4" t="s">
        <v>176</v>
      </c>
      <c r="B69" s="4" t="s">
        <v>817</v>
      </c>
      <c r="C69" s="4" t="s">
        <v>366</v>
      </c>
      <c r="D69" s="12">
        <v>1</v>
      </c>
      <c r="E69" s="12">
        <v>1</v>
      </c>
      <c r="F69" s="12">
        <v>0</v>
      </c>
      <c r="G69" s="12"/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</row>
    <row r="70" spans="1:16" x14ac:dyDescent="0.3">
      <c r="A70" s="4" t="s">
        <v>178</v>
      </c>
      <c r="B70" s="4" t="s">
        <v>818</v>
      </c>
      <c r="C70" s="4" t="s">
        <v>367</v>
      </c>
      <c r="D70" s="12">
        <v>1</v>
      </c>
      <c r="E70" s="12">
        <v>1</v>
      </c>
      <c r="F70" s="12">
        <v>0</v>
      </c>
      <c r="G70" s="12"/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 spans="1:16" x14ac:dyDescent="0.3">
      <c r="A71" s="4" t="s">
        <v>180</v>
      </c>
      <c r="B71" s="4" t="s">
        <v>819</v>
      </c>
      <c r="C71" s="4" t="s">
        <v>368</v>
      </c>
      <c r="D71" s="12">
        <v>1</v>
      </c>
      <c r="E71" s="12">
        <v>1</v>
      </c>
      <c r="F71" s="12">
        <v>0</v>
      </c>
      <c r="G71" s="12"/>
      <c r="H71" s="12">
        <v>1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</row>
    <row r="72" spans="1:16" x14ac:dyDescent="0.3">
      <c r="A72" s="4" t="s">
        <v>182</v>
      </c>
      <c r="B72" s="4" t="s">
        <v>820</v>
      </c>
      <c r="C72" s="4" t="s">
        <v>369</v>
      </c>
      <c r="D72" s="12">
        <v>1</v>
      </c>
      <c r="E72" s="12">
        <v>1</v>
      </c>
      <c r="F72" s="12">
        <v>0</v>
      </c>
      <c r="G72" s="12"/>
      <c r="H72" s="12">
        <v>1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 spans="1:16" x14ac:dyDescent="0.3">
      <c r="A73" s="4" t="s">
        <v>184</v>
      </c>
      <c r="B73" s="4" t="s">
        <v>822</v>
      </c>
      <c r="C73" s="4" t="s">
        <v>370</v>
      </c>
      <c r="D73" s="12">
        <v>1</v>
      </c>
      <c r="E73" s="12">
        <v>1</v>
      </c>
      <c r="F73" s="12">
        <v>0</v>
      </c>
      <c r="G73" s="12"/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</row>
    <row r="74" spans="1:16" x14ac:dyDescent="0.3">
      <c r="A74" s="4" t="s">
        <v>186</v>
      </c>
      <c r="B74" s="4" t="s">
        <v>821</v>
      </c>
      <c r="C74" s="4" t="s">
        <v>371</v>
      </c>
      <c r="D74" s="12">
        <v>1</v>
      </c>
      <c r="E74" s="12">
        <v>1</v>
      </c>
      <c r="F74" s="12">
        <v>0</v>
      </c>
      <c r="G74" s="12"/>
      <c r="H74" s="12">
        <v>1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 spans="1:16" x14ac:dyDescent="0.3">
      <c r="A75" s="4" t="s">
        <v>188</v>
      </c>
      <c r="B75" s="4" t="s">
        <v>823</v>
      </c>
      <c r="C75" s="4" t="s">
        <v>372</v>
      </c>
      <c r="D75" s="12">
        <v>1</v>
      </c>
      <c r="E75" s="12">
        <v>1</v>
      </c>
      <c r="F75" s="12">
        <v>0</v>
      </c>
      <c r="G75" s="12"/>
      <c r="H75" s="12">
        <v>1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</row>
    <row r="76" spans="1:16" x14ac:dyDescent="0.3">
      <c r="A76" s="4" t="s">
        <v>190</v>
      </c>
      <c r="B76" s="4" t="s">
        <v>824</v>
      </c>
      <c r="C76" s="4" t="s">
        <v>373</v>
      </c>
      <c r="D76" s="12">
        <v>1</v>
      </c>
      <c r="E76" s="12">
        <v>1</v>
      </c>
      <c r="F76" s="12">
        <v>0</v>
      </c>
      <c r="G76" s="12"/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 spans="1:16" x14ac:dyDescent="0.3">
      <c r="A77" s="4" t="s">
        <v>192</v>
      </c>
      <c r="B77" s="4" t="s">
        <v>825</v>
      </c>
      <c r="C77" s="4" t="s">
        <v>374</v>
      </c>
      <c r="D77" s="12">
        <v>1</v>
      </c>
      <c r="E77" s="12">
        <v>1</v>
      </c>
      <c r="F77" s="12">
        <v>0</v>
      </c>
      <c r="G77" s="12"/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</row>
    <row r="78" spans="1:16" x14ac:dyDescent="0.3">
      <c r="A78" s="4" t="s">
        <v>194</v>
      </c>
      <c r="B78" s="4" t="s">
        <v>826</v>
      </c>
      <c r="C78" s="4" t="s">
        <v>375</v>
      </c>
      <c r="D78" s="12">
        <v>1</v>
      </c>
      <c r="E78" s="12">
        <v>1</v>
      </c>
      <c r="F78" s="12">
        <v>0</v>
      </c>
      <c r="G78" s="12"/>
      <c r="H78" s="12">
        <v>1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 spans="1:16" x14ac:dyDescent="0.3">
      <c r="A79" s="4" t="s">
        <v>196</v>
      </c>
      <c r="B79" s="4" t="s">
        <v>197</v>
      </c>
      <c r="C79" s="4" t="s">
        <v>376</v>
      </c>
      <c r="D79" s="12">
        <v>1</v>
      </c>
      <c r="E79" s="12">
        <v>1</v>
      </c>
      <c r="F79" s="12">
        <v>0</v>
      </c>
      <c r="G79" s="12"/>
      <c r="H79" s="12">
        <v>1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</row>
    <row r="80" spans="1:16" x14ac:dyDescent="0.3">
      <c r="A80" s="4" t="s">
        <v>199</v>
      </c>
      <c r="B80" s="4" t="s">
        <v>200</v>
      </c>
      <c r="C80" s="4" t="s">
        <v>377</v>
      </c>
      <c r="D80" s="12">
        <v>1</v>
      </c>
      <c r="E80" s="12">
        <v>1</v>
      </c>
      <c r="F80" s="12">
        <v>0</v>
      </c>
      <c r="G80" s="12"/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 spans="1:16" x14ac:dyDescent="0.3">
      <c r="A81" s="4" t="s">
        <v>202</v>
      </c>
      <c r="B81" s="4" t="s">
        <v>203</v>
      </c>
      <c r="C81" s="4" t="s">
        <v>378</v>
      </c>
      <c r="D81" s="12">
        <v>1</v>
      </c>
      <c r="E81" s="12">
        <v>1</v>
      </c>
      <c r="F81" s="12">
        <v>0</v>
      </c>
      <c r="G81" s="12"/>
      <c r="H81" s="12">
        <v>1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</row>
    <row r="82" spans="1:16" x14ac:dyDescent="0.3">
      <c r="A82" s="4" t="s">
        <v>205</v>
      </c>
      <c r="B82" s="4" t="s">
        <v>206</v>
      </c>
      <c r="C82" s="4" t="s">
        <v>379</v>
      </c>
      <c r="D82" s="12">
        <v>1</v>
      </c>
      <c r="E82" s="12">
        <v>1</v>
      </c>
      <c r="F82" s="12">
        <v>0</v>
      </c>
      <c r="G82" s="12"/>
      <c r="H82" s="12">
        <v>1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 spans="1:16" x14ac:dyDescent="0.3">
      <c r="A83" s="4" t="s">
        <v>208</v>
      </c>
      <c r="B83" s="4" t="s">
        <v>209</v>
      </c>
      <c r="C83" s="4" t="s">
        <v>380</v>
      </c>
      <c r="D83" s="12">
        <v>1</v>
      </c>
      <c r="E83" s="12">
        <v>1</v>
      </c>
      <c r="F83" s="12">
        <v>0</v>
      </c>
      <c r="G83" s="12"/>
      <c r="H83" s="12">
        <v>1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</row>
    <row r="84" spans="1:16" x14ac:dyDescent="0.3">
      <c r="A84" s="4" t="s">
        <v>211</v>
      </c>
      <c r="B84" s="4" t="s">
        <v>212</v>
      </c>
      <c r="C84" s="4" t="s">
        <v>381</v>
      </c>
      <c r="D84" s="12">
        <v>1</v>
      </c>
      <c r="E84" s="12">
        <v>1</v>
      </c>
      <c r="F84" s="12">
        <v>0</v>
      </c>
      <c r="G84" s="12"/>
      <c r="H84" s="12">
        <v>1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 spans="1:16" x14ac:dyDescent="0.3">
      <c r="A85" s="4" t="s">
        <v>214</v>
      </c>
      <c r="B85" s="4" t="s">
        <v>215</v>
      </c>
      <c r="C85" s="4" t="s">
        <v>382</v>
      </c>
      <c r="D85" s="12">
        <v>1</v>
      </c>
      <c r="E85" s="12">
        <v>1</v>
      </c>
      <c r="F85" s="12">
        <v>0</v>
      </c>
      <c r="G85" s="12"/>
      <c r="H85" s="12">
        <v>1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</row>
    <row r="86" spans="1:16" x14ac:dyDescent="0.3">
      <c r="A86" s="4" t="s">
        <v>217</v>
      </c>
      <c r="B86" s="4" t="s">
        <v>218</v>
      </c>
      <c r="C86" s="4" t="s">
        <v>383</v>
      </c>
      <c r="D86" s="12">
        <v>1</v>
      </c>
      <c r="E86" s="12">
        <v>1</v>
      </c>
      <c r="F86" s="12">
        <v>0</v>
      </c>
      <c r="G86" s="12"/>
      <c r="H86" s="12">
        <v>1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 spans="1:16" x14ac:dyDescent="0.3">
      <c r="A87" s="4" t="s">
        <v>220</v>
      </c>
      <c r="B87" s="4" t="s">
        <v>221</v>
      </c>
      <c r="C87" s="4" t="s">
        <v>384</v>
      </c>
      <c r="D87" s="12">
        <v>1</v>
      </c>
      <c r="E87" s="12">
        <v>1</v>
      </c>
      <c r="F87" s="12">
        <v>0</v>
      </c>
      <c r="G87" s="12"/>
      <c r="H87" s="12">
        <v>1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</row>
    <row r="88" spans="1:16" x14ac:dyDescent="0.3">
      <c r="A88" s="4" t="s">
        <v>223</v>
      </c>
      <c r="B88" s="4" t="s">
        <v>224</v>
      </c>
      <c r="C88" s="4" t="s">
        <v>385</v>
      </c>
      <c r="D88" s="12">
        <v>1</v>
      </c>
      <c r="E88" s="12">
        <v>1</v>
      </c>
      <c r="F88" s="12">
        <v>0</v>
      </c>
      <c r="G88" s="12"/>
      <c r="H88" s="12">
        <v>1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 spans="1:16" x14ac:dyDescent="0.3">
      <c r="A89" s="4" t="s">
        <v>226</v>
      </c>
      <c r="B89" s="4" t="s">
        <v>227</v>
      </c>
      <c r="C89" s="4" t="s">
        <v>386</v>
      </c>
      <c r="D89" s="12">
        <v>1</v>
      </c>
      <c r="E89" s="12">
        <v>1</v>
      </c>
      <c r="F89" s="12">
        <v>0</v>
      </c>
      <c r="G89" s="12"/>
      <c r="H89" s="12">
        <v>1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</row>
    <row r="90" spans="1:16" x14ac:dyDescent="0.3">
      <c r="A90" s="4" t="s">
        <v>229</v>
      </c>
      <c r="B90" s="4" t="s">
        <v>230</v>
      </c>
      <c r="C90" s="4" t="s">
        <v>387</v>
      </c>
      <c r="D90" s="12">
        <v>1</v>
      </c>
      <c r="E90" s="12">
        <v>1</v>
      </c>
      <c r="F90" s="12">
        <v>1</v>
      </c>
      <c r="G90" s="12"/>
      <c r="H90" s="12">
        <v>1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 spans="1:16" x14ac:dyDescent="0.3">
      <c r="A91" s="4" t="s">
        <v>232</v>
      </c>
      <c r="B91" s="4" t="s">
        <v>233</v>
      </c>
      <c r="C91" s="4" t="s">
        <v>388</v>
      </c>
      <c r="D91" s="12">
        <v>1</v>
      </c>
      <c r="E91" s="12">
        <v>1</v>
      </c>
      <c r="F91" s="12">
        <v>1</v>
      </c>
      <c r="G91" s="12"/>
      <c r="H91" s="12">
        <v>1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</row>
    <row r="92" spans="1:16" x14ac:dyDescent="0.3">
      <c r="A92" s="4" t="s">
        <v>235</v>
      </c>
      <c r="B92" s="4" t="s">
        <v>236</v>
      </c>
      <c r="C92" s="4" t="s">
        <v>389</v>
      </c>
      <c r="D92" s="12">
        <v>1</v>
      </c>
      <c r="E92" s="12">
        <v>1</v>
      </c>
      <c r="F92" s="12">
        <v>0</v>
      </c>
      <c r="G92" s="12"/>
      <c r="H92" s="12">
        <v>1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 spans="1:16" x14ac:dyDescent="0.3">
      <c r="A93" s="4" t="s">
        <v>238</v>
      </c>
      <c r="B93" s="4">
        <v>6150</v>
      </c>
      <c r="C93" s="4" t="s">
        <v>390</v>
      </c>
      <c r="D93" s="12">
        <v>1</v>
      </c>
      <c r="E93" s="12">
        <v>1</v>
      </c>
      <c r="F93" s="12">
        <v>0</v>
      </c>
      <c r="G93" s="12"/>
      <c r="H93" s="12">
        <v>1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</row>
    <row r="94" spans="1:16" x14ac:dyDescent="0.3">
      <c r="A94" s="4" t="s">
        <v>240</v>
      </c>
      <c r="B94" s="4">
        <v>5816</v>
      </c>
      <c r="C94" s="4" t="s">
        <v>391</v>
      </c>
      <c r="D94" s="12">
        <v>1</v>
      </c>
      <c r="E94" s="12">
        <v>1</v>
      </c>
      <c r="F94" s="12">
        <v>1</v>
      </c>
      <c r="G94" s="12"/>
      <c r="H94" s="12">
        <v>1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 spans="1:16" x14ac:dyDescent="0.3">
      <c r="A95" s="4" t="s">
        <v>242</v>
      </c>
      <c r="B95" s="4" t="s">
        <v>243</v>
      </c>
      <c r="C95" s="4" t="s">
        <v>392</v>
      </c>
      <c r="D95" s="12">
        <v>1</v>
      </c>
      <c r="E95" s="12">
        <v>1</v>
      </c>
      <c r="F95" s="12">
        <v>0</v>
      </c>
      <c r="G95" s="12"/>
      <c r="H95" s="12">
        <v>1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</row>
    <row r="96" spans="1:16" x14ac:dyDescent="0.3">
      <c r="A96" s="4" t="s">
        <v>245</v>
      </c>
      <c r="B96" s="4" t="s">
        <v>246</v>
      </c>
      <c r="C96" s="4" t="s">
        <v>393</v>
      </c>
      <c r="D96" s="12">
        <v>1</v>
      </c>
      <c r="E96" s="12">
        <v>1</v>
      </c>
      <c r="F96" s="12">
        <v>0</v>
      </c>
      <c r="G96" s="12"/>
      <c r="H96" s="12">
        <v>1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 spans="1:16" x14ac:dyDescent="0.3">
      <c r="A97" s="4" t="s">
        <v>248</v>
      </c>
      <c r="B97" s="4" t="s">
        <v>249</v>
      </c>
      <c r="C97" s="4" t="s">
        <v>394</v>
      </c>
      <c r="D97" s="12">
        <v>1</v>
      </c>
      <c r="E97" s="12">
        <v>1</v>
      </c>
      <c r="F97" s="12">
        <v>0</v>
      </c>
      <c r="G97" s="12"/>
      <c r="H97" s="12">
        <v>1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</row>
    <row r="98" spans="1:16" x14ac:dyDescent="0.3">
      <c r="A98" s="4" t="s">
        <v>251</v>
      </c>
      <c r="B98" s="4">
        <v>5853</v>
      </c>
      <c r="C98" s="4" t="s">
        <v>395</v>
      </c>
      <c r="D98" s="12">
        <v>1</v>
      </c>
      <c r="E98" s="12">
        <v>1</v>
      </c>
      <c r="F98" s="12">
        <v>1</v>
      </c>
      <c r="G98" s="12"/>
      <c r="H98" s="12">
        <v>1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 spans="1:16" x14ac:dyDescent="0.3">
      <c r="A99" s="4" t="s">
        <v>253</v>
      </c>
      <c r="B99" s="4" t="s">
        <v>254</v>
      </c>
      <c r="C99" s="4" t="s">
        <v>396</v>
      </c>
      <c r="D99" s="12">
        <v>1</v>
      </c>
      <c r="E99" s="12">
        <v>1</v>
      </c>
      <c r="F99" s="12">
        <v>0</v>
      </c>
      <c r="G99" s="12"/>
      <c r="H99" s="12">
        <v>1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</row>
    <row r="100" spans="1:16" x14ac:dyDescent="0.3">
      <c r="A100" s="4" t="s">
        <v>256</v>
      </c>
      <c r="B100" s="4" t="s">
        <v>257</v>
      </c>
      <c r="C100" s="4" t="s">
        <v>397</v>
      </c>
      <c r="D100" s="12">
        <v>1</v>
      </c>
      <c r="E100" s="12">
        <v>1</v>
      </c>
      <c r="F100" s="12">
        <v>0</v>
      </c>
      <c r="G100" s="12"/>
      <c r="H100" s="12">
        <v>1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 spans="1:16" x14ac:dyDescent="0.3">
      <c r="A101" s="4" t="s">
        <v>259</v>
      </c>
      <c r="B101" s="4" t="s">
        <v>260</v>
      </c>
      <c r="C101" s="4" t="s">
        <v>398</v>
      </c>
      <c r="D101" s="12">
        <v>1</v>
      </c>
      <c r="E101" s="12">
        <v>1</v>
      </c>
      <c r="F101" s="12">
        <v>0</v>
      </c>
      <c r="G101" s="12"/>
      <c r="H101" s="12">
        <v>1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</row>
    <row r="102" spans="1:16" x14ac:dyDescent="0.3">
      <c r="A102" s="4" t="s">
        <v>262</v>
      </c>
      <c r="B102" s="4" t="s">
        <v>263</v>
      </c>
      <c r="C102" s="4" t="s">
        <v>399</v>
      </c>
      <c r="D102" s="12">
        <v>1</v>
      </c>
      <c r="E102" s="12">
        <v>1</v>
      </c>
      <c r="F102" s="12">
        <v>0</v>
      </c>
      <c r="G102" s="12"/>
      <c r="H102" s="12">
        <v>1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 spans="1:16" x14ac:dyDescent="0.3">
      <c r="A103" s="4" t="s">
        <v>265</v>
      </c>
      <c r="B103" s="4" t="s">
        <v>266</v>
      </c>
      <c r="C103" s="4" t="s">
        <v>400</v>
      </c>
      <c r="D103" s="12">
        <v>1</v>
      </c>
      <c r="E103" s="12">
        <v>1</v>
      </c>
      <c r="F103" s="12">
        <v>0</v>
      </c>
      <c r="G103" s="12"/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</row>
    <row r="104" spans="1:16" x14ac:dyDescent="0.3">
      <c r="A104" s="4" t="s">
        <v>268</v>
      </c>
      <c r="B104" s="4">
        <v>6148</v>
      </c>
      <c r="C104" s="4" t="s">
        <v>401</v>
      </c>
      <c r="D104" s="12">
        <v>1</v>
      </c>
      <c r="E104" s="12">
        <v>1</v>
      </c>
      <c r="F104" s="12">
        <v>0</v>
      </c>
      <c r="G104" s="12"/>
      <c r="H104" s="12">
        <v>1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 spans="1:16" x14ac:dyDescent="0.3">
      <c r="A105" s="4" t="s">
        <v>270</v>
      </c>
      <c r="B105" s="4">
        <v>5804</v>
      </c>
      <c r="C105" s="4" t="s">
        <v>402</v>
      </c>
      <c r="D105" s="12">
        <v>1</v>
      </c>
      <c r="E105" s="12">
        <v>1</v>
      </c>
      <c r="F105" s="12">
        <v>1</v>
      </c>
      <c r="G105" s="12"/>
      <c r="H105" s="12">
        <v>1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</row>
    <row r="106" spans="1:16" x14ac:dyDescent="0.3">
      <c r="A106" s="4" t="s">
        <v>272</v>
      </c>
      <c r="B106" s="4">
        <v>6270</v>
      </c>
      <c r="C106" s="4" t="s">
        <v>403</v>
      </c>
      <c r="D106" s="12">
        <v>1</v>
      </c>
      <c r="E106" s="12">
        <v>1</v>
      </c>
      <c r="F106" s="12">
        <v>0</v>
      </c>
      <c r="G106" s="12"/>
      <c r="H106" s="12">
        <v>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 spans="1:16" x14ac:dyDescent="0.3">
      <c r="A107" s="4" t="s">
        <v>274</v>
      </c>
      <c r="B107" s="4" t="s">
        <v>275</v>
      </c>
      <c r="C107" s="4" t="s">
        <v>404</v>
      </c>
      <c r="D107" s="12">
        <v>1</v>
      </c>
      <c r="E107" s="12">
        <v>1</v>
      </c>
      <c r="F107" s="12">
        <v>0</v>
      </c>
      <c r="G107" s="12"/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</row>
    <row r="108" spans="1:16" x14ac:dyDescent="0.3">
      <c r="A108" s="4" t="s">
        <v>277</v>
      </c>
      <c r="B108" s="4" t="s">
        <v>278</v>
      </c>
      <c r="C108" s="4" t="s">
        <v>405</v>
      </c>
      <c r="D108" s="12">
        <v>1</v>
      </c>
      <c r="E108" s="12">
        <v>1</v>
      </c>
      <c r="F108" s="12">
        <v>0</v>
      </c>
      <c r="G108" s="12"/>
      <c r="H108" s="12">
        <v>1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 spans="1:16" x14ac:dyDescent="0.3">
      <c r="A109" s="4" t="s">
        <v>280</v>
      </c>
      <c r="B109" s="4" t="s">
        <v>281</v>
      </c>
      <c r="C109" s="4" t="s">
        <v>406</v>
      </c>
      <c r="D109" s="12">
        <v>1</v>
      </c>
      <c r="E109" s="12">
        <v>1</v>
      </c>
      <c r="F109" s="12">
        <v>0</v>
      </c>
      <c r="G109" s="12"/>
      <c r="H109" s="12">
        <v>1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</row>
    <row r="110" spans="1:16" x14ac:dyDescent="0.3">
      <c r="A110" s="4" t="s">
        <v>283</v>
      </c>
      <c r="B110" s="4">
        <v>5821</v>
      </c>
      <c r="C110" s="4" t="s">
        <v>407</v>
      </c>
      <c r="D110" s="12">
        <v>1</v>
      </c>
      <c r="E110" s="12">
        <v>1</v>
      </c>
      <c r="F110" s="12">
        <v>1</v>
      </c>
      <c r="G110" s="12"/>
      <c r="H110" s="12">
        <v>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 spans="1:16" x14ac:dyDescent="0.3">
      <c r="A111" s="4" t="s">
        <v>408</v>
      </c>
      <c r="B111" s="4" t="s">
        <v>724</v>
      </c>
      <c r="C111" s="4" t="s">
        <v>409</v>
      </c>
      <c r="D111" s="12">
        <v>0</v>
      </c>
      <c r="E111" s="12">
        <v>0</v>
      </c>
      <c r="F111" s="12">
        <v>1</v>
      </c>
      <c r="G111" s="12"/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</row>
    <row r="112" spans="1:16" x14ac:dyDescent="0.3">
      <c r="A112" s="4" t="s">
        <v>410</v>
      </c>
      <c r="B112" s="4" t="s">
        <v>745</v>
      </c>
      <c r="C112" s="4" t="s">
        <v>411</v>
      </c>
      <c r="D112" s="12">
        <v>0</v>
      </c>
      <c r="E112" s="12">
        <v>0</v>
      </c>
      <c r="F112" s="12">
        <v>1</v>
      </c>
      <c r="G112" s="12"/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 spans="1:16" x14ac:dyDescent="0.3">
      <c r="A113" s="4" t="s">
        <v>412</v>
      </c>
      <c r="B113" s="4" t="s">
        <v>692</v>
      </c>
      <c r="C113" s="4" t="s">
        <v>413</v>
      </c>
      <c r="D113" s="12">
        <v>0</v>
      </c>
      <c r="E113" s="12">
        <v>0</v>
      </c>
      <c r="F113" s="12">
        <v>1</v>
      </c>
      <c r="G113" s="12"/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</row>
    <row r="114" spans="1:16" x14ac:dyDescent="0.3">
      <c r="A114" s="4" t="s">
        <v>414</v>
      </c>
      <c r="B114" s="4" t="s">
        <v>715</v>
      </c>
      <c r="C114" s="4" t="s">
        <v>415</v>
      </c>
      <c r="D114" s="12">
        <v>0</v>
      </c>
      <c r="E114" s="12">
        <v>0</v>
      </c>
      <c r="F114" s="12">
        <v>1</v>
      </c>
      <c r="G114" s="12"/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 spans="1:16" x14ac:dyDescent="0.3">
      <c r="A115" s="4" t="s">
        <v>416</v>
      </c>
      <c r="B115" s="4" t="s">
        <v>700</v>
      </c>
      <c r="C115" s="4" t="s">
        <v>417</v>
      </c>
      <c r="D115" s="12">
        <v>0</v>
      </c>
      <c r="E115" s="12">
        <v>0</v>
      </c>
      <c r="F115" s="12">
        <v>1</v>
      </c>
      <c r="G115" s="12"/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</row>
    <row r="116" spans="1:16" x14ac:dyDescent="0.3">
      <c r="A116" s="4" t="s">
        <v>418</v>
      </c>
      <c r="B116" s="4" t="s">
        <v>690</v>
      </c>
      <c r="C116" s="4" t="s">
        <v>419</v>
      </c>
      <c r="D116" s="12">
        <v>0</v>
      </c>
      <c r="E116" s="12">
        <v>0</v>
      </c>
      <c r="F116" s="12">
        <v>1</v>
      </c>
      <c r="G116" s="12"/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 spans="1:16" x14ac:dyDescent="0.3">
      <c r="A117" s="4" t="s">
        <v>420</v>
      </c>
      <c r="B117" s="4" t="s">
        <v>719</v>
      </c>
      <c r="C117" s="4" t="s">
        <v>421</v>
      </c>
      <c r="D117" s="12">
        <v>0</v>
      </c>
      <c r="E117" s="12">
        <v>0</v>
      </c>
      <c r="F117" s="12">
        <v>1</v>
      </c>
      <c r="G117" s="12"/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</row>
    <row r="118" spans="1:16" x14ac:dyDescent="0.3">
      <c r="A118" s="4" t="s">
        <v>422</v>
      </c>
      <c r="B118" s="4" t="s">
        <v>722</v>
      </c>
      <c r="C118" s="4" t="s">
        <v>423</v>
      </c>
      <c r="D118" s="12">
        <v>0</v>
      </c>
      <c r="E118" s="12">
        <v>0</v>
      </c>
      <c r="F118" s="12">
        <v>1</v>
      </c>
      <c r="G118" s="12"/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 spans="1:16" x14ac:dyDescent="0.3">
      <c r="A119" s="4" t="s">
        <v>424</v>
      </c>
      <c r="B119" s="4" t="s">
        <v>708</v>
      </c>
      <c r="C119" s="4" t="s">
        <v>425</v>
      </c>
      <c r="D119" s="12">
        <v>0</v>
      </c>
      <c r="E119" s="12">
        <v>0</v>
      </c>
      <c r="F119" s="12">
        <v>1</v>
      </c>
      <c r="G119" s="12"/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</row>
    <row r="120" spans="1:16" x14ac:dyDescent="0.3">
      <c r="A120" s="4" t="s">
        <v>426</v>
      </c>
      <c r="B120" s="4" t="s">
        <v>674</v>
      </c>
      <c r="C120" s="4" t="s">
        <v>427</v>
      </c>
      <c r="D120" s="12">
        <v>0</v>
      </c>
      <c r="E120" s="12">
        <v>0</v>
      </c>
      <c r="F120" s="12">
        <v>1</v>
      </c>
      <c r="G120" s="12"/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 spans="1:16" x14ac:dyDescent="0.3">
      <c r="A121" s="4" t="s">
        <v>428</v>
      </c>
      <c r="B121" s="4" t="s">
        <v>723</v>
      </c>
      <c r="C121" s="4" t="s">
        <v>429</v>
      </c>
      <c r="D121" s="12">
        <v>0</v>
      </c>
      <c r="E121" s="12">
        <v>0</v>
      </c>
      <c r="F121" s="12">
        <v>1</v>
      </c>
      <c r="G121" s="12"/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</row>
    <row r="122" spans="1:16" x14ac:dyDescent="0.3">
      <c r="A122" s="4" t="s">
        <v>430</v>
      </c>
      <c r="B122" s="4" t="s">
        <v>737</v>
      </c>
      <c r="C122" s="4" t="s">
        <v>431</v>
      </c>
      <c r="D122" s="12">
        <v>0</v>
      </c>
      <c r="E122" s="12">
        <v>0</v>
      </c>
      <c r="F122" s="12">
        <v>1</v>
      </c>
      <c r="G122" s="12"/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 spans="1:16" x14ac:dyDescent="0.3">
      <c r="A123" s="4" t="s">
        <v>432</v>
      </c>
      <c r="B123" s="4" t="s">
        <v>779</v>
      </c>
      <c r="C123" s="4" t="s">
        <v>433</v>
      </c>
      <c r="D123" s="12">
        <v>0</v>
      </c>
      <c r="E123" s="12">
        <v>0</v>
      </c>
      <c r="F123" s="12">
        <v>1</v>
      </c>
      <c r="G123" s="12"/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</row>
    <row r="124" spans="1:16" x14ac:dyDescent="0.3">
      <c r="A124" s="4" t="s">
        <v>434</v>
      </c>
      <c r="B124" s="4" t="s">
        <v>789</v>
      </c>
      <c r="C124" s="4" t="s">
        <v>435</v>
      </c>
      <c r="D124" s="12">
        <v>0</v>
      </c>
      <c r="E124" s="12">
        <v>0</v>
      </c>
      <c r="F124" s="12">
        <v>1</v>
      </c>
      <c r="G124" s="12"/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 spans="1:16" x14ac:dyDescent="0.3">
      <c r="A125" s="4" t="s">
        <v>436</v>
      </c>
      <c r="B125" s="4" t="s">
        <v>790</v>
      </c>
      <c r="C125" s="4" t="s">
        <v>437</v>
      </c>
      <c r="D125" s="12">
        <v>0</v>
      </c>
      <c r="E125" s="12">
        <v>0</v>
      </c>
      <c r="F125" s="12">
        <v>1</v>
      </c>
      <c r="G125" s="12"/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</row>
    <row r="126" spans="1:16" x14ac:dyDescent="0.3">
      <c r="A126" s="4" t="s">
        <v>438</v>
      </c>
      <c r="B126" s="4" t="s">
        <v>791</v>
      </c>
      <c r="C126" s="4" t="s">
        <v>439</v>
      </c>
      <c r="D126" s="12">
        <v>0</v>
      </c>
      <c r="E126" s="12">
        <v>0</v>
      </c>
      <c r="F126" s="12">
        <v>1</v>
      </c>
      <c r="G126" s="12"/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 spans="1:16" x14ac:dyDescent="0.3">
      <c r="A127" s="4" t="s">
        <v>455</v>
      </c>
      <c r="B127" s="4" t="s">
        <v>746</v>
      </c>
      <c r="C127" s="4" t="s">
        <v>456</v>
      </c>
      <c r="D127" s="12">
        <v>0</v>
      </c>
      <c r="E127" s="12">
        <v>0</v>
      </c>
      <c r="F127" s="12">
        <v>1</v>
      </c>
      <c r="G127" s="12"/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</row>
    <row r="128" spans="1:16" x14ac:dyDescent="0.3">
      <c r="A128" s="4" t="s">
        <v>465</v>
      </c>
      <c r="B128" s="4" t="s">
        <v>747</v>
      </c>
      <c r="C128" s="4" t="s">
        <v>466</v>
      </c>
      <c r="D128" s="12">
        <v>0</v>
      </c>
      <c r="E128" s="12">
        <v>0</v>
      </c>
      <c r="F128" s="12">
        <v>1</v>
      </c>
      <c r="G128" s="12"/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 spans="1:16" x14ac:dyDescent="0.3">
      <c r="A129" s="4" t="s">
        <v>467</v>
      </c>
      <c r="B129" s="4" t="s">
        <v>749</v>
      </c>
      <c r="C129" s="4" t="s">
        <v>468</v>
      </c>
      <c r="D129" s="12">
        <v>0</v>
      </c>
      <c r="E129" s="12">
        <v>0</v>
      </c>
      <c r="F129" s="12">
        <v>1</v>
      </c>
      <c r="G129" s="12"/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</row>
    <row r="130" spans="1:16" x14ac:dyDescent="0.3">
      <c r="A130" s="4" t="s">
        <v>469</v>
      </c>
      <c r="B130" s="4" t="s">
        <v>750</v>
      </c>
      <c r="C130" s="4" t="s">
        <v>470</v>
      </c>
      <c r="D130" s="12">
        <v>0</v>
      </c>
      <c r="E130" s="12">
        <v>0</v>
      </c>
      <c r="F130" s="12">
        <v>1</v>
      </c>
      <c r="G130" s="12"/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 spans="1:16" x14ac:dyDescent="0.3">
      <c r="A131" s="4" t="s">
        <v>471</v>
      </c>
      <c r="B131" s="4" t="s">
        <v>780</v>
      </c>
      <c r="C131" s="4" t="s">
        <v>472</v>
      </c>
      <c r="D131" s="12">
        <v>0</v>
      </c>
      <c r="E131" s="12">
        <v>0</v>
      </c>
      <c r="F131" s="12">
        <v>1</v>
      </c>
      <c r="G131" s="12"/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</row>
    <row r="132" spans="1:16" x14ac:dyDescent="0.3">
      <c r="A132" s="4" t="s">
        <v>473</v>
      </c>
      <c r="B132" s="4" t="s">
        <v>751</v>
      </c>
      <c r="C132" s="4" t="s">
        <v>474</v>
      </c>
      <c r="D132" s="12">
        <v>0</v>
      </c>
      <c r="E132" s="12">
        <v>0</v>
      </c>
      <c r="F132" s="12">
        <v>1</v>
      </c>
      <c r="G132" s="12"/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 spans="1:16" x14ac:dyDescent="0.3">
      <c r="A133" s="4" t="s">
        <v>475</v>
      </c>
      <c r="B133" s="4" t="s">
        <v>752</v>
      </c>
      <c r="C133" s="4" t="s">
        <v>476</v>
      </c>
      <c r="D133" s="12">
        <v>0</v>
      </c>
      <c r="E133" s="12">
        <v>0</v>
      </c>
      <c r="F133" s="12">
        <v>1</v>
      </c>
      <c r="G133" s="12"/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</row>
    <row r="134" spans="1:16" x14ac:dyDescent="0.3">
      <c r="A134" s="4" t="s">
        <v>477</v>
      </c>
      <c r="B134" s="4" t="s">
        <v>781</v>
      </c>
      <c r="C134" s="4" t="s">
        <v>478</v>
      </c>
      <c r="D134" s="12">
        <v>0</v>
      </c>
      <c r="E134" s="12">
        <v>0</v>
      </c>
      <c r="F134" s="12">
        <v>1</v>
      </c>
      <c r="G134" s="12"/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 spans="1:16" x14ac:dyDescent="0.3">
      <c r="A135" s="4" t="s">
        <v>479</v>
      </c>
      <c r="B135" s="4" t="s">
        <v>738</v>
      </c>
      <c r="C135" s="4" t="s">
        <v>480</v>
      </c>
      <c r="D135" s="12">
        <v>0</v>
      </c>
      <c r="E135" s="12">
        <v>0</v>
      </c>
      <c r="F135" s="12">
        <v>1</v>
      </c>
      <c r="G135" s="12"/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</row>
    <row r="136" spans="1:16" x14ac:dyDescent="0.3">
      <c r="A136" s="4" t="s">
        <v>481</v>
      </c>
      <c r="B136" s="4" t="s">
        <v>753</v>
      </c>
      <c r="C136" s="4" t="s">
        <v>482</v>
      </c>
      <c r="D136" s="12">
        <v>0</v>
      </c>
      <c r="E136" s="12">
        <v>0</v>
      </c>
      <c r="F136" s="12">
        <v>1</v>
      </c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 spans="1:16" x14ac:dyDescent="0.3">
      <c r="A137" s="4" t="s">
        <v>483</v>
      </c>
      <c r="B137" s="4" t="s">
        <v>764</v>
      </c>
      <c r="C137" s="4" t="s">
        <v>484</v>
      </c>
      <c r="D137" s="12">
        <v>0</v>
      </c>
      <c r="E137" s="12">
        <v>0</v>
      </c>
      <c r="F137" s="12">
        <v>1</v>
      </c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</row>
    <row r="138" spans="1:16" x14ac:dyDescent="0.3">
      <c r="A138" s="4" t="s">
        <v>485</v>
      </c>
      <c r="B138" s="4" t="s">
        <v>754</v>
      </c>
      <c r="C138" s="4" t="s">
        <v>486</v>
      </c>
      <c r="D138" s="12">
        <v>0</v>
      </c>
      <c r="E138" s="12">
        <v>0</v>
      </c>
      <c r="F138" s="12">
        <v>1</v>
      </c>
      <c r="G138" s="12"/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 spans="1:16" x14ac:dyDescent="0.3">
      <c r="A139" s="4" t="s">
        <v>487</v>
      </c>
      <c r="B139" s="4" t="s">
        <v>756</v>
      </c>
      <c r="C139" s="4" t="s">
        <v>488</v>
      </c>
      <c r="D139" s="12">
        <v>0</v>
      </c>
      <c r="E139" s="12">
        <v>0</v>
      </c>
      <c r="F139" s="12">
        <v>1</v>
      </c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</row>
    <row r="140" spans="1:16" x14ac:dyDescent="0.3">
      <c r="A140" s="4" t="s">
        <v>489</v>
      </c>
      <c r="B140" s="4" t="s">
        <v>758</v>
      </c>
      <c r="C140" s="4" t="s">
        <v>490</v>
      </c>
      <c r="D140" s="12">
        <v>0</v>
      </c>
      <c r="E140" s="12">
        <v>0</v>
      </c>
      <c r="F140" s="12">
        <v>1</v>
      </c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 spans="1:16" x14ac:dyDescent="0.3">
      <c r="A141" s="4" t="s">
        <v>491</v>
      </c>
      <c r="B141" s="4" t="s">
        <v>759</v>
      </c>
      <c r="C141" s="4" t="s">
        <v>492</v>
      </c>
      <c r="D141" s="12">
        <v>0</v>
      </c>
      <c r="E141" s="12">
        <v>0</v>
      </c>
      <c r="F141" s="12">
        <v>1</v>
      </c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</row>
    <row r="142" spans="1:16" x14ac:dyDescent="0.3">
      <c r="A142" s="4" t="s">
        <v>493</v>
      </c>
      <c r="B142" s="4" t="s">
        <v>760</v>
      </c>
      <c r="C142" s="4" t="s">
        <v>494</v>
      </c>
      <c r="D142" s="12">
        <v>0</v>
      </c>
      <c r="E142" s="12">
        <v>0</v>
      </c>
      <c r="F142" s="12">
        <v>1</v>
      </c>
      <c r="G142" s="12"/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 spans="1:16" x14ac:dyDescent="0.3">
      <c r="A143" s="4" t="s">
        <v>495</v>
      </c>
      <c r="B143" s="4" t="s">
        <v>762</v>
      </c>
      <c r="C143" s="4" t="s">
        <v>496</v>
      </c>
      <c r="D143" s="12">
        <v>0</v>
      </c>
      <c r="E143" s="12">
        <v>0</v>
      </c>
      <c r="F143" s="12">
        <v>1</v>
      </c>
      <c r="G143" s="12"/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</row>
    <row r="144" spans="1:16" x14ac:dyDescent="0.3">
      <c r="A144" s="4" t="s">
        <v>497</v>
      </c>
      <c r="B144" s="4" t="s">
        <v>763</v>
      </c>
      <c r="C144" s="4" t="s">
        <v>498</v>
      </c>
      <c r="D144" s="12">
        <v>0</v>
      </c>
      <c r="E144" s="12">
        <v>0</v>
      </c>
      <c r="F144" s="12">
        <v>1</v>
      </c>
      <c r="G144" s="12"/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 spans="1:16" x14ac:dyDescent="0.3">
      <c r="A145" s="4" t="s">
        <v>499</v>
      </c>
      <c r="B145" s="4" t="s">
        <v>765</v>
      </c>
      <c r="C145" s="4" t="s">
        <v>500</v>
      </c>
      <c r="D145" s="12">
        <v>0</v>
      </c>
      <c r="E145" s="12">
        <v>0</v>
      </c>
      <c r="F145" s="12">
        <v>1</v>
      </c>
      <c r="G145" s="12"/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</row>
    <row r="146" spans="1:16" x14ac:dyDescent="0.3">
      <c r="A146" s="4" t="s">
        <v>501</v>
      </c>
      <c r="B146" s="4" t="s">
        <v>739</v>
      </c>
      <c r="C146" s="4" t="s">
        <v>502</v>
      </c>
      <c r="D146" s="12">
        <v>0</v>
      </c>
      <c r="E146" s="12">
        <v>0</v>
      </c>
      <c r="F146" s="12">
        <v>1</v>
      </c>
      <c r="G146" s="12"/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 spans="1:16" x14ac:dyDescent="0.3">
      <c r="A147" s="4" t="s">
        <v>503</v>
      </c>
      <c r="B147" s="4" t="s">
        <v>766</v>
      </c>
      <c r="C147" s="4" t="s">
        <v>504</v>
      </c>
      <c r="D147" s="12">
        <v>0</v>
      </c>
      <c r="E147" s="12">
        <v>0</v>
      </c>
      <c r="F147" s="12">
        <v>1</v>
      </c>
      <c r="G147" s="12"/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</row>
    <row r="148" spans="1:16" x14ac:dyDescent="0.3">
      <c r="A148" s="4" t="s">
        <v>505</v>
      </c>
      <c r="B148" s="4" t="s">
        <v>784</v>
      </c>
      <c r="C148" s="4" t="s">
        <v>506</v>
      </c>
      <c r="D148" s="12">
        <v>0</v>
      </c>
      <c r="E148" s="12">
        <v>0</v>
      </c>
      <c r="F148" s="12">
        <v>1</v>
      </c>
      <c r="G148" s="12"/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 spans="1:16" x14ac:dyDescent="0.3">
      <c r="A149" s="4" t="s">
        <v>507</v>
      </c>
      <c r="B149" s="4" t="s">
        <v>767</v>
      </c>
      <c r="C149" s="4" t="s">
        <v>508</v>
      </c>
      <c r="D149" s="12">
        <v>0</v>
      </c>
      <c r="E149" s="12">
        <v>0</v>
      </c>
      <c r="F149" s="12">
        <v>1</v>
      </c>
      <c r="G149" s="12"/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</row>
    <row r="150" spans="1:16" x14ac:dyDescent="0.3">
      <c r="A150" s="4" t="s">
        <v>509</v>
      </c>
      <c r="B150" s="4" t="s">
        <v>768</v>
      </c>
      <c r="C150" s="4" t="s">
        <v>510</v>
      </c>
      <c r="D150" s="12">
        <v>0</v>
      </c>
      <c r="E150" s="12">
        <v>0</v>
      </c>
      <c r="F150" s="12">
        <v>1</v>
      </c>
      <c r="G150" s="12"/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 spans="1:16" x14ac:dyDescent="0.3">
      <c r="A151" s="4" t="s">
        <v>511</v>
      </c>
      <c r="B151" s="4" t="s">
        <v>769</v>
      </c>
      <c r="C151" s="4" t="s">
        <v>512</v>
      </c>
      <c r="D151" s="12">
        <v>0</v>
      </c>
      <c r="E151" s="12">
        <v>0</v>
      </c>
      <c r="F151" s="12">
        <v>1</v>
      </c>
      <c r="G151" s="12"/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</row>
    <row r="152" spans="1:16" x14ac:dyDescent="0.3">
      <c r="A152" s="4" t="s">
        <v>513</v>
      </c>
      <c r="B152" s="4" t="s">
        <v>782</v>
      </c>
      <c r="C152" s="4" t="s">
        <v>514</v>
      </c>
      <c r="D152" s="12">
        <v>0</v>
      </c>
      <c r="E152" s="12">
        <v>0</v>
      </c>
      <c r="F152" s="12">
        <v>1</v>
      </c>
      <c r="G152" s="12"/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 spans="1:16" x14ac:dyDescent="0.3">
      <c r="A153" s="4" t="s">
        <v>515</v>
      </c>
      <c r="B153" s="4" t="s">
        <v>770</v>
      </c>
      <c r="C153" s="4" t="s">
        <v>516</v>
      </c>
      <c r="D153" s="12">
        <v>0</v>
      </c>
      <c r="E153" s="12">
        <v>0</v>
      </c>
      <c r="F153" s="12">
        <v>1</v>
      </c>
      <c r="G153" s="12"/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</row>
    <row r="154" spans="1:16" x14ac:dyDescent="0.3">
      <c r="A154" s="4" t="s">
        <v>517</v>
      </c>
      <c r="B154" s="4" t="s">
        <v>771</v>
      </c>
      <c r="C154" s="4" t="s">
        <v>518</v>
      </c>
      <c r="D154" s="12">
        <v>0</v>
      </c>
      <c r="E154" s="12">
        <v>0</v>
      </c>
      <c r="F154" s="12">
        <v>1</v>
      </c>
      <c r="G154" s="12"/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 spans="1:16" x14ac:dyDescent="0.3">
      <c r="A155" s="4" t="s">
        <v>519</v>
      </c>
      <c r="B155" s="4" t="s">
        <v>783</v>
      </c>
      <c r="C155" s="4" t="s">
        <v>520</v>
      </c>
      <c r="D155" s="12">
        <v>0</v>
      </c>
      <c r="E155" s="12">
        <v>0</v>
      </c>
      <c r="F155" s="12">
        <v>1</v>
      </c>
      <c r="G155" s="12"/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</row>
    <row r="156" spans="1:16" x14ac:dyDescent="0.3">
      <c r="A156" s="4" t="s">
        <v>521</v>
      </c>
      <c r="B156" s="4" t="s">
        <v>772</v>
      </c>
      <c r="C156" s="4" t="s">
        <v>522</v>
      </c>
      <c r="D156" s="12">
        <v>0</v>
      </c>
      <c r="E156" s="12">
        <v>0</v>
      </c>
      <c r="F156" s="12">
        <v>1</v>
      </c>
      <c r="G156" s="12"/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 spans="1:16" x14ac:dyDescent="0.3">
      <c r="A157" s="4" t="s">
        <v>523</v>
      </c>
      <c r="B157" s="4" t="s">
        <v>740</v>
      </c>
      <c r="C157" s="4" t="s">
        <v>524</v>
      </c>
      <c r="D157" s="12">
        <v>0</v>
      </c>
      <c r="E157" s="12">
        <v>0</v>
      </c>
      <c r="F157" s="12">
        <v>1</v>
      </c>
      <c r="G157" s="12"/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</row>
    <row r="158" spans="1:16" x14ac:dyDescent="0.3">
      <c r="A158" s="4" t="s">
        <v>525</v>
      </c>
      <c r="B158" s="4" t="s">
        <v>773</v>
      </c>
      <c r="C158" s="4" t="s">
        <v>526</v>
      </c>
      <c r="D158" s="12">
        <v>0</v>
      </c>
      <c r="E158" s="12">
        <v>0</v>
      </c>
      <c r="F158" s="12">
        <v>1</v>
      </c>
      <c r="G158" s="12"/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 spans="1:16" x14ac:dyDescent="0.3">
      <c r="A159" s="4" t="s">
        <v>527</v>
      </c>
      <c r="B159" s="4" t="s">
        <v>774</v>
      </c>
      <c r="C159" s="4" t="s">
        <v>528</v>
      </c>
      <c r="D159" s="12">
        <v>0</v>
      </c>
      <c r="E159" s="12">
        <v>0</v>
      </c>
      <c r="F159" s="12">
        <v>1</v>
      </c>
      <c r="G159" s="12"/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</row>
    <row r="160" spans="1:16" x14ac:dyDescent="0.3">
      <c r="A160" s="4" t="s">
        <v>529</v>
      </c>
      <c r="B160" s="4" t="s">
        <v>775</v>
      </c>
      <c r="C160" s="4" t="s">
        <v>526</v>
      </c>
      <c r="D160" s="12">
        <v>0</v>
      </c>
      <c r="E160" s="12">
        <v>0</v>
      </c>
      <c r="F160" s="12">
        <v>1</v>
      </c>
      <c r="G160" s="12"/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 spans="1:16" x14ac:dyDescent="0.3">
      <c r="A161" s="4" t="s">
        <v>530</v>
      </c>
      <c r="B161" s="4" t="s">
        <v>776</v>
      </c>
      <c r="C161" s="4" t="s">
        <v>531</v>
      </c>
      <c r="D161" s="12">
        <v>0</v>
      </c>
      <c r="E161" s="12">
        <v>0</v>
      </c>
      <c r="F161" s="12">
        <v>1</v>
      </c>
      <c r="G161" s="12"/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</row>
    <row r="162" spans="1:16" x14ac:dyDescent="0.3">
      <c r="A162" s="4" t="s">
        <v>532</v>
      </c>
      <c r="B162" s="4" t="s">
        <v>777</v>
      </c>
      <c r="C162" s="4" t="s">
        <v>533</v>
      </c>
      <c r="D162" s="12">
        <v>0</v>
      </c>
      <c r="E162" s="12">
        <v>0</v>
      </c>
      <c r="F162" s="12">
        <v>1</v>
      </c>
      <c r="G162" s="12"/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 spans="1:16" x14ac:dyDescent="0.3">
      <c r="A163" s="4" t="s">
        <v>534</v>
      </c>
      <c r="B163" s="4" t="s">
        <v>778</v>
      </c>
      <c r="C163" s="4" t="s">
        <v>535</v>
      </c>
      <c r="D163" s="12">
        <v>0</v>
      </c>
      <c r="E163" s="12">
        <v>0</v>
      </c>
      <c r="F163" s="12">
        <v>1</v>
      </c>
      <c r="G163" s="12"/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</row>
    <row r="164" spans="1:16" x14ac:dyDescent="0.3">
      <c r="A164" s="4" t="s">
        <v>536</v>
      </c>
      <c r="B164" s="4" t="s">
        <v>786</v>
      </c>
      <c r="C164" s="4" t="s">
        <v>537</v>
      </c>
      <c r="D164" s="12">
        <v>0</v>
      </c>
      <c r="E164" s="12">
        <v>0</v>
      </c>
      <c r="F164" s="12">
        <v>1</v>
      </c>
      <c r="G164" s="12"/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 spans="1:16" x14ac:dyDescent="0.3">
      <c r="A165" s="4" t="s">
        <v>538</v>
      </c>
      <c r="B165" s="4" t="s">
        <v>787</v>
      </c>
      <c r="C165" s="4" t="s">
        <v>539</v>
      </c>
      <c r="D165" s="12">
        <v>0</v>
      </c>
      <c r="E165" s="12">
        <v>0</v>
      </c>
      <c r="F165" s="12">
        <v>1</v>
      </c>
      <c r="G165" s="12"/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</row>
    <row r="166" spans="1:16" x14ac:dyDescent="0.3">
      <c r="A166" s="4" t="s">
        <v>540</v>
      </c>
      <c r="B166" s="4" t="s">
        <v>735</v>
      </c>
      <c r="C166" s="4" t="s">
        <v>541</v>
      </c>
      <c r="D166" s="12">
        <v>0</v>
      </c>
      <c r="E166" s="12">
        <v>0</v>
      </c>
      <c r="F166" s="12">
        <v>1</v>
      </c>
      <c r="G166" s="12"/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 spans="1:16" x14ac:dyDescent="0.3">
      <c r="A167" s="4" t="s">
        <v>542</v>
      </c>
      <c r="B167" s="4" t="s">
        <v>736</v>
      </c>
      <c r="C167" s="4" t="s">
        <v>543</v>
      </c>
      <c r="D167" s="12">
        <v>0</v>
      </c>
      <c r="E167" s="12">
        <v>0</v>
      </c>
      <c r="F167" s="12">
        <v>1</v>
      </c>
      <c r="G167" s="12"/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</row>
    <row r="168" spans="1:16" x14ac:dyDescent="0.3">
      <c r="A168" s="4" t="s">
        <v>544</v>
      </c>
      <c r="B168" s="4" t="s">
        <v>741</v>
      </c>
      <c r="C168" s="4" t="s">
        <v>545</v>
      </c>
      <c r="D168" s="12">
        <v>0</v>
      </c>
      <c r="E168" s="12">
        <v>0</v>
      </c>
      <c r="F168" s="12">
        <v>1</v>
      </c>
      <c r="G168" s="12"/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 spans="1:16" x14ac:dyDescent="0.3">
      <c r="A169" s="4" t="s">
        <v>546</v>
      </c>
      <c r="B169" s="4" t="s">
        <v>705</v>
      </c>
      <c r="C169" s="4" t="s">
        <v>547</v>
      </c>
      <c r="D169" s="12">
        <v>0</v>
      </c>
      <c r="E169" s="12">
        <v>0</v>
      </c>
      <c r="F169" s="12">
        <v>1</v>
      </c>
      <c r="G169" s="12"/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</row>
    <row r="170" spans="1:16" x14ac:dyDescent="0.3">
      <c r="A170" s="4" t="s">
        <v>548</v>
      </c>
      <c r="B170" s="4" t="s">
        <v>691</v>
      </c>
      <c r="C170" s="4" t="s">
        <v>549</v>
      </c>
      <c r="D170" s="12">
        <v>0</v>
      </c>
      <c r="E170" s="12">
        <v>0</v>
      </c>
      <c r="F170" s="12">
        <v>1</v>
      </c>
      <c r="G170" s="12"/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 spans="1:16" x14ac:dyDescent="0.3">
      <c r="A171" s="4" t="s">
        <v>550</v>
      </c>
      <c r="B171" s="4" t="s">
        <v>704</v>
      </c>
      <c r="C171" s="4" t="s">
        <v>415</v>
      </c>
      <c r="D171" s="12">
        <v>0</v>
      </c>
      <c r="E171" s="12">
        <v>0</v>
      </c>
      <c r="F171" s="12">
        <v>1</v>
      </c>
      <c r="G171" s="12"/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</row>
    <row r="172" spans="1:16" x14ac:dyDescent="0.3">
      <c r="A172" s="4" t="s">
        <v>551</v>
      </c>
      <c r="B172" s="4" t="s">
        <v>683</v>
      </c>
      <c r="C172" s="4" t="s">
        <v>552</v>
      </c>
      <c r="D172" s="12">
        <v>0</v>
      </c>
      <c r="E172" s="12">
        <v>0</v>
      </c>
      <c r="F172" s="12">
        <v>1</v>
      </c>
      <c r="G172" s="12"/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 spans="1:16" x14ac:dyDescent="0.3">
      <c r="A173" s="4" t="s">
        <v>553</v>
      </c>
      <c r="B173" s="4" t="s">
        <v>680</v>
      </c>
      <c r="C173" s="4" t="s">
        <v>554</v>
      </c>
      <c r="D173" s="12">
        <v>0</v>
      </c>
      <c r="E173" s="12">
        <v>0</v>
      </c>
      <c r="F173" s="12">
        <v>1</v>
      </c>
      <c r="G173" s="12"/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</row>
    <row r="174" spans="1:16" x14ac:dyDescent="0.3">
      <c r="A174" s="4" t="s">
        <v>555</v>
      </c>
      <c r="B174" s="4" t="s">
        <v>679</v>
      </c>
      <c r="C174" s="4" t="s">
        <v>556</v>
      </c>
      <c r="D174" s="12">
        <v>0</v>
      </c>
      <c r="E174" s="12">
        <v>0</v>
      </c>
      <c r="F174" s="12">
        <v>1</v>
      </c>
      <c r="G174" s="12"/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 spans="1:16" x14ac:dyDescent="0.3">
      <c r="A175" s="4" t="s">
        <v>557</v>
      </c>
      <c r="B175" s="4" t="s">
        <v>687</v>
      </c>
      <c r="C175" s="4" t="s">
        <v>558</v>
      </c>
      <c r="D175" s="12">
        <v>0</v>
      </c>
      <c r="E175" s="12">
        <v>0</v>
      </c>
      <c r="F175" s="12">
        <v>1</v>
      </c>
      <c r="G175" s="12"/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</row>
    <row r="176" spans="1:16" x14ac:dyDescent="0.3">
      <c r="A176" s="4" t="s">
        <v>559</v>
      </c>
      <c r="B176" s="4">
        <v>5809</v>
      </c>
      <c r="C176" s="4" t="s">
        <v>547</v>
      </c>
      <c r="D176" s="12">
        <v>0</v>
      </c>
      <c r="E176" s="12">
        <v>0</v>
      </c>
      <c r="F176" s="12">
        <v>1</v>
      </c>
      <c r="G176" s="12"/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 spans="1:16" x14ac:dyDescent="0.3">
      <c r="A177" s="4" t="s">
        <v>560</v>
      </c>
      <c r="B177" s="4">
        <v>5814</v>
      </c>
      <c r="C177" s="4" t="s">
        <v>561</v>
      </c>
      <c r="D177" s="12">
        <v>0</v>
      </c>
      <c r="E177" s="12">
        <v>0</v>
      </c>
      <c r="F177" s="12">
        <v>1</v>
      </c>
      <c r="G177" s="12"/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</row>
    <row r="178" spans="1:16" x14ac:dyDescent="0.3">
      <c r="A178" s="4" t="s">
        <v>562</v>
      </c>
      <c r="B178" s="4" t="s">
        <v>677</v>
      </c>
      <c r="C178" s="4" t="s">
        <v>563</v>
      </c>
      <c r="D178" s="12">
        <v>0</v>
      </c>
      <c r="E178" s="12">
        <v>0</v>
      </c>
      <c r="F178" s="12">
        <v>1</v>
      </c>
      <c r="G178" s="12"/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 spans="1:16" x14ac:dyDescent="0.3">
      <c r="A179" s="4" t="s">
        <v>564</v>
      </c>
      <c r="B179" s="4" t="s">
        <v>742</v>
      </c>
      <c r="C179" s="4" t="s">
        <v>565</v>
      </c>
      <c r="D179" s="12">
        <v>0</v>
      </c>
      <c r="E179" s="12">
        <v>0</v>
      </c>
      <c r="F179" s="12">
        <v>1</v>
      </c>
      <c r="G179" s="12"/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</row>
    <row r="180" spans="1:16" x14ac:dyDescent="0.3">
      <c r="A180" s="4" t="s">
        <v>566</v>
      </c>
      <c r="B180" s="4">
        <v>5817</v>
      </c>
      <c r="C180" s="4" t="s">
        <v>567</v>
      </c>
      <c r="D180" s="12">
        <v>0</v>
      </c>
      <c r="E180" s="12">
        <v>0</v>
      </c>
      <c r="F180" s="12">
        <v>1</v>
      </c>
      <c r="G180" s="12"/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 spans="1:16" x14ac:dyDescent="0.3">
      <c r="A181" s="4" t="s">
        <v>568</v>
      </c>
      <c r="B181" s="4" t="s">
        <v>678</v>
      </c>
      <c r="C181" s="4" t="s">
        <v>569</v>
      </c>
      <c r="D181" s="12">
        <v>0</v>
      </c>
      <c r="E181" s="12">
        <v>0</v>
      </c>
      <c r="F181" s="12">
        <v>1</v>
      </c>
      <c r="G181" s="12"/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</row>
    <row r="182" spans="1:16" x14ac:dyDescent="0.3">
      <c r="A182" s="4" t="s">
        <v>570</v>
      </c>
      <c r="B182" s="4">
        <v>5819</v>
      </c>
      <c r="C182" s="4" t="s">
        <v>571</v>
      </c>
      <c r="D182" s="12">
        <v>0</v>
      </c>
      <c r="E182" s="12">
        <v>0</v>
      </c>
      <c r="F182" s="12">
        <v>1</v>
      </c>
      <c r="G182" s="12"/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 spans="1:16" x14ac:dyDescent="0.3">
      <c r="A183" s="4" t="s">
        <v>572</v>
      </c>
      <c r="B183" s="4" t="s">
        <v>701</v>
      </c>
      <c r="C183" s="4" t="s">
        <v>573</v>
      </c>
      <c r="D183" s="12">
        <v>0</v>
      </c>
      <c r="E183" s="12">
        <v>0</v>
      </c>
      <c r="F183" s="12">
        <v>1</v>
      </c>
      <c r="G183" s="12"/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</row>
    <row r="184" spans="1:16" x14ac:dyDescent="0.3">
      <c r="A184" s="4" t="s">
        <v>574</v>
      </c>
      <c r="B184" s="4" t="s">
        <v>681</v>
      </c>
      <c r="C184" s="4" t="s">
        <v>575</v>
      </c>
      <c r="D184" s="12">
        <v>0</v>
      </c>
      <c r="E184" s="12">
        <v>0</v>
      </c>
      <c r="F184" s="12">
        <v>1</v>
      </c>
      <c r="G184" s="12"/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 spans="1:16" x14ac:dyDescent="0.3">
      <c r="A185" s="4" t="s">
        <v>576</v>
      </c>
      <c r="B185" s="4" t="s">
        <v>688</v>
      </c>
      <c r="C185" s="4" t="s">
        <v>577</v>
      </c>
      <c r="D185" s="12">
        <v>0</v>
      </c>
      <c r="E185" s="12">
        <v>0</v>
      </c>
      <c r="F185" s="12">
        <v>1</v>
      </c>
      <c r="G185" s="12"/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</row>
    <row r="186" spans="1:16" x14ac:dyDescent="0.3">
      <c r="A186" s="4" t="s">
        <v>578</v>
      </c>
      <c r="B186" s="4">
        <v>5834</v>
      </c>
      <c r="C186" s="4" t="s">
        <v>579</v>
      </c>
      <c r="D186" s="12">
        <v>0</v>
      </c>
      <c r="E186" s="12">
        <v>0</v>
      </c>
      <c r="F186" s="12">
        <v>1</v>
      </c>
      <c r="G186" s="12"/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 spans="1:16" x14ac:dyDescent="0.3">
      <c r="A187" s="4" t="s">
        <v>580</v>
      </c>
      <c r="B187" s="4" t="s">
        <v>686</v>
      </c>
      <c r="C187" s="4" t="s">
        <v>581</v>
      </c>
      <c r="D187" s="12">
        <v>0</v>
      </c>
      <c r="E187" s="12">
        <v>0</v>
      </c>
      <c r="F187" s="12">
        <v>1</v>
      </c>
      <c r="G187" s="12"/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</row>
    <row r="188" spans="1:16" x14ac:dyDescent="0.3">
      <c r="A188" s="4" t="s">
        <v>582</v>
      </c>
      <c r="B188" s="4">
        <v>5898</v>
      </c>
      <c r="C188" s="4" t="s">
        <v>583</v>
      </c>
      <c r="D188" s="12">
        <v>0</v>
      </c>
      <c r="E188" s="12">
        <v>0</v>
      </c>
      <c r="F188" s="12">
        <v>1</v>
      </c>
      <c r="G188" s="12"/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 spans="1:16" x14ac:dyDescent="0.3">
      <c r="A189" s="4" t="s">
        <v>584</v>
      </c>
      <c r="B189" s="4" t="s">
        <v>709</v>
      </c>
      <c r="C189" s="4" t="s">
        <v>585</v>
      </c>
      <c r="D189" s="12">
        <v>0</v>
      </c>
      <c r="E189" s="12">
        <v>0</v>
      </c>
      <c r="F189" s="12">
        <v>1</v>
      </c>
      <c r="G189" s="12"/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</row>
    <row r="190" spans="1:16" x14ac:dyDescent="0.3">
      <c r="A190" s="4" t="s">
        <v>586</v>
      </c>
      <c r="B190" s="4" t="s">
        <v>744</v>
      </c>
      <c r="C190" s="4" t="s">
        <v>587</v>
      </c>
      <c r="D190" s="12">
        <v>0</v>
      </c>
      <c r="E190" s="12">
        <v>0</v>
      </c>
      <c r="F190" s="12">
        <v>1</v>
      </c>
      <c r="G190" s="12"/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 spans="1:16" x14ac:dyDescent="0.3">
      <c r="A191" s="4" t="s">
        <v>588</v>
      </c>
      <c r="B191" s="4" t="s">
        <v>707</v>
      </c>
      <c r="C191" s="4" t="s">
        <v>589</v>
      </c>
      <c r="D191" s="12">
        <v>0</v>
      </c>
      <c r="E191" s="12">
        <v>0</v>
      </c>
      <c r="F191" s="12">
        <v>1</v>
      </c>
      <c r="G191" s="12"/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</row>
    <row r="192" spans="1:16" x14ac:dyDescent="0.3">
      <c r="A192" s="4" t="s">
        <v>590</v>
      </c>
      <c r="B192" s="4" t="s">
        <v>698</v>
      </c>
      <c r="C192" s="4" t="s">
        <v>561</v>
      </c>
      <c r="D192" s="12">
        <v>0</v>
      </c>
      <c r="E192" s="12">
        <v>0</v>
      </c>
      <c r="F192" s="12">
        <v>1</v>
      </c>
      <c r="G192" s="12"/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 spans="1:16" x14ac:dyDescent="0.3">
      <c r="A193" s="4" t="s">
        <v>591</v>
      </c>
      <c r="B193" s="4" t="s">
        <v>694</v>
      </c>
      <c r="C193" s="4" t="s">
        <v>592</v>
      </c>
      <c r="D193" s="12">
        <v>0</v>
      </c>
      <c r="E193" s="12">
        <v>0</v>
      </c>
      <c r="F193" s="12">
        <v>1</v>
      </c>
      <c r="G193" s="12"/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</row>
    <row r="194" spans="1:16" x14ac:dyDescent="0.3">
      <c r="A194" s="4" t="s">
        <v>593</v>
      </c>
      <c r="B194" s="4" t="s">
        <v>702</v>
      </c>
      <c r="C194" s="4" t="s">
        <v>571</v>
      </c>
      <c r="D194" s="12">
        <v>0</v>
      </c>
      <c r="E194" s="12">
        <v>0</v>
      </c>
      <c r="F194" s="12">
        <v>1</v>
      </c>
      <c r="G194" s="12"/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 spans="1:16" x14ac:dyDescent="0.3">
      <c r="A195" s="4" t="s">
        <v>594</v>
      </c>
      <c r="B195" s="4" t="s">
        <v>710</v>
      </c>
      <c r="C195" s="4" t="s">
        <v>595</v>
      </c>
      <c r="D195" s="12">
        <v>0</v>
      </c>
      <c r="E195" s="12">
        <v>0</v>
      </c>
      <c r="F195" s="12">
        <v>1</v>
      </c>
      <c r="G195" s="12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</row>
    <row r="196" spans="1:16" x14ac:dyDescent="0.3">
      <c r="A196" s="4" t="s">
        <v>596</v>
      </c>
      <c r="B196" s="4" t="s">
        <v>703</v>
      </c>
      <c r="C196" s="4" t="s">
        <v>597</v>
      </c>
      <c r="D196" s="12">
        <v>0</v>
      </c>
      <c r="E196" s="12">
        <v>0</v>
      </c>
      <c r="F196" s="12">
        <v>1</v>
      </c>
      <c r="G196" s="12"/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 spans="1:16" x14ac:dyDescent="0.3">
      <c r="A197" s="4" t="s">
        <v>598</v>
      </c>
      <c r="B197" s="4" t="s">
        <v>729</v>
      </c>
      <c r="C197" s="4" t="s">
        <v>599</v>
      </c>
      <c r="D197" s="12">
        <v>0</v>
      </c>
      <c r="E197" s="12">
        <v>0</v>
      </c>
      <c r="F197" s="12">
        <v>1</v>
      </c>
      <c r="G197" s="12"/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</row>
    <row r="198" spans="1:16" x14ac:dyDescent="0.3">
      <c r="A198" s="4" t="s">
        <v>600</v>
      </c>
      <c r="B198" s="4" t="s">
        <v>693</v>
      </c>
      <c r="C198" s="4" t="s">
        <v>601</v>
      </c>
      <c r="D198" s="12">
        <v>0</v>
      </c>
      <c r="E198" s="12">
        <v>0</v>
      </c>
      <c r="F198" s="12">
        <v>1</v>
      </c>
      <c r="G198" s="12"/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 spans="1:16" x14ac:dyDescent="0.3">
      <c r="A199" s="4" t="s">
        <v>602</v>
      </c>
      <c r="B199" s="4" t="s">
        <v>711</v>
      </c>
      <c r="C199" s="4" t="s">
        <v>603</v>
      </c>
      <c r="D199" s="12">
        <v>0</v>
      </c>
      <c r="E199" s="12">
        <v>0</v>
      </c>
      <c r="F199" s="12">
        <v>1</v>
      </c>
      <c r="G199" s="12"/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</row>
    <row r="200" spans="1:16" x14ac:dyDescent="0.3">
      <c r="A200" s="4" t="s">
        <v>604</v>
      </c>
      <c r="B200" s="4" t="s">
        <v>712</v>
      </c>
      <c r="C200" s="4" t="s">
        <v>605</v>
      </c>
      <c r="D200" s="12">
        <v>0</v>
      </c>
      <c r="E200" s="12">
        <v>0</v>
      </c>
      <c r="F200" s="12">
        <v>1</v>
      </c>
      <c r="G200" s="12"/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 spans="1:16" x14ac:dyDescent="0.3">
      <c r="A201" s="4" t="s">
        <v>606</v>
      </c>
      <c r="B201" s="4" t="s">
        <v>743</v>
      </c>
      <c r="C201" s="4" t="s">
        <v>607</v>
      </c>
      <c r="D201" s="12">
        <v>0</v>
      </c>
      <c r="E201" s="12">
        <v>0</v>
      </c>
      <c r="F201" s="12">
        <v>1</v>
      </c>
      <c r="G201" s="12"/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</row>
    <row r="202" spans="1:16" x14ac:dyDescent="0.3">
      <c r="A202" s="4" t="s">
        <v>608</v>
      </c>
      <c r="B202" s="4" t="s">
        <v>713</v>
      </c>
      <c r="C202" s="4" t="s">
        <v>609</v>
      </c>
      <c r="D202" s="12">
        <v>0</v>
      </c>
      <c r="E202" s="12">
        <v>0</v>
      </c>
      <c r="F202" s="12">
        <v>1</v>
      </c>
      <c r="G202" s="12"/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 spans="1:16" x14ac:dyDescent="0.3">
      <c r="A203" s="4" t="s">
        <v>610</v>
      </c>
      <c r="B203" s="4" t="s">
        <v>728</v>
      </c>
      <c r="C203" s="4" t="s">
        <v>611</v>
      </c>
      <c r="D203" s="12">
        <v>0</v>
      </c>
      <c r="E203" s="12">
        <v>0</v>
      </c>
      <c r="F203" s="12">
        <v>1</v>
      </c>
      <c r="G203" s="12"/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</row>
    <row r="204" spans="1:16" x14ac:dyDescent="0.3">
      <c r="A204" s="4" t="s">
        <v>612</v>
      </c>
      <c r="B204" s="4" t="s">
        <v>730</v>
      </c>
      <c r="C204" s="4" t="s">
        <v>613</v>
      </c>
      <c r="D204" s="12">
        <v>0</v>
      </c>
      <c r="E204" s="12">
        <v>0</v>
      </c>
      <c r="F204" s="12">
        <v>1</v>
      </c>
      <c r="G204" s="12"/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 spans="1:16" x14ac:dyDescent="0.3">
      <c r="A205" s="4" t="s">
        <v>614</v>
      </c>
      <c r="B205" s="4" t="s">
        <v>714</v>
      </c>
      <c r="C205" s="4" t="s">
        <v>615</v>
      </c>
      <c r="D205" s="12">
        <v>0</v>
      </c>
      <c r="E205" s="12">
        <v>0</v>
      </c>
      <c r="F205" s="12">
        <v>1</v>
      </c>
      <c r="G205" s="12"/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</row>
    <row r="206" spans="1:16" x14ac:dyDescent="0.3">
      <c r="A206" s="4" t="s">
        <v>616</v>
      </c>
      <c r="B206" s="4" t="s">
        <v>720</v>
      </c>
      <c r="C206" s="4" t="s">
        <v>617</v>
      </c>
      <c r="D206" s="12">
        <v>0</v>
      </c>
      <c r="E206" s="12">
        <v>0</v>
      </c>
      <c r="F206" s="12">
        <v>1</v>
      </c>
      <c r="G206" s="12"/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 spans="1:16" x14ac:dyDescent="0.3">
      <c r="A207" s="4" t="s">
        <v>618</v>
      </c>
      <c r="B207" s="4" t="s">
        <v>721</v>
      </c>
      <c r="C207" s="4" t="s">
        <v>619</v>
      </c>
      <c r="D207" s="12">
        <v>0</v>
      </c>
      <c r="E207" s="12">
        <v>0</v>
      </c>
      <c r="F207" s="12">
        <v>1</v>
      </c>
      <c r="G207" s="12"/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</row>
    <row r="208" spans="1:16" x14ac:dyDescent="0.3">
      <c r="A208" s="4" t="s">
        <v>620</v>
      </c>
      <c r="B208" s="4" t="s">
        <v>717</v>
      </c>
      <c r="C208" s="4" t="s">
        <v>621</v>
      </c>
      <c r="D208" s="12">
        <v>0</v>
      </c>
      <c r="E208" s="12">
        <v>0</v>
      </c>
      <c r="F208" s="12">
        <v>1</v>
      </c>
      <c r="G208" s="12"/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 spans="1:16" x14ac:dyDescent="0.3">
      <c r="A209" s="4" t="s">
        <v>622</v>
      </c>
      <c r="B209" s="4" t="s">
        <v>727</v>
      </c>
      <c r="C209" s="4" t="s">
        <v>623</v>
      </c>
      <c r="D209" s="12">
        <v>0</v>
      </c>
      <c r="E209" s="12">
        <v>0</v>
      </c>
      <c r="F209" s="12">
        <v>1</v>
      </c>
      <c r="G209" s="12"/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</row>
    <row r="210" spans="1:16" x14ac:dyDescent="0.3">
      <c r="A210" s="4" t="s">
        <v>624</v>
      </c>
      <c r="B210" s="4" t="s">
        <v>673</v>
      </c>
      <c r="C210" s="4" t="s">
        <v>625</v>
      </c>
      <c r="D210" s="12">
        <v>0</v>
      </c>
      <c r="E210" s="12">
        <v>0</v>
      </c>
      <c r="F210" s="12">
        <v>1</v>
      </c>
      <c r="G210" s="12"/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 spans="1:16" x14ac:dyDescent="0.3">
      <c r="A211" s="4" t="s">
        <v>626</v>
      </c>
      <c r="B211" s="4" t="s">
        <v>699</v>
      </c>
      <c r="C211" s="4" t="s">
        <v>561</v>
      </c>
      <c r="D211" s="12">
        <v>0</v>
      </c>
      <c r="E211" s="12">
        <v>0</v>
      </c>
      <c r="F211" s="12">
        <v>1</v>
      </c>
      <c r="G211" s="12"/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</row>
    <row r="212" spans="1:16" x14ac:dyDescent="0.3">
      <c r="A212" s="4" t="s">
        <v>627</v>
      </c>
      <c r="B212" s="4" t="s">
        <v>748</v>
      </c>
      <c r="C212" s="4" t="s">
        <v>628</v>
      </c>
      <c r="D212" s="12">
        <v>0</v>
      </c>
      <c r="E212" s="12">
        <v>0</v>
      </c>
      <c r="F212" s="12">
        <v>1</v>
      </c>
      <c r="G212" s="12"/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 spans="1:16" x14ac:dyDescent="0.3">
      <c r="A213" s="4" t="s">
        <v>629</v>
      </c>
      <c r="B213" s="4" t="s">
        <v>696</v>
      </c>
      <c r="C213" s="4" t="s">
        <v>605</v>
      </c>
      <c r="D213" s="12">
        <v>0</v>
      </c>
      <c r="E213" s="12">
        <v>0</v>
      </c>
      <c r="F213" s="12">
        <v>1</v>
      </c>
      <c r="G213" s="12"/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</row>
    <row r="214" spans="1:16" x14ac:dyDescent="0.3">
      <c r="A214" s="4" t="s">
        <v>630</v>
      </c>
      <c r="B214" s="4" t="s">
        <v>718</v>
      </c>
      <c r="C214" s="4" t="s">
        <v>631</v>
      </c>
      <c r="D214" s="12">
        <v>0</v>
      </c>
      <c r="E214" s="12">
        <v>0</v>
      </c>
      <c r="F214" s="12">
        <v>1</v>
      </c>
      <c r="G214" s="12"/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 spans="1:16" x14ac:dyDescent="0.3">
      <c r="A215" s="4" t="s">
        <v>632</v>
      </c>
      <c r="B215" s="4" t="s">
        <v>731</v>
      </c>
      <c r="C215" s="4" t="s">
        <v>633</v>
      </c>
      <c r="D215" s="12">
        <v>0</v>
      </c>
      <c r="E215" s="12">
        <v>0</v>
      </c>
      <c r="F215" s="12">
        <v>1</v>
      </c>
      <c r="G215" s="12"/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</row>
    <row r="216" spans="1:16" x14ac:dyDescent="0.3">
      <c r="A216" s="4" t="s">
        <v>634</v>
      </c>
      <c r="B216" s="4" t="s">
        <v>716</v>
      </c>
      <c r="C216" s="4" t="s">
        <v>552</v>
      </c>
      <c r="D216" s="12">
        <v>0</v>
      </c>
      <c r="E216" s="12">
        <v>0</v>
      </c>
      <c r="F216" s="12">
        <v>1</v>
      </c>
      <c r="G216" s="12"/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 spans="1:16" x14ac:dyDescent="0.3">
      <c r="A217" s="4" t="s">
        <v>635</v>
      </c>
      <c r="B217" s="4" t="s">
        <v>732</v>
      </c>
      <c r="C217" s="4" t="s">
        <v>636</v>
      </c>
      <c r="D217" s="12">
        <v>0</v>
      </c>
      <c r="E217" s="12">
        <v>0</v>
      </c>
      <c r="F217" s="12">
        <v>1</v>
      </c>
      <c r="G217" s="12"/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</row>
    <row r="218" spans="1:16" x14ac:dyDescent="0.3">
      <c r="A218" s="4" t="s">
        <v>637</v>
      </c>
      <c r="B218" s="4" t="s">
        <v>788</v>
      </c>
      <c r="C218" s="4" t="s">
        <v>638</v>
      </c>
      <c r="D218" s="12">
        <v>0</v>
      </c>
      <c r="E218" s="12">
        <v>0</v>
      </c>
      <c r="F218" s="12">
        <v>1</v>
      </c>
      <c r="G218" s="12"/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 spans="1:16" x14ac:dyDescent="0.3">
      <c r="A219" s="4" t="s">
        <v>639</v>
      </c>
      <c r="B219" s="4" t="s">
        <v>733</v>
      </c>
      <c r="C219" s="4" t="s">
        <v>640</v>
      </c>
      <c r="D219" s="12">
        <v>0</v>
      </c>
      <c r="E219" s="12">
        <v>0</v>
      </c>
      <c r="F219" s="12">
        <v>1</v>
      </c>
      <c r="G219" s="12"/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</row>
    <row r="220" spans="1:16" x14ac:dyDescent="0.3">
      <c r="A220" s="4" t="s">
        <v>641</v>
      </c>
      <c r="B220" s="4" t="s">
        <v>726</v>
      </c>
      <c r="C220" s="4" t="s">
        <v>642</v>
      </c>
      <c r="D220" s="12">
        <v>0</v>
      </c>
      <c r="E220" s="12">
        <v>0</v>
      </c>
      <c r="F220" s="12">
        <v>1</v>
      </c>
      <c r="G220" s="12"/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 spans="1:16" x14ac:dyDescent="0.3">
      <c r="A221" s="4" t="s">
        <v>643</v>
      </c>
      <c r="B221" s="4" t="s">
        <v>725</v>
      </c>
      <c r="C221" s="4" t="s">
        <v>644</v>
      </c>
      <c r="D221" s="12">
        <v>0</v>
      </c>
      <c r="E221" s="12">
        <v>0</v>
      </c>
      <c r="F221" s="12">
        <v>1</v>
      </c>
      <c r="G221" s="12"/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</row>
    <row r="222" spans="1:16" x14ac:dyDescent="0.3">
      <c r="A222" s="4" t="s">
        <v>645</v>
      </c>
      <c r="B222" s="4" t="s">
        <v>734</v>
      </c>
      <c r="C222" s="4" t="s">
        <v>646</v>
      </c>
      <c r="D222" s="12">
        <v>0</v>
      </c>
      <c r="E222" s="12">
        <v>0</v>
      </c>
      <c r="F222" s="12">
        <v>1</v>
      </c>
      <c r="G222" s="12"/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 spans="1:16" x14ac:dyDescent="0.3">
      <c r="A223" s="4" t="s">
        <v>647</v>
      </c>
      <c r="B223" s="4" t="s">
        <v>647</v>
      </c>
      <c r="C223" s="4" t="s">
        <v>648</v>
      </c>
      <c r="D223" s="12">
        <v>0</v>
      </c>
      <c r="E223" s="12">
        <v>0</v>
      </c>
      <c r="F223" s="12">
        <v>0</v>
      </c>
      <c r="G223" s="12"/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</row>
    <row r="224" spans="1:16" x14ac:dyDescent="0.3">
      <c r="A224" s="4" t="s">
        <v>649</v>
      </c>
      <c r="B224" s="4" t="s">
        <v>649</v>
      </c>
      <c r="C224" s="4" t="s">
        <v>650</v>
      </c>
      <c r="D224" s="12">
        <v>0</v>
      </c>
      <c r="E224" s="12">
        <v>0</v>
      </c>
      <c r="F224" s="12">
        <v>0</v>
      </c>
      <c r="G224" s="12"/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 spans="1:16" x14ac:dyDescent="0.3">
      <c r="A225" s="4" t="s">
        <v>651</v>
      </c>
      <c r="B225" s="4" t="s">
        <v>651</v>
      </c>
      <c r="C225" s="4" t="s">
        <v>652</v>
      </c>
      <c r="D225" s="12">
        <v>0</v>
      </c>
      <c r="E225" s="12">
        <v>0</v>
      </c>
      <c r="F225" s="12">
        <v>0</v>
      </c>
      <c r="G225" s="12"/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</row>
    <row r="226" spans="1:16" x14ac:dyDescent="0.3">
      <c r="A226" s="4" t="s">
        <v>653</v>
      </c>
      <c r="B226" s="4">
        <v>5000</v>
      </c>
      <c r="C226" s="4" t="s">
        <v>654</v>
      </c>
      <c r="D226" s="12">
        <v>0</v>
      </c>
      <c r="E226" s="12">
        <v>0</v>
      </c>
      <c r="F226" s="12">
        <v>0</v>
      </c>
      <c r="G226" s="12"/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 spans="1:16" x14ac:dyDescent="0.3">
      <c r="A227" s="4" t="s">
        <v>655</v>
      </c>
      <c r="B227" s="4">
        <v>5001</v>
      </c>
      <c r="C227" s="4" t="s">
        <v>656</v>
      </c>
      <c r="D227" s="12">
        <v>0</v>
      </c>
      <c r="E227" s="12">
        <v>0</v>
      </c>
      <c r="F227" s="12">
        <v>0</v>
      </c>
      <c r="G227" s="12"/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</row>
    <row r="228" spans="1:16" x14ac:dyDescent="0.3">
      <c r="A228" s="4" t="s">
        <v>657</v>
      </c>
      <c r="B228" s="4" t="s">
        <v>657</v>
      </c>
      <c r="C228" s="4" t="s">
        <v>658</v>
      </c>
      <c r="D228" s="12">
        <v>0</v>
      </c>
      <c r="E228" s="12">
        <v>0</v>
      </c>
      <c r="F228" s="12">
        <v>0</v>
      </c>
      <c r="G228" s="12"/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 spans="1:16" x14ac:dyDescent="0.3">
      <c r="A229" s="4" t="s">
        <v>659</v>
      </c>
      <c r="B229" s="4" t="s">
        <v>659</v>
      </c>
      <c r="C229" s="4" t="s">
        <v>658</v>
      </c>
      <c r="D229" s="12">
        <v>0</v>
      </c>
      <c r="E229" s="12">
        <v>0</v>
      </c>
      <c r="F229" s="12">
        <v>0</v>
      </c>
      <c r="G229" s="12"/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</row>
    <row r="230" spans="1:16" x14ac:dyDescent="0.3">
      <c r="A230" s="4" t="s">
        <v>660</v>
      </c>
      <c r="B230" s="4" t="s">
        <v>660</v>
      </c>
      <c r="C230" s="4" t="s">
        <v>661</v>
      </c>
      <c r="D230" s="12">
        <v>0</v>
      </c>
      <c r="E230" s="12">
        <v>0</v>
      </c>
      <c r="F230" s="12">
        <v>0</v>
      </c>
      <c r="G230" s="12"/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 spans="1:16" x14ac:dyDescent="0.3">
      <c r="A231" s="4" t="s">
        <v>662</v>
      </c>
      <c r="B231" s="4" t="s">
        <v>662</v>
      </c>
      <c r="C231" s="4" t="s">
        <v>663</v>
      </c>
      <c r="D231" s="12">
        <v>0</v>
      </c>
      <c r="E231" s="12">
        <v>0</v>
      </c>
      <c r="F231" s="12">
        <v>0</v>
      </c>
      <c r="G231" s="12"/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</row>
    <row r="232" spans="1:16" x14ac:dyDescent="0.3">
      <c r="A232" s="4" t="s">
        <v>664</v>
      </c>
      <c r="B232" s="4" t="s">
        <v>664</v>
      </c>
      <c r="C232" s="4" t="s">
        <v>665</v>
      </c>
      <c r="D232" s="12">
        <v>0</v>
      </c>
      <c r="E232" s="12">
        <v>0</v>
      </c>
      <c r="F232" s="12">
        <v>0</v>
      </c>
      <c r="G232" s="12"/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 spans="1:16" x14ac:dyDescent="0.3">
      <c r="A233" s="4" t="s">
        <v>666</v>
      </c>
      <c r="B233" s="4" t="s">
        <v>667</v>
      </c>
      <c r="C233" s="4" t="s">
        <v>668</v>
      </c>
      <c r="D233" s="12">
        <v>0</v>
      </c>
      <c r="E233" s="12">
        <v>0</v>
      </c>
      <c r="F233" s="12">
        <v>0</v>
      </c>
      <c r="G233" s="12"/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</row>
  </sheetData>
  <mergeCells count="2">
    <mergeCell ref="A1:I1"/>
    <mergeCell ref="J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"/>
  <sheetViews>
    <sheetView workbookViewId="0">
      <pane xSplit="2" ySplit="2" topLeftCell="C117" activePane="bottomRight" state="frozen"/>
      <selection pane="topRight" activeCell="C1" sqref="C1"/>
      <selection pane="bottomLeft" activeCell="A2" sqref="A2"/>
      <selection pane="bottomRight" activeCell="A127" sqref="A127"/>
    </sheetView>
  </sheetViews>
  <sheetFormatPr defaultRowHeight="14.4" x14ac:dyDescent="0.3"/>
  <cols>
    <col min="1" max="1" width="18.44140625" bestFit="1" customWidth="1"/>
    <col min="2" max="2" width="25.33203125" bestFit="1" customWidth="1"/>
    <col min="3" max="3" width="91.88671875" bestFit="1" customWidth="1"/>
    <col min="4" max="4" width="10.6640625" style="1" bestFit="1" customWidth="1"/>
    <col min="5" max="5" width="7.5546875" style="1" bestFit="1" customWidth="1"/>
    <col min="6" max="6" width="9.109375" style="1"/>
    <col min="7" max="8" width="9.109375" style="8"/>
    <col min="9" max="9" width="9.109375" style="1"/>
  </cols>
  <sheetData>
    <row r="1" spans="1:16" x14ac:dyDescent="0.3">
      <c r="A1" s="14"/>
      <c r="B1" s="14"/>
      <c r="C1" s="14"/>
      <c r="D1" s="14"/>
      <c r="E1" s="14"/>
      <c r="F1" s="14"/>
      <c r="G1" s="14"/>
      <c r="H1" s="14"/>
      <c r="I1" s="14"/>
      <c r="J1" s="13" t="s">
        <v>812</v>
      </c>
      <c r="K1" s="13"/>
      <c r="L1" s="13"/>
      <c r="M1" s="13"/>
      <c r="N1" s="13"/>
      <c r="O1" s="13"/>
      <c r="P1" s="13"/>
    </row>
    <row r="2" spans="1:16" x14ac:dyDescent="0.3">
      <c r="A2" s="3" t="s">
        <v>285</v>
      </c>
      <c r="B2" s="3" t="s">
        <v>286</v>
      </c>
      <c r="C2" s="3" t="s">
        <v>287</v>
      </c>
      <c r="D2" s="3" t="s">
        <v>670</v>
      </c>
      <c r="E2" s="3" t="s">
        <v>669</v>
      </c>
      <c r="F2" s="3" t="s">
        <v>802</v>
      </c>
      <c r="G2" s="3" t="s">
        <v>804</v>
      </c>
      <c r="H2" s="3" t="s">
        <v>803</v>
      </c>
      <c r="I2" s="3" t="s">
        <v>813</v>
      </c>
      <c r="J2" s="3" t="s">
        <v>805</v>
      </c>
      <c r="K2" s="3" t="s">
        <v>806</v>
      </c>
      <c r="L2" s="3" t="s">
        <v>807</v>
      </c>
      <c r="M2" s="3" t="s">
        <v>808</v>
      </c>
      <c r="N2" s="3" t="s">
        <v>809</v>
      </c>
      <c r="O2" s="3" t="s">
        <v>810</v>
      </c>
      <c r="P2" s="3" t="s">
        <v>811</v>
      </c>
    </row>
    <row r="3" spans="1:16" x14ac:dyDescent="0.3">
      <c r="A3" s="9" t="s">
        <v>288</v>
      </c>
      <c r="B3" s="9" t="s">
        <v>289</v>
      </c>
      <c r="C3" s="9" t="s">
        <v>290</v>
      </c>
      <c r="D3" s="10">
        <f>IF(ISNA(VLOOKUP(A3,MS_Equipments!$A$2:$D$103,4,FALSE)),0,VLOOKUP(A3,MS_Equipments!$A$2:$D$103,4,FALSE))</f>
        <v>0</v>
      </c>
      <c r="E3" s="10">
        <f>IF(ISNA(VLOOKUP(A3,AE_ItemInterims!$A$2:$B$103,2,FALSE)),0,VLOOKUP(A3,AE_ItemInterims!$A$2:$B$103,2,FALSE))</f>
        <v>0</v>
      </c>
      <c r="F3" s="10">
        <f>IF(ISNA(VLOOKUP(B3,GP!$A$2:$C$132,3,FALSE)),0,VLOOKUP(B3,GP!$A$2:$C$132,3,FALSE))</f>
        <v>0</v>
      </c>
      <c r="G3" s="10">
        <v>1</v>
      </c>
      <c r="H3" s="10" t="str">
        <f>IF(SUM($D3:$G3)&gt;0,"","Yes")</f>
        <v/>
      </c>
      <c r="I3" s="10">
        <v>0</v>
      </c>
    </row>
    <row r="4" spans="1:16" x14ac:dyDescent="0.3">
      <c r="A4" s="4" t="s">
        <v>291</v>
      </c>
      <c r="B4" s="4" t="s">
        <v>292</v>
      </c>
      <c r="C4" s="4" t="s">
        <v>293</v>
      </c>
      <c r="D4" s="5">
        <f>IF(ISNA(VLOOKUP(A4,MS_Equipments!$A$2:$D$103,4,FALSE)),0,VLOOKUP(A4,MS_Equipments!$A$2:$D$103,4,FALSE))</f>
        <v>0</v>
      </c>
      <c r="E4" s="5">
        <f>IF(ISNA(VLOOKUP(A4,AE_ItemInterims!$A$2:$B$103,2,FALSE)),0,VLOOKUP(A4,AE_ItemInterims!$A$2:$B$103,2,FALSE))</f>
        <v>0</v>
      </c>
      <c r="F4" s="5">
        <f>IF(ISNA(VLOOKUP(B4,GP!$A$2:$C$132,3,FALSE)),0,VLOOKUP(B4,GP!$A$2:$C$132,3,FALSE))</f>
        <v>0</v>
      </c>
      <c r="G4" s="5">
        <v>1</v>
      </c>
      <c r="H4" s="10" t="str">
        <f t="shared" ref="H4:H67" si="0">IF(SUM($D4:$G4)&gt;0,"","Yes")</f>
        <v/>
      </c>
      <c r="I4" s="10">
        <v>0</v>
      </c>
    </row>
    <row r="5" spans="1:16" x14ac:dyDescent="0.3">
      <c r="A5" s="4" t="s">
        <v>294</v>
      </c>
      <c r="B5" s="4" t="s">
        <v>295</v>
      </c>
      <c r="C5" s="4" t="s">
        <v>296</v>
      </c>
      <c r="D5" s="5">
        <f>IF(ISNA(VLOOKUP(A5,MS_Equipments!$A$2:$D$103,4,FALSE)),0,VLOOKUP(A5,MS_Equipments!$A$2:$D$103,4,FALSE))</f>
        <v>0</v>
      </c>
      <c r="E5" s="5">
        <f>IF(ISNA(VLOOKUP(A5,AE_ItemInterims!$A$2:$B$103,2,FALSE)),0,VLOOKUP(A5,AE_ItemInterims!$A$2:$B$103,2,FALSE))</f>
        <v>0</v>
      </c>
      <c r="F5" s="5">
        <f>IF(ISNA(VLOOKUP(B5,GP!$A$2:$C$132,3,FALSE)),0,VLOOKUP(B5,GP!$A$2:$C$132,3,FALSE))</f>
        <v>0</v>
      </c>
      <c r="G5" s="5">
        <v>1</v>
      </c>
      <c r="H5" s="10" t="str">
        <f t="shared" si="0"/>
        <v/>
      </c>
      <c r="I5" s="10">
        <v>0</v>
      </c>
    </row>
    <row r="6" spans="1:16" x14ac:dyDescent="0.3">
      <c r="A6" s="4" t="s">
        <v>297</v>
      </c>
      <c r="B6" s="4" t="s">
        <v>298</v>
      </c>
      <c r="C6" s="4" t="s">
        <v>299</v>
      </c>
      <c r="D6" s="5">
        <f>IF(ISNA(VLOOKUP(A6,MS_Equipments!$A$2:$D$103,4,FALSE)),0,VLOOKUP(A6,MS_Equipments!$A$2:$D$103,4,FALSE))</f>
        <v>0</v>
      </c>
      <c r="E6" s="5">
        <f>IF(ISNA(VLOOKUP(A6,AE_ItemInterims!$A$2:$B$103,2,FALSE)),0,VLOOKUP(A6,AE_ItemInterims!$A$2:$B$103,2,FALSE))</f>
        <v>0</v>
      </c>
      <c r="F6" s="5">
        <f>IF(ISNA(VLOOKUP(B6,GP!$A$2:$C$132,3,FALSE)),0,VLOOKUP(B6,GP!$A$2:$C$132,3,FALSE))</f>
        <v>0</v>
      </c>
      <c r="G6" s="5">
        <v>1</v>
      </c>
      <c r="H6" s="10" t="str">
        <f t="shared" si="0"/>
        <v/>
      </c>
      <c r="I6" s="10">
        <v>0</v>
      </c>
    </row>
    <row r="7" spans="1:16" x14ac:dyDescent="0.3">
      <c r="A7" s="4" t="s">
        <v>300</v>
      </c>
      <c r="B7" s="4" t="s">
        <v>301</v>
      </c>
      <c r="C7" s="4" t="s">
        <v>302</v>
      </c>
      <c r="D7" s="5">
        <f>IF(ISNA(VLOOKUP(A7,MS_Equipments!$A$2:$D$103,4,FALSE)),0,VLOOKUP(A7,MS_Equipments!$A$2:$D$103,4,FALSE))</f>
        <v>0</v>
      </c>
      <c r="E7" s="5">
        <f>IF(ISNA(VLOOKUP(A7,AE_ItemInterims!$A$2:$B$103,2,FALSE)),0,VLOOKUP(A7,AE_ItemInterims!$A$2:$B$103,2,FALSE))</f>
        <v>0</v>
      </c>
      <c r="F7" s="5">
        <f>IF(ISNA(VLOOKUP(B7,GP!$A$2:$C$132,3,FALSE)),0,VLOOKUP(B7,GP!$A$2:$C$132,3,FALSE))</f>
        <v>0</v>
      </c>
      <c r="G7" s="5">
        <v>1</v>
      </c>
      <c r="H7" s="10" t="str">
        <f t="shared" si="0"/>
        <v/>
      </c>
      <c r="I7" s="10">
        <v>0</v>
      </c>
    </row>
    <row r="8" spans="1:16" x14ac:dyDescent="0.3">
      <c r="A8" s="4" t="s">
        <v>303</v>
      </c>
      <c r="B8" s="4" t="s">
        <v>304</v>
      </c>
      <c r="C8" s="4" t="s">
        <v>305</v>
      </c>
      <c r="D8" s="5">
        <f>IF(ISNA(VLOOKUP(A8,MS_Equipments!$A$2:$D$103,4,FALSE)),0,VLOOKUP(A8,MS_Equipments!$A$2:$D$103,4,FALSE))</f>
        <v>0</v>
      </c>
      <c r="E8" s="5">
        <f>IF(ISNA(VLOOKUP(A8,AE_ItemInterims!$A$2:$B$103,2,FALSE)),0,VLOOKUP(A8,AE_ItemInterims!$A$2:$B$103,2,FALSE))</f>
        <v>0</v>
      </c>
      <c r="F8" s="5">
        <f>IF(ISNA(VLOOKUP(B8,GP!$A$2:$C$132,3,FALSE)),0,VLOOKUP(B8,GP!$A$2:$C$132,3,FALSE))</f>
        <v>0</v>
      </c>
      <c r="G8" s="5">
        <v>1</v>
      </c>
      <c r="H8" s="10" t="str">
        <f t="shared" si="0"/>
        <v/>
      </c>
      <c r="I8" s="10">
        <v>0</v>
      </c>
    </row>
    <row r="9" spans="1:16" x14ac:dyDescent="0.3">
      <c r="A9" s="4" t="s">
        <v>3</v>
      </c>
      <c r="B9" s="4" t="s">
        <v>4</v>
      </c>
      <c r="C9" s="4" t="s">
        <v>306</v>
      </c>
      <c r="D9" s="5">
        <f>IF(ISNA(VLOOKUP(A9,MS_Equipments!$A$2:$D$103,4,FALSE)),0,VLOOKUP(A9,MS_Equipments!$A$2:$D$103,4,FALSE))</f>
        <v>1</v>
      </c>
      <c r="E9" s="5">
        <f>IF(ISNA(VLOOKUP(A9,AE_ItemInterims!$A$2:$B$103,2,FALSE)),0,VLOOKUP(A9,AE_ItemInterims!$A$2:$B$103,2,FALSE))</f>
        <v>1</v>
      </c>
      <c r="F9" s="5">
        <f>IF(ISNA(VLOOKUP(B9,GP!$A$2:$C$132,3,FALSE)),0,VLOOKUP(B9,GP!$A$2:$C$132,3,FALSE))</f>
        <v>0</v>
      </c>
      <c r="G9" s="5">
        <v>0</v>
      </c>
      <c r="H9" s="10" t="str">
        <f t="shared" si="0"/>
        <v/>
      </c>
      <c r="I9" s="10">
        <v>0</v>
      </c>
    </row>
    <row r="10" spans="1:16" x14ac:dyDescent="0.3">
      <c r="A10" s="4" t="s">
        <v>6</v>
      </c>
      <c r="B10" s="4">
        <v>5878</v>
      </c>
      <c r="C10" s="4" t="s">
        <v>307</v>
      </c>
      <c r="D10" s="5">
        <f>IF(ISNA(VLOOKUP(A10,MS_Equipments!$A$2:$D$103,4,FALSE)),0,VLOOKUP(A10,MS_Equipments!$A$2:$D$103,4,FALSE))</f>
        <v>1</v>
      </c>
      <c r="E10" s="5">
        <f>IF(ISNA(VLOOKUP(A10,AE_ItemInterims!$A$2:$B$103,2,FALSE)),0,VLOOKUP(A10,AE_ItemInterims!$A$2:$B$103,2,FALSE))</f>
        <v>1</v>
      </c>
      <c r="F10" s="5">
        <f>IF(ISNA(VLOOKUP(B10,GP!$A$2:$C$132,3,FALSE)),0,VLOOKUP(B10,GP!$A$2:$C$132,3,FALSE))</f>
        <v>0</v>
      </c>
      <c r="G10" s="5">
        <v>0</v>
      </c>
      <c r="H10" s="10" t="str">
        <f t="shared" si="0"/>
        <v/>
      </c>
      <c r="I10" s="10">
        <v>0</v>
      </c>
    </row>
    <row r="11" spans="1:16" x14ac:dyDescent="0.3">
      <c r="A11" s="4" t="s">
        <v>8</v>
      </c>
      <c r="B11" s="4" t="s">
        <v>9</v>
      </c>
      <c r="C11" s="4" t="s">
        <v>308</v>
      </c>
      <c r="D11" s="5">
        <f>IF(ISNA(VLOOKUP(A11,MS_Equipments!$A$2:$D$103,4,FALSE)),0,VLOOKUP(A11,MS_Equipments!$A$2:$D$103,4,FALSE))</f>
        <v>1</v>
      </c>
      <c r="E11" s="5">
        <f>IF(ISNA(VLOOKUP(A11,AE_ItemInterims!$A$2:$B$103,2,FALSE)),0,VLOOKUP(A11,AE_ItemInterims!$A$2:$B$103,2,FALSE))</f>
        <v>1</v>
      </c>
      <c r="F11" s="5">
        <f>IF(ISNA(VLOOKUP(B11,GP!$A$2:$C$132,3,FALSE)),0,VLOOKUP(B11,GP!$A$2:$C$132,3,FALSE))</f>
        <v>1</v>
      </c>
      <c r="G11" s="5">
        <v>0</v>
      </c>
      <c r="H11" s="10" t="str">
        <f t="shared" si="0"/>
        <v/>
      </c>
      <c r="I11" s="10">
        <v>0</v>
      </c>
    </row>
    <row r="12" spans="1:16" x14ac:dyDescent="0.3">
      <c r="A12" s="4" t="s">
        <v>11</v>
      </c>
      <c r="B12" s="4" t="s">
        <v>12</v>
      </c>
      <c r="C12" s="4" t="s">
        <v>309</v>
      </c>
      <c r="D12" s="5">
        <f>IF(ISNA(VLOOKUP(A12,MS_Equipments!$A$2:$D$103,4,FALSE)),0,VLOOKUP(A12,MS_Equipments!$A$2:$D$103,4,FALSE))</f>
        <v>1</v>
      </c>
      <c r="E12" s="5">
        <f>IF(ISNA(VLOOKUP(A12,AE_ItemInterims!$A$2:$B$103,2,FALSE)),0,VLOOKUP(A12,AE_ItemInterims!$A$2:$B$103,2,FALSE))</f>
        <v>1</v>
      </c>
      <c r="F12" s="5">
        <f>IF(ISNA(VLOOKUP(B12,GP!$A$2:$C$132,3,FALSE)),0,VLOOKUP(B12,GP!$A$2:$C$132,3,FALSE))</f>
        <v>0</v>
      </c>
      <c r="G12" s="5">
        <v>0</v>
      </c>
      <c r="H12" s="10" t="str">
        <f t="shared" si="0"/>
        <v/>
      </c>
      <c r="I12" s="10">
        <v>0</v>
      </c>
    </row>
    <row r="13" spans="1:16" x14ac:dyDescent="0.3">
      <c r="A13" s="4" t="s">
        <v>14</v>
      </c>
      <c r="B13" s="4" t="s">
        <v>15</v>
      </c>
      <c r="C13" s="4" t="s">
        <v>310</v>
      </c>
      <c r="D13" s="5">
        <f>IF(ISNA(VLOOKUP(A13,MS_Equipments!$A$2:$D$103,4,FALSE)),0,VLOOKUP(A13,MS_Equipments!$A$2:$D$103,4,FALSE))</f>
        <v>1</v>
      </c>
      <c r="E13" s="5">
        <f>IF(ISNA(VLOOKUP(A13,AE_ItemInterims!$A$2:$B$103,2,FALSE)),0,VLOOKUP(A13,AE_ItemInterims!$A$2:$B$103,2,FALSE))</f>
        <v>1</v>
      </c>
      <c r="F13" s="5">
        <f>IF(ISNA(VLOOKUP(B13,GP!$A$2:$C$132,3,FALSE)),0,VLOOKUP(B13,GP!$A$2:$C$132,3,FALSE))</f>
        <v>0</v>
      </c>
      <c r="G13" s="5">
        <v>0</v>
      </c>
      <c r="H13" s="10" t="str">
        <f t="shared" si="0"/>
        <v/>
      </c>
      <c r="I13" s="10">
        <v>0</v>
      </c>
    </row>
    <row r="14" spans="1:16" x14ac:dyDescent="0.3">
      <c r="A14" s="4" t="s">
        <v>17</v>
      </c>
      <c r="B14" s="4" t="s">
        <v>18</v>
      </c>
      <c r="C14" s="4" t="s">
        <v>311</v>
      </c>
      <c r="D14" s="5">
        <f>IF(ISNA(VLOOKUP(A14,MS_Equipments!$A$2:$D$103,4,FALSE)),0,VLOOKUP(A14,MS_Equipments!$A$2:$D$103,4,FALSE))</f>
        <v>1</v>
      </c>
      <c r="E14" s="5">
        <f>IF(ISNA(VLOOKUP(A14,AE_ItemInterims!$A$2:$B$103,2,FALSE)),0,VLOOKUP(A14,AE_ItemInterims!$A$2:$B$103,2,FALSE))</f>
        <v>1</v>
      </c>
      <c r="F14" s="5">
        <f>IF(ISNA(VLOOKUP(B14,GP!$A$2:$C$132,3,FALSE)),0,VLOOKUP(B14,GP!$A$2:$C$132,3,FALSE))</f>
        <v>0</v>
      </c>
      <c r="G14" s="5">
        <v>0</v>
      </c>
      <c r="H14" s="10" t="str">
        <f t="shared" si="0"/>
        <v/>
      </c>
      <c r="I14" s="10">
        <v>0</v>
      </c>
    </row>
    <row r="15" spans="1:16" x14ac:dyDescent="0.3">
      <c r="A15" s="4" t="s">
        <v>20</v>
      </c>
      <c r="B15" s="4" t="s">
        <v>21</v>
      </c>
      <c r="C15" s="4" t="s">
        <v>312</v>
      </c>
      <c r="D15" s="5">
        <f>IF(ISNA(VLOOKUP(A15,MS_Equipments!$A$2:$D$103,4,FALSE)),0,VLOOKUP(A15,MS_Equipments!$A$2:$D$103,4,FALSE))</f>
        <v>1</v>
      </c>
      <c r="E15" s="5">
        <f>IF(ISNA(VLOOKUP(A15,AE_ItemInterims!$A$2:$B$103,2,FALSE)),0,VLOOKUP(A15,AE_ItemInterims!$A$2:$B$103,2,FALSE))</f>
        <v>1</v>
      </c>
      <c r="F15" s="5">
        <f>IF(ISNA(VLOOKUP(B15,GP!$A$2:$C$132,3,FALSE)),0,VLOOKUP(B15,GP!$A$2:$C$132,3,FALSE))</f>
        <v>0</v>
      </c>
      <c r="G15" s="5">
        <v>0</v>
      </c>
      <c r="H15" s="10" t="str">
        <f t="shared" si="0"/>
        <v/>
      </c>
      <c r="I15" s="10">
        <v>0</v>
      </c>
    </row>
    <row r="16" spans="1:16" x14ac:dyDescent="0.3">
      <c r="A16" s="4" t="s">
        <v>23</v>
      </c>
      <c r="B16" s="4" t="s">
        <v>24</v>
      </c>
      <c r="C16" s="4" t="s">
        <v>313</v>
      </c>
      <c r="D16" s="5">
        <f>IF(ISNA(VLOOKUP(A16,MS_Equipments!$A$2:$D$103,4,FALSE)),0,VLOOKUP(A16,MS_Equipments!$A$2:$D$103,4,FALSE))</f>
        <v>1</v>
      </c>
      <c r="E16" s="5">
        <f>IF(ISNA(VLOOKUP(A16,AE_ItemInterims!$A$2:$B$103,2,FALSE)),0,VLOOKUP(A16,AE_ItemInterims!$A$2:$B$103,2,FALSE))</f>
        <v>1</v>
      </c>
      <c r="F16" s="5">
        <f>IF(ISNA(VLOOKUP(B16,GP!$A$2:$C$132,3,FALSE)),0,VLOOKUP(B16,GP!$A$2:$C$132,3,FALSE))</f>
        <v>0</v>
      </c>
      <c r="G16" s="5">
        <v>0</v>
      </c>
      <c r="H16" s="10" t="str">
        <f t="shared" si="0"/>
        <v/>
      </c>
      <c r="I16" s="10">
        <v>0</v>
      </c>
    </row>
    <row r="17" spans="1:9" x14ac:dyDescent="0.3">
      <c r="A17" s="4" t="s">
        <v>26</v>
      </c>
      <c r="B17" s="4" t="s">
        <v>27</v>
      </c>
      <c r="C17" s="4" t="s">
        <v>314</v>
      </c>
      <c r="D17" s="5">
        <f>IF(ISNA(VLOOKUP(A17,MS_Equipments!$A$2:$D$103,4,FALSE)),0,VLOOKUP(A17,MS_Equipments!$A$2:$D$103,4,FALSE))</f>
        <v>1</v>
      </c>
      <c r="E17" s="5">
        <f>IF(ISNA(VLOOKUP(A17,AE_ItemInterims!$A$2:$B$103,2,FALSE)),0,VLOOKUP(A17,AE_ItemInterims!$A$2:$B$103,2,FALSE))</f>
        <v>1</v>
      </c>
      <c r="F17" s="5">
        <f>IF(ISNA(VLOOKUP(B17,GP!$A$2:$C$132,3,FALSE)),0,VLOOKUP(B17,GP!$A$2:$C$132,3,FALSE))</f>
        <v>0</v>
      </c>
      <c r="G17" s="5">
        <v>0</v>
      </c>
      <c r="H17" s="10" t="str">
        <f t="shared" si="0"/>
        <v/>
      </c>
      <c r="I17" s="10">
        <v>0</v>
      </c>
    </row>
    <row r="18" spans="1:9" x14ac:dyDescent="0.3">
      <c r="A18" s="4" t="s">
        <v>29</v>
      </c>
      <c r="B18" s="4" t="s">
        <v>30</v>
      </c>
      <c r="C18" s="4" t="s">
        <v>315</v>
      </c>
      <c r="D18" s="5">
        <f>IF(ISNA(VLOOKUP(A18,MS_Equipments!$A$2:$D$103,4,FALSE)),0,VLOOKUP(A18,MS_Equipments!$A$2:$D$103,4,FALSE))</f>
        <v>1</v>
      </c>
      <c r="E18" s="5">
        <f>IF(ISNA(VLOOKUP(A18,AE_ItemInterims!$A$2:$B$103,2,FALSE)),0,VLOOKUP(A18,AE_ItemInterims!$A$2:$B$103,2,FALSE))</f>
        <v>1</v>
      </c>
      <c r="F18" s="5">
        <f>IF(ISNA(VLOOKUP(B18,GP!$A$2:$C$132,3,FALSE)),0,VLOOKUP(B18,GP!$A$2:$C$132,3,FALSE))</f>
        <v>1</v>
      </c>
      <c r="G18" s="5">
        <v>0</v>
      </c>
      <c r="H18" s="10" t="str">
        <f t="shared" si="0"/>
        <v/>
      </c>
      <c r="I18" s="10">
        <v>0</v>
      </c>
    </row>
    <row r="19" spans="1:9" x14ac:dyDescent="0.3">
      <c r="A19" s="4" t="s">
        <v>32</v>
      </c>
      <c r="B19" s="4" t="s">
        <v>33</v>
      </c>
      <c r="C19" s="4" t="s">
        <v>316</v>
      </c>
      <c r="D19" s="5">
        <f>IF(ISNA(VLOOKUP(A19,MS_Equipments!$A$2:$D$103,4,FALSE)),0,VLOOKUP(A19,MS_Equipments!$A$2:$D$103,4,FALSE))</f>
        <v>1</v>
      </c>
      <c r="E19" s="5">
        <f>IF(ISNA(VLOOKUP(A19,AE_ItemInterims!$A$2:$B$103,2,FALSE)),0,VLOOKUP(A19,AE_ItemInterims!$A$2:$B$103,2,FALSE))</f>
        <v>1</v>
      </c>
      <c r="F19" s="5">
        <f>IF(ISNA(VLOOKUP(B19,GP!$A$2:$C$132,3,FALSE)),0,VLOOKUP(B19,GP!$A$2:$C$132,3,FALSE))</f>
        <v>0</v>
      </c>
      <c r="G19" s="5">
        <v>0</v>
      </c>
      <c r="H19" s="10" t="str">
        <f t="shared" si="0"/>
        <v/>
      </c>
      <c r="I19" s="10">
        <v>0</v>
      </c>
    </row>
    <row r="20" spans="1:9" x14ac:dyDescent="0.3">
      <c r="A20" s="4" t="s">
        <v>35</v>
      </c>
      <c r="B20" s="4" t="s">
        <v>36</v>
      </c>
      <c r="C20" s="4" t="s">
        <v>317</v>
      </c>
      <c r="D20" s="5">
        <f>IF(ISNA(VLOOKUP(A20,MS_Equipments!$A$2:$D$103,4,FALSE)),0,VLOOKUP(A20,MS_Equipments!$A$2:$D$103,4,FALSE))</f>
        <v>1</v>
      </c>
      <c r="E20" s="5">
        <f>IF(ISNA(VLOOKUP(A20,AE_ItemInterims!$A$2:$B$103,2,FALSE)),0,VLOOKUP(A20,AE_ItemInterims!$A$2:$B$103,2,FALSE))</f>
        <v>1</v>
      </c>
      <c r="F20" s="5">
        <f>IF(ISNA(VLOOKUP(B20,GP!$A$2:$C$132,3,FALSE)),0,VLOOKUP(B20,GP!$A$2:$C$132,3,FALSE))</f>
        <v>0</v>
      </c>
      <c r="G20" s="5">
        <v>0</v>
      </c>
      <c r="H20" s="10" t="str">
        <f t="shared" si="0"/>
        <v/>
      </c>
      <c r="I20" s="10">
        <v>0</v>
      </c>
    </row>
    <row r="21" spans="1:9" x14ac:dyDescent="0.3">
      <c r="A21" s="4" t="s">
        <v>38</v>
      </c>
      <c r="B21" s="4" t="s">
        <v>39</v>
      </c>
      <c r="C21" s="4" t="s">
        <v>318</v>
      </c>
      <c r="D21" s="5">
        <f>IF(ISNA(VLOOKUP(A21,MS_Equipments!$A$2:$D$103,4,FALSE)),0,VLOOKUP(A21,MS_Equipments!$A$2:$D$103,4,FALSE))</f>
        <v>1</v>
      </c>
      <c r="E21" s="5">
        <f>IF(ISNA(VLOOKUP(A21,AE_ItemInterims!$A$2:$B$103,2,FALSE)),0,VLOOKUP(A21,AE_ItemInterims!$A$2:$B$103,2,FALSE))</f>
        <v>1</v>
      </c>
      <c r="F21" s="5">
        <f>IF(ISNA(VLOOKUP(B21,GP!$A$2:$C$132,3,FALSE)),0,VLOOKUP(B21,GP!$A$2:$C$132,3,FALSE))</f>
        <v>1</v>
      </c>
      <c r="G21" s="5">
        <v>0</v>
      </c>
      <c r="H21" s="10" t="str">
        <f t="shared" si="0"/>
        <v/>
      </c>
      <c r="I21" s="10">
        <v>0</v>
      </c>
    </row>
    <row r="22" spans="1:9" x14ac:dyDescent="0.3">
      <c r="A22" s="4" t="s">
        <v>41</v>
      </c>
      <c r="B22" s="4" t="s">
        <v>42</v>
      </c>
      <c r="C22" s="4" t="s">
        <v>319</v>
      </c>
      <c r="D22" s="5">
        <f>IF(ISNA(VLOOKUP(A22,MS_Equipments!$A$2:$D$103,4,FALSE)),0,VLOOKUP(A22,MS_Equipments!$A$2:$D$103,4,FALSE))</f>
        <v>1</v>
      </c>
      <c r="E22" s="5">
        <f>IF(ISNA(VLOOKUP(A22,AE_ItemInterims!$A$2:$B$103,2,FALSE)),0,VLOOKUP(A22,AE_ItemInterims!$A$2:$B$103,2,FALSE))</f>
        <v>1</v>
      </c>
      <c r="F22" s="5">
        <f>IF(ISNA(VLOOKUP(B22,GP!$A$2:$C$132,3,FALSE)),0,VLOOKUP(B22,GP!$A$2:$C$132,3,FALSE))</f>
        <v>1</v>
      </c>
      <c r="G22" s="5">
        <v>0</v>
      </c>
      <c r="H22" s="10" t="str">
        <f t="shared" si="0"/>
        <v/>
      </c>
      <c r="I22" s="10">
        <v>0</v>
      </c>
    </row>
    <row r="23" spans="1:9" x14ac:dyDescent="0.3">
      <c r="A23" s="4" t="s">
        <v>44</v>
      </c>
      <c r="B23" s="4" t="s">
        <v>45</v>
      </c>
      <c r="C23" s="4" t="s">
        <v>320</v>
      </c>
      <c r="D23" s="5">
        <f>IF(ISNA(VLOOKUP(A23,MS_Equipments!$A$2:$D$103,4,FALSE)),0,VLOOKUP(A23,MS_Equipments!$A$2:$D$103,4,FALSE))</f>
        <v>1</v>
      </c>
      <c r="E23" s="5">
        <f>IF(ISNA(VLOOKUP(A23,AE_ItemInterims!$A$2:$B$103,2,FALSE)),0,VLOOKUP(A23,AE_ItemInterims!$A$2:$B$103,2,FALSE))</f>
        <v>1</v>
      </c>
      <c r="F23" s="5">
        <f>IF(ISNA(VLOOKUP(B23,GP!$A$2:$C$132,3,FALSE)),0,VLOOKUP(B23,GP!$A$2:$C$132,3,FALSE))</f>
        <v>0</v>
      </c>
      <c r="G23" s="5">
        <v>0</v>
      </c>
      <c r="H23" s="10" t="str">
        <f t="shared" si="0"/>
        <v/>
      </c>
      <c r="I23" s="10">
        <v>0</v>
      </c>
    </row>
    <row r="24" spans="1:9" x14ac:dyDescent="0.3">
      <c r="A24" s="4" t="s">
        <v>47</v>
      </c>
      <c r="B24" s="4" t="s">
        <v>48</v>
      </c>
      <c r="C24" s="4" t="s">
        <v>321</v>
      </c>
      <c r="D24" s="5">
        <f>IF(ISNA(VLOOKUP(A24,MS_Equipments!$A$2:$D$103,4,FALSE)),0,VLOOKUP(A24,MS_Equipments!$A$2:$D$103,4,FALSE))</f>
        <v>1</v>
      </c>
      <c r="E24" s="5">
        <f>IF(ISNA(VLOOKUP(A24,AE_ItemInterims!$A$2:$B$103,2,FALSE)),0,VLOOKUP(A24,AE_ItemInterims!$A$2:$B$103,2,FALSE))</f>
        <v>1</v>
      </c>
      <c r="F24" s="5">
        <f>IF(ISNA(VLOOKUP(B24,GP!$A$2:$C$132,3,FALSE)),0,VLOOKUP(B24,GP!$A$2:$C$132,3,FALSE))</f>
        <v>0</v>
      </c>
      <c r="G24" s="5">
        <v>0</v>
      </c>
      <c r="H24" s="10" t="str">
        <f t="shared" si="0"/>
        <v/>
      </c>
      <c r="I24" s="10">
        <v>0</v>
      </c>
    </row>
    <row r="25" spans="1:9" x14ac:dyDescent="0.3">
      <c r="A25" s="4" t="s">
        <v>50</v>
      </c>
      <c r="B25" s="4" t="s">
        <v>51</v>
      </c>
      <c r="C25" s="4" t="s">
        <v>322</v>
      </c>
      <c r="D25" s="5">
        <f>IF(ISNA(VLOOKUP(A25,MS_Equipments!$A$2:$D$103,4,FALSE)),0,VLOOKUP(A25,MS_Equipments!$A$2:$D$103,4,FALSE))</f>
        <v>1</v>
      </c>
      <c r="E25" s="5">
        <f>IF(ISNA(VLOOKUP(A25,AE_ItemInterims!$A$2:$B$103,2,FALSE)),0,VLOOKUP(A25,AE_ItemInterims!$A$2:$B$103,2,FALSE))</f>
        <v>1</v>
      </c>
      <c r="F25" s="5">
        <f>IF(ISNA(VLOOKUP(B25,GP!$A$2:$C$132,3,FALSE)),0,VLOOKUP(B25,GP!$A$2:$C$132,3,FALSE))</f>
        <v>0</v>
      </c>
      <c r="G25" s="5">
        <v>0</v>
      </c>
      <c r="H25" s="10" t="str">
        <f t="shared" si="0"/>
        <v/>
      </c>
      <c r="I25" s="10">
        <v>0</v>
      </c>
    </row>
    <row r="26" spans="1:9" x14ac:dyDescent="0.3">
      <c r="A26" s="4" t="s">
        <v>53</v>
      </c>
      <c r="B26" s="4" t="s">
        <v>54</v>
      </c>
      <c r="C26" s="4" t="s">
        <v>323</v>
      </c>
      <c r="D26" s="5">
        <f>IF(ISNA(VLOOKUP(A26,MS_Equipments!$A$2:$D$103,4,FALSE)),0,VLOOKUP(A26,MS_Equipments!$A$2:$D$103,4,FALSE))</f>
        <v>1</v>
      </c>
      <c r="E26" s="5">
        <f>IF(ISNA(VLOOKUP(A26,AE_ItemInterims!$A$2:$B$103,2,FALSE)),0,VLOOKUP(A26,AE_ItemInterims!$A$2:$B$103,2,FALSE))</f>
        <v>1</v>
      </c>
      <c r="F26" s="5">
        <f>IF(ISNA(VLOOKUP(B26,GP!$A$2:$C$132,3,FALSE)),0,VLOOKUP(B26,GP!$A$2:$C$132,3,FALSE))</f>
        <v>1</v>
      </c>
      <c r="G26" s="5">
        <v>0</v>
      </c>
      <c r="H26" s="10" t="str">
        <f t="shared" si="0"/>
        <v/>
      </c>
      <c r="I26" s="10">
        <v>0</v>
      </c>
    </row>
    <row r="27" spans="1:9" x14ac:dyDescent="0.3">
      <c r="A27" s="4" t="s">
        <v>56</v>
      </c>
      <c r="B27" s="4" t="s">
        <v>57</v>
      </c>
      <c r="C27" s="4" t="s">
        <v>324</v>
      </c>
      <c r="D27" s="5">
        <f>IF(ISNA(VLOOKUP(A27,MS_Equipments!$A$2:$D$103,4,FALSE)),0,VLOOKUP(A27,MS_Equipments!$A$2:$D$103,4,FALSE))</f>
        <v>1</v>
      </c>
      <c r="E27" s="5">
        <f>IF(ISNA(VLOOKUP(A27,AE_ItemInterims!$A$2:$B$103,2,FALSE)),0,VLOOKUP(A27,AE_ItemInterims!$A$2:$B$103,2,FALSE))</f>
        <v>1</v>
      </c>
      <c r="F27" s="5">
        <f>IF(ISNA(VLOOKUP(B27,GP!$A$2:$C$132,3,FALSE)),0,VLOOKUP(B27,GP!$A$2:$C$132,3,FALSE))</f>
        <v>0</v>
      </c>
      <c r="G27" s="5">
        <v>0</v>
      </c>
      <c r="H27" s="10" t="str">
        <f t="shared" si="0"/>
        <v/>
      </c>
      <c r="I27" s="10">
        <v>0</v>
      </c>
    </row>
    <row r="28" spans="1:9" x14ac:dyDescent="0.3">
      <c r="A28" s="4" t="s">
        <v>59</v>
      </c>
      <c r="B28" s="4" t="s">
        <v>60</v>
      </c>
      <c r="C28" s="4" t="s">
        <v>325</v>
      </c>
      <c r="D28" s="5">
        <f>IF(ISNA(VLOOKUP(A28,MS_Equipments!$A$2:$D$103,4,FALSE)),0,VLOOKUP(A28,MS_Equipments!$A$2:$D$103,4,FALSE))</f>
        <v>1</v>
      </c>
      <c r="E28" s="5">
        <f>IF(ISNA(VLOOKUP(A28,AE_ItemInterims!$A$2:$B$103,2,FALSE)),0,VLOOKUP(A28,AE_ItemInterims!$A$2:$B$103,2,FALSE))</f>
        <v>1</v>
      </c>
      <c r="F28" s="5">
        <f>IF(ISNA(VLOOKUP(B28,GP!$A$2:$C$132,3,FALSE)),0,VLOOKUP(B28,GP!$A$2:$C$132,3,FALSE))</f>
        <v>0</v>
      </c>
      <c r="G28" s="5">
        <v>0</v>
      </c>
      <c r="H28" s="10" t="str">
        <f t="shared" si="0"/>
        <v/>
      </c>
      <c r="I28" s="10">
        <v>0</v>
      </c>
    </row>
    <row r="29" spans="1:9" x14ac:dyDescent="0.3">
      <c r="A29" s="4" t="s">
        <v>62</v>
      </c>
      <c r="B29" s="4" t="s">
        <v>63</v>
      </c>
      <c r="C29" s="4" t="s">
        <v>326</v>
      </c>
      <c r="D29" s="5">
        <f>IF(ISNA(VLOOKUP(A29,MS_Equipments!$A$2:$D$103,4,FALSE)),0,VLOOKUP(A29,MS_Equipments!$A$2:$D$103,4,FALSE))</f>
        <v>1</v>
      </c>
      <c r="E29" s="5">
        <f>IF(ISNA(VLOOKUP(A29,AE_ItemInterims!$A$2:$B$103,2,FALSE)),0,VLOOKUP(A29,AE_ItemInterims!$A$2:$B$103,2,FALSE))</f>
        <v>1</v>
      </c>
      <c r="F29" s="5">
        <f>IF(ISNA(VLOOKUP(B29,GP!$A$2:$C$132,3,FALSE)),0,VLOOKUP(B29,GP!$A$2:$C$132,3,FALSE))</f>
        <v>0</v>
      </c>
      <c r="G29" s="5">
        <v>0</v>
      </c>
      <c r="H29" s="10" t="str">
        <f t="shared" si="0"/>
        <v/>
      </c>
      <c r="I29" s="10">
        <v>0</v>
      </c>
    </row>
    <row r="30" spans="1:9" x14ac:dyDescent="0.3">
      <c r="A30" s="4" t="s">
        <v>65</v>
      </c>
      <c r="B30" s="4" t="s">
        <v>66</v>
      </c>
      <c r="C30" s="4" t="s">
        <v>327</v>
      </c>
      <c r="D30" s="5">
        <f>IF(ISNA(VLOOKUP(A30,MS_Equipments!$A$2:$D$103,4,FALSE)),0,VLOOKUP(A30,MS_Equipments!$A$2:$D$103,4,FALSE))</f>
        <v>1</v>
      </c>
      <c r="E30" s="5">
        <f>IF(ISNA(VLOOKUP(A30,AE_ItemInterims!$A$2:$B$103,2,FALSE)),0,VLOOKUP(A30,AE_ItemInterims!$A$2:$B$103,2,FALSE))</f>
        <v>1</v>
      </c>
      <c r="F30" s="5">
        <f>IF(ISNA(VLOOKUP(B30,GP!$A$2:$C$132,3,FALSE)),0,VLOOKUP(B30,GP!$A$2:$C$132,3,FALSE))</f>
        <v>1</v>
      </c>
      <c r="G30" s="5">
        <v>0</v>
      </c>
      <c r="H30" s="10" t="str">
        <f t="shared" si="0"/>
        <v/>
      </c>
      <c r="I30" s="10">
        <v>0</v>
      </c>
    </row>
    <row r="31" spans="1:9" x14ac:dyDescent="0.3">
      <c r="A31" s="4" t="s">
        <v>68</v>
      </c>
      <c r="B31" s="4" t="s">
        <v>69</v>
      </c>
      <c r="C31" s="4" t="s">
        <v>328</v>
      </c>
      <c r="D31" s="5">
        <f>IF(ISNA(VLOOKUP(A31,MS_Equipments!$A$2:$D$103,4,FALSE)),0,VLOOKUP(A31,MS_Equipments!$A$2:$D$103,4,FALSE))</f>
        <v>1</v>
      </c>
      <c r="E31" s="5">
        <f>IF(ISNA(VLOOKUP(A31,AE_ItemInterims!$A$2:$B$103,2,FALSE)),0,VLOOKUP(A31,AE_ItemInterims!$A$2:$B$103,2,FALSE))</f>
        <v>1</v>
      </c>
      <c r="F31" s="5">
        <f>IF(ISNA(VLOOKUP(B31,GP!$A$2:$C$132,3,FALSE)),0,VLOOKUP(B31,GP!$A$2:$C$132,3,FALSE))</f>
        <v>0</v>
      </c>
      <c r="G31" s="5">
        <v>0</v>
      </c>
      <c r="H31" s="10" t="str">
        <f t="shared" si="0"/>
        <v/>
      </c>
      <c r="I31" s="10">
        <v>0</v>
      </c>
    </row>
    <row r="32" spans="1:9" x14ac:dyDescent="0.3">
      <c r="A32" s="4" t="s">
        <v>71</v>
      </c>
      <c r="B32" s="4" t="s">
        <v>72</v>
      </c>
      <c r="C32" s="4" t="s">
        <v>329</v>
      </c>
      <c r="D32" s="5">
        <f>IF(ISNA(VLOOKUP(A32,MS_Equipments!$A$2:$D$103,4,FALSE)),0,VLOOKUP(A32,MS_Equipments!$A$2:$D$103,4,FALSE))</f>
        <v>1</v>
      </c>
      <c r="E32" s="5">
        <f>IF(ISNA(VLOOKUP(A32,AE_ItemInterims!$A$2:$B$103,2,FALSE)),0,VLOOKUP(A32,AE_ItemInterims!$A$2:$B$103,2,FALSE))</f>
        <v>1</v>
      </c>
      <c r="F32" s="5">
        <f>IF(ISNA(VLOOKUP(B32,GP!$A$2:$C$132,3,FALSE)),0,VLOOKUP(B32,GP!$A$2:$C$132,3,FALSE))</f>
        <v>0</v>
      </c>
      <c r="G32" s="5">
        <v>0</v>
      </c>
      <c r="H32" s="10" t="str">
        <f t="shared" si="0"/>
        <v/>
      </c>
      <c r="I32" s="10">
        <v>0</v>
      </c>
    </row>
    <row r="33" spans="1:9" x14ac:dyDescent="0.3">
      <c r="A33" s="4" t="s">
        <v>74</v>
      </c>
      <c r="B33" s="4" t="s">
        <v>75</v>
      </c>
      <c r="C33" s="4" t="s">
        <v>330</v>
      </c>
      <c r="D33" s="5">
        <f>IF(ISNA(VLOOKUP(A33,MS_Equipments!$A$2:$D$103,4,FALSE)),0,VLOOKUP(A33,MS_Equipments!$A$2:$D$103,4,FALSE))</f>
        <v>1</v>
      </c>
      <c r="E33" s="5">
        <f>IF(ISNA(VLOOKUP(A33,AE_ItemInterims!$A$2:$B$103,2,FALSE)),0,VLOOKUP(A33,AE_ItemInterims!$A$2:$B$103,2,FALSE))</f>
        <v>1</v>
      </c>
      <c r="F33" s="5">
        <f>IF(ISNA(VLOOKUP(B33,GP!$A$2:$C$132,3,FALSE)),0,VLOOKUP(B33,GP!$A$2:$C$132,3,FALSE))</f>
        <v>0</v>
      </c>
      <c r="G33" s="5">
        <v>0</v>
      </c>
      <c r="H33" s="10" t="str">
        <f t="shared" si="0"/>
        <v/>
      </c>
      <c r="I33" s="10">
        <v>0</v>
      </c>
    </row>
    <row r="34" spans="1:9" x14ac:dyDescent="0.3">
      <c r="A34" s="4" t="s">
        <v>77</v>
      </c>
      <c r="B34" s="4" t="s">
        <v>78</v>
      </c>
      <c r="C34" s="4" t="s">
        <v>331</v>
      </c>
      <c r="D34" s="5">
        <f>IF(ISNA(VLOOKUP(A34,MS_Equipments!$A$2:$D$103,4,FALSE)),0,VLOOKUP(A34,MS_Equipments!$A$2:$D$103,4,FALSE))</f>
        <v>1</v>
      </c>
      <c r="E34" s="5">
        <f>IF(ISNA(VLOOKUP(A34,AE_ItemInterims!$A$2:$B$103,2,FALSE)),0,VLOOKUP(A34,AE_ItemInterims!$A$2:$B$103,2,FALSE))</f>
        <v>1</v>
      </c>
      <c r="F34" s="5">
        <f>IF(ISNA(VLOOKUP(B34,GP!$A$2:$C$132,3,FALSE)),0,VLOOKUP(B34,GP!$A$2:$C$132,3,FALSE))</f>
        <v>0</v>
      </c>
      <c r="G34" s="5">
        <v>0</v>
      </c>
      <c r="H34" s="10" t="str">
        <f t="shared" si="0"/>
        <v/>
      </c>
      <c r="I34" s="10">
        <v>0</v>
      </c>
    </row>
    <row r="35" spans="1:9" x14ac:dyDescent="0.3">
      <c r="A35" s="4" t="s">
        <v>79</v>
      </c>
      <c r="B35" s="4" t="s">
        <v>80</v>
      </c>
      <c r="C35" s="4" t="s">
        <v>332</v>
      </c>
      <c r="D35" s="5">
        <f>IF(ISNA(VLOOKUP(A35,MS_Equipments!$A$2:$D$103,4,FALSE)),0,VLOOKUP(A35,MS_Equipments!$A$2:$D$103,4,FALSE))</f>
        <v>1</v>
      </c>
      <c r="E35" s="5">
        <f>IF(ISNA(VLOOKUP(A35,AE_ItemInterims!$A$2:$B$103,2,FALSE)),0,VLOOKUP(A35,AE_ItemInterims!$A$2:$B$103,2,FALSE))</f>
        <v>1</v>
      </c>
      <c r="F35" s="5">
        <f>IF(ISNA(VLOOKUP(B35,GP!$A$2:$C$132,3,FALSE)),0,VLOOKUP(B35,GP!$A$2:$C$132,3,FALSE))</f>
        <v>1</v>
      </c>
      <c r="G35" s="5">
        <v>0</v>
      </c>
      <c r="H35" s="10" t="str">
        <f t="shared" si="0"/>
        <v/>
      </c>
      <c r="I35" s="10">
        <v>0</v>
      </c>
    </row>
    <row r="36" spans="1:9" x14ac:dyDescent="0.3">
      <c r="A36" s="4" t="s">
        <v>82</v>
      </c>
      <c r="B36" s="4" t="s">
        <v>83</v>
      </c>
      <c r="C36" s="4" t="s">
        <v>333</v>
      </c>
      <c r="D36" s="5">
        <f>IF(ISNA(VLOOKUP(A36,MS_Equipments!$A$2:$D$103,4,FALSE)),0,VLOOKUP(A36,MS_Equipments!$A$2:$D$103,4,FALSE))</f>
        <v>1</v>
      </c>
      <c r="E36" s="5">
        <f>IF(ISNA(VLOOKUP(A36,AE_ItemInterims!$A$2:$B$103,2,FALSE)),0,VLOOKUP(A36,AE_ItemInterims!$A$2:$B$103,2,FALSE))</f>
        <v>1</v>
      </c>
      <c r="F36" s="5">
        <f>IF(ISNA(VLOOKUP(B36,GP!$A$2:$C$132,3,FALSE)),0,VLOOKUP(B36,GP!$A$2:$C$132,3,FALSE))</f>
        <v>0</v>
      </c>
      <c r="G36" s="5">
        <v>0</v>
      </c>
      <c r="H36" s="10" t="str">
        <f t="shared" si="0"/>
        <v/>
      </c>
      <c r="I36" s="10">
        <v>0</v>
      </c>
    </row>
    <row r="37" spans="1:9" x14ac:dyDescent="0.3">
      <c r="A37" s="4" t="s">
        <v>84</v>
      </c>
      <c r="B37" s="4" t="s">
        <v>85</v>
      </c>
      <c r="C37" s="4" t="s">
        <v>334</v>
      </c>
      <c r="D37" s="5">
        <f>IF(ISNA(VLOOKUP(A37,MS_Equipments!$A$2:$D$103,4,FALSE)),0,VLOOKUP(A37,MS_Equipments!$A$2:$D$103,4,FALSE))</f>
        <v>1</v>
      </c>
      <c r="E37" s="5">
        <f>IF(ISNA(VLOOKUP(A37,AE_ItemInterims!$A$2:$B$103,2,FALSE)),0,VLOOKUP(A37,AE_ItemInterims!$A$2:$B$103,2,FALSE))</f>
        <v>1</v>
      </c>
      <c r="F37" s="5">
        <f>IF(ISNA(VLOOKUP(B37,GP!$A$2:$C$132,3,FALSE)),0,VLOOKUP(B37,GP!$A$2:$C$132,3,FALSE))</f>
        <v>0</v>
      </c>
      <c r="G37" s="5">
        <v>0</v>
      </c>
      <c r="H37" s="10" t="str">
        <f t="shared" si="0"/>
        <v/>
      </c>
      <c r="I37" s="10">
        <v>0</v>
      </c>
    </row>
    <row r="38" spans="1:9" x14ac:dyDescent="0.3">
      <c r="A38" s="4" t="s">
        <v>86</v>
      </c>
      <c r="B38" s="4" t="s">
        <v>87</v>
      </c>
      <c r="C38" s="4" t="s">
        <v>335</v>
      </c>
      <c r="D38" s="5">
        <f>IF(ISNA(VLOOKUP(A38,MS_Equipments!$A$2:$D$103,4,FALSE)),0,VLOOKUP(A38,MS_Equipments!$A$2:$D$103,4,FALSE))</f>
        <v>1</v>
      </c>
      <c r="E38" s="5">
        <f>IF(ISNA(VLOOKUP(A38,AE_ItemInterims!$A$2:$B$103,2,FALSE)),0,VLOOKUP(A38,AE_ItemInterims!$A$2:$B$103,2,FALSE))</f>
        <v>1</v>
      </c>
      <c r="F38" s="5">
        <f>IF(ISNA(VLOOKUP(B38,GP!$A$2:$C$132,3,FALSE)),0,VLOOKUP(B38,GP!$A$2:$C$132,3,FALSE))</f>
        <v>0</v>
      </c>
      <c r="G38" s="5">
        <v>0</v>
      </c>
      <c r="H38" s="10" t="str">
        <f t="shared" si="0"/>
        <v/>
      </c>
      <c r="I38" s="10">
        <v>0</v>
      </c>
    </row>
    <row r="39" spans="1:9" x14ac:dyDescent="0.3">
      <c r="A39" s="4" t="s">
        <v>88</v>
      </c>
      <c r="B39" s="4" t="s">
        <v>89</v>
      </c>
      <c r="C39" s="4" t="s">
        <v>336</v>
      </c>
      <c r="D39" s="5">
        <f>IF(ISNA(VLOOKUP(A39,MS_Equipments!$A$2:$D$103,4,FALSE)),0,VLOOKUP(A39,MS_Equipments!$A$2:$D$103,4,FALSE))</f>
        <v>1</v>
      </c>
      <c r="E39" s="5">
        <f>IF(ISNA(VLOOKUP(A39,AE_ItemInterims!$A$2:$B$103,2,FALSE)),0,VLOOKUP(A39,AE_ItemInterims!$A$2:$B$103,2,FALSE))</f>
        <v>1</v>
      </c>
      <c r="F39" s="5">
        <f>IF(ISNA(VLOOKUP(B39,GP!$A$2:$C$132,3,FALSE)),0,VLOOKUP(B39,GP!$A$2:$C$132,3,FALSE))</f>
        <v>0</v>
      </c>
      <c r="G39" s="5">
        <v>0</v>
      </c>
      <c r="H39" s="10" t="str">
        <f t="shared" si="0"/>
        <v/>
      </c>
      <c r="I39" s="10">
        <v>0</v>
      </c>
    </row>
    <row r="40" spans="1:9" x14ac:dyDescent="0.3">
      <c r="A40" s="4" t="s">
        <v>91</v>
      </c>
      <c r="B40" s="4" t="s">
        <v>92</v>
      </c>
      <c r="C40" s="4" t="s">
        <v>337</v>
      </c>
      <c r="D40" s="5">
        <f>IF(ISNA(VLOOKUP(A40,MS_Equipments!$A$2:$D$103,4,FALSE)),0,VLOOKUP(A40,MS_Equipments!$A$2:$D$103,4,FALSE))</f>
        <v>1</v>
      </c>
      <c r="E40" s="5">
        <f>IF(ISNA(VLOOKUP(A40,AE_ItemInterims!$A$2:$B$103,2,FALSE)),0,VLOOKUP(A40,AE_ItemInterims!$A$2:$B$103,2,FALSE))</f>
        <v>1</v>
      </c>
      <c r="F40" s="5">
        <f>IF(ISNA(VLOOKUP(B40,GP!$A$2:$C$132,3,FALSE)),0,VLOOKUP(B40,GP!$A$2:$C$132,3,FALSE))</f>
        <v>0</v>
      </c>
      <c r="G40" s="5">
        <v>0</v>
      </c>
      <c r="H40" s="10" t="str">
        <f t="shared" si="0"/>
        <v/>
      </c>
      <c r="I40" s="10">
        <v>0</v>
      </c>
    </row>
    <row r="41" spans="1:9" x14ac:dyDescent="0.3">
      <c r="A41" s="4" t="s">
        <v>94</v>
      </c>
      <c r="B41" s="4" t="s">
        <v>95</v>
      </c>
      <c r="C41" s="4" t="s">
        <v>338</v>
      </c>
      <c r="D41" s="5">
        <f>IF(ISNA(VLOOKUP(A41,MS_Equipments!$A$2:$D$103,4,FALSE)),0,VLOOKUP(A41,MS_Equipments!$A$2:$D$103,4,FALSE))</f>
        <v>1</v>
      </c>
      <c r="E41" s="5">
        <f>IF(ISNA(VLOOKUP(A41,AE_ItemInterims!$A$2:$B$103,2,FALSE)),0,VLOOKUP(A41,AE_ItemInterims!$A$2:$B$103,2,FALSE))</f>
        <v>1</v>
      </c>
      <c r="F41" s="5">
        <f>IF(ISNA(VLOOKUP(B41,GP!$A$2:$C$132,3,FALSE)),0,VLOOKUP(B41,GP!$A$2:$C$132,3,FALSE))</f>
        <v>0</v>
      </c>
      <c r="G41" s="5">
        <v>0</v>
      </c>
      <c r="H41" s="10" t="str">
        <f t="shared" si="0"/>
        <v/>
      </c>
      <c r="I41" s="10">
        <v>0</v>
      </c>
    </row>
    <row r="42" spans="1:9" x14ac:dyDescent="0.3">
      <c r="A42" s="4" t="s">
        <v>97</v>
      </c>
      <c r="B42" s="4" t="s">
        <v>98</v>
      </c>
      <c r="C42" s="4" t="s">
        <v>339</v>
      </c>
      <c r="D42" s="5">
        <f>IF(ISNA(VLOOKUP(A42,MS_Equipments!$A$2:$D$103,4,FALSE)),0,VLOOKUP(A42,MS_Equipments!$A$2:$D$103,4,FALSE))</f>
        <v>1</v>
      </c>
      <c r="E42" s="5">
        <f>IF(ISNA(VLOOKUP(A42,AE_ItemInterims!$A$2:$B$103,2,FALSE)),0,VLOOKUP(A42,AE_ItemInterims!$A$2:$B$103,2,FALSE))</f>
        <v>1</v>
      </c>
      <c r="F42" s="5">
        <f>IF(ISNA(VLOOKUP(B42,GP!$A$2:$C$132,3,FALSE)),0,VLOOKUP(B42,GP!$A$2:$C$132,3,FALSE))</f>
        <v>0</v>
      </c>
      <c r="G42" s="5">
        <v>0</v>
      </c>
      <c r="H42" s="10" t="str">
        <f t="shared" si="0"/>
        <v/>
      </c>
      <c r="I42" s="10">
        <v>0</v>
      </c>
    </row>
    <row r="43" spans="1:9" x14ac:dyDescent="0.3">
      <c r="A43" s="4" t="s">
        <v>100</v>
      </c>
      <c r="B43" s="4" t="s">
        <v>101</v>
      </c>
      <c r="C43" s="4" t="s">
        <v>340</v>
      </c>
      <c r="D43" s="5">
        <f>IF(ISNA(VLOOKUP(A43,MS_Equipments!$A$2:$D$103,4,FALSE)),0,VLOOKUP(A43,MS_Equipments!$A$2:$D$103,4,FALSE))</f>
        <v>1</v>
      </c>
      <c r="E43" s="5">
        <f>IF(ISNA(VLOOKUP(A43,AE_ItemInterims!$A$2:$B$103,2,FALSE)),0,VLOOKUP(A43,AE_ItemInterims!$A$2:$B$103,2,FALSE))</f>
        <v>1</v>
      </c>
      <c r="F43" s="5">
        <f>IF(ISNA(VLOOKUP(B43,GP!$A$2:$C$132,3,FALSE)),0,VLOOKUP(B43,GP!$A$2:$C$132,3,FALSE))</f>
        <v>1</v>
      </c>
      <c r="G43" s="5">
        <v>0</v>
      </c>
      <c r="H43" s="10" t="str">
        <f t="shared" si="0"/>
        <v/>
      </c>
      <c r="I43" s="10">
        <v>0</v>
      </c>
    </row>
    <row r="44" spans="1:9" x14ac:dyDescent="0.3">
      <c r="A44" s="4" t="s">
        <v>102</v>
      </c>
      <c r="B44" s="4" t="s">
        <v>103</v>
      </c>
      <c r="C44" s="4" t="s">
        <v>341</v>
      </c>
      <c r="D44" s="5">
        <f>IF(ISNA(VLOOKUP(A44,MS_Equipments!$A$2:$D$103,4,FALSE)),0,VLOOKUP(A44,MS_Equipments!$A$2:$D$103,4,FALSE))</f>
        <v>1</v>
      </c>
      <c r="E44" s="5">
        <f>IF(ISNA(VLOOKUP(A44,AE_ItemInterims!$A$2:$B$103,2,FALSE)),0,VLOOKUP(A44,AE_ItemInterims!$A$2:$B$103,2,FALSE))</f>
        <v>1</v>
      </c>
      <c r="F44" s="5">
        <f>IF(ISNA(VLOOKUP(B44,GP!$A$2:$C$132,3,FALSE)),0,VLOOKUP(B44,GP!$A$2:$C$132,3,FALSE))</f>
        <v>0</v>
      </c>
      <c r="G44" s="5">
        <v>0</v>
      </c>
      <c r="H44" s="10" t="str">
        <f t="shared" si="0"/>
        <v/>
      </c>
      <c r="I44" s="10">
        <v>0</v>
      </c>
    </row>
    <row r="45" spans="1:9" x14ac:dyDescent="0.3">
      <c r="A45" s="4" t="s">
        <v>105</v>
      </c>
      <c r="B45" s="4" t="s">
        <v>106</v>
      </c>
      <c r="C45" s="4" t="s">
        <v>342</v>
      </c>
      <c r="D45" s="5">
        <f>IF(ISNA(VLOOKUP(A45,MS_Equipments!$A$2:$D$103,4,FALSE)),0,VLOOKUP(A45,MS_Equipments!$A$2:$D$103,4,FALSE))</f>
        <v>1</v>
      </c>
      <c r="E45" s="5">
        <f>IF(ISNA(VLOOKUP(A45,AE_ItemInterims!$A$2:$B$103,2,FALSE)),0,VLOOKUP(A45,AE_ItemInterims!$A$2:$B$103,2,FALSE))</f>
        <v>1</v>
      </c>
      <c r="F45" s="5">
        <f>IF(ISNA(VLOOKUP(B45,GP!$A$2:$C$132,3,FALSE)),0,VLOOKUP(B45,GP!$A$2:$C$132,3,FALSE))</f>
        <v>0</v>
      </c>
      <c r="G45" s="5">
        <v>0</v>
      </c>
      <c r="H45" s="10" t="str">
        <f t="shared" si="0"/>
        <v/>
      </c>
      <c r="I45" s="10">
        <v>0</v>
      </c>
    </row>
    <row r="46" spans="1:9" x14ac:dyDescent="0.3">
      <c r="A46" s="4" t="s">
        <v>108</v>
      </c>
      <c r="B46" s="4" t="s">
        <v>109</v>
      </c>
      <c r="C46" s="4" t="s">
        <v>343</v>
      </c>
      <c r="D46" s="5">
        <f>IF(ISNA(VLOOKUP(A46,MS_Equipments!$A$2:$D$103,4,FALSE)),0,VLOOKUP(A46,MS_Equipments!$A$2:$D$103,4,FALSE))</f>
        <v>1</v>
      </c>
      <c r="E46" s="5">
        <f>IF(ISNA(VLOOKUP(A46,AE_ItemInterims!$A$2:$B$103,2,FALSE)),0,VLOOKUP(A46,AE_ItemInterims!$A$2:$B$103,2,FALSE))</f>
        <v>1</v>
      </c>
      <c r="F46" s="5">
        <f>IF(ISNA(VLOOKUP(B46,GP!$A$2:$C$132,3,FALSE)),0,VLOOKUP(B46,GP!$A$2:$C$132,3,FALSE))</f>
        <v>0</v>
      </c>
      <c r="G46" s="5">
        <v>0</v>
      </c>
      <c r="H46" s="10" t="str">
        <f t="shared" si="0"/>
        <v/>
      </c>
      <c r="I46" s="10">
        <v>0</v>
      </c>
    </row>
    <row r="47" spans="1:9" x14ac:dyDescent="0.3">
      <c r="A47" s="4" t="s">
        <v>111</v>
      </c>
      <c r="B47" s="4" t="s">
        <v>112</v>
      </c>
      <c r="C47" s="4" t="s">
        <v>344</v>
      </c>
      <c r="D47" s="5">
        <f>IF(ISNA(VLOOKUP(A47,MS_Equipments!$A$2:$D$103,4,FALSE)),0,VLOOKUP(A47,MS_Equipments!$A$2:$D$103,4,FALSE))</f>
        <v>1</v>
      </c>
      <c r="E47" s="5">
        <f>IF(ISNA(VLOOKUP(A47,AE_ItemInterims!$A$2:$B$103,2,FALSE)),0,VLOOKUP(A47,AE_ItemInterims!$A$2:$B$103,2,FALSE))</f>
        <v>1</v>
      </c>
      <c r="F47" s="5">
        <f>IF(ISNA(VLOOKUP(B47,GP!$A$2:$C$132,3,FALSE)),0,VLOOKUP(B47,GP!$A$2:$C$132,3,FALSE))</f>
        <v>0</v>
      </c>
      <c r="G47" s="5">
        <v>0</v>
      </c>
      <c r="H47" s="10" t="str">
        <f t="shared" si="0"/>
        <v/>
      </c>
      <c r="I47" s="10">
        <v>0</v>
      </c>
    </row>
    <row r="48" spans="1:9" x14ac:dyDescent="0.3">
      <c r="A48" s="4" t="s">
        <v>114</v>
      </c>
      <c r="B48" s="4" t="s">
        <v>115</v>
      </c>
      <c r="C48" s="4" t="s">
        <v>345</v>
      </c>
      <c r="D48" s="5">
        <f>IF(ISNA(VLOOKUP(A48,MS_Equipments!$A$2:$D$103,4,FALSE)),0,VLOOKUP(A48,MS_Equipments!$A$2:$D$103,4,FALSE))</f>
        <v>1</v>
      </c>
      <c r="E48" s="5">
        <f>IF(ISNA(VLOOKUP(A48,AE_ItemInterims!$A$2:$B$103,2,FALSE)),0,VLOOKUP(A48,AE_ItemInterims!$A$2:$B$103,2,FALSE))</f>
        <v>1</v>
      </c>
      <c r="F48" s="5">
        <f>IF(ISNA(VLOOKUP(B48,GP!$A$2:$C$132,3,FALSE)),0,VLOOKUP(B48,GP!$A$2:$C$132,3,FALSE))</f>
        <v>0</v>
      </c>
      <c r="G48" s="5">
        <v>0</v>
      </c>
      <c r="H48" s="10" t="str">
        <f t="shared" si="0"/>
        <v/>
      </c>
      <c r="I48" s="10">
        <v>0</v>
      </c>
    </row>
    <row r="49" spans="1:9" x14ac:dyDescent="0.3">
      <c r="A49" s="4" t="s">
        <v>117</v>
      </c>
      <c r="B49" s="4" t="s">
        <v>118</v>
      </c>
      <c r="C49" s="4" t="s">
        <v>346</v>
      </c>
      <c r="D49" s="5">
        <f>IF(ISNA(VLOOKUP(A49,MS_Equipments!$A$2:$D$103,4,FALSE)),0,VLOOKUP(A49,MS_Equipments!$A$2:$D$103,4,FALSE))</f>
        <v>1</v>
      </c>
      <c r="E49" s="5">
        <f>IF(ISNA(VLOOKUP(A49,AE_ItemInterims!$A$2:$B$103,2,FALSE)),0,VLOOKUP(A49,AE_ItemInterims!$A$2:$B$103,2,FALSE))</f>
        <v>1</v>
      </c>
      <c r="F49" s="5">
        <f>IF(ISNA(VLOOKUP(B49,GP!$A$2:$C$132,3,FALSE)),0,VLOOKUP(B49,GP!$A$2:$C$132,3,FALSE))</f>
        <v>0</v>
      </c>
      <c r="G49" s="5">
        <v>0</v>
      </c>
      <c r="H49" s="10" t="str">
        <f t="shared" si="0"/>
        <v/>
      </c>
      <c r="I49" s="10">
        <v>0</v>
      </c>
    </row>
    <row r="50" spans="1:9" x14ac:dyDescent="0.3">
      <c r="A50" s="4" t="s">
        <v>120</v>
      </c>
      <c r="B50" s="4" t="s">
        <v>121</v>
      </c>
      <c r="C50" s="4" t="s">
        <v>347</v>
      </c>
      <c r="D50" s="5">
        <f>IF(ISNA(VLOOKUP(A50,MS_Equipments!$A$2:$D$103,4,FALSE)),0,VLOOKUP(A50,MS_Equipments!$A$2:$D$103,4,FALSE))</f>
        <v>1</v>
      </c>
      <c r="E50" s="5">
        <f>IF(ISNA(VLOOKUP(A50,AE_ItemInterims!$A$2:$B$103,2,FALSE)),0,VLOOKUP(A50,AE_ItemInterims!$A$2:$B$103,2,FALSE))</f>
        <v>1</v>
      </c>
      <c r="F50" s="5">
        <f>IF(ISNA(VLOOKUP(B50,GP!$A$2:$C$132,3,FALSE)),0,VLOOKUP(B50,GP!$A$2:$C$132,3,FALSE))</f>
        <v>0</v>
      </c>
      <c r="G50" s="5">
        <v>0</v>
      </c>
      <c r="H50" s="10" t="str">
        <f t="shared" si="0"/>
        <v/>
      </c>
      <c r="I50" s="10">
        <v>0</v>
      </c>
    </row>
    <row r="51" spans="1:9" x14ac:dyDescent="0.3">
      <c r="A51" s="4" t="s">
        <v>123</v>
      </c>
      <c r="B51" s="4" t="s">
        <v>124</v>
      </c>
      <c r="C51" s="4" t="s">
        <v>348</v>
      </c>
      <c r="D51" s="5">
        <f>IF(ISNA(VLOOKUP(A51,MS_Equipments!$A$2:$D$103,4,FALSE)),0,VLOOKUP(A51,MS_Equipments!$A$2:$D$103,4,FALSE))</f>
        <v>1</v>
      </c>
      <c r="E51" s="5">
        <f>IF(ISNA(VLOOKUP(A51,AE_ItemInterims!$A$2:$B$103,2,FALSE)),0,VLOOKUP(A51,AE_ItemInterims!$A$2:$B$103,2,FALSE))</f>
        <v>1</v>
      </c>
      <c r="F51" s="5">
        <f>IF(ISNA(VLOOKUP(B51,GP!$A$2:$C$132,3,FALSE)),0,VLOOKUP(B51,GP!$A$2:$C$132,3,FALSE))</f>
        <v>0</v>
      </c>
      <c r="G51" s="5">
        <v>0</v>
      </c>
      <c r="H51" s="10" t="str">
        <f t="shared" si="0"/>
        <v/>
      </c>
      <c r="I51" s="10">
        <v>0</v>
      </c>
    </row>
    <row r="52" spans="1:9" x14ac:dyDescent="0.3">
      <c r="A52" s="4" t="s">
        <v>126</v>
      </c>
      <c r="B52" s="4" t="s">
        <v>127</v>
      </c>
      <c r="C52" s="4" t="s">
        <v>349</v>
      </c>
      <c r="D52" s="5">
        <f>IF(ISNA(VLOOKUP(A52,MS_Equipments!$A$2:$D$103,4,FALSE)),0,VLOOKUP(A52,MS_Equipments!$A$2:$D$103,4,FALSE))</f>
        <v>1</v>
      </c>
      <c r="E52" s="5">
        <f>IF(ISNA(VLOOKUP(A52,AE_ItemInterims!$A$2:$B$103,2,FALSE)),0,VLOOKUP(A52,AE_ItemInterims!$A$2:$B$103,2,FALSE))</f>
        <v>1</v>
      </c>
      <c r="F52" s="5">
        <f>IF(ISNA(VLOOKUP(B52,GP!$A$2:$C$132,3,FALSE)),0,VLOOKUP(B52,GP!$A$2:$C$132,3,FALSE))</f>
        <v>0</v>
      </c>
      <c r="G52" s="5">
        <v>0</v>
      </c>
      <c r="H52" s="10" t="str">
        <f t="shared" si="0"/>
        <v/>
      </c>
      <c r="I52" s="10">
        <v>0</v>
      </c>
    </row>
    <row r="53" spans="1:9" x14ac:dyDescent="0.3">
      <c r="A53" s="4" t="s">
        <v>129</v>
      </c>
      <c r="B53" s="4" t="s">
        <v>130</v>
      </c>
      <c r="C53" s="4" t="s">
        <v>350</v>
      </c>
      <c r="D53" s="5">
        <f>IF(ISNA(VLOOKUP(A53,MS_Equipments!$A$2:$D$103,4,FALSE)),0,VLOOKUP(A53,MS_Equipments!$A$2:$D$103,4,FALSE))</f>
        <v>1</v>
      </c>
      <c r="E53" s="5">
        <f>IF(ISNA(VLOOKUP(A53,AE_ItemInterims!$A$2:$B$103,2,FALSE)),0,VLOOKUP(A53,AE_ItemInterims!$A$2:$B$103,2,FALSE))</f>
        <v>1</v>
      </c>
      <c r="F53" s="5">
        <f>IF(ISNA(VLOOKUP(B53,GP!$A$2:$C$132,3,FALSE)),0,VLOOKUP(B53,GP!$A$2:$C$132,3,FALSE))</f>
        <v>0</v>
      </c>
      <c r="G53" s="5">
        <v>0</v>
      </c>
      <c r="H53" s="10" t="str">
        <f t="shared" si="0"/>
        <v/>
      </c>
      <c r="I53" s="10">
        <v>0</v>
      </c>
    </row>
    <row r="54" spans="1:9" x14ac:dyDescent="0.3">
      <c r="A54" s="4" t="s">
        <v>132</v>
      </c>
      <c r="B54" s="4" t="s">
        <v>133</v>
      </c>
      <c r="C54" s="4" t="s">
        <v>351</v>
      </c>
      <c r="D54" s="5">
        <f>IF(ISNA(VLOOKUP(A54,MS_Equipments!$A$2:$D$103,4,FALSE)),0,VLOOKUP(A54,MS_Equipments!$A$2:$D$103,4,FALSE))</f>
        <v>1</v>
      </c>
      <c r="E54" s="5">
        <f>IF(ISNA(VLOOKUP(A54,AE_ItemInterims!$A$2:$B$103,2,FALSE)),0,VLOOKUP(A54,AE_ItemInterims!$A$2:$B$103,2,FALSE))</f>
        <v>1</v>
      </c>
      <c r="F54" s="5">
        <f>IF(ISNA(VLOOKUP(B54,GP!$A$2:$C$132,3,FALSE)),0,VLOOKUP(B54,GP!$A$2:$C$132,3,FALSE))</f>
        <v>0</v>
      </c>
      <c r="G54" s="5">
        <v>0</v>
      </c>
      <c r="H54" s="10" t="str">
        <f t="shared" si="0"/>
        <v/>
      </c>
      <c r="I54" s="10">
        <v>0</v>
      </c>
    </row>
    <row r="55" spans="1:9" x14ac:dyDescent="0.3">
      <c r="A55" s="4" t="s">
        <v>135</v>
      </c>
      <c r="B55" s="4" t="s">
        <v>136</v>
      </c>
      <c r="C55" s="4" t="s">
        <v>352</v>
      </c>
      <c r="D55" s="5">
        <f>IF(ISNA(VLOOKUP(A55,MS_Equipments!$A$2:$D$103,4,FALSE)),0,VLOOKUP(A55,MS_Equipments!$A$2:$D$103,4,FALSE))</f>
        <v>1</v>
      </c>
      <c r="E55" s="5">
        <f>IF(ISNA(VLOOKUP(A55,AE_ItemInterims!$A$2:$B$103,2,FALSE)),0,VLOOKUP(A55,AE_ItemInterims!$A$2:$B$103,2,FALSE))</f>
        <v>1</v>
      </c>
      <c r="F55" s="5">
        <f>IF(ISNA(VLOOKUP(B55,GP!$A$2:$C$132,3,FALSE)),0,VLOOKUP(B55,GP!$A$2:$C$132,3,FALSE))</f>
        <v>0</v>
      </c>
      <c r="G55" s="5">
        <v>0</v>
      </c>
      <c r="H55" s="10" t="str">
        <f t="shared" si="0"/>
        <v/>
      </c>
      <c r="I55" s="10">
        <v>0</v>
      </c>
    </row>
    <row r="56" spans="1:9" x14ac:dyDescent="0.3">
      <c r="A56" s="4" t="s">
        <v>138</v>
      </c>
      <c r="B56" s="4" t="s">
        <v>139</v>
      </c>
      <c r="C56" s="4" t="s">
        <v>353</v>
      </c>
      <c r="D56" s="5">
        <f>IF(ISNA(VLOOKUP(A56,MS_Equipments!$A$2:$D$103,4,FALSE)),0,VLOOKUP(A56,MS_Equipments!$A$2:$D$103,4,FALSE))</f>
        <v>1</v>
      </c>
      <c r="E56" s="5">
        <f>IF(ISNA(VLOOKUP(A56,AE_ItemInterims!$A$2:$B$103,2,FALSE)),0,VLOOKUP(A56,AE_ItemInterims!$A$2:$B$103,2,FALSE))</f>
        <v>1</v>
      </c>
      <c r="F56" s="5">
        <f>IF(ISNA(VLOOKUP(B56,GP!$A$2:$C$132,3,FALSE)),0,VLOOKUP(B56,GP!$A$2:$C$132,3,FALSE))</f>
        <v>1</v>
      </c>
      <c r="G56" s="5">
        <v>0</v>
      </c>
      <c r="H56" s="10" t="str">
        <f t="shared" si="0"/>
        <v/>
      </c>
      <c r="I56" s="10">
        <v>0</v>
      </c>
    </row>
    <row r="57" spans="1:9" x14ac:dyDescent="0.3">
      <c r="A57" s="4" t="s">
        <v>141</v>
      </c>
      <c r="B57" s="4" t="s">
        <v>142</v>
      </c>
      <c r="C57" s="4" t="s">
        <v>354</v>
      </c>
      <c r="D57" s="5">
        <f>IF(ISNA(VLOOKUP(A57,MS_Equipments!$A$2:$D$103,4,FALSE)),0,VLOOKUP(A57,MS_Equipments!$A$2:$D$103,4,FALSE))</f>
        <v>1</v>
      </c>
      <c r="E57" s="5">
        <f>IF(ISNA(VLOOKUP(A57,AE_ItemInterims!$A$2:$B$103,2,FALSE)),0,VLOOKUP(A57,AE_ItemInterims!$A$2:$B$103,2,FALSE))</f>
        <v>1</v>
      </c>
      <c r="F57" s="5">
        <f>IF(ISNA(VLOOKUP(B57,GP!$A$2:$C$132,3,FALSE)),0,VLOOKUP(B57,GP!$A$2:$C$132,3,FALSE))</f>
        <v>0</v>
      </c>
      <c r="G57" s="5">
        <v>0</v>
      </c>
      <c r="H57" s="10" t="str">
        <f t="shared" si="0"/>
        <v/>
      </c>
      <c r="I57" s="10">
        <v>0</v>
      </c>
    </row>
    <row r="58" spans="1:9" x14ac:dyDescent="0.3">
      <c r="A58" s="4" t="s">
        <v>144</v>
      </c>
      <c r="B58" s="4" t="s">
        <v>145</v>
      </c>
      <c r="C58" s="4" t="s">
        <v>355</v>
      </c>
      <c r="D58" s="5">
        <f>IF(ISNA(VLOOKUP(A58,MS_Equipments!$A$2:$D$103,4,FALSE)),0,VLOOKUP(A58,MS_Equipments!$A$2:$D$103,4,FALSE))</f>
        <v>1</v>
      </c>
      <c r="E58" s="5">
        <f>IF(ISNA(VLOOKUP(A58,AE_ItemInterims!$A$2:$B$103,2,FALSE)),0,VLOOKUP(A58,AE_ItemInterims!$A$2:$B$103,2,FALSE))</f>
        <v>1</v>
      </c>
      <c r="F58" s="5">
        <f>IF(ISNA(VLOOKUP(B58,GP!$A$2:$C$132,3,FALSE)),0,VLOOKUP(B58,GP!$A$2:$C$132,3,FALSE))</f>
        <v>0</v>
      </c>
      <c r="G58" s="5">
        <v>0</v>
      </c>
      <c r="H58" s="10" t="str">
        <f t="shared" si="0"/>
        <v/>
      </c>
      <c r="I58" s="10">
        <v>0</v>
      </c>
    </row>
    <row r="59" spans="1:9" x14ac:dyDescent="0.3">
      <c r="A59" s="4" t="s">
        <v>147</v>
      </c>
      <c r="B59" s="4" t="s">
        <v>148</v>
      </c>
      <c r="C59" s="4" t="s">
        <v>356</v>
      </c>
      <c r="D59" s="5">
        <f>IF(ISNA(VLOOKUP(A59,MS_Equipments!$A$2:$D$103,4,FALSE)),0,VLOOKUP(A59,MS_Equipments!$A$2:$D$103,4,FALSE))</f>
        <v>1</v>
      </c>
      <c r="E59" s="5">
        <f>IF(ISNA(VLOOKUP(A59,AE_ItemInterims!$A$2:$B$103,2,FALSE)),0,VLOOKUP(A59,AE_ItemInterims!$A$2:$B$103,2,FALSE))</f>
        <v>1</v>
      </c>
      <c r="F59" s="5">
        <f>IF(ISNA(VLOOKUP(B59,GP!$A$2:$C$132,3,FALSE)),0,VLOOKUP(B59,GP!$A$2:$C$132,3,FALSE))</f>
        <v>0</v>
      </c>
      <c r="G59" s="5">
        <v>0</v>
      </c>
      <c r="H59" s="10" t="str">
        <f t="shared" si="0"/>
        <v/>
      </c>
      <c r="I59" s="10">
        <v>0</v>
      </c>
    </row>
    <row r="60" spans="1:9" x14ac:dyDescent="0.3">
      <c r="A60" s="4" t="s">
        <v>150</v>
      </c>
      <c r="B60" s="4" t="s">
        <v>151</v>
      </c>
      <c r="C60" s="4" t="s">
        <v>357</v>
      </c>
      <c r="D60" s="5">
        <f>IF(ISNA(VLOOKUP(A60,MS_Equipments!$A$2:$D$103,4,FALSE)),0,VLOOKUP(A60,MS_Equipments!$A$2:$D$103,4,FALSE))</f>
        <v>1</v>
      </c>
      <c r="E60" s="5">
        <f>IF(ISNA(VLOOKUP(A60,AE_ItemInterims!$A$2:$B$103,2,FALSE)),0,VLOOKUP(A60,AE_ItemInterims!$A$2:$B$103,2,FALSE))</f>
        <v>1</v>
      </c>
      <c r="F60" s="5">
        <f>IF(ISNA(VLOOKUP(B60,GP!$A$2:$C$132,3,FALSE)),0,VLOOKUP(B60,GP!$A$2:$C$132,3,FALSE))</f>
        <v>0</v>
      </c>
      <c r="G60" s="5">
        <v>0</v>
      </c>
      <c r="H60" s="10" t="str">
        <f t="shared" si="0"/>
        <v/>
      </c>
      <c r="I60" s="10">
        <v>0</v>
      </c>
    </row>
    <row r="61" spans="1:9" x14ac:dyDescent="0.3">
      <c r="A61" s="4" t="s">
        <v>153</v>
      </c>
      <c r="B61" s="4" t="s">
        <v>801</v>
      </c>
      <c r="C61" s="4" t="s">
        <v>358</v>
      </c>
      <c r="D61" s="5">
        <f>IF(ISNA(VLOOKUP(A61,MS_Equipments!$A$2:$D$103,4,FALSE)),0,VLOOKUP(A61,MS_Equipments!$A$2:$D$103,4,FALSE))</f>
        <v>1</v>
      </c>
      <c r="E61" s="5">
        <f>IF(ISNA(VLOOKUP(A61,AE_ItemInterims!$A$2:$B$103,2,FALSE)),0,VLOOKUP(A61,AE_ItemInterims!$A$2:$B$103,2,FALSE))</f>
        <v>1</v>
      </c>
      <c r="F61" s="5">
        <f>IF(ISNA(VLOOKUP(B61,GP!$A$2:$C$132,3,FALSE)),0,VLOOKUP(B61,GP!$A$2:$C$132,3,FALSE))</f>
        <v>0</v>
      </c>
      <c r="G61" s="5">
        <v>0</v>
      </c>
      <c r="H61" s="10" t="str">
        <f t="shared" si="0"/>
        <v/>
      </c>
      <c r="I61" s="10">
        <v>0</v>
      </c>
    </row>
    <row r="62" spans="1:9" x14ac:dyDescent="0.3">
      <c r="A62" s="4" t="s">
        <v>156</v>
      </c>
      <c r="B62" s="4" t="s">
        <v>157</v>
      </c>
      <c r="C62" s="4" t="s">
        <v>359</v>
      </c>
      <c r="D62" s="5">
        <f>IF(ISNA(VLOOKUP(A62,MS_Equipments!$A$2:$D$103,4,FALSE)),0,VLOOKUP(A62,MS_Equipments!$A$2:$D$103,4,FALSE))</f>
        <v>1</v>
      </c>
      <c r="E62" s="5">
        <f>IF(ISNA(VLOOKUP(A62,AE_ItemInterims!$A$2:$B$103,2,FALSE)),0,VLOOKUP(A62,AE_ItemInterims!$A$2:$B$103,2,FALSE))</f>
        <v>1</v>
      </c>
      <c r="F62" s="5">
        <f>IF(ISNA(VLOOKUP(B62,GP!$A$2:$C$132,3,FALSE)),0,VLOOKUP(B62,GP!$A$2:$C$132,3,FALSE))</f>
        <v>0</v>
      </c>
      <c r="G62" s="5">
        <v>0</v>
      </c>
      <c r="H62" s="10" t="str">
        <f t="shared" si="0"/>
        <v/>
      </c>
      <c r="I62" s="10">
        <v>0</v>
      </c>
    </row>
    <row r="63" spans="1:9" x14ac:dyDescent="0.3">
      <c r="A63" s="4" t="s">
        <v>159</v>
      </c>
      <c r="B63" s="4" t="s">
        <v>160</v>
      </c>
      <c r="C63" s="4" t="s">
        <v>360</v>
      </c>
      <c r="D63" s="5">
        <f>IF(ISNA(VLOOKUP(A63,MS_Equipments!$A$2:$D$103,4,FALSE)),0,VLOOKUP(A63,MS_Equipments!$A$2:$D$103,4,FALSE))</f>
        <v>1</v>
      </c>
      <c r="E63" s="5">
        <f>IF(ISNA(VLOOKUP(A63,AE_ItemInterims!$A$2:$B$103,2,FALSE)),0,VLOOKUP(A63,AE_ItemInterims!$A$2:$B$103,2,FALSE))</f>
        <v>1</v>
      </c>
      <c r="F63" s="5">
        <f>IF(ISNA(VLOOKUP(B63,GP!$A$2:$C$132,3,FALSE)),0,VLOOKUP(B63,GP!$A$2:$C$132,3,FALSE))</f>
        <v>0</v>
      </c>
      <c r="G63" s="5">
        <v>0</v>
      </c>
      <c r="H63" s="10" t="str">
        <f t="shared" si="0"/>
        <v/>
      </c>
      <c r="I63" s="10">
        <v>0</v>
      </c>
    </row>
    <row r="64" spans="1:9" x14ac:dyDescent="0.3">
      <c r="A64" s="4" t="s">
        <v>162</v>
      </c>
      <c r="B64" s="4" t="s">
        <v>163</v>
      </c>
      <c r="C64" s="4" t="s">
        <v>361</v>
      </c>
      <c r="D64" s="5">
        <f>IF(ISNA(VLOOKUP(A64,MS_Equipments!$A$2:$D$103,4,FALSE)),0,VLOOKUP(A64,MS_Equipments!$A$2:$D$103,4,FALSE))</f>
        <v>1</v>
      </c>
      <c r="E64" s="5">
        <f>IF(ISNA(VLOOKUP(A64,AE_ItemInterims!$A$2:$B$103,2,FALSE)),0,VLOOKUP(A64,AE_ItemInterims!$A$2:$B$103,2,FALSE))</f>
        <v>1</v>
      </c>
      <c r="F64" s="5">
        <f>IF(ISNA(VLOOKUP(B64,GP!$A$2:$C$132,3,FALSE)),0,VLOOKUP(B64,GP!$A$2:$C$132,3,FALSE))</f>
        <v>0</v>
      </c>
      <c r="G64" s="5">
        <v>0</v>
      </c>
      <c r="H64" s="10" t="str">
        <f t="shared" si="0"/>
        <v/>
      </c>
      <c r="I64" s="10">
        <v>0</v>
      </c>
    </row>
    <row r="65" spans="1:9" x14ac:dyDescent="0.3">
      <c r="A65" s="4" t="s">
        <v>165</v>
      </c>
      <c r="B65" s="4" t="s">
        <v>166</v>
      </c>
      <c r="C65" s="4" t="s">
        <v>362</v>
      </c>
      <c r="D65" s="5">
        <f>IF(ISNA(VLOOKUP(A65,MS_Equipments!$A$2:$D$103,4,FALSE)),0,VLOOKUP(A65,MS_Equipments!$A$2:$D$103,4,FALSE))</f>
        <v>1</v>
      </c>
      <c r="E65" s="5">
        <f>IF(ISNA(VLOOKUP(A65,AE_ItemInterims!$A$2:$B$103,2,FALSE)),0,VLOOKUP(A65,AE_ItemInterims!$A$2:$B$103,2,FALSE))</f>
        <v>1</v>
      </c>
      <c r="F65" s="5">
        <f>IF(ISNA(VLOOKUP(B65,GP!$A$2:$C$132,3,FALSE)),0,VLOOKUP(B65,GP!$A$2:$C$132,3,FALSE))</f>
        <v>0</v>
      </c>
      <c r="G65" s="5">
        <v>0</v>
      </c>
      <c r="H65" s="10" t="str">
        <f t="shared" si="0"/>
        <v/>
      </c>
      <c r="I65" s="10">
        <v>0</v>
      </c>
    </row>
    <row r="66" spans="1:9" x14ac:dyDescent="0.3">
      <c r="A66" s="4" t="s">
        <v>168</v>
      </c>
      <c r="B66" s="4" t="s">
        <v>169</v>
      </c>
      <c r="C66" s="4" t="s">
        <v>363</v>
      </c>
      <c r="D66" s="5">
        <f>IF(ISNA(VLOOKUP(A66,MS_Equipments!$A$2:$D$103,4,FALSE)),0,VLOOKUP(A66,MS_Equipments!$A$2:$D$103,4,FALSE))</f>
        <v>1</v>
      </c>
      <c r="E66" s="5">
        <f>IF(ISNA(VLOOKUP(A66,AE_ItemInterims!$A$2:$B$103,2,FALSE)),0,VLOOKUP(A66,AE_ItemInterims!$A$2:$B$103,2,FALSE))</f>
        <v>1</v>
      </c>
      <c r="F66" s="5">
        <f>IF(ISNA(VLOOKUP(B66,GP!$A$2:$C$132,3,FALSE)),0,VLOOKUP(B66,GP!$A$2:$C$132,3,FALSE))</f>
        <v>0</v>
      </c>
      <c r="G66" s="5">
        <v>0</v>
      </c>
      <c r="H66" s="10" t="str">
        <f t="shared" si="0"/>
        <v/>
      </c>
      <c r="I66" s="10">
        <v>0</v>
      </c>
    </row>
    <row r="67" spans="1:9" x14ac:dyDescent="0.3">
      <c r="A67" s="4" t="s">
        <v>171</v>
      </c>
      <c r="B67" s="4" t="s">
        <v>171</v>
      </c>
      <c r="C67" s="4" t="s">
        <v>364</v>
      </c>
      <c r="D67" s="5">
        <f>IF(ISNA(VLOOKUP(A67,MS_Equipments!$A$2:$D$103,4,FALSE)),0,VLOOKUP(A67,MS_Equipments!$A$2:$D$103,4,FALSE))</f>
        <v>1</v>
      </c>
      <c r="E67" s="5">
        <f>IF(ISNA(VLOOKUP(A67,AE_ItemInterims!$A$2:$B$103,2,FALSE)),0,VLOOKUP(A67,AE_ItemInterims!$A$2:$B$103,2,FALSE))</f>
        <v>1</v>
      </c>
      <c r="F67" s="5">
        <f>IF(ISNA(VLOOKUP(B67,GP!$A$2:$C$132,3,FALSE)),0,VLOOKUP(B67,GP!$A$2:$C$132,3,FALSE))</f>
        <v>0</v>
      </c>
      <c r="G67" s="5">
        <v>0</v>
      </c>
      <c r="H67" s="10" t="str">
        <f t="shared" si="0"/>
        <v/>
      </c>
      <c r="I67" s="10">
        <v>0</v>
      </c>
    </row>
    <row r="68" spans="1:9" x14ac:dyDescent="0.3">
      <c r="A68" s="4" t="s">
        <v>174</v>
      </c>
      <c r="B68" s="4" t="s">
        <v>174</v>
      </c>
      <c r="C68" s="4" t="s">
        <v>365</v>
      </c>
      <c r="D68" s="5">
        <f>IF(ISNA(VLOOKUP(A68,MS_Equipments!$A$2:$D$103,4,FALSE)),0,VLOOKUP(A68,MS_Equipments!$A$2:$D$103,4,FALSE))</f>
        <v>1</v>
      </c>
      <c r="E68" s="5">
        <f>IF(ISNA(VLOOKUP(A68,AE_ItemInterims!$A$2:$B$103,2,FALSE)),0,VLOOKUP(A68,AE_ItemInterims!$A$2:$B$103,2,FALSE))</f>
        <v>1</v>
      </c>
      <c r="F68" s="5">
        <f>IF(ISNA(VLOOKUP(B68,GP!$A$2:$C$132,3,FALSE)),0,VLOOKUP(B68,GP!$A$2:$C$132,3,FALSE))</f>
        <v>0</v>
      </c>
      <c r="G68" s="5">
        <v>0</v>
      </c>
      <c r="H68" s="10" t="str">
        <f t="shared" ref="H68:H131" si="1">IF(SUM($D68:$G68)&gt;0,"","Yes")</f>
        <v/>
      </c>
      <c r="I68" s="10">
        <v>0</v>
      </c>
    </row>
    <row r="69" spans="1:9" x14ac:dyDescent="0.3">
      <c r="A69" s="4" t="s">
        <v>176</v>
      </c>
      <c r="B69" s="4" t="s">
        <v>176</v>
      </c>
      <c r="C69" s="4" t="s">
        <v>366</v>
      </c>
      <c r="D69" s="5">
        <f>IF(ISNA(VLOOKUP(A69,MS_Equipments!$A$2:$D$103,4,FALSE)),0,VLOOKUP(A69,MS_Equipments!$A$2:$D$103,4,FALSE))</f>
        <v>1</v>
      </c>
      <c r="E69" s="5">
        <f>IF(ISNA(VLOOKUP(A69,AE_ItemInterims!$A$2:$B$103,2,FALSE)),0,VLOOKUP(A69,AE_ItemInterims!$A$2:$B$103,2,FALSE))</f>
        <v>1</v>
      </c>
      <c r="F69" s="5">
        <f>IF(ISNA(VLOOKUP(B69,GP!$A$2:$C$132,3,FALSE)),0,VLOOKUP(B69,GP!$A$2:$C$132,3,FALSE))</f>
        <v>0</v>
      </c>
      <c r="G69" s="5">
        <v>0</v>
      </c>
      <c r="H69" s="10" t="str">
        <f t="shared" si="1"/>
        <v/>
      </c>
      <c r="I69" s="10">
        <v>0</v>
      </c>
    </row>
    <row r="70" spans="1:9" x14ac:dyDescent="0.3">
      <c r="A70" s="4" t="s">
        <v>178</v>
      </c>
      <c r="B70" s="4" t="s">
        <v>178</v>
      </c>
      <c r="C70" s="4" t="s">
        <v>367</v>
      </c>
      <c r="D70" s="5">
        <f>IF(ISNA(VLOOKUP(A70,MS_Equipments!$A$2:$D$103,4,FALSE)),0,VLOOKUP(A70,MS_Equipments!$A$2:$D$103,4,FALSE))</f>
        <v>1</v>
      </c>
      <c r="E70" s="5">
        <f>IF(ISNA(VLOOKUP(A70,AE_ItemInterims!$A$2:$B$103,2,FALSE)),0,VLOOKUP(A70,AE_ItemInterims!$A$2:$B$103,2,FALSE))</f>
        <v>1</v>
      </c>
      <c r="F70" s="5">
        <f>IF(ISNA(VLOOKUP(B70,GP!$A$2:$C$132,3,FALSE)),0,VLOOKUP(B70,GP!$A$2:$C$132,3,FALSE))</f>
        <v>0</v>
      </c>
      <c r="G70" s="5">
        <v>0</v>
      </c>
      <c r="H70" s="10" t="str">
        <f t="shared" si="1"/>
        <v/>
      </c>
      <c r="I70" s="10">
        <v>0</v>
      </c>
    </row>
    <row r="71" spans="1:9" x14ac:dyDescent="0.3">
      <c r="A71" s="4" t="s">
        <v>180</v>
      </c>
      <c r="B71" s="4" t="s">
        <v>180</v>
      </c>
      <c r="C71" s="4" t="s">
        <v>368</v>
      </c>
      <c r="D71" s="5">
        <f>IF(ISNA(VLOOKUP(A71,MS_Equipments!$A$2:$D$103,4,FALSE)),0,VLOOKUP(A71,MS_Equipments!$A$2:$D$103,4,FALSE))</f>
        <v>1</v>
      </c>
      <c r="E71" s="5">
        <f>IF(ISNA(VLOOKUP(A71,AE_ItemInterims!$A$2:$B$103,2,FALSE)),0,VLOOKUP(A71,AE_ItemInterims!$A$2:$B$103,2,FALSE))</f>
        <v>1</v>
      </c>
      <c r="F71" s="5">
        <f>IF(ISNA(VLOOKUP(B71,GP!$A$2:$C$132,3,FALSE)),0,VLOOKUP(B71,GP!$A$2:$C$132,3,FALSE))</f>
        <v>0</v>
      </c>
      <c r="G71" s="5">
        <v>0</v>
      </c>
      <c r="H71" s="10" t="str">
        <f t="shared" si="1"/>
        <v/>
      </c>
      <c r="I71" s="10">
        <v>0</v>
      </c>
    </row>
    <row r="72" spans="1:9" x14ac:dyDescent="0.3">
      <c r="A72" s="4" t="s">
        <v>182</v>
      </c>
      <c r="B72" s="4" t="s">
        <v>182</v>
      </c>
      <c r="C72" s="4" t="s">
        <v>369</v>
      </c>
      <c r="D72" s="5">
        <f>IF(ISNA(VLOOKUP(A72,MS_Equipments!$A$2:$D$103,4,FALSE)),0,VLOOKUP(A72,MS_Equipments!$A$2:$D$103,4,FALSE))</f>
        <v>1</v>
      </c>
      <c r="E72" s="5">
        <f>IF(ISNA(VLOOKUP(A72,AE_ItemInterims!$A$2:$B$103,2,FALSE)),0,VLOOKUP(A72,AE_ItemInterims!$A$2:$B$103,2,FALSE))</f>
        <v>1</v>
      </c>
      <c r="F72" s="5">
        <f>IF(ISNA(VLOOKUP(B72,GP!$A$2:$C$132,3,FALSE)),0,VLOOKUP(B72,GP!$A$2:$C$132,3,FALSE))</f>
        <v>0</v>
      </c>
      <c r="G72" s="5">
        <v>0</v>
      </c>
      <c r="H72" s="10" t="str">
        <f t="shared" si="1"/>
        <v/>
      </c>
      <c r="I72" s="10">
        <v>0</v>
      </c>
    </row>
    <row r="73" spans="1:9" x14ac:dyDescent="0.3">
      <c r="A73" s="4" t="s">
        <v>184</v>
      </c>
      <c r="B73" s="4" t="s">
        <v>184</v>
      </c>
      <c r="C73" s="4" t="s">
        <v>370</v>
      </c>
      <c r="D73" s="5">
        <f>IF(ISNA(VLOOKUP(A73,MS_Equipments!$A$2:$D$103,4,FALSE)),0,VLOOKUP(A73,MS_Equipments!$A$2:$D$103,4,FALSE))</f>
        <v>1</v>
      </c>
      <c r="E73" s="5">
        <f>IF(ISNA(VLOOKUP(A73,AE_ItemInterims!$A$2:$B$103,2,FALSE)),0,VLOOKUP(A73,AE_ItemInterims!$A$2:$B$103,2,FALSE))</f>
        <v>1</v>
      </c>
      <c r="F73" s="5">
        <f>IF(ISNA(VLOOKUP(B73,GP!$A$2:$C$132,3,FALSE)),0,VLOOKUP(B73,GP!$A$2:$C$132,3,FALSE))</f>
        <v>0</v>
      </c>
      <c r="G73" s="5">
        <v>0</v>
      </c>
      <c r="H73" s="10" t="str">
        <f t="shared" si="1"/>
        <v/>
      </c>
      <c r="I73" s="10">
        <v>0</v>
      </c>
    </row>
    <row r="74" spans="1:9" x14ac:dyDescent="0.3">
      <c r="A74" s="4" t="s">
        <v>186</v>
      </c>
      <c r="B74" s="4" t="s">
        <v>186</v>
      </c>
      <c r="C74" s="4" t="s">
        <v>371</v>
      </c>
      <c r="D74" s="5">
        <f>IF(ISNA(VLOOKUP(A74,MS_Equipments!$A$2:$D$103,4,FALSE)),0,VLOOKUP(A74,MS_Equipments!$A$2:$D$103,4,FALSE))</f>
        <v>1</v>
      </c>
      <c r="E74" s="5">
        <f>IF(ISNA(VLOOKUP(A74,AE_ItemInterims!$A$2:$B$103,2,FALSE)),0,VLOOKUP(A74,AE_ItemInterims!$A$2:$B$103,2,FALSE))</f>
        <v>1</v>
      </c>
      <c r="F74" s="5">
        <f>IF(ISNA(VLOOKUP(B74,GP!$A$2:$C$132,3,FALSE)),0,VLOOKUP(B74,GP!$A$2:$C$132,3,FALSE))</f>
        <v>0</v>
      </c>
      <c r="G74" s="5">
        <v>0</v>
      </c>
      <c r="H74" s="10" t="str">
        <f t="shared" si="1"/>
        <v/>
      </c>
      <c r="I74" s="10">
        <v>0</v>
      </c>
    </row>
    <row r="75" spans="1:9" x14ac:dyDescent="0.3">
      <c r="A75" s="4" t="s">
        <v>188</v>
      </c>
      <c r="B75" s="4" t="s">
        <v>188</v>
      </c>
      <c r="C75" s="4" t="s">
        <v>372</v>
      </c>
      <c r="D75" s="5">
        <f>IF(ISNA(VLOOKUP(A75,MS_Equipments!$A$2:$D$103,4,FALSE)),0,VLOOKUP(A75,MS_Equipments!$A$2:$D$103,4,FALSE))</f>
        <v>1</v>
      </c>
      <c r="E75" s="5">
        <f>IF(ISNA(VLOOKUP(A75,AE_ItemInterims!$A$2:$B$103,2,FALSE)),0,VLOOKUP(A75,AE_ItemInterims!$A$2:$B$103,2,FALSE))</f>
        <v>1</v>
      </c>
      <c r="F75" s="5">
        <f>IF(ISNA(VLOOKUP(B75,GP!$A$2:$C$132,3,FALSE)),0,VLOOKUP(B75,GP!$A$2:$C$132,3,FALSE))</f>
        <v>0</v>
      </c>
      <c r="G75" s="5">
        <v>0</v>
      </c>
      <c r="H75" s="10" t="str">
        <f t="shared" si="1"/>
        <v/>
      </c>
      <c r="I75" s="10">
        <v>0</v>
      </c>
    </row>
    <row r="76" spans="1:9" x14ac:dyDescent="0.3">
      <c r="A76" s="4" t="s">
        <v>190</v>
      </c>
      <c r="B76" s="4" t="s">
        <v>190</v>
      </c>
      <c r="C76" s="4" t="s">
        <v>373</v>
      </c>
      <c r="D76" s="5">
        <f>IF(ISNA(VLOOKUP(A76,MS_Equipments!$A$2:$D$103,4,FALSE)),0,VLOOKUP(A76,MS_Equipments!$A$2:$D$103,4,FALSE))</f>
        <v>1</v>
      </c>
      <c r="E76" s="5">
        <f>IF(ISNA(VLOOKUP(A76,AE_ItemInterims!$A$2:$B$103,2,FALSE)),0,VLOOKUP(A76,AE_ItemInterims!$A$2:$B$103,2,FALSE))</f>
        <v>1</v>
      </c>
      <c r="F76" s="5">
        <f>IF(ISNA(VLOOKUP(B76,GP!$A$2:$C$132,3,FALSE)),0,VLOOKUP(B76,GP!$A$2:$C$132,3,FALSE))</f>
        <v>0</v>
      </c>
      <c r="G76" s="5">
        <v>0</v>
      </c>
      <c r="H76" s="10" t="str">
        <f t="shared" si="1"/>
        <v/>
      </c>
      <c r="I76" s="10">
        <v>0</v>
      </c>
    </row>
    <row r="77" spans="1:9" x14ac:dyDescent="0.3">
      <c r="A77" s="4" t="s">
        <v>192</v>
      </c>
      <c r="B77" s="4" t="s">
        <v>192</v>
      </c>
      <c r="C77" s="4" t="s">
        <v>374</v>
      </c>
      <c r="D77" s="5">
        <f>IF(ISNA(VLOOKUP(A77,MS_Equipments!$A$2:$D$103,4,FALSE)),0,VLOOKUP(A77,MS_Equipments!$A$2:$D$103,4,FALSE))</f>
        <v>1</v>
      </c>
      <c r="E77" s="5">
        <f>IF(ISNA(VLOOKUP(A77,AE_ItemInterims!$A$2:$B$103,2,FALSE)),0,VLOOKUP(A77,AE_ItemInterims!$A$2:$B$103,2,FALSE))</f>
        <v>1</v>
      </c>
      <c r="F77" s="5">
        <f>IF(ISNA(VLOOKUP(B77,GP!$A$2:$C$132,3,FALSE)),0,VLOOKUP(B77,GP!$A$2:$C$132,3,FALSE))</f>
        <v>0</v>
      </c>
      <c r="G77" s="5">
        <v>0</v>
      </c>
      <c r="H77" s="10" t="str">
        <f t="shared" si="1"/>
        <v/>
      </c>
      <c r="I77" s="10">
        <v>0</v>
      </c>
    </row>
    <row r="78" spans="1:9" x14ac:dyDescent="0.3">
      <c r="A78" s="4" t="s">
        <v>194</v>
      </c>
      <c r="B78" s="4" t="s">
        <v>194</v>
      </c>
      <c r="C78" s="4" t="s">
        <v>375</v>
      </c>
      <c r="D78" s="5">
        <f>IF(ISNA(VLOOKUP(A78,MS_Equipments!$A$2:$D$103,4,FALSE)),0,VLOOKUP(A78,MS_Equipments!$A$2:$D$103,4,FALSE))</f>
        <v>1</v>
      </c>
      <c r="E78" s="5">
        <f>IF(ISNA(VLOOKUP(A78,AE_ItemInterims!$A$2:$B$103,2,FALSE)),0,VLOOKUP(A78,AE_ItemInterims!$A$2:$B$103,2,FALSE))</f>
        <v>1</v>
      </c>
      <c r="F78" s="5">
        <f>IF(ISNA(VLOOKUP(B78,GP!$A$2:$C$132,3,FALSE)),0,VLOOKUP(B78,GP!$A$2:$C$132,3,FALSE))</f>
        <v>0</v>
      </c>
      <c r="G78" s="5">
        <v>0</v>
      </c>
      <c r="H78" s="10" t="str">
        <f t="shared" si="1"/>
        <v/>
      </c>
      <c r="I78" s="10">
        <v>0</v>
      </c>
    </row>
    <row r="79" spans="1:9" x14ac:dyDescent="0.3">
      <c r="A79" s="4" t="s">
        <v>196</v>
      </c>
      <c r="B79" s="4" t="s">
        <v>197</v>
      </c>
      <c r="C79" s="4" t="s">
        <v>376</v>
      </c>
      <c r="D79" s="5">
        <f>IF(ISNA(VLOOKUP(A79,MS_Equipments!$A$2:$D$103,4,FALSE)),0,VLOOKUP(A79,MS_Equipments!$A$2:$D$103,4,FALSE))</f>
        <v>1</v>
      </c>
      <c r="E79" s="5">
        <f>IF(ISNA(VLOOKUP(A79,AE_ItemInterims!$A$2:$B$103,2,FALSE)),0,VLOOKUP(A79,AE_ItemInterims!$A$2:$B$103,2,FALSE))</f>
        <v>1</v>
      </c>
      <c r="F79" s="5">
        <f>IF(ISNA(VLOOKUP(B79,GP!$A$2:$C$132,3,FALSE)),0,VLOOKUP(B79,GP!$A$2:$C$132,3,FALSE))</f>
        <v>0</v>
      </c>
      <c r="G79" s="5">
        <v>0</v>
      </c>
      <c r="H79" s="10" t="str">
        <f t="shared" si="1"/>
        <v/>
      </c>
      <c r="I79" s="10">
        <v>0</v>
      </c>
    </row>
    <row r="80" spans="1:9" x14ac:dyDescent="0.3">
      <c r="A80" s="4" t="s">
        <v>199</v>
      </c>
      <c r="B80" s="4" t="s">
        <v>200</v>
      </c>
      <c r="C80" s="4" t="s">
        <v>377</v>
      </c>
      <c r="D80" s="5">
        <f>IF(ISNA(VLOOKUP(A80,MS_Equipments!$A$2:$D$103,4,FALSE)),0,VLOOKUP(A80,MS_Equipments!$A$2:$D$103,4,FALSE))</f>
        <v>1</v>
      </c>
      <c r="E80" s="5">
        <f>IF(ISNA(VLOOKUP(A80,AE_ItemInterims!$A$2:$B$103,2,FALSE)),0,VLOOKUP(A80,AE_ItemInterims!$A$2:$B$103,2,FALSE))</f>
        <v>1</v>
      </c>
      <c r="F80" s="5">
        <f>IF(ISNA(VLOOKUP(B80,GP!$A$2:$C$132,3,FALSE)),0,VLOOKUP(B80,GP!$A$2:$C$132,3,FALSE))</f>
        <v>0</v>
      </c>
      <c r="G80" s="5">
        <v>0</v>
      </c>
      <c r="H80" s="10" t="str">
        <f t="shared" si="1"/>
        <v/>
      </c>
      <c r="I80" s="10">
        <v>0</v>
      </c>
    </row>
    <row r="81" spans="1:9" x14ac:dyDescent="0.3">
      <c r="A81" s="4" t="s">
        <v>202</v>
      </c>
      <c r="B81" s="4" t="s">
        <v>203</v>
      </c>
      <c r="C81" s="4" t="s">
        <v>378</v>
      </c>
      <c r="D81" s="5">
        <f>IF(ISNA(VLOOKUP(A81,MS_Equipments!$A$2:$D$103,4,FALSE)),0,VLOOKUP(A81,MS_Equipments!$A$2:$D$103,4,FALSE))</f>
        <v>1</v>
      </c>
      <c r="E81" s="5">
        <f>IF(ISNA(VLOOKUP(A81,AE_ItemInterims!$A$2:$B$103,2,FALSE)),0,VLOOKUP(A81,AE_ItemInterims!$A$2:$B$103,2,FALSE))</f>
        <v>1</v>
      </c>
      <c r="F81" s="5">
        <f>IF(ISNA(VLOOKUP(B81,GP!$A$2:$C$132,3,FALSE)),0,VLOOKUP(B81,GP!$A$2:$C$132,3,FALSE))</f>
        <v>0</v>
      </c>
      <c r="G81" s="5">
        <v>0</v>
      </c>
      <c r="H81" s="10" t="str">
        <f t="shared" si="1"/>
        <v/>
      </c>
      <c r="I81" s="10">
        <v>0</v>
      </c>
    </row>
    <row r="82" spans="1:9" x14ac:dyDescent="0.3">
      <c r="A82" s="4" t="s">
        <v>205</v>
      </c>
      <c r="B82" s="4" t="s">
        <v>206</v>
      </c>
      <c r="C82" s="4" t="s">
        <v>379</v>
      </c>
      <c r="D82" s="5">
        <f>IF(ISNA(VLOOKUP(A82,MS_Equipments!$A$2:$D$103,4,FALSE)),0,VLOOKUP(A82,MS_Equipments!$A$2:$D$103,4,FALSE))</f>
        <v>1</v>
      </c>
      <c r="E82" s="5">
        <f>IF(ISNA(VLOOKUP(A82,AE_ItemInterims!$A$2:$B$103,2,FALSE)),0,VLOOKUP(A82,AE_ItemInterims!$A$2:$B$103,2,FALSE))</f>
        <v>1</v>
      </c>
      <c r="F82" s="5">
        <f>IF(ISNA(VLOOKUP(B82,GP!$A$2:$C$132,3,FALSE)),0,VLOOKUP(B82,GP!$A$2:$C$132,3,FALSE))</f>
        <v>0</v>
      </c>
      <c r="G82" s="5">
        <v>0</v>
      </c>
      <c r="H82" s="10" t="str">
        <f t="shared" si="1"/>
        <v/>
      </c>
      <c r="I82" s="10">
        <v>0</v>
      </c>
    </row>
    <row r="83" spans="1:9" x14ac:dyDescent="0.3">
      <c r="A83" s="4" t="s">
        <v>208</v>
      </c>
      <c r="B83" s="4" t="s">
        <v>209</v>
      </c>
      <c r="C83" s="4" t="s">
        <v>380</v>
      </c>
      <c r="D83" s="5">
        <f>IF(ISNA(VLOOKUP(A83,MS_Equipments!$A$2:$D$103,4,FALSE)),0,VLOOKUP(A83,MS_Equipments!$A$2:$D$103,4,FALSE))</f>
        <v>1</v>
      </c>
      <c r="E83" s="5">
        <f>IF(ISNA(VLOOKUP(A83,AE_ItemInterims!$A$2:$B$103,2,FALSE)),0,VLOOKUP(A83,AE_ItemInterims!$A$2:$B$103,2,FALSE))</f>
        <v>1</v>
      </c>
      <c r="F83" s="5">
        <f>IF(ISNA(VLOOKUP(B83,GP!$A$2:$C$132,3,FALSE)),0,VLOOKUP(B83,GP!$A$2:$C$132,3,FALSE))</f>
        <v>0</v>
      </c>
      <c r="G83" s="5">
        <v>0</v>
      </c>
      <c r="H83" s="10" t="str">
        <f t="shared" si="1"/>
        <v/>
      </c>
      <c r="I83" s="10">
        <v>0</v>
      </c>
    </row>
    <row r="84" spans="1:9" x14ac:dyDescent="0.3">
      <c r="A84" s="4" t="s">
        <v>211</v>
      </c>
      <c r="B84" s="4" t="s">
        <v>212</v>
      </c>
      <c r="C84" s="4" t="s">
        <v>381</v>
      </c>
      <c r="D84" s="5">
        <f>IF(ISNA(VLOOKUP(A84,MS_Equipments!$A$2:$D$103,4,FALSE)),0,VLOOKUP(A84,MS_Equipments!$A$2:$D$103,4,FALSE))</f>
        <v>1</v>
      </c>
      <c r="E84" s="5">
        <f>IF(ISNA(VLOOKUP(A84,AE_ItemInterims!$A$2:$B$103,2,FALSE)),0,VLOOKUP(A84,AE_ItemInterims!$A$2:$B$103,2,FALSE))</f>
        <v>1</v>
      </c>
      <c r="F84" s="5">
        <f>IF(ISNA(VLOOKUP(B84,GP!$A$2:$C$132,3,FALSE)),0,VLOOKUP(B84,GP!$A$2:$C$132,3,FALSE))</f>
        <v>0</v>
      </c>
      <c r="G84" s="5">
        <v>0</v>
      </c>
      <c r="H84" s="10" t="str">
        <f t="shared" si="1"/>
        <v/>
      </c>
      <c r="I84" s="10">
        <v>0</v>
      </c>
    </row>
    <row r="85" spans="1:9" x14ac:dyDescent="0.3">
      <c r="A85" s="4" t="s">
        <v>214</v>
      </c>
      <c r="B85" s="4" t="s">
        <v>215</v>
      </c>
      <c r="C85" s="4" t="s">
        <v>382</v>
      </c>
      <c r="D85" s="5">
        <f>IF(ISNA(VLOOKUP(A85,MS_Equipments!$A$2:$D$103,4,FALSE)),0,VLOOKUP(A85,MS_Equipments!$A$2:$D$103,4,FALSE))</f>
        <v>1</v>
      </c>
      <c r="E85" s="5">
        <f>IF(ISNA(VLOOKUP(A85,AE_ItemInterims!$A$2:$B$103,2,FALSE)),0,VLOOKUP(A85,AE_ItemInterims!$A$2:$B$103,2,FALSE))</f>
        <v>1</v>
      </c>
      <c r="F85" s="5">
        <f>IF(ISNA(VLOOKUP(B85,GP!$A$2:$C$132,3,FALSE)),0,VLOOKUP(B85,GP!$A$2:$C$132,3,FALSE))</f>
        <v>0</v>
      </c>
      <c r="G85" s="5">
        <v>0</v>
      </c>
      <c r="H85" s="10" t="str">
        <f t="shared" si="1"/>
        <v/>
      </c>
      <c r="I85" s="10">
        <v>0</v>
      </c>
    </row>
    <row r="86" spans="1:9" x14ac:dyDescent="0.3">
      <c r="A86" s="4" t="s">
        <v>217</v>
      </c>
      <c r="B86" s="4" t="s">
        <v>218</v>
      </c>
      <c r="C86" s="4" t="s">
        <v>383</v>
      </c>
      <c r="D86" s="5">
        <f>IF(ISNA(VLOOKUP(A86,MS_Equipments!$A$2:$D$103,4,FALSE)),0,VLOOKUP(A86,MS_Equipments!$A$2:$D$103,4,FALSE))</f>
        <v>1</v>
      </c>
      <c r="E86" s="5">
        <f>IF(ISNA(VLOOKUP(A86,AE_ItemInterims!$A$2:$B$103,2,FALSE)),0,VLOOKUP(A86,AE_ItemInterims!$A$2:$B$103,2,FALSE))</f>
        <v>1</v>
      </c>
      <c r="F86" s="5">
        <f>IF(ISNA(VLOOKUP(B86,GP!$A$2:$C$132,3,FALSE)),0,VLOOKUP(B86,GP!$A$2:$C$132,3,FALSE))</f>
        <v>0</v>
      </c>
      <c r="G86" s="5">
        <v>0</v>
      </c>
      <c r="H86" s="10" t="str">
        <f t="shared" si="1"/>
        <v/>
      </c>
      <c r="I86" s="10">
        <v>0</v>
      </c>
    </row>
    <row r="87" spans="1:9" x14ac:dyDescent="0.3">
      <c r="A87" s="4" t="s">
        <v>220</v>
      </c>
      <c r="B87" s="4" t="s">
        <v>221</v>
      </c>
      <c r="C87" s="4" t="s">
        <v>384</v>
      </c>
      <c r="D87" s="5">
        <f>IF(ISNA(VLOOKUP(A87,MS_Equipments!$A$2:$D$103,4,FALSE)),0,VLOOKUP(A87,MS_Equipments!$A$2:$D$103,4,FALSE))</f>
        <v>1</v>
      </c>
      <c r="E87" s="5">
        <f>IF(ISNA(VLOOKUP(A87,AE_ItemInterims!$A$2:$B$103,2,FALSE)),0,VLOOKUP(A87,AE_ItemInterims!$A$2:$B$103,2,FALSE))</f>
        <v>1</v>
      </c>
      <c r="F87" s="5">
        <f>IF(ISNA(VLOOKUP(B87,GP!$A$2:$C$132,3,FALSE)),0,VLOOKUP(B87,GP!$A$2:$C$132,3,FALSE))</f>
        <v>0</v>
      </c>
      <c r="G87" s="5">
        <v>0</v>
      </c>
      <c r="H87" s="10" t="str">
        <f t="shared" si="1"/>
        <v/>
      </c>
      <c r="I87" s="10">
        <v>0</v>
      </c>
    </row>
    <row r="88" spans="1:9" x14ac:dyDescent="0.3">
      <c r="A88" s="4" t="s">
        <v>223</v>
      </c>
      <c r="B88" s="4" t="s">
        <v>224</v>
      </c>
      <c r="C88" s="4" t="s">
        <v>385</v>
      </c>
      <c r="D88" s="5">
        <f>IF(ISNA(VLOOKUP(A88,MS_Equipments!$A$2:$D$103,4,FALSE)),0,VLOOKUP(A88,MS_Equipments!$A$2:$D$103,4,FALSE))</f>
        <v>1</v>
      </c>
      <c r="E88" s="5">
        <f>IF(ISNA(VLOOKUP(A88,AE_ItemInterims!$A$2:$B$103,2,FALSE)),0,VLOOKUP(A88,AE_ItemInterims!$A$2:$B$103,2,FALSE))</f>
        <v>1</v>
      </c>
      <c r="F88" s="5">
        <f>IF(ISNA(VLOOKUP(B88,GP!$A$2:$C$132,3,FALSE)),0,VLOOKUP(B88,GP!$A$2:$C$132,3,FALSE))</f>
        <v>0</v>
      </c>
      <c r="G88" s="5">
        <v>0</v>
      </c>
      <c r="H88" s="10" t="str">
        <f t="shared" si="1"/>
        <v/>
      </c>
      <c r="I88" s="10">
        <v>0</v>
      </c>
    </row>
    <row r="89" spans="1:9" x14ac:dyDescent="0.3">
      <c r="A89" s="4" t="s">
        <v>226</v>
      </c>
      <c r="B89" s="4" t="s">
        <v>227</v>
      </c>
      <c r="C89" s="4" t="s">
        <v>386</v>
      </c>
      <c r="D89" s="5">
        <f>IF(ISNA(VLOOKUP(A89,MS_Equipments!$A$2:$D$103,4,FALSE)),0,VLOOKUP(A89,MS_Equipments!$A$2:$D$103,4,FALSE))</f>
        <v>1</v>
      </c>
      <c r="E89" s="5">
        <f>IF(ISNA(VLOOKUP(A89,AE_ItemInterims!$A$2:$B$103,2,FALSE)),0,VLOOKUP(A89,AE_ItemInterims!$A$2:$B$103,2,FALSE))</f>
        <v>1</v>
      </c>
      <c r="F89" s="5">
        <f>IF(ISNA(VLOOKUP(B89,GP!$A$2:$C$132,3,FALSE)),0,VLOOKUP(B89,GP!$A$2:$C$132,3,FALSE))</f>
        <v>0</v>
      </c>
      <c r="G89" s="5">
        <v>0</v>
      </c>
      <c r="H89" s="10" t="str">
        <f t="shared" si="1"/>
        <v/>
      </c>
      <c r="I89" s="10">
        <v>0</v>
      </c>
    </row>
    <row r="90" spans="1:9" x14ac:dyDescent="0.3">
      <c r="A90" s="4" t="s">
        <v>229</v>
      </c>
      <c r="B90" s="4" t="s">
        <v>230</v>
      </c>
      <c r="C90" s="4" t="s">
        <v>387</v>
      </c>
      <c r="D90" s="5">
        <f>IF(ISNA(VLOOKUP(A90,MS_Equipments!$A$2:$D$103,4,FALSE)),0,VLOOKUP(A90,MS_Equipments!$A$2:$D$103,4,FALSE))</f>
        <v>1</v>
      </c>
      <c r="E90" s="5">
        <f>IF(ISNA(VLOOKUP(A90,AE_ItemInterims!$A$2:$B$103,2,FALSE)),0,VLOOKUP(A90,AE_ItemInterims!$A$2:$B$103,2,FALSE))</f>
        <v>1</v>
      </c>
      <c r="F90" s="5">
        <f>IF(ISNA(VLOOKUP(B90,GP!$A$2:$C$132,3,FALSE)),0,VLOOKUP(B90,GP!$A$2:$C$132,3,FALSE))</f>
        <v>1</v>
      </c>
      <c r="G90" s="5">
        <v>0</v>
      </c>
      <c r="H90" s="10" t="str">
        <f t="shared" si="1"/>
        <v/>
      </c>
      <c r="I90" s="10">
        <v>0</v>
      </c>
    </row>
    <row r="91" spans="1:9" x14ac:dyDescent="0.3">
      <c r="A91" s="4" t="s">
        <v>232</v>
      </c>
      <c r="B91" s="4" t="s">
        <v>233</v>
      </c>
      <c r="C91" s="4" t="s">
        <v>388</v>
      </c>
      <c r="D91" s="5">
        <f>IF(ISNA(VLOOKUP(A91,MS_Equipments!$A$2:$D$103,4,FALSE)),0,VLOOKUP(A91,MS_Equipments!$A$2:$D$103,4,FALSE))</f>
        <v>1</v>
      </c>
      <c r="E91" s="5">
        <f>IF(ISNA(VLOOKUP(A91,AE_ItemInterims!$A$2:$B$103,2,FALSE)),0,VLOOKUP(A91,AE_ItemInterims!$A$2:$B$103,2,FALSE))</f>
        <v>1</v>
      </c>
      <c r="F91" s="5">
        <f>IF(ISNA(VLOOKUP(B91,GP!$A$2:$C$132,3,FALSE)),0,VLOOKUP(B91,GP!$A$2:$C$132,3,FALSE))</f>
        <v>1</v>
      </c>
      <c r="G91" s="5">
        <v>0</v>
      </c>
      <c r="H91" s="10" t="str">
        <f t="shared" si="1"/>
        <v/>
      </c>
      <c r="I91" s="10">
        <v>0</v>
      </c>
    </row>
    <row r="92" spans="1:9" x14ac:dyDescent="0.3">
      <c r="A92" s="4" t="s">
        <v>235</v>
      </c>
      <c r="B92" s="4" t="s">
        <v>236</v>
      </c>
      <c r="C92" s="4" t="s">
        <v>389</v>
      </c>
      <c r="D92" s="5">
        <f>IF(ISNA(VLOOKUP(A92,MS_Equipments!$A$2:$D$103,4,FALSE)),0,VLOOKUP(A92,MS_Equipments!$A$2:$D$103,4,FALSE))</f>
        <v>1</v>
      </c>
      <c r="E92" s="5">
        <f>IF(ISNA(VLOOKUP(A92,AE_ItemInterims!$A$2:$B$103,2,FALSE)),0,VLOOKUP(A92,AE_ItemInterims!$A$2:$B$103,2,FALSE))</f>
        <v>1</v>
      </c>
      <c r="F92" s="5">
        <f>IF(ISNA(VLOOKUP(B92,GP!$A$2:$C$132,3,FALSE)),0,VLOOKUP(B92,GP!$A$2:$C$132,3,FALSE))</f>
        <v>0</v>
      </c>
      <c r="G92" s="5">
        <v>0</v>
      </c>
      <c r="H92" s="10" t="str">
        <f t="shared" si="1"/>
        <v/>
      </c>
      <c r="I92" s="10">
        <v>0</v>
      </c>
    </row>
    <row r="93" spans="1:9" x14ac:dyDescent="0.3">
      <c r="A93" s="4" t="s">
        <v>238</v>
      </c>
      <c r="B93" s="4">
        <v>6150</v>
      </c>
      <c r="C93" s="4" t="s">
        <v>390</v>
      </c>
      <c r="D93" s="5">
        <f>IF(ISNA(VLOOKUP(A93,MS_Equipments!$A$2:$D$103,4,FALSE)),0,VLOOKUP(A93,MS_Equipments!$A$2:$D$103,4,FALSE))</f>
        <v>1</v>
      </c>
      <c r="E93" s="5">
        <f>IF(ISNA(VLOOKUP(A93,AE_ItemInterims!$A$2:$B$103,2,FALSE)),0,VLOOKUP(A93,AE_ItemInterims!$A$2:$B$103,2,FALSE))</f>
        <v>1</v>
      </c>
      <c r="F93" s="5">
        <f>IF(ISNA(VLOOKUP(B93,GP!$A$2:$C$132,3,FALSE)),0,VLOOKUP(B93,GP!$A$2:$C$132,3,FALSE))</f>
        <v>0</v>
      </c>
      <c r="G93" s="5">
        <v>0</v>
      </c>
      <c r="H93" s="10" t="str">
        <f t="shared" si="1"/>
        <v/>
      </c>
      <c r="I93" s="10">
        <v>0</v>
      </c>
    </row>
    <row r="94" spans="1:9" x14ac:dyDescent="0.3">
      <c r="A94" s="4" t="s">
        <v>240</v>
      </c>
      <c r="B94" s="4">
        <v>5816</v>
      </c>
      <c r="C94" s="4" t="s">
        <v>391</v>
      </c>
      <c r="D94" s="5">
        <f>IF(ISNA(VLOOKUP(A94,MS_Equipments!$A$2:$D$103,4,FALSE)),0,VLOOKUP(A94,MS_Equipments!$A$2:$D$103,4,FALSE))</f>
        <v>1</v>
      </c>
      <c r="E94" s="5">
        <f>IF(ISNA(VLOOKUP(A94,AE_ItemInterims!$A$2:$B$103,2,FALSE)),0,VLOOKUP(A94,AE_ItemInterims!$A$2:$B$103,2,FALSE))</f>
        <v>1</v>
      </c>
      <c r="F94" s="5">
        <f>IF(ISNA(VLOOKUP(B94,GP!$A$2:$C$132,3,FALSE)),0,VLOOKUP(B94,GP!$A$2:$C$132,3,FALSE))</f>
        <v>1</v>
      </c>
      <c r="G94" s="5">
        <v>0</v>
      </c>
      <c r="H94" s="10" t="str">
        <f t="shared" si="1"/>
        <v/>
      </c>
      <c r="I94" s="10">
        <v>0</v>
      </c>
    </row>
    <row r="95" spans="1:9" x14ac:dyDescent="0.3">
      <c r="A95" s="4" t="s">
        <v>242</v>
      </c>
      <c r="B95" s="4" t="s">
        <v>243</v>
      </c>
      <c r="C95" s="4" t="s">
        <v>392</v>
      </c>
      <c r="D95" s="5">
        <f>IF(ISNA(VLOOKUP(A95,MS_Equipments!$A$2:$D$103,4,FALSE)),0,VLOOKUP(A95,MS_Equipments!$A$2:$D$103,4,FALSE))</f>
        <v>1</v>
      </c>
      <c r="E95" s="5">
        <f>IF(ISNA(VLOOKUP(A95,AE_ItemInterims!$A$2:$B$103,2,FALSE)),0,VLOOKUP(A95,AE_ItemInterims!$A$2:$B$103,2,FALSE))</f>
        <v>1</v>
      </c>
      <c r="F95" s="5">
        <f>IF(ISNA(VLOOKUP(B95,GP!$A$2:$C$132,3,FALSE)),0,VLOOKUP(B95,GP!$A$2:$C$132,3,FALSE))</f>
        <v>0</v>
      </c>
      <c r="G95" s="5">
        <v>0</v>
      </c>
      <c r="H95" s="10" t="str">
        <f t="shared" si="1"/>
        <v/>
      </c>
      <c r="I95" s="10">
        <v>0</v>
      </c>
    </row>
    <row r="96" spans="1:9" x14ac:dyDescent="0.3">
      <c r="A96" s="4" t="s">
        <v>245</v>
      </c>
      <c r="B96" s="4" t="s">
        <v>246</v>
      </c>
      <c r="C96" s="4" t="s">
        <v>393</v>
      </c>
      <c r="D96" s="5">
        <f>IF(ISNA(VLOOKUP(A96,MS_Equipments!$A$2:$D$103,4,FALSE)),0,VLOOKUP(A96,MS_Equipments!$A$2:$D$103,4,FALSE))</f>
        <v>1</v>
      </c>
      <c r="E96" s="5">
        <f>IF(ISNA(VLOOKUP(A96,AE_ItemInterims!$A$2:$B$103,2,FALSE)),0,VLOOKUP(A96,AE_ItemInterims!$A$2:$B$103,2,FALSE))</f>
        <v>1</v>
      </c>
      <c r="F96" s="5">
        <f>IF(ISNA(VLOOKUP(B96,GP!$A$2:$C$132,3,FALSE)),0,VLOOKUP(B96,GP!$A$2:$C$132,3,FALSE))</f>
        <v>0</v>
      </c>
      <c r="G96" s="5">
        <v>0</v>
      </c>
      <c r="H96" s="10" t="str">
        <f t="shared" si="1"/>
        <v/>
      </c>
      <c r="I96" s="10">
        <v>0</v>
      </c>
    </row>
    <row r="97" spans="1:9" x14ac:dyDescent="0.3">
      <c r="A97" s="4" t="s">
        <v>248</v>
      </c>
      <c r="B97" s="4" t="s">
        <v>249</v>
      </c>
      <c r="C97" s="4" t="s">
        <v>394</v>
      </c>
      <c r="D97" s="5">
        <f>IF(ISNA(VLOOKUP(A97,MS_Equipments!$A$2:$D$103,4,FALSE)),0,VLOOKUP(A97,MS_Equipments!$A$2:$D$103,4,FALSE))</f>
        <v>1</v>
      </c>
      <c r="E97" s="5">
        <f>IF(ISNA(VLOOKUP(A97,AE_ItemInterims!$A$2:$B$103,2,FALSE)),0,VLOOKUP(A97,AE_ItemInterims!$A$2:$B$103,2,FALSE))</f>
        <v>1</v>
      </c>
      <c r="F97" s="5">
        <f>IF(ISNA(VLOOKUP(B97,GP!$A$2:$C$132,3,FALSE)),0,VLOOKUP(B97,GP!$A$2:$C$132,3,FALSE))</f>
        <v>0</v>
      </c>
      <c r="G97" s="5">
        <v>0</v>
      </c>
      <c r="H97" s="10" t="str">
        <f t="shared" si="1"/>
        <v/>
      </c>
      <c r="I97" s="10">
        <v>0</v>
      </c>
    </row>
    <row r="98" spans="1:9" x14ac:dyDescent="0.3">
      <c r="A98" s="4" t="s">
        <v>251</v>
      </c>
      <c r="B98" s="4">
        <v>5853</v>
      </c>
      <c r="C98" s="4" t="s">
        <v>395</v>
      </c>
      <c r="D98" s="5">
        <f>IF(ISNA(VLOOKUP(A98,MS_Equipments!$A$2:$D$103,4,FALSE)),0,VLOOKUP(A98,MS_Equipments!$A$2:$D$103,4,FALSE))</f>
        <v>1</v>
      </c>
      <c r="E98" s="5">
        <f>IF(ISNA(VLOOKUP(A98,AE_ItemInterims!$A$2:$B$103,2,FALSE)),0,VLOOKUP(A98,AE_ItemInterims!$A$2:$B$103,2,FALSE))</f>
        <v>1</v>
      </c>
      <c r="F98" s="5">
        <f>IF(ISNA(VLOOKUP(B98,GP!$A$2:$C$132,3,FALSE)),0,VLOOKUP(B98,GP!$A$2:$C$132,3,FALSE))</f>
        <v>1</v>
      </c>
      <c r="G98" s="5">
        <v>0</v>
      </c>
      <c r="H98" s="10" t="str">
        <f t="shared" si="1"/>
        <v/>
      </c>
      <c r="I98" s="10">
        <v>0</v>
      </c>
    </row>
    <row r="99" spans="1:9" x14ac:dyDescent="0.3">
      <c r="A99" s="4" t="s">
        <v>253</v>
      </c>
      <c r="B99" s="4" t="s">
        <v>254</v>
      </c>
      <c r="C99" s="4" t="s">
        <v>396</v>
      </c>
      <c r="D99" s="5">
        <f>IF(ISNA(VLOOKUP(A99,MS_Equipments!$A$2:$D$103,4,FALSE)),0,VLOOKUP(A99,MS_Equipments!$A$2:$D$103,4,FALSE))</f>
        <v>1</v>
      </c>
      <c r="E99" s="5">
        <f>IF(ISNA(VLOOKUP(A99,AE_ItemInterims!$A$2:$B$103,2,FALSE)),0,VLOOKUP(A99,AE_ItemInterims!$A$2:$B$103,2,FALSE))</f>
        <v>1</v>
      </c>
      <c r="F99" s="5">
        <f>IF(ISNA(VLOOKUP(B99,GP!$A$2:$C$132,3,FALSE)),0,VLOOKUP(B99,GP!$A$2:$C$132,3,FALSE))</f>
        <v>0</v>
      </c>
      <c r="G99" s="5">
        <v>0</v>
      </c>
      <c r="H99" s="10" t="str">
        <f t="shared" si="1"/>
        <v/>
      </c>
      <c r="I99" s="10">
        <v>0</v>
      </c>
    </row>
    <row r="100" spans="1:9" x14ac:dyDescent="0.3">
      <c r="A100" s="4" t="s">
        <v>256</v>
      </c>
      <c r="B100" s="4" t="s">
        <v>257</v>
      </c>
      <c r="C100" s="4" t="s">
        <v>397</v>
      </c>
      <c r="D100" s="5">
        <f>IF(ISNA(VLOOKUP(A100,MS_Equipments!$A$2:$D$103,4,FALSE)),0,VLOOKUP(A100,MS_Equipments!$A$2:$D$103,4,FALSE))</f>
        <v>1</v>
      </c>
      <c r="E100" s="5">
        <f>IF(ISNA(VLOOKUP(A100,AE_ItemInterims!$A$2:$B$103,2,FALSE)),0,VLOOKUP(A100,AE_ItemInterims!$A$2:$B$103,2,FALSE))</f>
        <v>1</v>
      </c>
      <c r="F100" s="5">
        <f>IF(ISNA(VLOOKUP(B100,GP!$A$2:$C$132,3,FALSE)),0,VLOOKUP(B100,GP!$A$2:$C$132,3,FALSE))</f>
        <v>0</v>
      </c>
      <c r="G100" s="5">
        <v>0</v>
      </c>
      <c r="H100" s="10" t="str">
        <f t="shared" si="1"/>
        <v/>
      </c>
      <c r="I100" s="10">
        <v>0</v>
      </c>
    </row>
    <row r="101" spans="1:9" x14ac:dyDescent="0.3">
      <c r="A101" s="4" t="s">
        <v>259</v>
      </c>
      <c r="B101" s="4" t="s">
        <v>260</v>
      </c>
      <c r="C101" s="4" t="s">
        <v>398</v>
      </c>
      <c r="D101" s="5">
        <f>IF(ISNA(VLOOKUP(A101,MS_Equipments!$A$2:$D$103,4,FALSE)),0,VLOOKUP(A101,MS_Equipments!$A$2:$D$103,4,FALSE))</f>
        <v>1</v>
      </c>
      <c r="E101" s="5">
        <f>IF(ISNA(VLOOKUP(A101,AE_ItemInterims!$A$2:$B$103,2,FALSE)),0,VLOOKUP(A101,AE_ItemInterims!$A$2:$B$103,2,FALSE))</f>
        <v>1</v>
      </c>
      <c r="F101" s="5">
        <f>IF(ISNA(VLOOKUP(B101,GP!$A$2:$C$132,3,FALSE)),0,VLOOKUP(B101,GP!$A$2:$C$132,3,FALSE))</f>
        <v>0</v>
      </c>
      <c r="G101" s="5">
        <v>0</v>
      </c>
      <c r="H101" s="10" t="str">
        <f t="shared" si="1"/>
        <v/>
      </c>
      <c r="I101" s="10">
        <v>0</v>
      </c>
    </row>
    <row r="102" spans="1:9" x14ac:dyDescent="0.3">
      <c r="A102" s="4" t="s">
        <v>262</v>
      </c>
      <c r="B102" s="4" t="s">
        <v>263</v>
      </c>
      <c r="C102" s="4" t="s">
        <v>399</v>
      </c>
      <c r="D102" s="5">
        <f>IF(ISNA(VLOOKUP(A102,MS_Equipments!$A$2:$D$103,4,FALSE)),0,VLOOKUP(A102,MS_Equipments!$A$2:$D$103,4,FALSE))</f>
        <v>1</v>
      </c>
      <c r="E102" s="5">
        <f>IF(ISNA(VLOOKUP(A102,AE_ItemInterims!$A$2:$B$103,2,FALSE)),0,VLOOKUP(A102,AE_ItemInterims!$A$2:$B$103,2,FALSE))</f>
        <v>1</v>
      </c>
      <c r="F102" s="5">
        <f>IF(ISNA(VLOOKUP(B102,GP!$A$2:$C$132,3,FALSE)),0,VLOOKUP(B102,GP!$A$2:$C$132,3,FALSE))</f>
        <v>0</v>
      </c>
      <c r="G102" s="5">
        <v>0</v>
      </c>
      <c r="H102" s="10" t="str">
        <f t="shared" si="1"/>
        <v/>
      </c>
      <c r="I102" s="10">
        <v>0</v>
      </c>
    </row>
    <row r="103" spans="1:9" x14ac:dyDescent="0.3">
      <c r="A103" s="4" t="s">
        <v>265</v>
      </c>
      <c r="B103" s="4" t="s">
        <v>266</v>
      </c>
      <c r="C103" s="4" t="s">
        <v>400</v>
      </c>
      <c r="D103" s="5">
        <f>IF(ISNA(VLOOKUP(A103,MS_Equipments!$A$2:$D$103,4,FALSE)),0,VLOOKUP(A103,MS_Equipments!$A$2:$D$103,4,FALSE))</f>
        <v>1</v>
      </c>
      <c r="E103" s="5">
        <f>IF(ISNA(VLOOKUP(A103,AE_ItemInterims!$A$2:$B$103,2,FALSE)),0,VLOOKUP(A103,AE_ItemInterims!$A$2:$B$103,2,FALSE))</f>
        <v>1</v>
      </c>
      <c r="F103" s="5">
        <f>IF(ISNA(VLOOKUP(B103,GP!$A$2:$C$132,3,FALSE)),0,VLOOKUP(B103,GP!$A$2:$C$132,3,FALSE))</f>
        <v>0</v>
      </c>
      <c r="G103" s="5">
        <v>0</v>
      </c>
      <c r="H103" s="10" t="str">
        <f t="shared" si="1"/>
        <v/>
      </c>
      <c r="I103" s="10">
        <v>0</v>
      </c>
    </row>
    <row r="104" spans="1:9" x14ac:dyDescent="0.3">
      <c r="A104" s="4" t="s">
        <v>268</v>
      </c>
      <c r="B104" s="4">
        <v>6148</v>
      </c>
      <c r="C104" s="4" t="s">
        <v>401</v>
      </c>
      <c r="D104" s="5">
        <f>IF(ISNA(VLOOKUP(A104,MS_Equipments!$A$2:$D$103,4,FALSE)),0,VLOOKUP(A104,MS_Equipments!$A$2:$D$103,4,FALSE))</f>
        <v>1</v>
      </c>
      <c r="E104" s="5">
        <f>IF(ISNA(VLOOKUP(A104,AE_ItemInterims!$A$2:$B$103,2,FALSE)),0,VLOOKUP(A104,AE_ItemInterims!$A$2:$B$103,2,FALSE))</f>
        <v>1</v>
      </c>
      <c r="F104" s="5">
        <f>IF(ISNA(VLOOKUP(B104,GP!$A$2:$C$132,3,FALSE)),0,VLOOKUP(B104,GP!$A$2:$C$132,3,FALSE))</f>
        <v>0</v>
      </c>
      <c r="G104" s="5">
        <v>0</v>
      </c>
      <c r="H104" s="10" t="str">
        <f t="shared" si="1"/>
        <v/>
      </c>
      <c r="I104" s="10">
        <v>0</v>
      </c>
    </row>
    <row r="105" spans="1:9" x14ac:dyDescent="0.3">
      <c r="A105" s="4" t="s">
        <v>270</v>
      </c>
      <c r="B105" s="4">
        <v>5804</v>
      </c>
      <c r="C105" s="4" t="s">
        <v>402</v>
      </c>
      <c r="D105" s="5">
        <f>IF(ISNA(VLOOKUP(A105,MS_Equipments!$A$2:$D$103,4,FALSE)),0,VLOOKUP(A105,MS_Equipments!$A$2:$D$103,4,FALSE))</f>
        <v>1</v>
      </c>
      <c r="E105" s="5">
        <f>IF(ISNA(VLOOKUP(A105,AE_ItemInterims!$A$2:$B$103,2,FALSE)),0,VLOOKUP(A105,AE_ItemInterims!$A$2:$B$103,2,FALSE))</f>
        <v>1</v>
      </c>
      <c r="F105" s="5">
        <f>IF(ISNA(VLOOKUP(B105,GP!$A$2:$C$132,3,FALSE)),0,VLOOKUP(B105,GP!$A$2:$C$132,3,FALSE))</f>
        <v>1</v>
      </c>
      <c r="G105" s="5">
        <v>0</v>
      </c>
      <c r="H105" s="10" t="str">
        <f t="shared" si="1"/>
        <v/>
      </c>
      <c r="I105" s="10">
        <v>0</v>
      </c>
    </row>
    <row r="106" spans="1:9" x14ac:dyDescent="0.3">
      <c r="A106" s="4" t="s">
        <v>272</v>
      </c>
      <c r="B106" s="4">
        <v>6270</v>
      </c>
      <c r="C106" s="4" t="s">
        <v>403</v>
      </c>
      <c r="D106" s="5">
        <f>IF(ISNA(VLOOKUP(A106,MS_Equipments!$A$2:$D$103,4,FALSE)),0,VLOOKUP(A106,MS_Equipments!$A$2:$D$103,4,FALSE))</f>
        <v>1</v>
      </c>
      <c r="E106" s="5">
        <f>IF(ISNA(VLOOKUP(A106,AE_ItemInterims!$A$2:$B$103,2,FALSE)),0,VLOOKUP(A106,AE_ItemInterims!$A$2:$B$103,2,FALSE))</f>
        <v>1</v>
      </c>
      <c r="F106" s="5">
        <f>IF(ISNA(VLOOKUP(B106,GP!$A$2:$C$132,3,FALSE)),0,VLOOKUP(B106,GP!$A$2:$C$132,3,FALSE))</f>
        <v>0</v>
      </c>
      <c r="G106" s="5">
        <v>0</v>
      </c>
      <c r="H106" s="10" t="str">
        <f t="shared" si="1"/>
        <v/>
      </c>
      <c r="I106" s="10">
        <v>0</v>
      </c>
    </row>
    <row r="107" spans="1:9" x14ac:dyDescent="0.3">
      <c r="A107" s="4" t="s">
        <v>274</v>
      </c>
      <c r="B107" s="4" t="s">
        <v>275</v>
      </c>
      <c r="C107" s="4" t="s">
        <v>404</v>
      </c>
      <c r="D107" s="5">
        <f>IF(ISNA(VLOOKUP(A107,MS_Equipments!$A$2:$D$103,4,FALSE)),0,VLOOKUP(A107,MS_Equipments!$A$2:$D$103,4,FALSE))</f>
        <v>1</v>
      </c>
      <c r="E107" s="5">
        <f>IF(ISNA(VLOOKUP(A107,AE_ItemInterims!$A$2:$B$103,2,FALSE)),0,VLOOKUP(A107,AE_ItemInterims!$A$2:$B$103,2,FALSE))</f>
        <v>1</v>
      </c>
      <c r="F107" s="5">
        <f>IF(ISNA(VLOOKUP(B107,GP!$A$2:$C$132,3,FALSE)),0,VLOOKUP(B107,GP!$A$2:$C$132,3,FALSE))</f>
        <v>0</v>
      </c>
      <c r="G107" s="5">
        <v>0</v>
      </c>
      <c r="H107" s="10" t="str">
        <f t="shared" si="1"/>
        <v/>
      </c>
      <c r="I107" s="10">
        <v>0</v>
      </c>
    </row>
    <row r="108" spans="1:9" x14ac:dyDescent="0.3">
      <c r="A108" s="4" t="s">
        <v>277</v>
      </c>
      <c r="B108" s="4" t="s">
        <v>278</v>
      </c>
      <c r="C108" s="4" t="s">
        <v>405</v>
      </c>
      <c r="D108" s="5">
        <f>IF(ISNA(VLOOKUP(A108,MS_Equipments!$A$2:$D$103,4,FALSE)),0,VLOOKUP(A108,MS_Equipments!$A$2:$D$103,4,FALSE))</f>
        <v>1</v>
      </c>
      <c r="E108" s="5">
        <f>IF(ISNA(VLOOKUP(A108,AE_ItemInterims!$A$2:$B$103,2,FALSE)),0,VLOOKUP(A108,AE_ItemInterims!$A$2:$B$103,2,FALSE))</f>
        <v>1</v>
      </c>
      <c r="F108" s="5">
        <f>IF(ISNA(VLOOKUP(B108,GP!$A$2:$C$132,3,FALSE)),0,VLOOKUP(B108,GP!$A$2:$C$132,3,FALSE))</f>
        <v>0</v>
      </c>
      <c r="G108" s="5">
        <v>0</v>
      </c>
      <c r="H108" s="10" t="str">
        <f t="shared" si="1"/>
        <v/>
      </c>
      <c r="I108" s="10">
        <v>0</v>
      </c>
    </row>
    <row r="109" spans="1:9" x14ac:dyDescent="0.3">
      <c r="A109" s="4" t="s">
        <v>280</v>
      </c>
      <c r="B109" s="4" t="s">
        <v>281</v>
      </c>
      <c r="C109" s="4" t="s">
        <v>406</v>
      </c>
      <c r="D109" s="5">
        <f>IF(ISNA(VLOOKUP(A109,MS_Equipments!$A$2:$D$103,4,FALSE)),0,VLOOKUP(A109,MS_Equipments!$A$2:$D$103,4,FALSE))</f>
        <v>1</v>
      </c>
      <c r="E109" s="5">
        <f>IF(ISNA(VLOOKUP(A109,AE_ItemInterims!$A$2:$B$103,2,FALSE)),0,VLOOKUP(A109,AE_ItemInterims!$A$2:$B$103,2,FALSE))</f>
        <v>1</v>
      </c>
      <c r="F109" s="5">
        <f>IF(ISNA(VLOOKUP(B109,GP!$A$2:$C$132,3,FALSE)),0,VLOOKUP(B109,GP!$A$2:$C$132,3,FALSE))</f>
        <v>0</v>
      </c>
      <c r="G109" s="5">
        <v>0</v>
      </c>
      <c r="H109" s="10" t="str">
        <f t="shared" si="1"/>
        <v/>
      </c>
      <c r="I109" s="10">
        <v>0</v>
      </c>
    </row>
    <row r="110" spans="1:9" x14ac:dyDescent="0.3">
      <c r="A110" s="4" t="s">
        <v>283</v>
      </c>
      <c r="B110" s="4">
        <v>5821</v>
      </c>
      <c r="C110" s="4" t="s">
        <v>407</v>
      </c>
      <c r="D110" s="5">
        <f>IF(ISNA(VLOOKUP(A110,MS_Equipments!$A$2:$D$103,4,FALSE)),0,VLOOKUP(A110,MS_Equipments!$A$2:$D$103,4,FALSE))</f>
        <v>1</v>
      </c>
      <c r="E110" s="5">
        <f>IF(ISNA(VLOOKUP(A110,AE_ItemInterims!$A$2:$B$103,2,FALSE)),0,VLOOKUP(A110,AE_ItemInterims!$A$2:$B$103,2,FALSE))</f>
        <v>1</v>
      </c>
      <c r="F110" s="5">
        <f>IF(ISNA(VLOOKUP(B110,GP!$A$2:$C$132,3,FALSE)),0,VLOOKUP(B110,GP!$A$2:$C$132,3,FALSE))</f>
        <v>1</v>
      </c>
      <c r="G110" s="5">
        <v>0</v>
      </c>
      <c r="H110" s="10" t="str">
        <f t="shared" si="1"/>
        <v/>
      </c>
      <c r="I110" s="10">
        <v>0</v>
      </c>
    </row>
    <row r="111" spans="1:9" x14ac:dyDescent="0.3">
      <c r="A111" s="4" t="s">
        <v>408</v>
      </c>
      <c r="B111" s="4" t="s">
        <v>724</v>
      </c>
      <c r="C111" s="4" t="s">
        <v>409</v>
      </c>
      <c r="D111" s="5">
        <f>IF(ISNA(VLOOKUP(A111,MS_Equipments!$A$2:$D$103,4,FALSE)),0,VLOOKUP(A111,MS_Equipments!$A$2:$D$103,4,FALSE))</f>
        <v>0</v>
      </c>
      <c r="E111" s="5">
        <f>IF(ISNA(VLOOKUP(A111,AE_ItemInterims!$A$2:$B$103,2,FALSE)),0,VLOOKUP(A111,AE_ItemInterims!$A$2:$B$103,2,FALSE))</f>
        <v>0</v>
      </c>
      <c r="F111" s="5">
        <f>IF(ISNA(VLOOKUP(B111,GP!$A$2:$C$132,3,FALSE)),0,VLOOKUP(B111,GP!$A$2:$C$132,3,FALSE))</f>
        <v>1</v>
      </c>
      <c r="G111" s="5">
        <v>0</v>
      </c>
      <c r="H111" s="10" t="str">
        <f t="shared" si="1"/>
        <v/>
      </c>
      <c r="I111" s="10">
        <v>0</v>
      </c>
    </row>
    <row r="112" spans="1:9" x14ac:dyDescent="0.3">
      <c r="A112" s="4" t="s">
        <v>410</v>
      </c>
      <c r="B112" s="4" t="s">
        <v>745</v>
      </c>
      <c r="C112" s="4" t="s">
        <v>411</v>
      </c>
      <c r="D112" s="5">
        <f>IF(ISNA(VLOOKUP(A112,MS_Equipments!$A$2:$D$103,4,FALSE)),0,VLOOKUP(A112,MS_Equipments!$A$2:$D$103,4,FALSE))</f>
        <v>0</v>
      </c>
      <c r="E112" s="5">
        <f>IF(ISNA(VLOOKUP(A112,AE_ItemInterims!$A$2:$B$103,2,FALSE)),0,VLOOKUP(A112,AE_ItemInterims!$A$2:$B$103,2,FALSE))</f>
        <v>0</v>
      </c>
      <c r="F112" s="5">
        <f>IF(ISNA(VLOOKUP(B112,GP!$A$2:$C$132,3,FALSE)),0,VLOOKUP(B112,GP!$A$2:$C$132,3,FALSE))</f>
        <v>1</v>
      </c>
      <c r="G112" s="5">
        <v>0</v>
      </c>
      <c r="H112" s="10" t="str">
        <f t="shared" si="1"/>
        <v/>
      </c>
      <c r="I112" s="10">
        <v>0</v>
      </c>
    </row>
    <row r="113" spans="1:9" x14ac:dyDescent="0.3">
      <c r="A113" s="4" t="s">
        <v>412</v>
      </c>
      <c r="B113" s="4" t="s">
        <v>692</v>
      </c>
      <c r="C113" s="4" t="s">
        <v>413</v>
      </c>
      <c r="D113" s="5">
        <f>IF(ISNA(VLOOKUP(A113,MS_Equipments!$A$2:$D$103,4,FALSE)),0,VLOOKUP(A113,MS_Equipments!$A$2:$D$103,4,FALSE))</f>
        <v>0</v>
      </c>
      <c r="E113" s="5">
        <f>IF(ISNA(VLOOKUP(A113,AE_ItemInterims!$A$2:$B$103,2,FALSE)),0,VLOOKUP(A113,AE_ItemInterims!$A$2:$B$103,2,FALSE))</f>
        <v>0</v>
      </c>
      <c r="F113" s="5">
        <f>IF(ISNA(VLOOKUP(B113,GP!$A$2:$C$132,3,FALSE)),0,VLOOKUP(B113,GP!$A$2:$C$132,3,FALSE))</f>
        <v>1</v>
      </c>
      <c r="G113" s="5">
        <v>0</v>
      </c>
      <c r="H113" s="10" t="str">
        <f t="shared" si="1"/>
        <v/>
      </c>
      <c r="I113" s="10">
        <v>0</v>
      </c>
    </row>
    <row r="114" spans="1:9" x14ac:dyDescent="0.3">
      <c r="A114" s="4" t="s">
        <v>414</v>
      </c>
      <c r="B114" s="4" t="s">
        <v>715</v>
      </c>
      <c r="C114" s="4" t="s">
        <v>415</v>
      </c>
      <c r="D114" s="5">
        <f>IF(ISNA(VLOOKUP(A114,MS_Equipments!$A$2:$D$103,4,FALSE)),0,VLOOKUP(A114,MS_Equipments!$A$2:$D$103,4,FALSE))</f>
        <v>0</v>
      </c>
      <c r="E114" s="5">
        <f>IF(ISNA(VLOOKUP(A114,AE_ItemInterims!$A$2:$B$103,2,FALSE)),0,VLOOKUP(A114,AE_ItemInterims!$A$2:$B$103,2,FALSE))</f>
        <v>0</v>
      </c>
      <c r="F114" s="5">
        <f>IF(ISNA(VLOOKUP(B114,GP!$A$2:$C$132,3,FALSE)),0,VLOOKUP(B114,GP!$A$2:$C$132,3,FALSE))</f>
        <v>1</v>
      </c>
      <c r="G114" s="5">
        <v>0</v>
      </c>
      <c r="H114" s="10" t="str">
        <f t="shared" si="1"/>
        <v/>
      </c>
      <c r="I114" s="10">
        <v>0</v>
      </c>
    </row>
    <row r="115" spans="1:9" x14ac:dyDescent="0.3">
      <c r="A115" s="4" t="s">
        <v>416</v>
      </c>
      <c r="B115" s="4" t="s">
        <v>700</v>
      </c>
      <c r="C115" s="4" t="s">
        <v>417</v>
      </c>
      <c r="D115" s="5">
        <f>IF(ISNA(VLOOKUP(A115,MS_Equipments!$A$2:$D$103,4,FALSE)),0,VLOOKUP(A115,MS_Equipments!$A$2:$D$103,4,FALSE))</f>
        <v>0</v>
      </c>
      <c r="E115" s="5">
        <f>IF(ISNA(VLOOKUP(A115,AE_ItemInterims!$A$2:$B$103,2,FALSE)),0,VLOOKUP(A115,AE_ItemInterims!$A$2:$B$103,2,FALSE))</f>
        <v>0</v>
      </c>
      <c r="F115" s="5">
        <f>IF(ISNA(VLOOKUP(B115,GP!$A$2:$C$132,3,FALSE)),0,VLOOKUP(B115,GP!$A$2:$C$132,3,FALSE))</f>
        <v>1</v>
      </c>
      <c r="G115" s="5">
        <v>0</v>
      </c>
      <c r="H115" s="10" t="str">
        <f t="shared" si="1"/>
        <v/>
      </c>
      <c r="I115" s="10">
        <v>0</v>
      </c>
    </row>
    <row r="116" spans="1:9" x14ac:dyDescent="0.3">
      <c r="A116" s="4" t="s">
        <v>418</v>
      </c>
      <c r="B116" s="4" t="s">
        <v>690</v>
      </c>
      <c r="C116" s="4" t="s">
        <v>419</v>
      </c>
      <c r="D116" s="5">
        <f>IF(ISNA(VLOOKUP(A116,MS_Equipments!$A$2:$D$103,4,FALSE)),0,VLOOKUP(A116,MS_Equipments!$A$2:$D$103,4,FALSE))</f>
        <v>0</v>
      </c>
      <c r="E116" s="5">
        <f>IF(ISNA(VLOOKUP(A116,AE_ItemInterims!$A$2:$B$103,2,FALSE)),0,VLOOKUP(A116,AE_ItemInterims!$A$2:$B$103,2,FALSE))</f>
        <v>0</v>
      </c>
      <c r="F116" s="5">
        <f>IF(ISNA(VLOOKUP(B116,GP!$A$2:$C$132,3,FALSE)),0,VLOOKUP(B116,GP!$A$2:$C$132,3,FALSE))</f>
        <v>1</v>
      </c>
      <c r="G116" s="5">
        <v>0</v>
      </c>
      <c r="H116" s="10" t="str">
        <f t="shared" si="1"/>
        <v/>
      </c>
      <c r="I116" s="10">
        <v>0</v>
      </c>
    </row>
    <row r="117" spans="1:9" x14ac:dyDescent="0.3">
      <c r="A117" s="4" t="s">
        <v>420</v>
      </c>
      <c r="B117" s="4" t="s">
        <v>719</v>
      </c>
      <c r="C117" s="4" t="s">
        <v>421</v>
      </c>
      <c r="D117" s="5">
        <f>IF(ISNA(VLOOKUP(A117,MS_Equipments!$A$2:$D$103,4,FALSE)),0,VLOOKUP(A117,MS_Equipments!$A$2:$D$103,4,FALSE))</f>
        <v>0</v>
      </c>
      <c r="E117" s="5">
        <f>IF(ISNA(VLOOKUP(A117,AE_ItemInterims!$A$2:$B$103,2,FALSE)),0,VLOOKUP(A117,AE_ItemInterims!$A$2:$B$103,2,FALSE))</f>
        <v>0</v>
      </c>
      <c r="F117" s="5">
        <f>IF(ISNA(VLOOKUP(B117,GP!$A$2:$C$132,3,FALSE)),0,VLOOKUP(B117,GP!$A$2:$C$132,3,FALSE))</f>
        <v>1</v>
      </c>
      <c r="G117" s="5">
        <v>0</v>
      </c>
      <c r="H117" s="10" t="str">
        <f t="shared" si="1"/>
        <v/>
      </c>
      <c r="I117" s="10">
        <v>0</v>
      </c>
    </row>
    <row r="118" spans="1:9" x14ac:dyDescent="0.3">
      <c r="A118" s="4" t="s">
        <v>422</v>
      </c>
      <c r="B118" s="4" t="s">
        <v>722</v>
      </c>
      <c r="C118" s="4" t="s">
        <v>423</v>
      </c>
      <c r="D118" s="5">
        <f>IF(ISNA(VLOOKUP(A118,MS_Equipments!$A$2:$D$103,4,FALSE)),0,VLOOKUP(A118,MS_Equipments!$A$2:$D$103,4,FALSE))</f>
        <v>0</v>
      </c>
      <c r="E118" s="5">
        <f>IF(ISNA(VLOOKUP(A118,AE_ItemInterims!$A$2:$B$103,2,FALSE)),0,VLOOKUP(A118,AE_ItemInterims!$A$2:$B$103,2,FALSE))</f>
        <v>0</v>
      </c>
      <c r="F118" s="5">
        <f>IF(ISNA(VLOOKUP(B118,GP!$A$2:$C$132,3,FALSE)),0,VLOOKUP(B118,GP!$A$2:$C$132,3,FALSE))</f>
        <v>1</v>
      </c>
      <c r="G118" s="5">
        <v>0</v>
      </c>
      <c r="H118" s="10" t="str">
        <f t="shared" si="1"/>
        <v/>
      </c>
      <c r="I118" s="10">
        <v>0</v>
      </c>
    </row>
    <row r="119" spans="1:9" x14ac:dyDescent="0.3">
      <c r="A119" s="4" t="s">
        <v>424</v>
      </c>
      <c r="B119" s="4" t="s">
        <v>708</v>
      </c>
      <c r="C119" s="4" t="s">
        <v>425</v>
      </c>
      <c r="D119" s="5">
        <f>IF(ISNA(VLOOKUP(A119,MS_Equipments!$A$2:$D$103,4,FALSE)),0,VLOOKUP(A119,MS_Equipments!$A$2:$D$103,4,FALSE))</f>
        <v>0</v>
      </c>
      <c r="E119" s="5">
        <f>IF(ISNA(VLOOKUP(A119,AE_ItemInterims!$A$2:$B$103,2,FALSE)),0,VLOOKUP(A119,AE_ItemInterims!$A$2:$B$103,2,FALSE))</f>
        <v>0</v>
      </c>
      <c r="F119" s="5">
        <f>IF(ISNA(VLOOKUP(B119,GP!$A$2:$C$132,3,FALSE)),0,VLOOKUP(B119,GP!$A$2:$C$132,3,FALSE))</f>
        <v>1</v>
      </c>
      <c r="G119" s="5">
        <v>0</v>
      </c>
      <c r="H119" s="10" t="str">
        <f t="shared" si="1"/>
        <v/>
      </c>
      <c r="I119" s="10">
        <v>0</v>
      </c>
    </row>
    <row r="120" spans="1:9" x14ac:dyDescent="0.3">
      <c r="A120" s="4" t="s">
        <v>426</v>
      </c>
      <c r="B120" s="4" t="s">
        <v>674</v>
      </c>
      <c r="C120" s="4" t="s">
        <v>427</v>
      </c>
      <c r="D120" s="5">
        <f>IF(ISNA(VLOOKUP(A120,MS_Equipments!$A$2:$D$103,4,FALSE)),0,VLOOKUP(A120,MS_Equipments!$A$2:$D$103,4,FALSE))</f>
        <v>0</v>
      </c>
      <c r="E120" s="5">
        <f>IF(ISNA(VLOOKUP(A120,AE_ItemInterims!$A$2:$B$103,2,FALSE)),0,VLOOKUP(A120,AE_ItemInterims!$A$2:$B$103,2,FALSE))</f>
        <v>0</v>
      </c>
      <c r="F120" s="5">
        <f>IF(ISNA(VLOOKUP(B120,GP!$A$2:$C$132,3,FALSE)),0,VLOOKUP(B120,GP!$A$2:$C$132,3,FALSE))</f>
        <v>1</v>
      </c>
      <c r="G120" s="5">
        <v>0</v>
      </c>
      <c r="H120" s="10" t="str">
        <f t="shared" si="1"/>
        <v/>
      </c>
      <c r="I120" s="10">
        <v>0</v>
      </c>
    </row>
    <row r="121" spans="1:9" x14ac:dyDescent="0.3">
      <c r="A121" s="4" t="s">
        <v>428</v>
      </c>
      <c r="B121" s="4" t="s">
        <v>723</v>
      </c>
      <c r="C121" s="4" t="s">
        <v>429</v>
      </c>
      <c r="D121" s="5">
        <f>IF(ISNA(VLOOKUP(A121,MS_Equipments!$A$2:$D$103,4,FALSE)),0,VLOOKUP(A121,MS_Equipments!$A$2:$D$103,4,FALSE))</f>
        <v>0</v>
      </c>
      <c r="E121" s="5">
        <f>IF(ISNA(VLOOKUP(A121,AE_ItemInterims!$A$2:$B$103,2,FALSE)),0,VLOOKUP(A121,AE_ItemInterims!$A$2:$B$103,2,FALSE))</f>
        <v>0</v>
      </c>
      <c r="F121" s="5">
        <f>IF(ISNA(VLOOKUP(B121,GP!$A$2:$C$132,3,FALSE)),0,VLOOKUP(B121,GP!$A$2:$C$132,3,FALSE))</f>
        <v>1</v>
      </c>
      <c r="G121" s="5">
        <v>0</v>
      </c>
      <c r="H121" s="10" t="str">
        <f t="shared" si="1"/>
        <v/>
      </c>
      <c r="I121" s="10">
        <v>0</v>
      </c>
    </row>
    <row r="122" spans="1:9" x14ac:dyDescent="0.3">
      <c r="A122" s="4" t="s">
        <v>430</v>
      </c>
      <c r="B122" s="4" t="s">
        <v>737</v>
      </c>
      <c r="C122" s="4" t="s">
        <v>431</v>
      </c>
      <c r="D122" s="5">
        <f>IF(ISNA(VLOOKUP(A122,MS_Equipments!$A$2:$D$103,4,FALSE)),0,VLOOKUP(A122,MS_Equipments!$A$2:$D$103,4,FALSE))</f>
        <v>0</v>
      </c>
      <c r="E122" s="5">
        <f>IF(ISNA(VLOOKUP(A122,AE_ItemInterims!$A$2:$B$103,2,FALSE)),0,VLOOKUP(A122,AE_ItemInterims!$A$2:$B$103,2,FALSE))</f>
        <v>0</v>
      </c>
      <c r="F122" s="5">
        <f>IF(ISNA(VLOOKUP(B122,GP!$A$2:$C$132,3,FALSE)),0,VLOOKUP(B122,GP!$A$2:$C$132,3,FALSE))</f>
        <v>1</v>
      </c>
      <c r="G122" s="5">
        <v>0</v>
      </c>
      <c r="H122" s="10" t="str">
        <f t="shared" si="1"/>
        <v/>
      </c>
      <c r="I122" s="10">
        <v>0</v>
      </c>
    </row>
    <row r="123" spans="1:9" x14ac:dyDescent="0.3">
      <c r="A123" s="4" t="s">
        <v>432</v>
      </c>
      <c r="B123" s="4" t="s">
        <v>779</v>
      </c>
      <c r="C123" s="4" t="s">
        <v>433</v>
      </c>
      <c r="D123" s="5">
        <f>IF(ISNA(VLOOKUP(A123,MS_Equipments!$A$2:$D$103,4,FALSE)),0,VLOOKUP(A123,MS_Equipments!$A$2:$D$103,4,FALSE))</f>
        <v>0</v>
      </c>
      <c r="E123" s="5">
        <f>IF(ISNA(VLOOKUP(A123,AE_ItemInterims!$A$2:$B$103,2,FALSE)),0,VLOOKUP(A123,AE_ItemInterims!$A$2:$B$103,2,FALSE))</f>
        <v>0</v>
      </c>
      <c r="F123" s="5">
        <f>IF(ISNA(VLOOKUP(B123,GP!$A$2:$C$132,3,FALSE)),0,VLOOKUP(B123,GP!$A$2:$C$132,3,FALSE))</f>
        <v>1</v>
      </c>
      <c r="G123" s="5">
        <v>0</v>
      </c>
      <c r="H123" s="10" t="str">
        <f t="shared" si="1"/>
        <v/>
      </c>
      <c r="I123" s="10">
        <v>0</v>
      </c>
    </row>
    <row r="124" spans="1:9" x14ac:dyDescent="0.3">
      <c r="A124" s="4" t="s">
        <v>434</v>
      </c>
      <c r="B124" s="4" t="s">
        <v>789</v>
      </c>
      <c r="C124" s="4" t="s">
        <v>435</v>
      </c>
      <c r="D124" s="5">
        <f>IF(ISNA(VLOOKUP(A124,MS_Equipments!$A$2:$D$103,4,FALSE)),0,VLOOKUP(A124,MS_Equipments!$A$2:$D$103,4,FALSE))</f>
        <v>0</v>
      </c>
      <c r="E124" s="5">
        <f>IF(ISNA(VLOOKUP(A124,AE_ItemInterims!$A$2:$B$103,2,FALSE)),0,VLOOKUP(A124,AE_ItemInterims!$A$2:$B$103,2,FALSE))</f>
        <v>0</v>
      </c>
      <c r="F124" s="5">
        <f>IF(ISNA(VLOOKUP(B124,GP!$A$2:$C$132,3,FALSE)),0,VLOOKUP(B124,GP!$A$2:$C$132,3,FALSE))</f>
        <v>1</v>
      </c>
      <c r="G124" s="5">
        <v>0</v>
      </c>
      <c r="H124" s="10" t="str">
        <f t="shared" si="1"/>
        <v/>
      </c>
      <c r="I124" s="10">
        <v>0</v>
      </c>
    </row>
    <row r="125" spans="1:9" x14ac:dyDescent="0.3">
      <c r="A125" s="4" t="s">
        <v>436</v>
      </c>
      <c r="B125" s="4" t="s">
        <v>790</v>
      </c>
      <c r="C125" s="4" t="s">
        <v>437</v>
      </c>
      <c r="D125" s="5">
        <f>IF(ISNA(VLOOKUP(A125,MS_Equipments!$A$2:$D$103,4,FALSE)),0,VLOOKUP(A125,MS_Equipments!$A$2:$D$103,4,FALSE))</f>
        <v>0</v>
      </c>
      <c r="E125" s="5">
        <f>IF(ISNA(VLOOKUP(A125,AE_ItemInterims!$A$2:$B$103,2,FALSE)),0,VLOOKUP(A125,AE_ItemInterims!$A$2:$B$103,2,FALSE))</f>
        <v>0</v>
      </c>
      <c r="F125" s="5">
        <f>IF(ISNA(VLOOKUP(B125,GP!$A$2:$C$132,3,FALSE)),0,VLOOKUP(B125,GP!$A$2:$C$132,3,FALSE))</f>
        <v>1</v>
      </c>
      <c r="G125" s="5">
        <v>0</v>
      </c>
      <c r="H125" s="10" t="str">
        <f t="shared" si="1"/>
        <v/>
      </c>
      <c r="I125" s="10">
        <v>0</v>
      </c>
    </row>
    <row r="126" spans="1:9" x14ac:dyDescent="0.3">
      <c r="A126" s="4" t="s">
        <v>438</v>
      </c>
      <c r="B126" s="4" t="s">
        <v>791</v>
      </c>
      <c r="C126" s="4" t="s">
        <v>439</v>
      </c>
      <c r="D126" s="5">
        <f>IF(ISNA(VLOOKUP(A126,MS_Equipments!$A$2:$D$103,4,FALSE)),0,VLOOKUP(A126,MS_Equipments!$A$2:$D$103,4,FALSE))</f>
        <v>0</v>
      </c>
      <c r="E126" s="5">
        <f>IF(ISNA(VLOOKUP(A126,AE_ItemInterims!$A$2:$B$103,2,FALSE)),0,VLOOKUP(A126,AE_ItemInterims!$A$2:$B$103,2,FALSE))</f>
        <v>0</v>
      </c>
      <c r="F126" s="5">
        <f>IF(ISNA(VLOOKUP(B126,GP!$A$2:$C$132,3,FALSE)),0,VLOOKUP(B126,GP!$A$2:$C$132,3,FALSE))</f>
        <v>1</v>
      </c>
      <c r="G126" s="5">
        <v>0</v>
      </c>
      <c r="H126" s="10" t="str">
        <f t="shared" si="1"/>
        <v/>
      </c>
      <c r="I126" s="10">
        <v>0</v>
      </c>
    </row>
    <row r="127" spans="1:9" x14ac:dyDescent="0.3">
      <c r="A127" s="4" t="s">
        <v>440</v>
      </c>
      <c r="B127" s="4" t="s">
        <v>441</v>
      </c>
      <c r="C127" s="4" t="s">
        <v>442</v>
      </c>
      <c r="D127" s="5">
        <f>IF(ISNA(VLOOKUP(A127,MS_Equipments!$A$2:$D$103,4,FALSE)),0,VLOOKUP(A127,MS_Equipments!$A$2:$D$103,4,FALSE))</f>
        <v>0</v>
      </c>
      <c r="E127" s="5">
        <f>IF(ISNA(VLOOKUP(A127,AE_ItemInterims!$A$2:$B$103,2,FALSE)),0,VLOOKUP(A127,AE_ItemInterims!$A$2:$B$103,2,FALSE))</f>
        <v>0</v>
      </c>
      <c r="F127" s="5">
        <f>IF(ISNA(VLOOKUP(B127,GP!$A$2:$C$132,3,FALSE)),0,VLOOKUP(B127,GP!$A$2:$C$132,3,FALSE))</f>
        <v>0</v>
      </c>
      <c r="G127" s="5">
        <v>0</v>
      </c>
      <c r="H127" s="10" t="str">
        <f t="shared" si="1"/>
        <v>Yes</v>
      </c>
      <c r="I127" s="10">
        <v>0</v>
      </c>
    </row>
    <row r="128" spans="1:9" x14ac:dyDescent="0.3">
      <c r="A128" s="4" t="s">
        <v>443</v>
      </c>
      <c r="B128" s="4" t="s">
        <v>444</v>
      </c>
      <c r="C128" s="4" t="s">
        <v>445</v>
      </c>
      <c r="D128" s="5">
        <f>IF(ISNA(VLOOKUP(A128,MS_Equipments!$A$2:$D$103,4,FALSE)),0,VLOOKUP(A128,MS_Equipments!$A$2:$D$103,4,FALSE))</f>
        <v>0</v>
      </c>
      <c r="E128" s="5">
        <f>IF(ISNA(VLOOKUP(A128,AE_ItemInterims!$A$2:$B$103,2,FALSE)),0,VLOOKUP(A128,AE_ItemInterims!$A$2:$B$103,2,FALSE))</f>
        <v>0</v>
      </c>
      <c r="F128" s="5">
        <f>IF(ISNA(VLOOKUP(B128,GP!$A$2:$C$132,3,FALSE)),0,VLOOKUP(B128,GP!$A$2:$C$132,3,FALSE))</f>
        <v>0</v>
      </c>
      <c r="G128" s="5">
        <v>0</v>
      </c>
      <c r="H128" s="10" t="str">
        <f t="shared" si="1"/>
        <v>Yes</v>
      </c>
      <c r="I128" s="10">
        <v>0</v>
      </c>
    </row>
    <row r="129" spans="1:9" x14ac:dyDescent="0.3">
      <c r="A129" s="4" t="s">
        <v>446</v>
      </c>
      <c r="B129" s="4" t="s">
        <v>447</v>
      </c>
      <c r="C129" s="4" t="s">
        <v>448</v>
      </c>
      <c r="D129" s="5">
        <f>IF(ISNA(VLOOKUP(A129,MS_Equipments!$A$2:$D$103,4,FALSE)),0,VLOOKUP(A129,MS_Equipments!$A$2:$D$103,4,FALSE))</f>
        <v>0</v>
      </c>
      <c r="E129" s="5">
        <f>IF(ISNA(VLOOKUP(A129,AE_ItemInterims!$A$2:$B$103,2,FALSE)),0,VLOOKUP(A129,AE_ItemInterims!$A$2:$B$103,2,FALSE))</f>
        <v>0</v>
      </c>
      <c r="F129" s="5">
        <f>IF(ISNA(VLOOKUP(B129,GP!$A$2:$C$132,3,FALSE)),0,VLOOKUP(B129,GP!$A$2:$C$132,3,FALSE))</f>
        <v>0</v>
      </c>
      <c r="G129" s="5">
        <v>0</v>
      </c>
      <c r="H129" s="10" t="str">
        <f t="shared" si="1"/>
        <v>Yes</v>
      </c>
      <c r="I129" s="10">
        <v>0</v>
      </c>
    </row>
    <row r="130" spans="1:9" x14ac:dyDescent="0.3">
      <c r="A130" s="4" t="s">
        <v>449</v>
      </c>
      <c r="B130" s="4" t="s">
        <v>450</v>
      </c>
      <c r="C130" s="4" t="s">
        <v>451</v>
      </c>
      <c r="D130" s="5">
        <f>IF(ISNA(VLOOKUP(A130,MS_Equipments!$A$2:$D$103,4,FALSE)),0,VLOOKUP(A130,MS_Equipments!$A$2:$D$103,4,FALSE))</f>
        <v>0</v>
      </c>
      <c r="E130" s="5">
        <f>IF(ISNA(VLOOKUP(A130,AE_ItemInterims!$A$2:$B$103,2,FALSE)),0,VLOOKUP(A130,AE_ItemInterims!$A$2:$B$103,2,FALSE))</f>
        <v>0</v>
      </c>
      <c r="F130" s="5">
        <f>IF(ISNA(VLOOKUP(B130,GP!$A$2:$C$132,3,FALSE)),0,VLOOKUP(B130,GP!$A$2:$C$132,3,FALSE))</f>
        <v>0</v>
      </c>
      <c r="G130" s="5">
        <v>0</v>
      </c>
      <c r="H130" s="10" t="str">
        <f t="shared" si="1"/>
        <v>Yes</v>
      </c>
      <c r="I130" s="10">
        <v>0</v>
      </c>
    </row>
    <row r="131" spans="1:9" x14ac:dyDescent="0.3">
      <c r="A131" s="4" t="s">
        <v>452</v>
      </c>
      <c r="B131" s="4" t="s">
        <v>453</v>
      </c>
      <c r="C131" s="4" t="s">
        <v>454</v>
      </c>
      <c r="D131" s="5">
        <f>IF(ISNA(VLOOKUP(A131,MS_Equipments!$A$2:$D$103,4,FALSE)),0,VLOOKUP(A131,MS_Equipments!$A$2:$D$103,4,FALSE))</f>
        <v>0</v>
      </c>
      <c r="E131" s="5">
        <f>IF(ISNA(VLOOKUP(A131,AE_ItemInterims!$A$2:$B$103,2,FALSE)),0,VLOOKUP(A131,AE_ItemInterims!$A$2:$B$103,2,FALSE))</f>
        <v>0</v>
      </c>
      <c r="F131" s="5">
        <f>IF(ISNA(VLOOKUP(B131,GP!$A$2:$C$132,3,FALSE)),0,VLOOKUP(B131,GP!$A$2:$C$132,3,FALSE))</f>
        <v>0</v>
      </c>
      <c r="G131" s="5">
        <v>0</v>
      </c>
      <c r="H131" s="10" t="str">
        <f t="shared" si="1"/>
        <v>Yes</v>
      </c>
      <c r="I131" s="10">
        <v>0</v>
      </c>
    </row>
    <row r="132" spans="1:9" x14ac:dyDescent="0.3">
      <c r="A132" s="4" t="s">
        <v>455</v>
      </c>
      <c r="B132" s="4" t="s">
        <v>746</v>
      </c>
      <c r="C132" s="4" t="s">
        <v>456</v>
      </c>
      <c r="D132" s="5">
        <f>IF(ISNA(VLOOKUP(A132,MS_Equipments!$A$2:$D$103,4,FALSE)),0,VLOOKUP(A132,MS_Equipments!$A$2:$D$103,4,FALSE))</f>
        <v>0</v>
      </c>
      <c r="E132" s="5">
        <f>IF(ISNA(VLOOKUP(A132,AE_ItemInterims!$A$2:$B$103,2,FALSE)),0,VLOOKUP(A132,AE_ItemInterims!$A$2:$B$103,2,FALSE))</f>
        <v>0</v>
      </c>
      <c r="F132" s="5">
        <f>IF(ISNA(VLOOKUP(B132,GP!$A$2:$C$132,3,FALSE)),0,VLOOKUP(B132,GP!$A$2:$C$132,3,FALSE))</f>
        <v>1</v>
      </c>
      <c r="G132" s="5">
        <v>0</v>
      </c>
      <c r="H132" s="10" t="str">
        <f t="shared" ref="H132:H195" si="2">IF(SUM($D132:$G132)&gt;0,"","Yes")</f>
        <v/>
      </c>
      <c r="I132" s="10">
        <v>0</v>
      </c>
    </row>
    <row r="133" spans="1:9" x14ac:dyDescent="0.3">
      <c r="A133" s="4" t="s">
        <v>457</v>
      </c>
      <c r="B133" s="4" t="s">
        <v>458</v>
      </c>
      <c r="C133" s="4" t="s">
        <v>459</v>
      </c>
      <c r="D133" s="5">
        <f>IF(ISNA(VLOOKUP(A133,MS_Equipments!$A$2:$D$103,4,FALSE)),0,VLOOKUP(A133,MS_Equipments!$A$2:$D$103,4,FALSE))</f>
        <v>0</v>
      </c>
      <c r="E133" s="5">
        <f>IF(ISNA(VLOOKUP(A133,AE_ItemInterims!$A$2:$B$103,2,FALSE)),0,VLOOKUP(A133,AE_ItemInterims!$A$2:$B$103,2,FALSE))</f>
        <v>0</v>
      </c>
      <c r="F133" s="5">
        <f>IF(ISNA(VLOOKUP(B133,GP!$A$2:$C$132,3,FALSE)),0,VLOOKUP(B133,GP!$A$2:$C$132,3,FALSE))</f>
        <v>0</v>
      </c>
      <c r="G133" s="5">
        <v>0</v>
      </c>
      <c r="H133" s="10" t="str">
        <f t="shared" si="2"/>
        <v>Yes</v>
      </c>
      <c r="I133" s="10">
        <v>0</v>
      </c>
    </row>
    <row r="134" spans="1:9" x14ac:dyDescent="0.3">
      <c r="A134" s="4" t="s">
        <v>460</v>
      </c>
      <c r="B134" s="4" t="s">
        <v>461</v>
      </c>
      <c r="C134" s="4" t="s">
        <v>459</v>
      </c>
      <c r="D134" s="5">
        <f>IF(ISNA(VLOOKUP(A134,MS_Equipments!$A$2:$D$103,4,FALSE)),0,VLOOKUP(A134,MS_Equipments!$A$2:$D$103,4,FALSE))</f>
        <v>0</v>
      </c>
      <c r="E134" s="5">
        <f>IF(ISNA(VLOOKUP(A134,AE_ItemInterims!$A$2:$B$103,2,FALSE)),0,VLOOKUP(A134,AE_ItemInterims!$A$2:$B$103,2,FALSE))</f>
        <v>0</v>
      </c>
      <c r="F134" s="5">
        <f>IF(ISNA(VLOOKUP(B134,GP!$A$2:$C$132,3,FALSE)),0,VLOOKUP(B134,GP!$A$2:$C$132,3,FALSE))</f>
        <v>0</v>
      </c>
      <c r="G134" s="5">
        <v>0</v>
      </c>
      <c r="H134" s="10" t="str">
        <f t="shared" si="2"/>
        <v>Yes</v>
      </c>
      <c r="I134" s="10">
        <v>0</v>
      </c>
    </row>
    <row r="135" spans="1:9" x14ac:dyDescent="0.3">
      <c r="A135" s="4" t="s">
        <v>462</v>
      </c>
      <c r="B135" s="4" t="s">
        <v>463</v>
      </c>
      <c r="C135" s="4" t="s">
        <v>464</v>
      </c>
      <c r="D135" s="5">
        <f>IF(ISNA(VLOOKUP(A135,MS_Equipments!$A$2:$D$103,4,FALSE)),0,VLOOKUP(A135,MS_Equipments!$A$2:$D$103,4,FALSE))</f>
        <v>0</v>
      </c>
      <c r="E135" s="5">
        <f>IF(ISNA(VLOOKUP(A135,AE_ItemInterims!$A$2:$B$103,2,FALSE)),0,VLOOKUP(A135,AE_ItemInterims!$A$2:$B$103,2,FALSE))</f>
        <v>0</v>
      </c>
      <c r="F135" s="5">
        <f>IF(ISNA(VLOOKUP(B135,GP!$A$2:$C$132,3,FALSE)),0,VLOOKUP(B135,GP!$A$2:$C$132,3,FALSE))</f>
        <v>0</v>
      </c>
      <c r="G135" s="5">
        <v>0</v>
      </c>
      <c r="H135" s="10" t="str">
        <f t="shared" si="2"/>
        <v>Yes</v>
      </c>
      <c r="I135" s="10">
        <v>0</v>
      </c>
    </row>
    <row r="136" spans="1:9" x14ac:dyDescent="0.3">
      <c r="A136" s="4" t="s">
        <v>465</v>
      </c>
      <c r="B136" s="4" t="s">
        <v>747</v>
      </c>
      <c r="C136" s="4" t="s">
        <v>466</v>
      </c>
      <c r="D136" s="5">
        <f>IF(ISNA(VLOOKUP(A136,MS_Equipments!$A$2:$D$103,4,FALSE)),0,VLOOKUP(A136,MS_Equipments!$A$2:$D$103,4,FALSE))</f>
        <v>0</v>
      </c>
      <c r="E136" s="5">
        <f>IF(ISNA(VLOOKUP(A136,AE_ItemInterims!$A$2:$B$103,2,FALSE)),0,VLOOKUP(A136,AE_ItemInterims!$A$2:$B$103,2,FALSE))</f>
        <v>0</v>
      </c>
      <c r="F136" s="5">
        <f>IF(ISNA(VLOOKUP(B136,GP!$A$2:$C$132,3,FALSE)),0,VLOOKUP(B136,GP!$A$2:$C$132,3,FALSE))</f>
        <v>1</v>
      </c>
      <c r="G136" s="5">
        <v>0</v>
      </c>
      <c r="H136" s="10" t="str">
        <f t="shared" si="2"/>
        <v/>
      </c>
      <c r="I136" s="10">
        <v>1</v>
      </c>
    </row>
    <row r="137" spans="1:9" x14ac:dyDescent="0.3">
      <c r="A137" s="4" t="s">
        <v>467</v>
      </c>
      <c r="B137" s="4" t="s">
        <v>749</v>
      </c>
      <c r="C137" s="4" t="s">
        <v>468</v>
      </c>
      <c r="D137" s="5">
        <f>IF(ISNA(VLOOKUP(A137,MS_Equipments!$A$2:$D$103,4,FALSE)),0,VLOOKUP(A137,MS_Equipments!$A$2:$D$103,4,FALSE))</f>
        <v>0</v>
      </c>
      <c r="E137" s="5">
        <f>IF(ISNA(VLOOKUP(A137,AE_ItemInterims!$A$2:$B$103,2,FALSE)),0,VLOOKUP(A137,AE_ItemInterims!$A$2:$B$103,2,FALSE))</f>
        <v>0</v>
      </c>
      <c r="F137" s="5">
        <f>IF(ISNA(VLOOKUP(B137,GP!$A$2:$C$132,3,FALSE)),0,VLOOKUP(B137,GP!$A$2:$C$132,3,FALSE))</f>
        <v>1</v>
      </c>
      <c r="G137" s="5">
        <v>0</v>
      </c>
      <c r="H137" s="10" t="str">
        <f t="shared" si="2"/>
        <v/>
      </c>
      <c r="I137" s="10">
        <v>1</v>
      </c>
    </row>
    <row r="138" spans="1:9" x14ac:dyDescent="0.3">
      <c r="A138" s="4" t="s">
        <v>469</v>
      </c>
      <c r="B138" s="4" t="s">
        <v>750</v>
      </c>
      <c r="C138" s="4" t="s">
        <v>470</v>
      </c>
      <c r="D138" s="5">
        <f>IF(ISNA(VLOOKUP(A138,MS_Equipments!$A$2:$D$103,4,FALSE)),0,VLOOKUP(A138,MS_Equipments!$A$2:$D$103,4,FALSE))</f>
        <v>0</v>
      </c>
      <c r="E138" s="5">
        <f>IF(ISNA(VLOOKUP(A138,AE_ItemInterims!$A$2:$B$103,2,FALSE)),0,VLOOKUP(A138,AE_ItemInterims!$A$2:$B$103,2,FALSE))</f>
        <v>0</v>
      </c>
      <c r="F138" s="5">
        <f>IF(ISNA(VLOOKUP(B138,GP!$A$2:$C$132,3,FALSE)),0,VLOOKUP(B138,GP!$A$2:$C$132,3,FALSE))</f>
        <v>1</v>
      </c>
      <c r="G138" s="5">
        <v>0</v>
      </c>
      <c r="H138" s="10" t="str">
        <f t="shared" si="2"/>
        <v/>
      </c>
      <c r="I138" s="10">
        <v>1</v>
      </c>
    </row>
    <row r="139" spans="1:9" x14ac:dyDescent="0.3">
      <c r="A139" s="4" t="s">
        <v>471</v>
      </c>
      <c r="B139" s="4" t="s">
        <v>780</v>
      </c>
      <c r="C139" s="4" t="s">
        <v>472</v>
      </c>
      <c r="D139" s="5">
        <f>IF(ISNA(VLOOKUP(A139,MS_Equipments!$A$2:$D$103,4,FALSE)),0,VLOOKUP(A139,MS_Equipments!$A$2:$D$103,4,FALSE))</f>
        <v>0</v>
      </c>
      <c r="E139" s="5">
        <f>IF(ISNA(VLOOKUP(A139,AE_ItemInterims!$A$2:$B$103,2,FALSE)),0,VLOOKUP(A139,AE_ItemInterims!$A$2:$B$103,2,FALSE))</f>
        <v>0</v>
      </c>
      <c r="F139" s="5">
        <f>IF(ISNA(VLOOKUP(B139,GP!$A$2:$C$132,3,FALSE)),0,VLOOKUP(B139,GP!$A$2:$C$132,3,FALSE))</f>
        <v>1</v>
      </c>
      <c r="G139" s="5">
        <v>0</v>
      </c>
      <c r="H139" s="10" t="str">
        <f t="shared" si="2"/>
        <v/>
      </c>
      <c r="I139" s="10">
        <v>1</v>
      </c>
    </row>
    <row r="140" spans="1:9" x14ac:dyDescent="0.3">
      <c r="A140" s="4" t="s">
        <v>473</v>
      </c>
      <c r="B140" s="4" t="s">
        <v>751</v>
      </c>
      <c r="C140" s="4" t="s">
        <v>474</v>
      </c>
      <c r="D140" s="5">
        <f>IF(ISNA(VLOOKUP(A140,MS_Equipments!$A$2:$D$103,4,FALSE)),0,VLOOKUP(A140,MS_Equipments!$A$2:$D$103,4,FALSE))</f>
        <v>0</v>
      </c>
      <c r="E140" s="5">
        <f>IF(ISNA(VLOOKUP(A140,AE_ItemInterims!$A$2:$B$103,2,FALSE)),0,VLOOKUP(A140,AE_ItemInterims!$A$2:$B$103,2,FALSE))</f>
        <v>0</v>
      </c>
      <c r="F140" s="5">
        <f>IF(ISNA(VLOOKUP(B140,GP!$A$2:$C$132,3,FALSE)),0,VLOOKUP(B140,GP!$A$2:$C$132,3,FALSE))</f>
        <v>1</v>
      </c>
      <c r="G140" s="5">
        <v>0</v>
      </c>
      <c r="H140" s="10" t="str">
        <f t="shared" si="2"/>
        <v/>
      </c>
      <c r="I140" s="10">
        <v>1</v>
      </c>
    </row>
    <row r="141" spans="1:9" x14ac:dyDescent="0.3">
      <c r="A141" s="4" t="s">
        <v>475</v>
      </c>
      <c r="B141" s="4" t="s">
        <v>752</v>
      </c>
      <c r="C141" s="4" t="s">
        <v>476</v>
      </c>
      <c r="D141" s="5">
        <f>IF(ISNA(VLOOKUP(A141,MS_Equipments!$A$2:$D$103,4,FALSE)),0,VLOOKUP(A141,MS_Equipments!$A$2:$D$103,4,FALSE))</f>
        <v>0</v>
      </c>
      <c r="E141" s="5">
        <f>IF(ISNA(VLOOKUP(A141,AE_ItemInterims!$A$2:$B$103,2,FALSE)),0,VLOOKUP(A141,AE_ItemInterims!$A$2:$B$103,2,FALSE))</f>
        <v>0</v>
      </c>
      <c r="F141" s="5">
        <f>IF(ISNA(VLOOKUP(B141,GP!$A$2:$C$132,3,FALSE)),0,VLOOKUP(B141,GP!$A$2:$C$132,3,FALSE))</f>
        <v>1</v>
      </c>
      <c r="G141" s="5">
        <v>0</v>
      </c>
      <c r="H141" s="10" t="str">
        <f t="shared" si="2"/>
        <v/>
      </c>
      <c r="I141" s="10">
        <v>1</v>
      </c>
    </row>
    <row r="142" spans="1:9" x14ac:dyDescent="0.3">
      <c r="A142" s="4" t="s">
        <v>477</v>
      </c>
      <c r="B142" s="4" t="s">
        <v>781</v>
      </c>
      <c r="C142" s="4" t="s">
        <v>478</v>
      </c>
      <c r="D142" s="5">
        <f>IF(ISNA(VLOOKUP(A142,MS_Equipments!$A$2:$D$103,4,FALSE)),0,VLOOKUP(A142,MS_Equipments!$A$2:$D$103,4,FALSE))</f>
        <v>0</v>
      </c>
      <c r="E142" s="5">
        <f>IF(ISNA(VLOOKUP(A142,AE_ItemInterims!$A$2:$B$103,2,FALSE)),0,VLOOKUP(A142,AE_ItemInterims!$A$2:$B$103,2,FALSE))</f>
        <v>0</v>
      </c>
      <c r="F142" s="5">
        <f>IF(ISNA(VLOOKUP(B142,GP!$A$2:$C$132,3,FALSE)),0,VLOOKUP(B142,GP!$A$2:$C$132,3,FALSE))</f>
        <v>1</v>
      </c>
      <c r="G142" s="5">
        <v>0</v>
      </c>
      <c r="H142" s="10" t="str">
        <f t="shared" si="2"/>
        <v/>
      </c>
      <c r="I142" s="10">
        <v>1</v>
      </c>
    </row>
    <row r="143" spans="1:9" x14ac:dyDescent="0.3">
      <c r="A143" s="4" t="s">
        <v>479</v>
      </c>
      <c r="B143" s="4" t="s">
        <v>738</v>
      </c>
      <c r="C143" s="4" t="s">
        <v>480</v>
      </c>
      <c r="D143" s="5">
        <f>IF(ISNA(VLOOKUP(A143,MS_Equipments!$A$2:$D$103,4,FALSE)),0,VLOOKUP(A143,MS_Equipments!$A$2:$D$103,4,FALSE))</f>
        <v>0</v>
      </c>
      <c r="E143" s="5">
        <f>IF(ISNA(VLOOKUP(A143,AE_ItemInterims!$A$2:$B$103,2,FALSE)),0,VLOOKUP(A143,AE_ItemInterims!$A$2:$B$103,2,FALSE))</f>
        <v>0</v>
      </c>
      <c r="F143" s="5">
        <f>IF(ISNA(VLOOKUP(B143,GP!$A$2:$C$132,3,FALSE)),0,VLOOKUP(B143,GP!$A$2:$C$132,3,FALSE))</f>
        <v>1</v>
      </c>
      <c r="G143" s="5">
        <v>0</v>
      </c>
      <c r="H143" s="10" t="str">
        <f t="shared" si="2"/>
        <v/>
      </c>
      <c r="I143" s="10">
        <v>1</v>
      </c>
    </row>
    <row r="144" spans="1:9" x14ac:dyDescent="0.3">
      <c r="A144" s="4" t="s">
        <v>481</v>
      </c>
      <c r="B144" s="4" t="s">
        <v>753</v>
      </c>
      <c r="C144" s="4" t="s">
        <v>482</v>
      </c>
      <c r="D144" s="5">
        <f>IF(ISNA(VLOOKUP(A144,MS_Equipments!$A$2:$D$103,4,FALSE)),0,VLOOKUP(A144,MS_Equipments!$A$2:$D$103,4,FALSE))</f>
        <v>0</v>
      </c>
      <c r="E144" s="5">
        <f>IF(ISNA(VLOOKUP(A144,AE_ItemInterims!$A$2:$B$103,2,FALSE)),0,VLOOKUP(A144,AE_ItemInterims!$A$2:$B$103,2,FALSE))</f>
        <v>0</v>
      </c>
      <c r="F144" s="5">
        <f>IF(ISNA(VLOOKUP(B144,GP!$A$2:$C$132,3,FALSE)),0,VLOOKUP(B144,GP!$A$2:$C$132,3,FALSE))</f>
        <v>1</v>
      </c>
      <c r="G144" s="5">
        <v>0</v>
      </c>
      <c r="H144" s="10" t="str">
        <f t="shared" si="2"/>
        <v/>
      </c>
      <c r="I144" s="10">
        <v>1</v>
      </c>
    </row>
    <row r="145" spans="1:9" x14ac:dyDescent="0.3">
      <c r="A145" s="4" t="s">
        <v>483</v>
      </c>
      <c r="B145" s="4" t="s">
        <v>764</v>
      </c>
      <c r="C145" s="4" t="s">
        <v>484</v>
      </c>
      <c r="D145" s="5">
        <f>IF(ISNA(VLOOKUP(A145,MS_Equipments!$A$2:$D$103,4,FALSE)),0,VLOOKUP(A145,MS_Equipments!$A$2:$D$103,4,FALSE))</f>
        <v>0</v>
      </c>
      <c r="E145" s="5">
        <f>IF(ISNA(VLOOKUP(A145,AE_ItemInterims!$A$2:$B$103,2,FALSE)),0,VLOOKUP(A145,AE_ItemInterims!$A$2:$B$103,2,FALSE))</f>
        <v>0</v>
      </c>
      <c r="F145" s="5">
        <f>IF(ISNA(VLOOKUP(B145,GP!$A$2:$C$132,3,FALSE)),0,VLOOKUP(B145,GP!$A$2:$C$132,3,FALSE))</f>
        <v>1</v>
      </c>
      <c r="G145" s="5">
        <v>0</v>
      </c>
      <c r="H145" s="10" t="str">
        <f t="shared" si="2"/>
        <v/>
      </c>
      <c r="I145" s="10">
        <v>1</v>
      </c>
    </row>
    <row r="146" spans="1:9" x14ac:dyDescent="0.3">
      <c r="A146" s="4" t="s">
        <v>485</v>
      </c>
      <c r="B146" s="4" t="s">
        <v>754</v>
      </c>
      <c r="C146" s="4" t="s">
        <v>486</v>
      </c>
      <c r="D146" s="5">
        <f>IF(ISNA(VLOOKUP(A146,MS_Equipments!$A$2:$D$103,4,FALSE)),0,VLOOKUP(A146,MS_Equipments!$A$2:$D$103,4,FALSE))</f>
        <v>0</v>
      </c>
      <c r="E146" s="5">
        <f>IF(ISNA(VLOOKUP(A146,AE_ItemInterims!$A$2:$B$103,2,FALSE)),0,VLOOKUP(A146,AE_ItemInterims!$A$2:$B$103,2,FALSE))</f>
        <v>0</v>
      </c>
      <c r="F146" s="5">
        <f>IF(ISNA(VLOOKUP(B146,GP!$A$2:$C$132,3,FALSE)),0,VLOOKUP(B146,GP!$A$2:$C$132,3,FALSE))</f>
        <v>1</v>
      </c>
      <c r="G146" s="5">
        <v>0</v>
      </c>
      <c r="H146" s="10" t="str">
        <f t="shared" si="2"/>
        <v/>
      </c>
      <c r="I146" s="10">
        <v>1</v>
      </c>
    </row>
    <row r="147" spans="1:9" x14ac:dyDescent="0.3">
      <c r="A147" s="4" t="s">
        <v>487</v>
      </c>
      <c r="B147" s="4" t="s">
        <v>756</v>
      </c>
      <c r="C147" s="4" t="s">
        <v>488</v>
      </c>
      <c r="D147" s="5">
        <f>IF(ISNA(VLOOKUP(A147,MS_Equipments!$A$2:$D$103,4,FALSE)),0,VLOOKUP(A147,MS_Equipments!$A$2:$D$103,4,FALSE))</f>
        <v>0</v>
      </c>
      <c r="E147" s="5">
        <f>IF(ISNA(VLOOKUP(A147,AE_ItemInterims!$A$2:$B$103,2,FALSE)),0,VLOOKUP(A147,AE_ItemInterims!$A$2:$B$103,2,FALSE))</f>
        <v>0</v>
      </c>
      <c r="F147" s="5">
        <f>IF(ISNA(VLOOKUP(B147,GP!$A$2:$C$132,3,FALSE)),0,VLOOKUP(B147,GP!$A$2:$C$132,3,FALSE))</f>
        <v>1</v>
      </c>
      <c r="G147" s="5">
        <v>0</v>
      </c>
      <c r="H147" s="10" t="str">
        <f t="shared" si="2"/>
        <v/>
      </c>
      <c r="I147" s="10">
        <v>1</v>
      </c>
    </row>
    <row r="148" spans="1:9" x14ac:dyDescent="0.3">
      <c r="A148" s="4" t="s">
        <v>489</v>
      </c>
      <c r="B148" s="4" t="s">
        <v>758</v>
      </c>
      <c r="C148" s="4" t="s">
        <v>490</v>
      </c>
      <c r="D148" s="5">
        <f>IF(ISNA(VLOOKUP(A148,MS_Equipments!$A$2:$D$103,4,FALSE)),0,VLOOKUP(A148,MS_Equipments!$A$2:$D$103,4,FALSE))</f>
        <v>0</v>
      </c>
      <c r="E148" s="5">
        <f>IF(ISNA(VLOOKUP(A148,AE_ItemInterims!$A$2:$B$103,2,FALSE)),0,VLOOKUP(A148,AE_ItemInterims!$A$2:$B$103,2,FALSE))</f>
        <v>0</v>
      </c>
      <c r="F148" s="5">
        <f>IF(ISNA(VLOOKUP(B148,GP!$A$2:$C$132,3,FALSE)),0,VLOOKUP(B148,GP!$A$2:$C$132,3,FALSE))</f>
        <v>1</v>
      </c>
      <c r="G148" s="5">
        <v>0</v>
      </c>
      <c r="H148" s="10" t="str">
        <f t="shared" si="2"/>
        <v/>
      </c>
      <c r="I148" s="10">
        <v>1</v>
      </c>
    </row>
    <row r="149" spans="1:9" x14ac:dyDescent="0.3">
      <c r="A149" s="4" t="s">
        <v>491</v>
      </c>
      <c r="B149" s="4" t="s">
        <v>759</v>
      </c>
      <c r="C149" s="4" t="s">
        <v>492</v>
      </c>
      <c r="D149" s="5">
        <f>IF(ISNA(VLOOKUP(A149,MS_Equipments!$A$2:$D$103,4,FALSE)),0,VLOOKUP(A149,MS_Equipments!$A$2:$D$103,4,FALSE))</f>
        <v>0</v>
      </c>
      <c r="E149" s="5">
        <f>IF(ISNA(VLOOKUP(A149,AE_ItemInterims!$A$2:$B$103,2,FALSE)),0,VLOOKUP(A149,AE_ItemInterims!$A$2:$B$103,2,FALSE))</f>
        <v>0</v>
      </c>
      <c r="F149" s="5">
        <f>IF(ISNA(VLOOKUP(B149,GP!$A$2:$C$132,3,FALSE)),0,VLOOKUP(B149,GP!$A$2:$C$132,3,FALSE))</f>
        <v>1</v>
      </c>
      <c r="G149" s="5">
        <v>0</v>
      </c>
      <c r="H149" s="10" t="str">
        <f t="shared" si="2"/>
        <v/>
      </c>
      <c r="I149" s="10">
        <v>1</v>
      </c>
    </row>
    <row r="150" spans="1:9" x14ac:dyDescent="0.3">
      <c r="A150" s="4" t="s">
        <v>493</v>
      </c>
      <c r="B150" s="4" t="s">
        <v>760</v>
      </c>
      <c r="C150" s="4" t="s">
        <v>494</v>
      </c>
      <c r="D150" s="5">
        <f>IF(ISNA(VLOOKUP(A150,MS_Equipments!$A$2:$D$103,4,FALSE)),0,VLOOKUP(A150,MS_Equipments!$A$2:$D$103,4,FALSE))</f>
        <v>0</v>
      </c>
      <c r="E150" s="5">
        <f>IF(ISNA(VLOOKUP(A150,AE_ItemInterims!$A$2:$B$103,2,FALSE)),0,VLOOKUP(A150,AE_ItemInterims!$A$2:$B$103,2,FALSE))</f>
        <v>0</v>
      </c>
      <c r="F150" s="5">
        <f>IF(ISNA(VLOOKUP(B150,GP!$A$2:$C$132,3,FALSE)),0,VLOOKUP(B150,GP!$A$2:$C$132,3,FALSE))</f>
        <v>1</v>
      </c>
      <c r="G150" s="5">
        <v>0</v>
      </c>
      <c r="H150" s="10" t="str">
        <f t="shared" si="2"/>
        <v/>
      </c>
      <c r="I150" s="10">
        <v>1</v>
      </c>
    </row>
    <row r="151" spans="1:9" x14ac:dyDescent="0.3">
      <c r="A151" s="4" t="s">
        <v>495</v>
      </c>
      <c r="B151" s="4" t="s">
        <v>762</v>
      </c>
      <c r="C151" s="4" t="s">
        <v>496</v>
      </c>
      <c r="D151" s="5">
        <f>IF(ISNA(VLOOKUP(A151,MS_Equipments!$A$2:$D$103,4,FALSE)),0,VLOOKUP(A151,MS_Equipments!$A$2:$D$103,4,FALSE))</f>
        <v>0</v>
      </c>
      <c r="E151" s="5">
        <f>IF(ISNA(VLOOKUP(A151,AE_ItemInterims!$A$2:$B$103,2,FALSE)),0,VLOOKUP(A151,AE_ItemInterims!$A$2:$B$103,2,FALSE))</f>
        <v>0</v>
      </c>
      <c r="F151" s="5">
        <f>IF(ISNA(VLOOKUP(B151,GP!$A$2:$C$132,3,FALSE)),0,VLOOKUP(B151,GP!$A$2:$C$132,3,FALSE))</f>
        <v>1</v>
      </c>
      <c r="G151" s="5">
        <v>0</v>
      </c>
      <c r="H151" s="10" t="str">
        <f t="shared" si="2"/>
        <v/>
      </c>
      <c r="I151" s="10">
        <v>1</v>
      </c>
    </row>
    <row r="152" spans="1:9" x14ac:dyDescent="0.3">
      <c r="A152" s="4" t="s">
        <v>497</v>
      </c>
      <c r="B152" s="4" t="s">
        <v>763</v>
      </c>
      <c r="C152" s="4" t="s">
        <v>498</v>
      </c>
      <c r="D152" s="5">
        <f>IF(ISNA(VLOOKUP(A152,MS_Equipments!$A$2:$D$103,4,FALSE)),0,VLOOKUP(A152,MS_Equipments!$A$2:$D$103,4,FALSE))</f>
        <v>0</v>
      </c>
      <c r="E152" s="5">
        <f>IF(ISNA(VLOOKUP(A152,AE_ItemInterims!$A$2:$B$103,2,FALSE)),0,VLOOKUP(A152,AE_ItemInterims!$A$2:$B$103,2,FALSE))</f>
        <v>0</v>
      </c>
      <c r="F152" s="5">
        <f>IF(ISNA(VLOOKUP(B152,GP!$A$2:$C$132,3,FALSE)),0,VLOOKUP(B152,GP!$A$2:$C$132,3,FALSE))</f>
        <v>1</v>
      </c>
      <c r="G152" s="5">
        <v>0</v>
      </c>
      <c r="H152" s="10" t="str">
        <f t="shared" si="2"/>
        <v/>
      </c>
      <c r="I152" s="10">
        <v>1</v>
      </c>
    </row>
    <row r="153" spans="1:9" x14ac:dyDescent="0.3">
      <c r="A153" s="4" t="s">
        <v>499</v>
      </c>
      <c r="B153" s="4" t="s">
        <v>765</v>
      </c>
      <c r="C153" s="4" t="s">
        <v>500</v>
      </c>
      <c r="D153" s="5">
        <f>IF(ISNA(VLOOKUP(A153,MS_Equipments!$A$2:$D$103,4,FALSE)),0,VLOOKUP(A153,MS_Equipments!$A$2:$D$103,4,FALSE))</f>
        <v>0</v>
      </c>
      <c r="E153" s="5">
        <f>IF(ISNA(VLOOKUP(A153,AE_ItemInterims!$A$2:$B$103,2,FALSE)),0,VLOOKUP(A153,AE_ItemInterims!$A$2:$B$103,2,FALSE))</f>
        <v>0</v>
      </c>
      <c r="F153" s="5">
        <f>IF(ISNA(VLOOKUP(B153,GP!$A$2:$C$132,3,FALSE)),0,VLOOKUP(B153,GP!$A$2:$C$132,3,FALSE))</f>
        <v>1</v>
      </c>
      <c r="G153" s="5">
        <v>0</v>
      </c>
      <c r="H153" s="10" t="str">
        <f t="shared" si="2"/>
        <v/>
      </c>
      <c r="I153" s="10">
        <v>1</v>
      </c>
    </row>
    <row r="154" spans="1:9" x14ac:dyDescent="0.3">
      <c r="A154" s="4" t="s">
        <v>501</v>
      </c>
      <c r="B154" s="4" t="s">
        <v>739</v>
      </c>
      <c r="C154" s="4" t="s">
        <v>502</v>
      </c>
      <c r="D154" s="5">
        <f>IF(ISNA(VLOOKUP(A154,MS_Equipments!$A$2:$D$103,4,FALSE)),0,VLOOKUP(A154,MS_Equipments!$A$2:$D$103,4,FALSE))</f>
        <v>0</v>
      </c>
      <c r="E154" s="5">
        <f>IF(ISNA(VLOOKUP(A154,AE_ItemInterims!$A$2:$B$103,2,FALSE)),0,VLOOKUP(A154,AE_ItemInterims!$A$2:$B$103,2,FALSE))</f>
        <v>0</v>
      </c>
      <c r="F154" s="5">
        <f>IF(ISNA(VLOOKUP(B154,GP!$A$2:$C$132,3,FALSE)),0,VLOOKUP(B154,GP!$A$2:$C$132,3,FALSE))</f>
        <v>1</v>
      </c>
      <c r="G154" s="5">
        <v>0</v>
      </c>
      <c r="H154" s="10" t="str">
        <f t="shared" si="2"/>
        <v/>
      </c>
      <c r="I154" s="10">
        <v>1</v>
      </c>
    </row>
    <row r="155" spans="1:9" x14ac:dyDescent="0.3">
      <c r="A155" s="4" t="s">
        <v>503</v>
      </c>
      <c r="B155" s="4" t="s">
        <v>766</v>
      </c>
      <c r="C155" s="4" t="s">
        <v>504</v>
      </c>
      <c r="D155" s="5">
        <f>IF(ISNA(VLOOKUP(A155,MS_Equipments!$A$2:$D$103,4,FALSE)),0,VLOOKUP(A155,MS_Equipments!$A$2:$D$103,4,FALSE))</f>
        <v>0</v>
      </c>
      <c r="E155" s="5">
        <f>IF(ISNA(VLOOKUP(A155,AE_ItemInterims!$A$2:$B$103,2,FALSE)),0,VLOOKUP(A155,AE_ItemInterims!$A$2:$B$103,2,FALSE))</f>
        <v>0</v>
      </c>
      <c r="F155" s="5">
        <f>IF(ISNA(VLOOKUP(B155,GP!$A$2:$C$132,3,FALSE)),0,VLOOKUP(B155,GP!$A$2:$C$132,3,FALSE))</f>
        <v>1</v>
      </c>
      <c r="G155" s="5">
        <v>0</v>
      </c>
      <c r="H155" s="10" t="str">
        <f t="shared" si="2"/>
        <v/>
      </c>
      <c r="I155" s="10">
        <v>1</v>
      </c>
    </row>
    <row r="156" spans="1:9" x14ac:dyDescent="0.3">
      <c r="A156" s="4" t="s">
        <v>505</v>
      </c>
      <c r="B156" s="4" t="s">
        <v>784</v>
      </c>
      <c r="C156" s="4" t="s">
        <v>506</v>
      </c>
      <c r="D156" s="5">
        <f>IF(ISNA(VLOOKUP(A156,MS_Equipments!$A$2:$D$103,4,FALSE)),0,VLOOKUP(A156,MS_Equipments!$A$2:$D$103,4,FALSE))</f>
        <v>0</v>
      </c>
      <c r="E156" s="5">
        <f>IF(ISNA(VLOOKUP(A156,AE_ItemInterims!$A$2:$B$103,2,FALSE)),0,VLOOKUP(A156,AE_ItemInterims!$A$2:$B$103,2,FALSE))</f>
        <v>0</v>
      </c>
      <c r="F156" s="5">
        <f>IF(ISNA(VLOOKUP(B156,GP!$A$2:$C$132,3,FALSE)),0,VLOOKUP(B156,GP!$A$2:$C$132,3,FALSE))</f>
        <v>1</v>
      </c>
      <c r="G156" s="5">
        <v>0</v>
      </c>
      <c r="H156" s="10" t="str">
        <f t="shared" si="2"/>
        <v/>
      </c>
      <c r="I156" s="10">
        <v>1</v>
      </c>
    </row>
    <row r="157" spans="1:9" x14ac:dyDescent="0.3">
      <c r="A157" s="4" t="s">
        <v>507</v>
      </c>
      <c r="B157" s="4" t="s">
        <v>767</v>
      </c>
      <c r="C157" s="4" t="s">
        <v>508</v>
      </c>
      <c r="D157" s="5">
        <f>IF(ISNA(VLOOKUP(A157,MS_Equipments!$A$2:$D$103,4,FALSE)),0,VLOOKUP(A157,MS_Equipments!$A$2:$D$103,4,FALSE))</f>
        <v>0</v>
      </c>
      <c r="E157" s="5">
        <f>IF(ISNA(VLOOKUP(A157,AE_ItemInterims!$A$2:$B$103,2,FALSE)),0,VLOOKUP(A157,AE_ItemInterims!$A$2:$B$103,2,FALSE))</f>
        <v>0</v>
      </c>
      <c r="F157" s="5">
        <f>IF(ISNA(VLOOKUP(B157,GP!$A$2:$C$132,3,FALSE)),0,VLOOKUP(B157,GP!$A$2:$C$132,3,FALSE))</f>
        <v>1</v>
      </c>
      <c r="G157" s="5">
        <v>0</v>
      </c>
      <c r="H157" s="10" t="str">
        <f t="shared" si="2"/>
        <v/>
      </c>
      <c r="I157" s="10">
        <v>1</v>
      </c>
    </row>
    <row r="158" spans="1:9" x14ac:dyDescent="0.3">
      <c r="A158" s="4" t="s">
        <v>509</v>
      </c>
      <c r="B158" s="4" t="s">
        <v>768</v>
      </c>
      <c r="C158" s="4" t="s">
        <v>510</v>
      </c>
      <c r="D158" s="5">
        <f>IF(ISNA(VLOOKUP(A158,MS_Equipments!$A$2:$D$103,4,FALSE)),0,VLOOKUP(A158,MS_Equipments!$A$2:$D$103,4,FALSE))</f>
        <v>0</v>
      </c>
      <c r="E158" s="5">
        <f>IF(ISNA(VLOOKUP(A158,AE_ItemInterims!$A$2:$B$103,2,FALSE)),0,VLOOKUP(A158,AE_ItemInterims!$A$2:$B$103,2,FALSE))</f>
        <v>0</v>
      </c>
      <c r="F158" s="5">
        <f>IF(ISNA(VLOOKUP(B158,GP!$A$2:$C$132,3,FALSE)),0,VLOOKUP(B158,GP!$A$2:$C$132,3,FALSE))</f>
        <v>1</v>
      </c>
      <c r="G158" s="5">
        <v>0</v>
      </c>
      <c r="H158" s="10" t="str">
        <f t="shared" si="2"/>
        <v/>
      </c>
      <c r="I158" s="10">
        <v>1</v>
      </c>
    </row>
    <row r="159" spans="1:9" x14ac:dyDescent="0.3">
      <c r="A159" s="4" t="s">
        <v>511</v>
      </c>
      <c r="B159" s="4" t="s">
        <v>769</v>
      </c>
      <c r="C159" s="4" t="s">
        <v>512</v>
      </c>
      <c r="D159" s="5">
        <f>IF(ISNA(VLOOKUP(A159,MS_Equipments!$A$2:$D$103,4,FALSE)),0,VLOOKUP(A159,MS_Equipments!$A$2:$D$103,4,FALSE))</f>
        <v>0</v>
      </c>
      <c r="E159" s="5">
        <f>IF(ISNA(VLOOKUP(A159,AE_ItemInterims!$A$2:$B$103,2,FALSE)),0,VLOOKUP(A159,AE_ItemInterims!$A$2:$B$103,2,FALSE))</f>
        <v>0</v>
      </c>
      <c r="F159" s="5">
        <f>IF(ISNA(VLOOKUP(B159,GP!$A$2:$C$132,3,FALSE)),0,VLOOKUP(B159,GP!$A$2:$C$132,3,FALSE))</f>
        <v>1</v>
      </c>
      <c r="G159" s="5">
        <v>0</v>
      </c>
      <c r="H159" s="10" t="str">
        <f t="shared" si="2"/>
        <v/>
      </c>
      <c r="I159" s="10">
        <v>1</v>
      </c>
    </row>
    <row r="160" spans="1:9" x14ac:dyDescent="0.3">
      <c r="A160" s="4" t="s">
        <v>513</v>
      </c>
      <c r="B160" s="4" t="s">
        <v>782</v>
      </c>
      <c r="C160" s="4" t="s">
        <v>514</v>
      </c>
      <c r="D160" s="5">
        <f>IF(ISNA(VLOOKUP(A160,MS_Equipments!$A$2:$D$103,4,FALSE)),0,VLOOKUP(A160,MS_Equipments!$A$2:$D$103,4,FALSE))</f>
        <v>0</v>
      </c>
      <c r="E160" s="5">
        <f>IF(ISNA(VLOOKUP(A160,AE_ItemInterims!$A$2:$B$103,2,FALSE)),0,VLOOKUP(A160,AE_ItemInterims!$A$2:$B$103,2,FALSE))</f>
        <v>0</v>
      </c>
      <c r="F160" s="5">
        <f>IF(ISNA(VLOOKUP(B160,GP!$A$2:$C$132,3,FALSE)),0,VLOOKUP(B160,GP!$A$2:$C$132,3,FALSE))</f>
        <v>1</v>
      </c>
      <c r="G160" s="5">
        <v>0</v>
      </c>
      <c r="H160" s="10" t="str">
        <f t="shared" si="2"/>
        <v/>
      </c>
      <c r="I160" s="10">
        <v>1</v>
      </c>
    </row>
    <row r="161" spans="1:9" x14ac:dyDescent="0.3">
      <c r="A161" s="4" t="s">
        <v>515</v>
      </c>
      <c r="B161" s="4" t="s">
        <v>770</v>
      </c>
      <c r="C161" s="4" t="s">
        <v>516</v>
      </c>
      <c r="D161" s="5">
        <f>IF(ISNA(VLOOKUP(A161,MS_Equipments!$A$2:$D$103,4,FALSE)),0,VLOOKUP(A161,MS_Equipments!$A$2:$D$103,4,FALSE))</f>
        <v>0</v>
      </c>
      <c r="E161" s="5">
        <f>IF(ISNA(VLOOKUP(A161,AE_ItemInterims!$A$2:$B$103,2,FALSE)),0,VLOOKUP(A161,AE_ItemInterims!$A$2:$B$103,2,FALSE))</f>
        <v>0</v>
      </c>
      <c r="F161" s="5">
        <f>IF(ISNA(VLOOKUP(B161,GP!$A$2:$C$132,3,FALSE)),0,VLOOKUP(B161,GP!$A$2:$C$132,3,FALSE))</f>
        <v>1</v>
      </c>
      <c r="G161" s="5">
        <v>0</v>
      </c>
      <c r="H161" s="10" t="str">
        <f t="shared" si="2"/>
        <v/>
      </c>
      <c r="I161" s="10">
        <v>1</v>
      </c>
    </row>
    <row r="162" spans="1:9" x14ac:dyDescent="0.3">
      <c r="A162" s="4" t="s">
        <v>517</v>
      </c>
      <c r="B162" s="4" t="s">
        <v>771</v>
      </c>
      <c r="C162" s="4" t="s">
        <v>518</v>
      </c>
      <c r="D162" s="5">
        <f>IF(ISNA(VLOOKUP(A162,MS_Equipments!$A$2:$D$103,4,FALSE)),0,VLOOKUP(A162,MS_Equipments!$A$2:$D$103,4,FALSE))</f>
        <v>0</v>
      </c>
      <c r="E162" s="5">
        <f>IF(ISNA(VLOOKUP(A162,AE_ItemInterims!$A$2:$B$103,2,FALSE)),0,VLOOKUP(A162,AE_ItemInterims!$A$2:$B$103,2,FALSE))</f>
        <v>0</v>
      </c>
      <c r="F162" s="5">
        <f>IF(ISNA(VLOOKUP(B162,GP!$A$2:$C$132,3,FALSE)),0,VLOOKUP(B162,GP!$A$2:$C$132,3,FALSE))</f>
        <v>1</v>
      </c>
      <c r="G162" s="5">
        <v>0</v>
      </c>
      <c r="H162" s="10" t="str">
        <f t="shared" si="2"/>
        <v/>
      </c>
      <c r="I162" s="10">
        <v>1</v>
      </c>
    </row>
    <row r="163" spans="1:9" x14ac:dyDescent="0.3">
      <c r="A163" s="4" t="s">
        <v>519</v>
      </c>
      <c r="B163" s="4" t="s">
        <v>783</v>
      </c>
      <c r="C163" s="4" t="s">
        <v>520</v>
      </c>
      <c r="D163" s="5">
        <f>IF(ISNA(VLOOKUP(A163,MS_Equipments!$A$2:$D$103,4,FALSE)),0,VLOOKUP(A163,MS_Equipments!$A$2:$D$103,4,FALSE))</f>
        <v>0</v>
      </c>
      <c r="E163" s="5">
        <f>IF(ISNA(VLOOKUP(A163,AE_ItemInterims!$A$2:$B$103,2,FALSE)),0,VLOOKUP(A163,AE_ItemInterims!$A$2:$B$103,2,FALSE))</f>
        <v>0</v>
      </c>
      <c r="F163" s="5">
        <f>IF(ISNA(VLOOKUP(B163,GP!$A$2:$C$132,3,FALSE)),0,VLOOKUP(B163,GP!$A$2:$C$132,3,FALSE))</f>
        <v>1</v>
      </c>
      <c r="G163" s="5">
        <v>0</v>
      </c>
      <c r="H163" s="10" t="str">
        <f t="shared" si="2"/>
        <v/>
      </c>
      <c r="I163" s="10">
        <v>1</v>
      </c>
    </row>
    <row r="164" spans="1:9" x14ac:dyDescent="0.3">
      <c r="A164" s="4" t="s">
        <v>521</v>
      </c>
      <c r="B164" s="4" t="s">
        <v>772</v>
      </c>
      <c r="C164" s="4" t="s">
        <v>522</v>
      </c>
      <c r="D164" s="5">
        <f>IF(ISNA(VLOOKUP(A164,MS_Equipments!$A$2:$D$103,4,FALSE)),0,VLOOKUP(A164,MS_Equipments!$A$2:$D$103,4,FALSE))</f>
        <v>0</v>
      </c>
      <c r="E164" s="5">
        <f>IF(ISNA(VLOOKUP(A164,AE_ItemInterims!$A$2:$B$103,2,FALSE)),0,VLOOKUP(A164,AE_ItemInterims!$A$2:$B$103,2,FALSE))</f>
        <v>0</v>
      </c>
      <c r="F164" s="5">
        <f>IF(ISNA(VLOOKUP(B164,GP!$A$2:$C$132,3,FALSE)),0,VLOOKUP(B164,GP!$A$2:$C$132,3,FALSE))</f>
        <v>1</v>
      </c>
      <c r="G164" s="5">
        <v>0</v>
      </c>
      <c r="H164" s="10" t="str">
        <f t="shared" si="2"/>
        <v/>
      </c>
      <c r="I164" s="10">
        <v>1</v>
      </c>
    </row>
    <row r="165" spans="1:9" x14ac:dyDescent="0.3">
      <c r="A165" s="4" t="s">
        <v>523</v>
      </c>
      <c r="B165" s="4" t="s">
        <v>740</v>
      </c>
      <c r="C165" s="4" t="s">
        <v>524</v>
      </c>
      <c r="D165" s="5">
        <f>IF(ISNA(VLOOKUP(A165,MS_Equipments!$A$2:$D$103,4,FALSE)),0,VLOOKUP(A165,MS_Equipments!$A$2:$D$103,4,FALSE))</f>
        <v>0</v>
      </c>
      <c r="E165" s="5">
        <f>IF(ISNA(VLOOKUP(A165,AE_ItemInterims!$A$2:$B$103,2,FALSE)),0,VLOOKUP(A165,AE_ItemInterims!$A$2:$B$103,2,FALSE))</f>
        <v>0</v>
      </c>
      <c r="F165" s="5">
        <f>IF(ISNA(VLOOKUP(B165,GP!$A$2:$C$132,3,FALSE)),0,VLOOKUP(B165,GP!$A$2:$C$132,3,FALSE))</f>
        <v>1</v>
      </c>
      <c r="G165" s="5">
        <v>0</v>
      </c>
      <c r="H165" s="10" t="str">
        <f t="shared" si="2"/>
        <v/>
      </c>
      <c r="I165" s="10">
        <v>1</v>
      </c>
    </row>
    <row r="166" spans="1:9" x14ac:dyDescent="0.3">
      <c r="A166" s="4" t="s">
        <v>525</v>
      </c>
      <c r="B166" s="4" t="s">
        <v>773</v>
      </c>
      <c r="C166" s="4" t="s">
        <v>526</v>
      </c>
      <c r="D166" s="5">
        <f>IF(ISNA(VLOOKUP(A166,MS_Equipments!$A$2:$D$103,4,FALSE)),0,VLOOKUP(A166,MS_Equipments!$A$2:$D$103,4,FALSE))</f>
        <v>0</v>
      </c>
      <c r="E166" s="5">
        <f>IF(ISNA(VLOOKUP(A166,AE_ItemInterims!$A$2:$B$103,2,FALSE)),0,VLOOKUP(A166,AE_ItemInterims!$A$2:$B$103,2,FALSE))</f>
        <v>0</v>
      </c>
      <c r="F166" s="5">
        <f>IF(ISNA(VLOOKUP(B166,GP!$A$2:$C$132,3,FALSE)),0,VLOOKUP(B166,GP!$A$2:$C$132,3,FALSE))</f>
        <v>1</v>
      </c>
      <c r="G166" s="5">
        <v>0</v>
      </c>
      <c r="H166" s="10" t="str">
        <f t="shared" si="2"/>
        <v/>
      </c>
      <c r="I166" s="10">
        <v>1</v>
      </c>
    </row>
    <row r="167" spans="1:9" x14ac:dyDescent="0.3">
      <c r="A167" s="4" t="s">
        <v>527</v>
      </c>
      <c r="B167" s="4" t="s">
        <v>774</v>
      </c>
      <c r="C167" s="4" t="s">
        <v>528</v>
      </c>
      <c r="D167" s="5">
        <f>IF(ISNA(VLOOKUP(A167,MS_Equipments!$A$2:$D$103,4,FALSE)),0,VLOOKUP(A167,MS_Equipments!$A$2:$D$103,4,FALSE))</f>
        <v>0</v>
      </c>
      <c r="E167" s="5">
        <f>IF(ISNA(VLOOKUP(A167,AE_ItemInterims!$A$2:$B$103,2,FALSE)),0,VLOOKUP(A167,AE_ItemInterims!$A$2:$B$103,2,FALSE))</f>
        <v>0</v>
      </c>
      <c r="F167" s="5">
        <f>IF(ISNA(VLOOKUP(B167,GP!$A$2:$C$132,3,FALSE)),0,VLOOKUP(B167,GP!$A$2:$C$132,3,FALSE))</f>
        <v>1</v>
      </c>
      <c r="G167" s="5">
        <v>0</v>
      </c>
      <c r="H167" s="10" t="str">
        <f t="shared" si="2"/>
        <v/>
      </c>
      <c r="I167" s="10">
        <v>1</v>
      </c>
    </row>
    <row r="168" spans="1:9" x14ac:dyDescent="0.3">
      <c r="A168" s="4" t="s">
        <v>529</v>
      </c>
      <c r="B168" s="4" t="s">
        <v>775</v>
      </c>
      <c r="C168" s="4" t="s">
        <v>526</v>
      </c>
      <c r="D168" s="5">
        <f>IF(ISNA(VLOOKUP(A168,MS_Equipments!$A$2:$D$103,4,FALSE)),0,VLOOKUP(A168,MS_Equipments!$A$2:$D$103,4,FALSE))</f>
        <v>0</v>
      </c>
      <c r="E168" s="5">
        <f>IF(ISNA(VLOOKUP(A168,AE_ItemInterims!$A$2:$B$103,2,FALSE)),0,VLOOKUP(A168,AE_ItemInterims!$A$2:$B$103,2,FALSE))</f>
        <v>0</v>
      </c>
      <c r="F168" s="5">
        <f>IF(ISNA(VLOOKUP(B168,GP!$A$2:$C$132,3,FALSE)),0,VLOOKUP(B168,GP!$A$2:$C$132,3,FALSE))</f>
        <v>1</v>
      </c>
      <c r="G168" s="5">
        <v>0</v>
      </c>
      <c r="H168" s="10" t="str">
        <f t="shared" si="2"/>
        <v/>
      </c>
      <c r="I168" s="10">
        <v>1</v>
      </c>
    </row>
    <row r="169" spans="1:9" x14ac:dyDescent="0.3">
      <c r="A169" s="4" t="s">
        <v>530</v>
      </c>
      <c r="B169" s="4" t="s">
        <v>776</v>
      </c>
      <c r="C169" s="4" t="s">
        <v>531</v>
      </c>
      <c r="D169" s="5">
        <f>IF(ISNA(VLOOKUP(A169,MS_Equipments!$A$2:$D$103,4,FALSE)),0,VLOOKUP(A169,MS_Equipments!$A$2:$D$103,4,FALSE))</f>
        <v>0</v>
      </c>
      <c r="E169" s="5">
        <f>IF(ISNA(VLOOKUP(A169,AE_ItemInterims!$A$2:$B$103,2,FALSE)),0,VLOOKUP(A169,AE_ItemInterims!$A$2:$B$103,2,FALSE))</f>
        <v>0</v>
      </c>
      <c r="F169" s="5">
        <f>IF(ISNA(VLOOKUP(B169,GP!$A$2:$C$132,3,FALSE)),0,VLOOKUP(B169,GP!$A$2:$C$132,3,FALSE))</f>
        <v>1</v>
      </c>
      <c r="G169" s="5">
        <v>0</v>
      </c>
      <c r="H169" s="10" t="str">
        <f t="shared" si="2"/>
        <v/>
      </c>
      <c r="I169" s="10">
        <v>1</v>
      </c>
    </row>
    <row r="170" spans="1:9" x14ac:dyDescent="0.3">
      <c r="A170" s="4" t="s">
        <v>532</v>
      </c>
      <c r="B170" s="4" t="s">
        <v>777</v>
      </c>
      <c r="C170" s="4" t="s">
        <v>533</v>
      </c>
      <c r="D170" s="5">
        <f>IF(ISNA(VLOOKUP(A170,MS_Equipments!$A$2:$D$103,4,FALSE)),0,VLOOKUP(A170,MS_Equipments!$A$2:$D$103,4,FALSE))</f>
        <v>0</v>
      </c>
      <c r="E170" s="5">
        <f>IF(ISNA(VLOOKUP(A170,AE_ItemInterims!$A$2:$B$103,2,FALSE)),0,VLOOKUP(A170,AE_ItemInterims!$A$2:$B$103,2,FALSE))</f>
        <v>0</v>
      </c>
      <c r="F170" s="5">
        <f>IF(ISNA(VLOOKUP(B170,GP!$A$2:$C$132,3,FALSE)),0,VLOOKUP(B170,GP!$A$2:$C$132,3,FALSE))</f>
        <v>1</v>
      </c>
      <c r="G170" s="5">
        <v>0</v>
      </c>
      <c r="H170" s="10" t="str">
        <f t="shared" si="2"/>
        <v/>
      </c>
      <c r="I170" s="10">
        <v>1</v>
      </c>
    </row>
    <row r="171" spans="1:9" x14ac:dyDescent="0.3">
      <c r="A171" s="4" t="s">
        <v>534</v>
      </c>
      <c r="B171" s="4" t="s">
        <v>778</v>
      </c>
      <c r="C171" s="4" t="s">
        <v>535</v>
      </c>
      <c r="D171" s="5">
        <f>IF(ISNA(VLOOKUP(A171,MS_Equipments!$A$2:$D$103,4,FALSE)),0,VLOOKUP(A171,MS_Equipments!$A$2:$D$103,4,FALSE))</f>
        <v>0</v>
      </c>
      <c r="E171" s="5">
        <f>IF(ISNA(VLOOKUP(A171,AE_ItemInterims!$A$2:$B$103,2,FALSE)),0,VLOOKUP(A171,AE_ItemInterims!$A$2:$B$103,2,FALSE))</f>
        <v>0</v>
      </c>
      <c r="F171" s="5">
        <f>IF(ISNA(VLOOKUP(B171,GP!$A$2:$C$132,3,FALSE)),0,VLOOKUP(B171,GP!$A$2:$C$132,3,FALSE))</f>
        <v>1</v>
      </c>
      <c r="G171" s="5">
        <v>0</v>
      </c>
      <c r="H171" s="10" t="str">
        <f t="shared" si="2"/>
        <v/>
      </c>
      <c r="I171" s="10">
        <v>1</v>
      </c>
    </row>
    <row r="172" spans="1:9" x14ac:dyDescent="0.3">
      <c r="A172" s="4" t="s">
        <v>536</v>
      </c>
      <c r="B172" s="4" t="s">
        <v>786</v>
      </c>
      <c r="C172" s="4" t="s">
        <v>537</v>
      </c>
      <c r="D172" s="5">
        <f>IF(ISNA(VLOOKUP(A172,MS_Equipments!$A$2:$D$103,4,FALSE)),0,VLOOKUP(A172,MS_Equipments!$A$2:$D$103,4,FALSE))</f>
        <v>0</v>
      </c>
      <c r="E172" s="5">
        <f>IF(ISNA(VLOOKUP(A172,AE_ItemInterims!$A$2:$B$103,2,FALSE)),0,VLOOKUP(A172,AE_ItemInterims!$A$2:$B$103,2,FALSE))</f>
        <v>0</v>
      </c>
      <c r="F172" s="5">
        <f>IF(ISNA(VLOOKUP(B172,GP!$A$2:$C$132,3,FALSE)),0,VLOOKUP(B172,GP!$A$2:$C$132,3,FALSE))</f>
        <v>1</v>
      </c>
      <c r="G172" s="5">
        <v>0</v>
      </c>
      <c r="H172" s="10" t="str">
        <f t="shared" si="2"/>
        <v/>
      </c>
      <c r="I172" s="10">
        <v>1</v>
      </c>
    </row>
    <row r="173" spans="1:9" x14ac:dyDescent="0.3">
      <c r="A173" s="4" t="s">
        <v>538</v>
      </c>
      <c r="B173" s="4" t="s">
        <v>787</v>
      </c>
      <c r="C173" s="4" t="s">
        <v>539</v>
      </c>
      <c r="D173" s="5">
        <f>IF(ISNA(VLOOKUP(A173,MS_Equipments!$A$2:$D$103,4,FALSE)),0,VLOOKUP(A173,MS_Equipments!$A$2:$D$103,4,FALSE))</f>
        <v>0</v>
      </c>
      <c r="E173" s="5">
        <f>IF(ISNA(VLOOKUP(A173,AE_ItemInterims!$A$2:$B$103,2,FALSE)),0,VLOOKUP(A173,AE_ItemInterims!$A$2:$B$103,2,FALSE))</f>
        <v>0</v>
      </c>
      <c r="F173" s="5">
        <f>IF(ISNA(VLOOKUP(B173,GP!$A$2:$C$132,3,FALSE)),0,VLOOKUP(B173,GP!$A$2:$C$132,3,FALSE))</f>
        <v>1</v>
      </c>
      <c r="G173" s="5">
        <v>0</v>
      </c>
      <c r="H173" s="10" t="str">
        <f t="shared" si="2"/>
        <v/>
      </c>
      <c r="I173" s="10">
        <v>1</v>
      </c>
    </row>
    <row r="174" spans="1:9" x14ac:dyDescent="0.3">
      <c r="A174" s="4" t="s">
        <v>540</v>
      </c>
      <c r="B174" s="4" t="s">
        <v>735</v>
      </c>
      <c r="C174" s="4" t="s">
        <v>541</v>
      </c>
      <c r="D174" s="5">
        <f>IF(ISNA(VLOOKUP(A174,MS_Equipments!$A$2:$D$103,4,FALSE)),0,VLOOKUP(A174,MS_Equipments!$A$2:$D$103,4,FALSE))</f>
        <v>0</v>
      </c>
      <c r="E174" s="5">
        <f>IF(ISNA(VLOOKUP(A174,AE_ItemInterims!$A$2:$B$103,2,FALSE)),0,VLOOKUP(A174,AE_ItemInterims!$A$2:$B$103,2,FALSE))</f>
        <v>0</v>
      </c>
      <c r="F174" s="5">
        <f>IF(ISNA(VLOOKUP(B174,GP!$A$2:$C$132,3,FALSE)),0,VLOOKUP(B174,GP!$A$2:$C$132,3,FALSE))</f>
        <v>1</v>
      </c>
      <c r="G174" s="5">
        <v>0</v>
      </c>
      <c r="H174" s="10" t="str">
        <f t="shared" si="2"/>
        <v/>
      </c>
      <c r="I174" s="10">
        <v>1</v>
      </c>
    </row>
    <row r="175" spans="1:9" x14ac:dyDescent="0.3">
      <c r="A175" s="4" t="s">
        <v>542</v>
      </c>
      <c r="B175" s="4" t="s">
        <v>736</v>
      </c>
      <c r="C175" s="4" t="s">
        <v>543</v>
      </c>
      <c r="D175" s="5">
        <f>IF(ISNA(VLOOKUP(A175,MS_Equipments!$A$2:$D$103,4,FALSE)),0,VLOOKUP(A175,MS_Equipments!$A$2:$D$103,4,FALSE))</f>
        <v>0</v>
      </c>
      <c r="E175" s="5">
        <f>IF(ISNA(VLOOKUP(A175,AE_ItemInterims!$A$2:$B$103,2,FALSE)),0,VLOOKUP(A175,AE_ItemInterims!$A$2:$B$103,2,FALSE))</f>
        <v>0</v>
      </c>
      <c r="F175" s="5">
        <f>IF(ISNA(VLOOKUP(B175,GP!$A$2:$C$132,3,FALSE)),0,VLOOKUP(B175,GP!$A$2:$C$132,3,FALSE))</f>
        <v>1</v>
      </c>
      <c r="G175" s="5">
        <v>0</v>
      </c>
      <c r="H175" s="10" t="str">
        <f t="shared" si="2"/>
        <v/>
      </c>
      <c r="I175" s="10">
        <v>1</v>
      </c>
    </row>
    <row r="176" spans="1:9" x14ac:dyDescent="0.3">
      <c r="A176" s="4" t="s">
        <v>544</v>
      </c>
      <c r="B176" s="4" t="s">
        <v>741</v>
      </c>
      <c r="C176" s="4" t="s">
        <v>545</v>
      </c>
      <c r="D176" s="5">
        <f>IF(ISNA(VLOOKUP(A176,MS_Equipments!$A$2:$D$103,4,FALSE)),0,VLOOKUP(A176,MS_Equipments!$A$2:$D$103,4,FALSE))</f>
        <v>0</v>
      </c>
      <c r="E176" s="5">
        <f>IF(ISNA(VLOOKUP(A176,AE_ItemInterims!$A$2:$B$103,2,FALSE)),0,VLOOKUP(A176,AE_ItemInterims!$A$2:$B$103,2,FALSE))</f>
        <v>0</v>
      </c>
      <c r="F176" s="5">
        <f>IF(ISNA(VLOOKUP(B176,GP!$A$2:$C$132,3,FALSE)),0,VLOOKUP(B176,GP!$A$2:$C$132,3,FALSE))</f>
        <v>1</v>
      </c>
      <c r="G176" s="5">
        <v>0</v>
      </c>
      <c r="H176" s="10" t="str">
        <f t="shared" si="2"/>
        <v/>
      </c>
      <c r="I176" s="10">
        <v>1</v>
      </c>
    </row>
    <row r="177" spans="1:9" x14ac:dyDescent="0.3">
      <c r="A177" s="4" t="s">
        <v>546</v>
      </c>
      <c r="B177" s="4" t="s">
        <v>705</v>
      </c>
      <c r="C177" s="4" t="s">
        <v>547</v>
      </c>
      <c r="D177" s="5">
        <f>IF(ISNA(VLOOKUP(A177,MS_Equipments!$A$2:$D$103,4,FALSE)),0,VLOOKUP(A177,MS_Equipments!$A$2:$D$103,4,FALSE))</f>
        <v>0</v>
      </c>
      <c r="E177" s="5">
        <f>IF(ISNA(VLOOKUP(A177,AE_ItemInterims!$A$2:$B$103,2,FALSE)),0,VLOOKUP(A177,AE_ItemInterims!$A$2:$B$103,2,FALSE))</f>
        <v>0</v>
      </c>
      <c r="F177" s="5">
        <f>IF(ISNA(VLOOKUP(B177,GP!$A$2:$C$132,3,FALSE)),0,VLOOKUP(B177,GP!$A$2:$C$132,3,FALSE))</f>
        <v>1</v>
      </c>
      <c r="G177" s="5">
        <v>0</v>
      </c>
      <c r="H177" s="10" t="str">
        <f t="shared" si="2"/>
        <v/>
      </c>
      <c r="I177" s="10">
        <v>0</v>
      </c>
    </row>
    <row r="178" spans="1:9" x14ac:dyDescent="0.3">
      <c r="A178" s="4" t="s">
        <v>548</v>
      </c>
      <c r="B178" s="4" t="s">
        <v>691</v>
      </c>
      <c r="C178" s="4" t="s">
        <v>549</v>
      </c>
      <c r="D178" s="5">
        <f>IF(ISNA(VLOOKUP(A178,MS_Equipments!$A$2:$D$103,4,FALSE)),0,VLOOKUP(A178,MS_Equipments!$A$2:$D$103,4,FALSE))</f>
        <v>0</v>
      </c>
      <c r="E178" s="5">
        <f>IF(ISNA(VLOOKUP(A178,AE_ItemInterims!$A$2:$B$103,2,FALSE)),0,VLOOKUP(A178,AE_ItemInterims!$A$2:$B$103,2,FALSE))</f>
        <v>0</v>
      </c>
      <c r="F178" s="5">
        <f>IF(ISNA(VLOOKUP(B178,GP!$A$2:$C$132,3,FALSE)),0,VLOOKUP(B178,GP!$A$2:$C$132,3,FALSE))</f>
        <v>1</v>
      </c>
      <c r="G178" s="5">
        <v>0</v>
      </c>
      <c r="H178" s="10" t="str">
        <f t="shared" si="2"/>
        <v/>
      </c>
      <c r="I178" s="10">
        <v>0</v>
      </c>
    </row>
    <row r="179" spans="1:9" x14ac:dyDescent="0.3">
      <c r="A179" s="4" t="s">
        <v>550</v>
      </c>
      <c r="B179" s="4" t="s">
        <v>704</v>
      </c>
      <c r="C179" s="4" t="s">
        <v>415</v>
      </c>
      <c r="D179" s="5">
        <f>IF(ISNA(VLOOKUP(A179,MS_Equipments!$A$2:$D$103,4,FALSE)),0,VLOOKUP(A179,MS_Equipments!$A$2:$D$103,4,FALSE))</f>
        <v>0</v>
      </c>
      <c r="E179" s="5">
        <f>IF(ISNA(VLOOKUP(A179,AE_ItemInterims!$A$2:$B$103,2,FALSE)),0,VLOOKUP(A179,AE_ItemInterims!$A$2:$B$103,2,FALSE))</f>
        <v>0</v>
      </c>
      <c r="F179" s="5">
        <f>IF(ISNA(VLOOKUP(B179,GP!$A$2:$C$132,3,FALSE)),0,VLOOKUP(B179,GP!$A$2:$C$132,3,FALSE))</f>
        <v>1</v>
      </c>
      <c r="G179" s="5">
        <v>0</v>
      </c>
      <c r="H179" s="10" t="str">
        <f t="shared" si="2"/>
        <v/>
      </c>
      <c r="I179" s="10">
        <v>0</v>
      </c>
    </row>
    <row r="180" spans="1:9" x14ac:dyDescent="0.3">
      <c r="A180" s="4" t="s">
        <v>551</v>
      </c>
      <c r="B180" s="4" t="s">
        <v>683</v>
      </c>
      <c r="C180" s="4" t="s">
        <v>552</v>
      </c>
      <c r="D180" s="5">
        <f>IF(ISNA(VLOOKUP(A180,MS_Equipments!$A$2:$D$103,4,FALSE)),0,VLOOKUP(A180,MS_Equipments!$A$2:$D$103,4,FALSE))</f>
        <v>0</v>
      </c>
      <c r="E180" s="5">
        <f>IF(ISNA(VLOOKUP(A180,AE_ItemInterims!$A$2:$B$103,2,FALSE)),0,VLOOKUP(A180,AE_ItemInterims!$A$2:$B$103,2,FALSE))</f>
        <v>0</v>
      </c>
      <c r="F180" s="5">
        <f>IF(ISNA(VLOOKUP(B180,GP!$A$2:$C$132,3,FALSE)),0,VLOOKUP(B180,GP!$A$2:$C$132,3,FALSE))</f>
        <v>1</v>
      </c>
      <c r="G180" s="5">
        <v>0</v>
      </c>
      <c r="H180" s="10" t="str">
        <f t="shared" si="2"/>
        <v/>
      </c>
      <c r="I180" s="10">
        <v>0</v>
      </c>
    </row>
    <row r="181" spans="1:9" x14ac:dyDescent="0.3">
      <c r="A181" s="4" t="s">
        <v>553</v>
      </c>
      <c r="B181" s="4" t="s">
        <v>680</v>
      </c>
      <c r="C181" s="4" t="s">
        <v>554</v>
      </c>
      <c r="D181" s="5">
        <f>IF(ISNA(VLOOKUP(A181,MS_Equipments!$A$2:$D$103,4,FALSE)),0,VLOOKUP(A181,MS_Equipments!$A$2:$D$103,4,FALSE))</f>
        <v>0</v>
      </c>
      <c r="E181" s="5">
        <f>IF(ISNA(VLOOKUP(A181,AE_ItemInterims!$A$2:$B$103,2,FALSE)),0,VLOOKUP(A181,AE_ItemInterims!$A$2:$B$103,2,FALSE))</f>
        <v>0</v>
      </c>
      <c r="F181" s="5">
        <f>IF(ISNA(VLOOKUP(B181,GP!$A$2:$C$132,3,FALSE)),0,VLOOKUP(B181,GP!$A$2:$C$132,3,FALSE))</f>
        <v>1</v>
      </c>
      <c r="G181" s="5">
        <v>0</v>
      </c>
      <c r="H181" s="10" t="str">
        <f t="shared" si="2"/>
        <v/>
      </c>
      <c r="I181" s="10">
        <v>0</v>
      </c>
    </row>
    <row r="182" spans="1:9" x14ac:dyDescent="0.3">
      <c r="A182" s="4" t="s">
        <v>555</v>
      </c>
      <c r="B182" s="4" t="s">
        <v>679</v>
      </c>
      <c r="C182" s="4" t="s">
        <v>556</v>
      </c>
      <c r="D182" s="5">
        <f>IF(ISNA(VLOOKUP(A182,MS_Equipments!$A$2:$D$103,4,FALSE)),0,VLOOKUP(A182,MS_Equipments!$A$2:$D$103,4,FALSE))</f>
        <v>0</v>
      </c>
      <c r="E182" s="5">
        <f>IF(ISNA(VLOOKUP(A182,AE_ItemInterims!$A$2:$B$103,2,FALSE)),0,VLOOKUP(A182,AE_ItemInterims!$A$2:$B$103,2,FALSE))</f>
        <v>0</v>
      </c>
      <c r="F182" s="5">
        <f>IF(ISNA(VLOOKUP(B182,GP!$A$2:$C$132,3,FALSE)),0,VLOOKUP(B182,GP!$A$2:$C$132,3,FALSE))</f>
        <v>1</v>
      </c>
      <c r="G182" s="5">
        <v>0</v>
      </c>
      <c r="H182" s="10" t="str">
        <f t="shared" si="2"/>
        <v/>
      </c>
      <c r="I182" s="10">
        <v>0</v>
      </c>
    </row>
    <row r="183" spans="1:9" x14ac:dyDescent="0.3">
      <c r="A183" s="4" t="s">
        <v>557</v>
      </c>
      <c r="B183" s="4" t="s">
        <v>687</v>
      </c>
      <c r="C183" s="4" t="s">
        <v>558</v>
      </c>
      <c r="D183" s="5">
        <f>IF(ISNA(VLOOKUP(A183,MS_Equipments!$A$2:$D$103,4,FALSE)),0,VLOOKUP(A183,MS_Equipments!$A$2:$D$103,4,FALSE))</f>
        <v>0</v>
      </c>
      <c r="E183" s="5">
        <f>IF(ISNA(VLOOKUP(A183,AE_ItemInterims!$A$2:$B$103,2,FALSE)),0,VLOOKUP(A183,AE_ItemInterims!$A$2:$B$103,2,FALSE))</f>
        <v>0</v>
      </c>
      <c r="F183" s="5">
        <f>IF(ISNA(VLOOKUP(B183,GP!$A$2:$C$132,3,FALSE)),0,VLOOKUP(B183,GP!$A$2:$C$132,3,FALSE))</f>
        <v>1</v>
      </c>
      <c r="G183" s="5">
        <v>0</v>
      </c>
      <c r="H183" s="10" t="str">
        <f t="shared" si="2"/>
        <v/>
      </c>
      <c r="I183" s="10">
        <v>0</v>
      </c>
    </row>
    <row r="184" spans="1:9" x14ac:dyDescent="0.3">
      <c r="A184" s="4" t="s">
        <v>559</v>
      </c>
      <c r="B184" s="4">
        <v>5809</v>
      </c>
      <c r="C184" s="4" t="s">
        <v>547</v>
      </c>
      <c r="D184" s="5">
        <f>IF(ISNA(VLOOKUP(A184,MS_Equipments!$A$2:$D$103,4,FALSE)),0,VLOOKUP(A184,MS_Equipments!$A$2:$D$103,4,FALSE))</f>
        <v>0</v>
      </c>
      <c r="E184" s="5">
        <f>IF(ISNA(VLOOKUP(A184,AE_ItemInterims!$A$2:$B$103,2,FALSE)),0,VLOOKUP(A184,AE_ItemInterims!$A$2:$B$103,2,FALSE))</f>
        <v>0</v>
      </c>
      <c r="F184" s="5">
        <f>IF(ISNA(VLOOKUP(B184,GP!$A$2:$C$132,3,FALSE)),0,VLOOKUP(B184,GP!$A$2:$C$132,3,FALSE))</f>
        <v>1</v>
      </c>
      <c r="G184" s="5">
        <v>0</v>
      </c>
      <c r="H184" s="10" t="str">
        <f t="shared" si="2"/>
        <v/>
      </c>
      <c r="I184" s="10">
        <v>0</v>
      </c>
    </row>
    <row r="185" spans="1:9" x14ac:dyDescent="0.3">
      <c r="A185" s="4" t="s">
        <v>560</v>
      </c>
      <c r="B185" s="4">
        <v>5814</v>
      </c>
      <c r="C185" s="4" t="s">
        <v>561</v>
      </c>
      <c r="D185" s="5">
        <f>IF(ISNA(VLOOKUP(A185,MS_Equipments!$A$2:$D$103,4,FALSE)),0,VLOOKUP(A185,MS_Equipments!$A$2:$D$103,4,FALSE))</f>
        <v>0</v>
      </c>
      <c r="E185" s="5">
        <f>IF(ISNA(VLOOKUP(A185,AE_ItemInterims!$A$2:$B$103,2,FALSE)),0,VLOOKUP(A185,AE_ItemInterims!$A$2:$B$103,2,FALSE))</f>
        <v>0</v>
      </c>
      <c r="F185" s="5">
        <f>IF(ISNA(VLOOKUP(B185,GP!$A$2:$C$132,3,FALSE)),0,VLOOKUP(B185,GP!$A$2:$C$132,3,FALSE))</f>
        <v>1</v>
      </c>
      <c r="G185" s="5">
        <v>0</v>
      </c>
      <c r="H185" s="10" t="str">
        <f t="shared" si="2"/>
        <v/>
      </c>
      <c r="I185" s="10">
        <v>0</v>
      </c>
    </row>
    <row r="186" spans="1:9" x14ac:dyDescent="0.3">
      <c r="A186" s="4" t="s">
        <v>562</v>
      </c>
      <c r="B186" s="4" t="s">
        <v>677</v>
      </c>
      <c r="C186" s="4" t="s">
        <v>563</v>
      </c>
      <c r="D186" s="5">
        <f>IF(ISNA(VLOOKUP(A186,MS_Equipments!$A$2:$D$103,4,FALSE)),0,VLOOKUP(A186,MS_Equipments!$A$2:$D$103,4,FALSE))</f>
        <v>0</v>
      </c>
      <c r="E186" s="5">
        <f>IF(ISNA(VLOOKUP(A186,AE_ItemInterims!$A$2:$B$103,2,FALSE)),0,VLOOKUP(A186,AE_ItemInterims!$A$2:$B$103,2,FALSE))</f>
        <v>0</v>
      </c>
      <c r="F186" s="5">
        <f>IF(ISNA(VLOOKUP(B186,GP!$A$2:$C$132,3,FALSE)),0,VLOOKUP(B186,GP!$A$2:$C$132,3,FALSE))</f>
        <v>1</v>
      </c>
      <c r="G186" s="5">
        <v>0</v>
      </c>
      <c r="H186" s="10" t="str">
        <f t="shared" si="2"/>
        <v/>
      </c>
      <c r="I186" s="10">
        <v>0</v>
      </c>
    </row>
    <row r="187" spans="1:9" x14ac:dyDescent="0.3">
      <c r="A187" s="4" t="s">
        <v>564</v>
      </c>
      <c r="B187" s="4" t="s">
        <v>742</v>
      </c>
      <c r="C187" s="4" t="s">
        <v>565</v>
      </c>
      <c r="D187" s="5">
        <f>IF(ISNA(VLOOKUP(A187,MS_Equipments!$A$2:$D$103,4,FALSE)),0,VLOOKUP(A187,MS_Equipments!$A$2:$D$103,4,FALSE))</f>
        <v>0</v>
      </c>
      <c r="E187" s="5">
        <f>IF(ISNA(VLOOKUP(A187,AE_ItemInterims!$A$2:$B$103,2,FALSE)),0,VLOOKUP(A187,AE_ItemInterims!$A$2:$B$103,2,FALSE))</f>
        <v>0</v>
      </c>
      <c r="F187" s="5">
        <f>IF(ISNA(VLOOKUP(B187,GP!$A$2:$C$132,3,FALSE)),0,VLOOKUP(B187,GP!$A$2:$C$132,3,FALSE))</f>
        <v>1</v>
      </c>
      <c r="G187" s="5">
        <v>0</v>
      </c>
      <c r="H187" s="10" t="str">
        <f t="shared" si="2"/>
        <v/>
      </c>
      <c r="I187" s="10">
        <v>0</v>
      </c>
    </row>
    <row r="188" spans="1:9" x14ac:dyDescent="0.3">
      <c r="A188" s="4" t="s">
        <v>566</v>
      </c>
      <c r="B188" s="4">
        <v>5817</v>
      </c>
      <c r="C188" s="4" t="s">
        <v>567</v>
      </c>
      <c r="D188" s="5">
        <f>IF(ISNA(VLOOKUP(A188,MS_Equipments!$A$2:$D$103,4,FALSE)),0,VLOOKUP(A188,MS_Equipments!$A$2:$D$103,4,FALSE))</f>
        <v>0</v>
      </c>
      <c r="E188" s="5">
        <f>IF(ISNA(VLOOKUP(A188,AE_ItemInterims!$A$2:$B$103,2,FALSE)),0,VLOOKUP(A188,AE_ItemInterims!$A$2:$B$103,2,FALSE))</f>
        <v>0</v>
      </c>
      <c r="F188" s="5">
        <f>IF(ISNA(VLOOKUP(B188,GP!$A$2:$C$132,3,FALSE)),0,VLOOKUP(B188,GP!$A$2:$C$132,3,FALSE))</f>
        <v>1</v>
      </c>
      <c r="G188" s="5">
        <v>0</v>
      </c>
      <c r="H188" s="10" t="str">
        <f t="shared" si="2"/>
        <v/>
      </c>
      <c r="I188" s="10">
        <v>0</v>
      </c>
    </row>
    <row r="189" spans="1:9" x14ac:dyDescent="0.3">
      <c r="A189" s="4" t="s">
        <v>568</v>
      </c>
      <c r="B189" s="4" t="s">
        <v>678</v>
      </c>
      <c r="C189" s="4" t="s">
        <v>569</v>
      </c>
      <c r="D189" s="5">
        <f>IF(ISNA(VLOOKUP(A189,MS_Equipments!$A$2:$D$103,4,FALSE)),0,VLOOKUP(A189,MS_Equipments!$A$2:$D$103,4,FALSE))</f>
        <v>0</v>
      </c>
      <c r="E189" s="5">
        <f>IF(ISNA(VLOOKUP(A189,AE_ItemInterims!$A$2:$B$103,2,FALSE)),0,VLOOKUP(A189,AE_ItemInterims!$A$2:$B$103,2,FALSE))</f>
        <v>0</v>
      </c>
      <c r="F189" s="5">
        <f>IF(ISNA(VLOOKUP(B189,GP!$A$2:$C$132,3,FALSE)),0,VLOOKUP(B189,GP!$A$2:$C$132,3,FALSE))</f>
        <v>1</v>
      </c>
      <c r="G189" s="5">
        <v>0</v>
      </c>
      <c r="H189" s="10" t="str">
        <f t="shared" si="2"/>
        <v/>
      </c>
      <c r="I189" s="10">
        <v>0</v>
      </c>
    </row>
    <row r="190" spans="1:9" x14ac:dyDescent="0.3">
      <c r="A190" s="4" t="s">
        <v>570</v>
      </c>
      <c r="B190" s="4">
        <v>5819</v>
      </c>
      <c r="C190" s="4" t="s">
        <v>571</v>
      </c>
      <c r="D190" s="5">
        <f>IF(ISNA(VLOOKUP(A190,MS_Equipments!$A$2:$D$103,4,FALSE)),0,VLOOKUP(A190,MS_Equipments!$A$2:$D$103,4,FALSE))</f>
        <v>0</v>
      </c>
      <c r="E190" s="5">
        <f>IF(ISNA(VLOOKUP(A190,AE_ItemInterims!$A$2:$B$103,2,FALSE)),0,VLOOKUP(A190,AE_ItemInterims!$A$2:$B$103,2,FALSE))</f>
        <v>0</v>
      </c>
      <c r="F190" s="5">
        <f>IF(ISNA(VLOOKUP(B190,GP!$A$2:$C$132,3,FALSE)),0,VLOOKUP(B190,GP!$A$2:$C$132,3,FALSE))</f>
        <v>1</v>
      </c>
      <c r="G190" s="5">
        <v>0</v>
      </c>
      <c r="H190" s="10" t="str">
        <f t="shared" si="2"/>
        <v/>
      </c>
      <c r="I190" s="10">
        <v>0</v>
      </c>
    </row>
    <row r="191" spans="1:9" x14ac:dyDescent="0.3">
      <c r="A191" s="4" t="s">
        <v>572</v>
      </c>
      <c r="B191" s="4" t="s">
        <v>701</v>
      </c>
      <c r="C191" s="4" t="s">
        <v>573</v>
      </c>
      <c r="D191" s="5">
        <f>IF(ISNA(VLOOKUP(A191,MS_Equipments!$A$2:$D$103,4,FALSE)),0,VLOOKUP(A191,MS_Equipments!$A$2:$D$103,4,FALSE))</f>
        <v>0</v>
      </c>
      <c r="E191" s="5">
        <f>IF(ISNA(VLOOKUP(A191,AE_ItemInterims!$A$2:$B$103,2,FALSE)),0,VLOOKUP(A191,AE_ItemInterims!$A$2:$B$103,2,FALSE))</f>
        <v>0</v>
      </c>
      <c r="F191" s="5">
        <f>IF(ISNA(VLOOKUP(B191,GP!$A$2:$C$132,3,FALSE)),0,VLOOKUP(B191,GP!$A$2:$C$132,3,FALSE))</f>
        <v>1</v>
      </c>
      <c r="G191" s="5">
        <v>0</v>
      </c>
      <c r="H191" s="10" t="str">
        <f t="shared" si="2"/>
        <v/>
      </c>
      <c r="I191" s="10">
        <v>0</v>
      </c>
    </row>
    <row r="192" spans="1:9" x14ac:dyDescent="0.3">
      <c r="A192" s="4" t="s">
        <v>574</v>
      </c>
      <c r="B192" s="4" t="s">
        <v>681</v>
      </c>
      <c r="C192" s="4" t="s">
        <v>575</v>
      </c>
      <c r="D192" s="5">
        <f>IF(ISNA(VLOOKUP(A192,MS_Equipments!$A$2:$D$103,4,FALSE)),0,VLOOKUP(A192,MS_Equipments!$A$2:$D$103,4,FALSE))</f>
        <v>0</v>
      </c>
      <c r="E192" s="5">
        <f>IF(ISNA(VLOOKUP(A192,AE_ItemInterims!$A$2:$B$103,2,FALSE)),0,VLOOKUP(A192,AE_ItemInterims!$A$2:$B$103,2,FALSE))</f>
        <v>0</v>
      </c>
      <c r="F192" s="5">
        <f>IF(ISNA(VLOOKUP(B192,GP!$A$2:$C$132,3,FALSE)),0,VLOOKUP(B192,GP!$A$2:$C$132,3,FALSE))</f>
        <v>1</v>
      </c>
      <c r="G192" s="5">
        <v>0</v>
      </c>
      <c r="H192" s="10" t="str">
        <f t="shared" si="2"/>
        <v/>
      </c>
      <c r="I192" s="10">
        <v>0</v>
      </c>
    </row>
    <row r="193" spans="1:9" x14ac:dyDescent="0.3">
      <c r="A193" s="4" t="s">
        <v>576</v>
      </c>
      <c r="B193" s="4" t="s">
        <v>688</v>
      </c>
      <c r="C193" s="4" t="s">
        <v>577</v>
      </c>
      <c r="D193" s="5">
        <f>IF(ISNA(VLOOKUP(A193,MS_Equipments!$A$2:$D$103,4,FALSE)),0,VLOOKUP(A193,MS_Equipments!$A$2:$D$103,4,FALSE))</f>
        <v>0</v>
      </c>
      <c r="E193" s="5">
        <f>IF(ISNA(VLOOKUP(A193,AE_ItemInterims!$A$2:$B$103,2,FALSE)),0,VLOOKUP(A193,AE_ItemInterims!$A$2:$B$103,2,FALSE))</f>
        <v>0</v>
      </c>
      <c r="F193" s="5">
        <f>IF(ISNA(VLOOKUP(B193,GP!$A$2:$C$132,3,FALSE)),0,VLOOKUP(B193,GP!$A$2:$C$132,3,FALSE))</f>
        <v>1</v>
      </c>
      <c r="G193" s="5">
        <v>0</v>
      </c>
      <c r="H193" s="10" t="str">
        <f t="shared" si="2"/>
        <v/>
      </c>
      <c r="I193" s="10">
        <v>0</v>
      </c>
    </row>
    <row r="194" spans="1:9" x14ac:dyDescent="0.3">
      <c r="A194" s="4" t="s">
        <v>578</v>
      </c>
      <c r="B194" s="4">
        <v>5834</v>
      </c>
      <c r="C194" s="4" t="s">
        <v>579</v>
      </c>
      <c r="D194" s="5">
        <f>IF(ISNA(VLOOKUP(A194,MS_Equipments!$A$2:$D$103,4,FALSE)),0,VLOOKUP(A194,MS_Equipments!$A$2:$D$103,4,FALSE))</f>
        <v>0</v>
      </c>
      <c r="E194" s="5">
        <f>IF(ISNA(VLOOKUP(A194,AE_ItemInterims!$A$2:$B$103,2,FALSE)),0,VLOOKUP(A194,AE_ItemInterims!$A$2:$B$103,2,FALSE))</f>
        <v>0</v>
      </c>
      <c r="F194" s="5">
        <f>IF(ISNA(VLOOKUP(B194,GP!$A$2:$C$132,3,FALSE)),0,VLOOKUP(B194,GP!$A$2:$C$132,3,FALSE))</f>
        <v>1</v>
      </c>
      <c r="G194" s="5">
        <v>0</v>
      </c>
      <c r="H194" s="10" t="str">
        <f t="shared" si="2"/>
        <v/>
      </c>
      <c r="I194" s="10">
        <v>0</v>
      </c>
    </row>
    <row r="195" spans="1:9" x14ac:dyDescent="0.3">
      <c r="A195" s="4" t="s">
        <v>580</v>
      </c>
      <c r="B195" s="4" t="s">
        <v>686</v>
      </c>
      <c r="C195" s="4" t="s">
        <v>581</v>
      </c>
      <c r="D195" s="5">
        <f>IF(ISNA(VLOOKUP(A195,MS_Equipments!$A$2:$D$103,4,FALSE)),0,VLOOKUP(A195,MS_Equipments!$A$2:$D$103,4,FALSE))</f>
        <v>0</v>
      </c>
      <c r="E195" s="5">
        <f>IF(ISNA(VLOOKUP(A195,AE_ItemInterims!$A$2:$B$103,2,FALSE)),0,VLOOKUP(A195,AE_ItemInterims!$A$2:$B$103,2,FALSE))</f>
        <v>0</v>
      </c>
      <c r="F195" s="5">
        <f>IF(ISNA(VLOOKUP(B195,GP!$A$2:$C$132,3,FALSE)),0,VLOOKUP(B195,GP!$A$2:$C$132,3,FALSE))</f>
        <v>1</v>
      </c>
      <c r="G195" s="5">
        <v>0</v>
      </c>
      <c r="H195" s="10" t="str">
        <f t="shared" si="2"/>
        <v/>
      </c>
      <c r="I195" s="10">
        <v>0</v>
      </c>
    </row>
    <row r="196" spans="1:9" x14ac:dyDescent="0.3">
      <c r="A196" s="4" t="s">
        <v>582</v>
      </c>
      <c r="B196" s="4">
        <v>5898</v>
      </c>
      <c r="C196" s="4" t="s">
        <v>583</v>
      </c>
      <c r="D196" s="5">
        <f>IF(ISNA(VLOOKUP(A196,MS_Equipments!$A$2:$D$103,4,FALSE)),0,VLOOKUP(A196,MS_Equipments!$A$2:$D$103,4,FALSE))</f>
        <v>0</v>
      </c>
      <c r="E196" s="5">
        <f>IF(ISNA(VLOOKUP(A196,AE_ItemInterims!$A$2:$B$103,2,FALSE)),0,VLOOKUP(A196,AE_ItemInterims!$A$2:$B$103,2,FALSE))</f>
        <v>0</v>
      </c>
      <c r="F196" s="5">
        <f>IF(ISNA(VLOOKUP(B196,GP!$A$2:$C$132,3,FALSE)),0,VLOOKUP(B196,GP!$A$2:$C$132,3,FALSE))</f>
        <v>1</v>
      </c>
      <c r="G196" s="5">
        <v>0</v>
      </c>
      <c r="H196" s="10" t="str">
        <f t="shared" ref="H196:H241" si="3">IF(SUM($D196:$G196)&gt;0,"","Yes")</f>
        <v/>
      </c>
      <c r="I196" s="10">
        <v>0</v>
      </c>
    </row>
    <row r="197" spans="1:9" x14ac:dyDescent="0.3">
      <c r="A197" s="4" t="s">
        <v>584</v>
      </c>
      <c r="B197" s="4" t="s">
        <v>709</v>
      </c>
      <c r="C197" s="4" t="s">
        <v>585</v>
      </c>
      <c r="D197" s="5">
        <f>IF(ISNA(VLOOKUP(A197,MS_Equipments!$A$2:$D$103,4,FALSE)),0,VLOOKUP(A197,MS_Equipments!$A$2:$D$103,4,FALSE))</f>
        <v>0</v>
      </c>
      <c r="E197" s="5">
        <f>IF(ISNA(VLOOKUP(A197,AE_ItemInterims!$A$2:$B$103,2,FALSE)),0,VLOOKUP(A197,AE_ItemInterims!$A$2:$B$103,2,FALSE))</f>
        <v>0</v>
      </c>
      <c r="F197" s="5">
        <f>IF(ISNA(VLOOKUP(B197,GP!$A$2:$C$132,3,FALSE)),0,VLOOKUP(B197,GP!$A$2:$C$132,3,FALSE))</f>
        <v>1</v>
      </c>
      <c r="G197" s="5">
        <v>0</v>
      </c>
      <c r="H197" s="10" t="str">
        <f t="shared" si="3"/>
        <v/>
      </c>
      <c r="I197" s="10">
        <v>0</v>
      </c>
    </row>
    <row r="198" spans="1:9" x14ac:dyDescent="0.3">
      <c r="A198" s="4" t="s">
        <v>586</v>
      </c>
      <c r="B198" s="4" t="s">
        <v>744</v>
      </c>
      <c r="C198" s="4" t="s">
        <v>587</v>
      </c>
      <c r="D198" s="5">
        <f>IF(ISNA(VLOOKUP(A198,MS_Equipments!$A$2:$D$103,4,FALSE)),0,VLOOKUP(A198,MS_Equipments!$A$2:$D$103,4,FALSE))</f>
        <v>0</v>
      </c>
      <c r="E198" s="5">
        <f>IF(ISNA(VLOOKUP(A198,AE_ItemInterims!$A$2:$B$103,2,FALSE)),0,VLOOKUP(A198,AE_ItemInterims!$A$2:$B$103,2,FALSE))</f>
        <v>0</v>
      </c>
      <c r="F198" s="5">
        <f>IF(ISNA(VLOOKUP(B198,GP!$A$2:$C$132,3,FALSE)),0,VLOOKUP(B198,GP!$A$2:$C$132,3,FALSE))</f>
        <v>1</v>
      </c>
      <c r="G198" s="5">
        <v>0</v>
      </c>
      <c r="H198" s="10" t="str">
        <f t="shared" si="3"/>
        <v/>
      </c>
      <c r="I198" s="10">
        <v>0</v>
      </c>
    </row>
    <row r="199" spans="1:9" x14ac:dyDescent="0.3">
      <c r="A199" s="4" t="s">
        <v>588</v>
      </c>
      <c r="B199" s="4" t="s">
        <v>707</v>
      </c>
      <c r="C199" s="4" t="s">
        <v>589</v>
      </c>
      <c r="D199" s="5">
        <f>IF(ISNA(VLOOKUP(A199,MS_Equipments!$A$2:$D$103,4,FALSE)),0,VLOOKUP(A199,MS_Equipments!$A$2:$D$103,4,FALSE))</f>
        <v>0</v>
      </c>
      <c r="E199" s="5">
        <f>IF(ISNA(VLOOKUP(A199,AE_ItemInterims!$A$2:$B$103,2,FALSE)),0,VLOOKUP(A199,AE_ItemInterims!$A$2:$B$103,2,FALSE))</f>
        <v>0</v>
      </c>
      <c r="F199" s="5">
        <f>IF(ISNA(VLOOKUP(B199,GP!$A$2:$C$132,3,FALSE)),0,VLOOKUP(B199,GP!$A$2:$C$132,3,FALSE))</f>
        <v>1</v>
      </c>
      <c r="G199" s="5">
        <v>0</v>
      </c>
      <c r="H199" s="10" t="str">
        <f t="shared" si="3"/>
        <v/>
      </c>
      <c r="I199" s="10">
        <v>0</v>
      </c>
    </row>
    <row r="200" spans="1:9" x14ac:dyDescent="0.3">
      <c r="A200" s="4" t="s">
        <v>590</v>
      </c>
      <c r="B200" s="4" t="s">
        <v>698</v>
      </c>
      <c r="C200" s="4" t="s">
        <v>561</v>
      </c>
      <c r="D200" s="5">
        <f>IF(ISNA(VLOOKUP(A200,MS_Equipments!$A$2:$D$103,4,FALSE)),0,VLOOKUP(A200,MS_Equipments!$A$2:$D$103,4,FALSE))</f>
        <v>0</v>
      </c>
      <c r="E200" s="5">
        <f>IF(ISNA(VLOOKUP(A200,AE_ItemInterims!$A$2:$B$103,2,FALSE)),0,VLOOKUP(A200,AE_ItemInterims!$A$2:$B$103,2,FALSE))</f>
        <v>0</v>
      </c>
      <c r="F200" s="5">
        <f>IF(ISNA(VLOOKUP(B200,GP!$A$2:$C$132,3,FALSE)),0,VLOOKUP(B200,GP!$A$2:$C$132,3,FALSE))</f>
        <v>1</v>
      </c>
      <c r="G200" s="5">
        <v>0</v>
      </c>
      <c r="H200" s="10" t="str">
        <f t="shared" si="3"/>
        <v/>
      </c>
      <c r="I200" s="10">
        <v>0</v>
      </c>
    </row>
    <row r="201" spans="1:9" x14ac:dyDescent="0.3">
      <c r="A201" s="4" t="s">
        <v>591</v>
      </c>
      <c r="B201" s="4" t="s">
        <v>694</v>
      </c>
      <c r="C201" s="4" t="s">
        <v>592</v>
      </c>
      <c r="D201" s="5">
        <f>IF(ISNA(VLOOKUP(A201,MS_Equipments!$A$2:$D$103,4,FALSE)),0,VLOOKUP(A201,MS_Equipments!$A$2:$D$103,4,FALSE))</f>
        <v>0</v>
      </c>
      <c r="E201" s="5">
        <f>IF(ISNA(VLOOKUP(A201,AE_ItemInterims!$A$2:$B$103,2,FALSE)),0,VLOOKUP(A201,AE_ItemInterims!$A$2:$B$103,2,FALSE))</f>
        <v>0</v>
      </c>
      <c r="F201" s="5">
        <f>IF(ISNA(VLOOKUP(B201,GP!$A$2:$C$132,3,FALSE)),0,VLOOKUP(B201,GP!$A$2:$C$132,3,FALSE))</f>
        <v>1</v>
      </c>
      <c r="G201" s="5">
        <v>0</v>
      </c>
      <c r="H201" s="10" t="str">
        <f t="shared" si="3"/>
        <v/>
      </c>
      <c r="I201" s="10">
        <v>0</v>
      </c>
    </row>
    <row r="202" spans="1:9" x14ac:dyDescent="0.3">
      <c r="A202" s="4" t="s">
        <v>593</v>
      </c>
      <c r="B202" s="4" t="s">
        <v>702</v>
      </c>
      <c r="C202" s="4" t="s">
        <v>571</v>
      </c>
      <c r="D202" s="5">
        <f>IF(ISNA(VLOOKUP(A202,MS_Equipments!$A$2:$D$103,4,FALSE)),0,VLOOKUP(A202,MS_Equipments!$A$2:$D$103,4,FALSE))</f>
        <v>0</v>
      </c>
      <c r="E202" s="5">
        <f>IF(ISNA(VLOOKUP(A202,AE_ItemInterims!$A$2:$B$103,2,FALSE)),0,VLOOKUP(A202,AE_ItemInterims!$A$2:$B$103,2,FALSE))</f>
        <v>0</v>
      </c>
      <c r="F202" s="5">
        <f>IF(ISNA(VLOOKUP(B202,GP!$A$2:$C$132,3,FALSE)),0,VLOOKUP(B202,GP!$A$2:$C$132,3,FALSE))</f>
        <v>1</v>
      </c>
      <c r="G202" s="5">
        <v>0</v>
      </c>
      <c r="H202" s="10" t="str">
        <f t="shared" si="3"/>
        <v/>
      </c>
      <c r="I202" s="10">
        <v>0</v>
      </c>
    </row>
    <row r="203" spans="1:9" x14ac:dyDescent="0.3">
      <c r="A203" s="4" t="s">
        <v>594</v>
      </c>
      <c r="B203" s="4" t="s">
        <v>710</v>
      </c>
      <c r="C203" s="4" t="s">
        <v>595</v>
      </c>
      <c r="D203" s="5">
        <f>IF(ISNA(VLOOKUP(A203,MS_Equipments!$A$2:$D$103,4,FALSE)),0,VLOOKUP(A203,MS_Equipments!$A$2:$D$103,4,FALSE))</f>
        <v>0</v>
      </c>
      <c r="E203" s="5">
        <f>IF(ISNA(VLOOKUP(A203,AE_ItemInterims!$A$2:$B$103,2,FALSE)),0,VLOOKUP(A203,AE_ItemInterims!$A$2:$B$103,2,FALSE))</f>
        <v>0</v>
      </c>
      <c r="F203" s="5">
        <f>IF(ISNA(VLOOKUP(B203,GP!$A$2:$C$132,3,FALSE)),0,VLOOKUP(B203,GP!$A$2:$C$132,3,FALSE))</f>
        <v>1</v>
      </c>
      <c r="G203" s="5">
        <v>0</v>
      </c>
      <c r="H203" s="10" t="str">
        <f t="shared" si="3"/>
        <v/>
      </c>
      <c r="I203" s="10">
        <v>0</v>
      </c>
    </row>
    <row r="204" spans="1:9" x14ac:dyDescent="0.3">
      <c r="A204" s="4" t="s">
        <v>596</v>
      </c>
      <c r="B204" s="4" t="s">
        <v>703</v>
      </c>
      <c r="C204" s="4" t="s">
        <v>597</v>
      </c>
      <c r="D204" s="5">
        <f>IF(ISNA(VLOOKUP(A204,MS_Equipments!$A$2:$D$103,4,FALSE)),0,VLOOKUP(A204,MS_Equipments!$A$2:$D$103,4,FALSE))</f>
        <v>0</v>
      </c>
      <c r="E204" s="5">
        <f>IF(ISNA(VLOOKUP(A204,AE_ItemInterims!$A$2:$B$103,2,FALSE)),0,VLOOKUP(A204,AE_ItemInterims!$A$2:$B$103,2,FALSE))</f>
        <v>0</v>
      </c>
      <c r="F204" s="5">
        <f>IF(ISNA(VLOOKUP(B204,GP!$A$2:$C$132,3,FALSE)),0,VLOOKUP(B204,GP!$A$2:$C$132,3,FALSE))</f>
        <v>1</v>
      </c>
      <c r="G204" s="5">
        <v>0</v>
      </c>
      <c r="H204" s="10" t="str">
        <f t="shared" si="3"/>
        <v/>
      </c>
      <c r="I204" s="10">
        <v>0</v>
      </c>
    </row>
    <row r="205" spans="1:9" x14ac:dyDescent="0.3">
      <c r="A205" s="4" t="s">
        <v>598</v>
      </c>
      <c r="B205" s="4" t="s">
        <v>729</v>
      </c>
      <c r="C205" s="4" t="s">
        <v>599</v>
      </c>
      <c r="D205" s="5">
        <f>IF(ISNA(VLOOKUP(A205,MS_Equipments!$A$2:$D$103,4,FALSE)),0,VLOOKUP(A205,MS_Equipments!$A$2:$D$103,4,FALSE))</f>
        <v>0</v>
      </c>
      <c r="E205" s="5">
        <f>IF(ISNA(VLOOKUP(A205,AE_ItemInterims!$A$2:$B$103,2,FALSE)),0,VLOOKUP(A205,AE_ItemInterims!$A$2:$B$103,2,FALSE))</f>
        <v>0</v>
      </c>
      <c r="F205" s="5">
        <f>IF(ISNA(VLOOKUP(B205,GP!$A$2:$C$132,3,FALSE)),0,VLOOKUP(B205,GP!$A$2:$C$132,3,FALSE))</f>
        <v>1</v>
      </c>
      <c r="G205" s="5">
        <v>0</v>
      </c>
      <c r="H205" s="10" t="str">
        <f t="shared" si="3"/>
        <v/>
      </c>
      <c r="I205" s="10">
        <v>0</v>
      </c>
    </row>
    <row r="206" spans="1:9" x14ac:dyDescent="0.3">
      <c r="A206" s="4" t="s">
        <v>600</v>
      </c>
      <c r="B206" s="4" t="s">
        <v>693</v>
      </c>
      <c r="C206" s="4" t="s">
        <v>601</v>
      </c>
      <c r="D206" s="5">
        <f>IF(ISNA(VLOOKUP(A206,MS_Equipments!$A$2:$D$103,4,FALSE)),0,VLOOKUP(A206,MS_Equipments!$A$2:$D$103,4,FALSE))</f>
        <v>0</v>
      </c>
      <c r="E206" s="5">
        <f>IF(ISNA(VLOOKUP(A206,AE_ItemInterims!$A$2:$B$103,2,FALSE)),0,VLOOKUP(A206,AE_ItemInterims!$A$2:$B$103,2,FALSE))</f>
        <v>0</v>
      </c>
      <c r="F206" s="5">
        <f>IF(ISNA(VLOOKUP(B206,GP!$A$2:$C$132,3,FALSE)),0,VLOOKUP(B206,GP!$A$2:$C$132,3,FALSE))</f>
        <v>1</v>
      </c>
      <c r="G206" s="5">
        <v>0</v>
      </c>
      <c r="H206" s="10" t="str">
        <f t="shared" si="3"/>
        <v/>
      </c>
      <c r="I206" s="10">
        <v>0</v>
      </c>
    </row>
    <row r="207" spans="1:9" x14ac:dyDescent="0.3">
      <c r="A207" s="4" t="s">
        <v>602</v>
      </c>
      <c r="B207" s="4" t="s">
        <v>711</v>
      </c>
      <c r="C207" s="4" t="s">
        <v>603</v>
      </c>
      <c r="D207" s="5">
        <f>IF(ISNA(VLOOKUP(A207,MS_Equipments!$A$2:$D$103,4,FALSE)),0,VLOOKUP(A207,MS_Equipments!$A$2:$D$103,4,FALSE))</f>
        <v>0</v>
      </c>
      <c r="E207" s="5">
        <f>IF(ISNA(VLOOKUP(A207,AE_ItemInterims!$A$2:$B$103,2,FALSE)),0,VLOOKUP(A207,AE_ItemInterims!$A$2:$B$103,2,FALSE))</f>
        <v>0</v>
      </c>
      <c r="F207" s="5">
        <f>IF(ISNA(VLOOKUP(B207,GP!$A$2:$C$132,3,FALSE)),0,VLOOKUP(B207,GP!$A$2:$C$132,3,FALSE))</f>
        <v>1</v>
      </c>
      <c r="G207" s="5">
        <v>0</v>
      </c>
      <c r="H207" s="10" t="str">
        <f t="shared" si="3"/>
        <v/>
      </c>
      <c r="I207" s="10">
        <v>0</v>
      </c>
    </row>
    <row r="208" spans="1:9" x14ac:dyDescent="0.3">
      <c r="A208" s="4" t="s">
        <v>604</v>
      </c>
      <c r="B208" s="4" t="s">
        <v>712</v>
      </c>
      <c r="C208" s="4" t="s">
        <v>605</v>
      </c>
      <c r="D208" s="5">
        <f>IF(ISNA(VLOOKUP(A208,MS_Equipments!$A$2:$D$103,4,FALSE)),0,VLOOKUP(A208,MS_Equipments!$A$2:$D$103,4,FALSE))</f>
        <v>0</v>
      </c>
      <c r="E208" s="5">
        <f>IF(ISNA(VLOOKUP(A208,AE_ItemInterims!$A$2:$B$103,2,FALSE)),0,VLOOKUP(A208,AE_ItemInterims!$A$2:$B$103,2,FALSE))</f>
        <v>0</v>
      </c>
      <c r="F208" s="5">
        <f>IF(ISNA(VLOOKUP(B208,GP!$A$2:$C$132,3,FALSE)),0,VLOOKUP(B208,GP!$A$2:$C$132,3,FALSE))</f>
        <v>1</v>
      </c>
      <c r="G208" s="5">
        <v>0</v>
      </c>
      <c r="H208" s="10" t="str">
        <f t="shared" si="3"/>
        <v/>
      </c>
      <c r="I208" s="10">
        <v>0</v>
      </c>
    </row>
    <row r="209" spans="1:9" x14ac:dyDescent="0.3">
      <c r="A209" s="4" t="s">
        <v>606</v>
      </c>
      <c r="B209" s="4" t="s">
        <v>743</v>
      </c>
      <c r="C209" s="4" t="s">
        <v>607</v>
      </c>
      <c r="D209" s="5">
        <f>IF(ISNA(VLOOKUP(A209,MS_Equipments!$A$2:$D$103,4,FALSE)),0,VLOOKUP(A209,MS_Equipments!$A$2:$D$103,4,FALSE))</f>
        <v>0</v>
      </c>
      <c r="E209" s="5">
        <f>IF(ISNA(VLOOKUP(A209,AE_ItemInterims!$A$2:$B$103,2,FALSE)),0,VLOOKUP(A209,AE_ItemInterims!$A$2:$B$103,2,FALSE))</f>
        <v>0</v>
      </c>
      <c r="F209" s="5">
        <f>IF(ISNA(VLOOKUP(B209,GP!$A$2:$C$132,3,FALSE)),0,VLOOKUP(B209,GP!$A$2:$C$132,3,FALSE))</f>
        <v>1</v>
      </c>
      <c r="G209" s="5">
        <v>0</v>
      </c>
      <c r="H209" s="10" t="str">
        <f t="shared" si="3"/>
        <v/>
      </c>
      <c r="I209" s="10">
        <v>0</v>
      </c>
    </row>
    <row r="210" spans="1:9" x14ac:dyDescent="0.3">
      <c r="A210" s="4" t="s">
        <v>608</v>
      </c>
      <c r="B210" s="4" t="s">
        <v>713</v>
      </c>
      <c r="C210" s="4" t="s">
        <v>609</v>
      </c>
      <c r="D210" s="5">
        <f>IF(ISNA(VLOOKUP(A210,MS_Equipments!$A$2:$D$103,4,FALSE)),0,VLOOKUP(A210,MS_Equipments!$A$2:$D$103,4,FALSE))</f>
        <v>0</v>
      </c>
      <c r="E210" s="5">
        <f>IF(ISNA(VLOOKUP(A210,AE_ItemInterims!$A$2:$B$103,2,FALSE)),0,VLOOKUP(A210,AE_ItemInterims!$A$2:$B$103,2,FALSE))</f>
        <v>0</v>
      </c>
      <c r="F210" s="5">
        <f>IF(ISNA(VLOOKUP(B210,GP!$A$2:$C$132,3,FALSE)),0,VLOOKUP(B210,GP!$A$2:$C$132,3,FALSE))</f>
        <v>1</v>
      </c>
      <c r="G210" s="5">
        <v>0</v>
      </c>
      <c r="H210" s="10" t="str">
        <f t="shared" si="3"/>
        <v/>
      </c>
      <c r="I210" s="10">
        <v>0</v>
      </c>
    </row>
    <row r="211" spans="1:9" x14ac:dyDescent="0.3">
      <c r="A211" s="4" t="s">
        <v>610</v>
      </c>
      <c r="B211" s="4" t="s">
        <v>728</v>
      </c>
      <c r="C211" s="4" t="s">
        <v>611</v>
      </c>
      <c r="D211" s="5">
        <f>IF(ISNA(VLOOKUP(A211,MS_Equipments!$A$2:$D$103,4,FALSE)),0,VLOOKUP(A211,MS_Equipments!$A$2:$D$103,4,FALSE))</f>
        <v>0</v>
      </c>
      <c r="E211" s="5">
        <f>IF(ISNA(VLOOKUP(A211,AE_ItemInterims!$A$2:$B$103,2,FALSE)),0,VLOOKUP(A211,AE_ItemInterims!$A$2:$B$103,2,FALSE))</f>
        <v>0</v>
      </c>
      <c r="F211" s="5">
        <f>IF(ISNA(VLOOKUP(B211,GP!$A$2:$C$132,3,FALSE)),0,VLOOKUP(B211,GP!$A$2:$C$132,3,FALSE))</f>
        <v>1</v>
      </c>
      <c r="G211" s="5">
        <v>0</v>
      </c>
      <c r="H211" s="10" t="str">
        <f t="shared" si="3"/>
        <v/>
      </c>
      <c r="I211" s="10">
        <v>0</v>
      </c>
    </row>
    <row r="212" spans="1:9" x14ac:dyDescent="0.3">
      <c r="A212" s="4" t="s">
        <v>612</v>
      </c>
      <c r="B212" s="4" t="s">
        <v>730</v>
      </c>
      <c r="C212" s="4" t="s">
        <v>613</v>
      </c>
      <c r="D212" s="5">
        <f>IF(ISNA(VLOOKUP(A212,MS_Equipments!$A$2:$D$103,4,FALSE)),0,VLOOKUP(A212,MS_Equipments!$A$2:$D$103,4,FALSE))</f>
        <v>0</v>
      </c>
      <c r="E212" s="5">
        <f>IF(ISNA(VLOOKUP(A212,AE_ItemInterims!$A$2:$B$103,2,FALSE)),0,VLOOKUP(A212,AE_ItemInterims!$A$2:$B$103,2,FALSE))</f>
        <v>0</v>
      </c>
      <c r="F212" s="5">
        <f>IF(ISNA(VLOOKUP(B212,GP!$A$2:$C$132,3,FALSE)),0,VLOOKUP(B212,GP!$A$2:$C$132,3,FALSE))</f>
        <v>1</v>
      </c>
      <c r="G212" s="5">
        <v>0</v>
      </c>
      <c r="H212" s="10" t="str">
        <f t="shared" si="3"/>
        <v/>
      </c>
      <c r="I212" s="10">
        <v>0</v>
      </c>
    </row>
    <row r="213" spans="1:9" x14ac:dyDescent="0.3">
      <c r="A213" s="4" t="s">
        <v>614</v>
      </c>
      <c r="B213" s="4" t="s">
        <v>714</v>
      </c>
      <c r="C213" s="4" t="s">
        <v>615</v>
      </c>
      <c r="D213" s="5">
        <f>IF(ISNA(VLOOKUP(A213,MS_Equipments!$A$2:$D$103,4,FALSE)),0,VLOOKUP(A213,MS_Equipments!$A$2:$D$103,4,FALSE))</f>
        <v>0</v>
      </c>
      <c r="E213" s="5">
        <f>IF(ISNA(VLOOKUP(A213,AE_ItemInterims!$A$2:$B$103,2,FALSE)),0,VLOOKUP(A213,AE_ItemInterims!$A$2:$B$103,2,FALSE))</f>
        <v>0</v>
      </c>
      <c r="F213" s="5">
        <f>IF(ISNA(VLOOKUP(B213,GP!$A$2:$C$132,3,FALSE)),0,VLOOKUP(B213,GP!$A$2:$C$132,3,FALSE))</f>
        <v>1</v>
      </c>
      <c r="G213" s="5">
        <v>0</v>
      </c>
      <c r="H213" s="10" t="str">
        <f t="shared" si="3"/>
        <v/>
      </c>
      <c r="I213" s="10">
        <v>0</v>
      </c>
    </row>
    <row r="214" spans="1:9" x14ac:dyDescent="0.3">
      <c r="A214" s="4" t="s">
        <v>616</v>
      </c>
      <c r="B214" s="4" t="s">
        <v>720</v>
      </c>
      <c r="C214" s="4" t="s">
        <v>617</v>
      </c>
      <c r="D214" s="5">
        <f>IF(ISNA(VLOOKUP(A214,MS_Equipments!$A$2:$D$103,4,FALSE)),0,VLOOKUP(A214,MS_Equipments!$A$2:$D$103,4,FALSE))</f>
        <v>0</v>
      </c>
      <c r="E214" s="5">
        <f>IF(ISNA(VLOOKUP(A214,AE_ItemInterims!$A$2:$B$103,2,FALSE)),0,VLOOKUP(A214,AE_ItemInterims!$A$2:$B$103,2,FALSE))</f>
        <v>0</v>
      </c>
      <c r="F214" s="5">
        <f>IF(ISNA(VLOOKUP(B214,GP!$A$2:$C$132,3,FALSE)),0,VLOOKUP(B214,GP!$A$2:$C$132,3,FALSE))</f>
        <v>1</v>
      </c>
      <c r="G214" s="5">
        <v>0</v>
      </c>
      <c r="H214" s="10" t="str">
        <f t="shared" si="3"/>
        <v/>
      </c>
      <c r="I214" s="10">
        <v>0</v>
      </c>
    </row>
    <row r="215" spans="1:9" x14ac:dyDescent="0.3">
      <c r="A215" s="4" t="s">
        <v>618</v>
      </c>
      <c r="B215" s="4" t="s">
        <v>721</v>
      </c>
      <c r="C215" s="4" t="s">
        <v>619</v>
      </c>
      <c r="D215" s="5">
        <f>IF(ISNA(VLOOKUP(A215,MS_Equipments!$A$2:$D$103,4,FALSE)),0,VLOOKUP(A215,MS_Equipments!$A$2:$D$103,4,FALSE))</f>
        <v>0</v>
      </c>
      <c r="E215" s="5">
        <f>IF(ISNA(VLOOKUP(A215,AE_ItemInterims!$A$2:$B$103,2,FALSE)),0,VLOOKUP(A215,AE_ItemInterims!$A$2:$B$103,2,FALSE))</f>
        <v>0</v>
      </c>
      <c r="F215" s="5">
        <f>IF(ISNA(VLOOKUP(B215,GP!$A$2:$C$132,3,FALSE)),0,VLOOKUP(B215,GP!$A$2:$C$132,3,FALSE))</f>
        <v>1</v>
      </c>
      <c r="G215" s="5">
        <v>0</v>
      </c>
      <c r="H215" s="10" t="str">
        <f t="shared" si="3"/>
        <v/>
      </c>
      <c r="I215" s="10">
        <v>0</v>
      </c>
    </row>
    <row r="216" spans="1:9" x14ac:dyDescent="0.3">
      <c r="A216" s="4" t="s">
        <v>620</v>
      </c>
      <c r="B216" s="4" t="s">
        <v>717</v>
      </c>
      <c r="C216" s="4" t="s">
        <v>621</v>
      </c>
      <c r="D216" s="5">
        <f>IF(ISNA(VLOOKUP(A216,MS_Equipments!$A$2:$D$103,4,FALSE)),0,VLOOKUP(A216,MS_Equipments!$A$2:$D$103,4,FALSE))</f>
        <v>0</v>
      </c>
      <c r="E216" s="5">
        <f>IF(ISNA(VLOOKUP(A216,AE_ItemInterims!$A$2:$B$103,2,FALSE)),0,VLOOKUP(A216,AE_ItemInterims!$A$2:$B$103,2,FALSE))</f>
        <v>0</v>
      </c>
      <c r="F216" s="5">
        <f>IF(ISNA(VLOOKUP(B216,GP!$A$2:$C$132,3,FALSE)),0,VLOOKUP(B216,GP!$A$2:$C$132,3,FALSE))</f>
        <v>1</v>
      </c>
      <c r="G216" s="5">
        <v>0</v>
      </c>
      <c r="H216" s="10" t="str">
        <f t="shared" si="3"/>
        <v/>
      </c>
      <c r="I216" s="10">
        <v>0</v>
      </c>
    </row>
    <row r="217" spans="1:9" x14ac:dyDescent="0.3">
      <c r="A217" s="4" t="s">
        <v>622</v>
      </c>
      <c r="B217" s="4" t="s">
        <v>727</v>
      </c>
      <c r="C217" s="4" t="s">
        <v>623</v>
      </c>
      <c r="D217" s="5">
        <f>IF(ISNA(VLOOKUP(A217,MS_Equipments!$A$2:$D$103,4,FALSE)),0,VLOOKUP(A217,MS_Equipments!$A$2:$D$103,4,FALSE))</f>
        <v>0</v>
      </c>
      <c r="E217" s="5">
        <f>IF(ISNA(VLOOKUP(A217,AE_ItemInterims!$A$2:$B$103,2,FALSE)),0,VLOOKUP(A217,AE_ItemInterims!$A$2:$B$103,2,FALSE))</f>
        <v>0</v>
      </c>
      <c r="F217" s="5">
        <f>IF(ISNA(VLOOKUP(B217,GP!$A$2:$C$132,3,FALSE)),0,VLOOKUP(B217,GP!$A$2:$C$132,3,FALSE))</f>
        <v>1</v>
      </c>
      <c r="G217" s="5">
        <v>0</v>
      </c>
      <c r="H217" s="10" t="str">
        <f t="shared" si="3"/>
        <v/>
      </c>
      <c r="I217" s="10">
        <v>0</v>
      </c>
    </row>
    <row r="218" spans="1:9" x14ac:dyDescent="0.3">
      <c r="A218" s="4" t="s">
        <v>624</v>
      </c>
      <c r="B218" s="4" t="s">
        <v>673</v>
      </c>
      <c r="C218" s="4" t="s">
        <v>625</v>
      </c>
      <c r="D218" s="5">
        <f>IF(ISNA(VLOOKUP(A218,MS_Equipments!$A$2:$D$103,4,FALSE)),0,VLOOKUP(A218,MS_Equipments!$A$2:$D$103,4,FALSE))</f>
        <v>0</v>
      </c>
      <c r="E218" s="5">
        <f>IF(ISNA(VLOOKUP(A218,AE_ItemInterims!$A$2:$B$103,2,FALSE)),0,VLOOKUP(A218,AE_ItemInterims!$A$2:$B$103,2,FALSE))</f>
        <v>0</v>
      </c>
      <c r="F218" s="5">
        <f>IF(ISNA(VLOOKUP(B218,GP!$A$2:$C$132,3,FALSE)),0,VLOOKUP(B218,GP!$A$2:$C$132,3,FALSE))</f>
        <v>1</v>
      </c>
      <c r="G218" s="5">
        <v>0</v>
      </c>
      <c r="H218" s="10" t="str">
        <f t="shared" si="3"/>
        <v/>
      </c>
      <c r="I218" s="10">
        <v>0</v>
      </c>
    </row>
    <row r="219" spans="1:9" x14ac:dyDescent="0.3">
      <c r="A219" s="4" t="s">
        <v>626</v>
      </c>
      <c r="B219" s="4" t="s">
        <v>699</v>
      </c>
      <c r="C219" s="4" t="s">
        <v>561</v>
      </c>
      <c r="D219" s="5">
        <f>IF(ISNA(VLOOKUP(A219,MS_Equipments!$A$2:$D$103,4,FALSE)),0,VLOOKUP(A219,MS_Equipments!$A$2:$D$103,4,FALSE))</f>
        <v>0</v>
      </c>
      <c r="E219" s="5">
        <f>IF(ISNA(VLOOKUP(A219,AE_ItemInterims!$A$2:$B$103,2,FALSE)),0,VLOOKUP(A219,AE_ItemInterims!$A$2:$B$103,2,FALSE))</f>
        <v>0</v>
      </c>
      <c r="F219" s="5">
        <f>IF(ISNA(VLOOKUP(B219,GP!$A$2:$C$132,3,FALSE)),0,VLOOKUP(B219,GP!$A$2:$C$132,3,FALSE))</f>
        <v>1</v>
      </c>
      <c r="G219" s="5">
        <v>0</v>
      </c>
      <c r="H219" s="10" t="str">
        <f t="shared" si="3"/>
        <v/>
      </c>
      <c r="I219" s="10">
        <v>0</v>
      </c>
    </row>
    <row r="220" spans="1:9" x14ac:dyDescent="0.3">
      <c r="A220" s="4" t="s">
        <v>627</v>
      </c>
      <c r="B220" s="4" t="s">
        <v>748</v>
      </c>
      <c r="C220" s="4" t="s">
        <v>628</v>
      </c>
      <c r="D220" s="5">
        <f>IF(ISNA(VLOOKUP(A220,MS_Equipments!$A$2:$D$103,4,FALSE)),0,VLOOKUP(A220,MS_Equipments!$A$2:$D$103,4,FALSE))</f>
        <v>0</v>
      </c>
      <c r="E220" s="5">
        <f>IF(ISNA(VLOOKUP(A220,AE_ItemInterims!$A$2:$B$103,2,FALSE)),0,VLOOKUP(A220,AE_ItemInterims!$A$2:$B$103,2,FALSE))</f>
        <v>0</v>
      </c>
      <c r="F220" s="5">
        <f>IF(ISNA(VLOOKUP(B220,GP!$A$2:$C$132,3,FALSE)),0,VLOOKUP(B220,GP!$A$2:$C$132,3,FALSE))</f>
        <v>1</v>
      </c>
      <c r="G220" s="5">
        <v>0</v>
      </c>
      <c r="H220" s="10" t="str">
        <f t="shared" si="3"/>
        <v/>
      </c>
      <c r="I220" s="10">
        <v>0</v>
      </c>
    </row>
    <row r="221" spans="1:9" x14ac:dyDescent="0.3">
      <c r="A221" s="4" t="s">
        <v>629</v>
      </c>
      <c r="B221" s="4" t="s">
        <v>696</v>
      </c>
      <c r="C221" s="4" t="s">
        <v>605</v>
      </c>
      <c r="D221" s="5">
        <f>IF(ISNA(VLOOKUP(A221,MS_Equipments!$A$2:$D$103,4,FALSE)),0,VLOOKUP(A221,MS_Equipments!$A$2:$D$103,4,FALSE))</f>
        <v>0</v>
      </c>
      <c r="E221" s="5">
        <f>IF(ISNA(VLOOKUP(A221,AE_ItemInterims!$A$2:$B$103,2,FALSE)),0,VLOOKUP(A221,AE_ItemInterims!$A$2:$B$103,2,FALSE))</f>
        <v>0</v>
      </c>
      <c r="F221" s="5">
        <f>IF(ISNA(VLOOKUP(B221,GP!$A$2:$C$132,3,FALSE)),0,VLOOKUP(B221,GP!$A$2:$C$132,3,FALSE))</f>
        <v>1</v>
      </c>
      <c r="G221" s="5">
        <v>0</v>
      </c>
      <c r="H221" s="10" t="str">
        <f t="shared" si="3"/>
        <v/>
      </c>
      <c r="I221" s="10">
        <v>0</v>
      </c>
    </row>
    <row r="222" spans="1:9" x14ac:dyDescent="0.3">
      <c r="A222" s="4" t="s">
        <v>630</v>
      </c>
      <c r="B222" s="4" t="s">
        <v>718</v>
      </c>
      <c r="C222" s="4" t="s">
        <v>631</v>
      </c>
      <c r="D222" s="5">
        <f>IF(ISNA(VLOOKUP(A222,MS_Equipments!$A$2:$D$103,4,FALSE)),0,VLOOKUP(A222,MS_Equipments!$A$2:$D$103,4,FALSE))</f>
        <v>0</v>
      </c>
      <c r="E222" s="5">
        <f>IF(ISNA(VLOOKUP(A222,AE_ItemInterims!$A$2:$B$103,2,FALSE)),0,VLOOKUP(A222,AE_ItemInterims!$A$2:$B$103,2,FALSE))</f>
        <v>0</v>
      </c>
      <c r="F222" s="5">
        <f>IF(ISNA(VLOOKUP(B222,GP!$A$2:$C$132,3,FALSE)),0,VLOOKUP(B222,GP!$A$2:$C$132,3,FALSE))</f>
        <v>1</v>
      </c>
      <c r="G222" s="5">
        <v>0</v>
      </c>
      <c r="H222" s="10" t="str">
        <f t="shared" si="3"/>
        <v/>
      </c>
      <c r="I222" s="10">
        <v>0</v>
      </c>
    </row>
    <row r="223" spans="1:9" x14ac:dyDescent="0.3">
      <c r="A223" s="4" t="s">
        <v>632</v>
      </c>
      <c r="B223" s="4" t="s">
        <v>731</v>
      </c>
      <c r="C223" s="4" t="s">
        <v>633</v>
      </c>
      <c r="D223" s="5">
        <f>IF(ISNA(VLOOKUP(A223,MS_Equipments!$A$2:$D$103,4,FALSE)),0,VLOOKUP(A223,MS_Equipments!$A$2:$D$103,4,FALSE))</f>
        <v>0</v>
      </c>
      <c r="E223" s="5">
        <f>IF(ISNA(VLOOKUP(A223,AE_ItemInterims!$A$2:$B$103,2,FALSE)),0,VLOOKUP(A223,AE_ItemInterims!$A$2:$B$103,2,FALSE))</f>
        <v>0</v>
      </c>
      <c r="F223" s="5">
        <f>IF(ISNA(VLOOKUP(B223,GP!$A$2:$C$132,3,FALSE)),0,VLOOKUP(B223,GP!$A$2:$C$132,3,FALSE))</f>
        <v>1</v>
      </c>
      <c r="G223" s="5">
        <v>0</v>
      </c>
      <c r="H223" s="10" t="str">
        <f t="shared" si="3"/>
        <v/>
      </c>
      <c r="I223" s="10">
        <v>0</v>
      </c>
    </row>
    <row r="224" spans="1:9" x14ac:dyDescent="0.3">
      <c r="A224" s="4" t="s">
        <v>634</v>
      </c>
      <c r="B224" s="4" t="s">
        <v>716</v>
      </c>
      <c r="C224" s="4" t="s">
        <v>552</v>
      </c>
      <c r="D224" s="5">
        <f>IF(ISNA(VLOOKUP(A224,MS_Equipments!$A$2:$D$103,4,FALSE)),0,VLOOKUP(A224,MS_Equipments!$A$2:$D$103,4,FALSE))</f>
        <v>0</v>
      </c>
      <c r="E224" s="5">
        <f>IF(ISNA(VLOOKUP(A224,AE_ItemInterims!$A$2:$B$103,2,FALSE)),0,VLOOKUP(A224,AE_ItemInterims!$A$2:$B$103,2,FALSE))</f>
        <v>0</v>
      </c>
      <c r="F224" s="5">
        <f>IF(ISNA(VLOOKUP(B224,GP!$A$2:$C$132,3,FALSE)),0,VLOOKUP(B224,GP!$A$2:$C$132,3,FALSE))</f>
        <v>1</v>
      </c>
      <c r="G224" s="5">
        <v>0</v>
      </c>
      <c r="H224" s="10" t="str">
        <f t="shared" si="3"/>
        <v/>
      </c>
      <c r="I224" s="10">
        <v>0</v>
      </c>
    </row>
    <row r="225" spans="1:9" x14ac:dyDescent="0.3">
      <c r="A225" s="4" t="s">
        <v>635</v>
      </c>
      <c r="B225" s="4" t="s">
        <v>732</v>
      </c>
      <c r="C225" s="4" t="s">
        <v>636</v>
      </c>
      <c r="D225" s="5">
        <f>IF(ISNA(VLOOKUP(A225,MS_Equipments!$A$2:$D$103,4,FALSE)),0,VLOOKUP(A225,MS_Equipments!$A$2:$D$103,4,FALSE))</f>
        <v>0</v>
      </c>
      <c r="E225" s="5">
        <f>IF(ISNA(VLOOKUP(A225,AE_ItemInterims!$A$2:$B$103,2,FALSE)),0,VLOOKUP(A225,AE_ItemInterims!$A$2:$B$103,2,FALSE))</f>
        <v>0</v>
      </c>
      <c r="F225" s="5">
        <f>IF(ISNA(VLOOKUP(B225,GP!$A$2:$C$132,3,FALSE)),0,VLOOKUP(B225,GP!$A$2:$C$132,3,FALSE))</f>
        <v>1</v>
      </c>
      <c r="G225" s="5">
        <v>0</v>
      </c>
      <c r="H225" s="10" t="str">
        <f t="shared" si="3"/>
        <v/>
      </c>
      <c r="I225" s="10">
        <v>0</v>
      </c>
    </row>
    <row r="226" spans="1:9" x14ac:dyDescent="0.3">
      <c r="A226" s="4" t="s">
        <v>637</v>
      </c>
      <c r="B226" s="4" t="s">
        <v>788</v>
      </c>
      <c r="C226" s="4" t="s">
        <v>638</v>
      </c>
      <c r="D226" s="5">
        <f>IF(ISNA(VLOOKUP(A226,MS_Equipments!$A$2:$D$103,4,FALSE)),0,VLOOKUP(A226,MS_Equipments!$A$2:$D$103,4,FALSE))</f>
        <v>0</v>
      </c>
      <c r="E226" s="5">
        <f>IF(ISNA(VLOOKUP(A226,AE_ItemInterims!$A$2:$B$103,2,FALSE)),0,VLOOKUP(A226,AE_ItemInterims!$A$2:$B$103,2,FALSE))</f>
        <v>0</v>
      </c>
      <c r="F226" s="5">
        <f>IF(ISNA(VLOOKUP(B226,GP!$A$2:$C$132,3,FALSE)),0,VLOOKUP(B226,GP!$A$2:$C$132,3,FALSE))</f>
        <v>1</v>
      </c>
      <c r="G226" s="5">
        <v>0</v>
      </c>
      <c r="H226" s="10" t="str">
        <f t="shared" si="3"/>
        <v/>
      </c>
      <c r="I226" s="10">
        <v>0</v>
      </c>
    </row>
    <row r="227" spans="1:9" x14ac:dyDescent="0.3">
      <c r="A227" s="4" t="s">
        <v>639</v>
      </c>
      <c r="B227" s="4" t="s">
        <v>733</v>
      </c>
      <c r="C227" s="4" t="s">
        <v>640</v>
      </c>
      <c r="D227" s="5">
        <f>IF(ISNA(VLOOKUP(A227,MS_Equipments!$A$2:$D$103,4,FALSE)),0,VLOOKUP(A227,MS_Equipments!$A$2:$D$103,4,FALSE))</f>
        <v>0</v>
      </c>
      <c r="E227" s="5">
        <f>IF(ISNA(VLOOKUP(A227,AE_ItemInterims!$A$2:$B$103,2,FALSE)),0,VLOOKUP(A227,AE_ItemInterims!$A$2:$B$103,2,FALSE))</f>
        <v>0</v>
      </c>
      <c r="F227" s="5">
        <f>IF(ISNA(VLOOKUP(B227,GP!$A$2:$C$132,3,FALSE)),0,VLOOKUP(B227,GP!$A$2:$C$132,3,FALSE))</f>
        <v>1</v>
      </c>
      <c r="G227" s="5">
        <v>0</v>
      </c>
      <c r="H227" s="10" t="str">
        <f t="shared" si="3"/>
        <v/>
      </c>
      <c r="I227" s="10">
        <v>0</v>
      </c>
    </row>
    <row r="228" spans="1:9" x14ac:dyDescent="0.3">
      <c r="A228" s="4" t="s">
        <v>641</v>
      </c>
      <c r="B228" s="4" t="s">
        <v>726</v>
      </c>
      <c r="C228" s="4" t="s">
        <v>642</v>
      </c>
      <c r="D228" s="5">
        <f>IF(ISNA(VLOOKUP(A228,MS_Equipments!$A$2:$D$103,4,FALSE)),0,VLOOKUP(A228,MS_Equipments!$A$2:$D$103,4,FALSE))</f>
        <v>0</v>
      </c>
      <c r="E228" s="5">
        <f>IF(ISNA(VLOOKUP(A228,AE_ItemInterims!$A$2:$B$103,2,FALSE)),0,VLOOKUP(A228,AE_ItemInterims!$A$2:$B$103,2,FALSE))</f>
        <v>0</v>
      </c>
      <c r="F228" s="5">
        <f>IF(ISNA(VLOOKUP(B228,GP!$A$2:$C$132,3,FALSE)),0,VLOOKUP(B228,GP!$A$2:$C$132,3,FALSE))</f>
        <v>1</v>
      </c>
      <c r="G228" s="5">
        <v>0</v>
      </c>
      <c r="H228" s="10" t="str">
        <f t="shared" si="3"/>
        <v/>
      </c>
      <c r="I228" s="10">
        <v>0</v>
      </c>
    </row>
    <row r="229" spans="1:9" x14ac:dyDescent="0.3">
      <c r="A229" s="4" t="s">
        <v>643</v>
      </c>
      <c r="B229" s="4" t="s">
        <v>725</v>
      </c>
      <c r="C229" s="4" t="s">
        <v>644</v>
      </c>
      <c r="D229" s="5">
        <f>IF(ISNA(VLOOKUP(A229,MS_Equipments!$A$2:$D$103,4,FALSE)),0,VLOOKUP(A229,MS_Equipments!$A$2:$D$103,4,FALSE))</f>
        <v>0</v>
      </c>
      <c r="E229" s="5">
        <f>IF(ISNA(VLOOKUP(A229,AE_ItemInterims!$A$2:$B$103,2,FALSE)),0,VLOOKUP(A229,AE_ItemInterims!$A$2:$B$103,2,FALSE))</f>
        <v>0</v>
      </c>
      <c r="F229" s="5">
        <f>IF(ISNA(VLOOKUP(B229,GP!$A$2:$C$132,3,FALSE)),0,VLOOKUP(B229,GP!$A$2:$C$132,3,FALSE))</f>
        <v>1</v>
      </c>
      <c r="G229" s="5">
        <v>0</v>
      </c>
      <c r="H229" s="10" t="str">
        <f t="shared" si="3"/>
        <v/>
      </c>
      <c r="I229" s="10">
        <v>0</v>
      </c>
    </row>
    <row r="230" spans="1:9" x14ac:dyDescent="0.3">
      <c r="A230" s="4" t="s">
        <v>645</v>
      </c>
      <c r="B230" s="4" t="s">
        <v>734</v>
      </c>
      <c r="C230" s="4" t="s">
        <v>646</v>
      </c>
      <c r="D230" s="5">
        <f>IF(ISNA(VLOOKUP(A230,MS_Equipments!$A$2:$D$103,4,FALSE)),0,VLOOKUP(A230,MS_Equipments!$A$2:$D$103,4,FALSE))</f>
        <v>0</v>
      </c>
      <c r="E230" s="5">
        <f>IF(ISNA(VLOOKUP(A230,AE_ItemInterims!$A$2:$B$103,2,FALSE)),0,VLOOKUP(A230,AE_ItemInterims!$A$2:$B$103,2,FALSE))</f>
        <v>0</v>
      </c>
      <c r="F230" s="5">
        <f>IF(ISNA(VLOOKUP(B230,GP!$A$2:$C$132,3,FALSE)),0,VLOOKUP(B230,GP!$A$2:$C$132,3,FALSE))</f>
        <v>1</v>
      </c>
      <c r="G230" s="5">
        <v>0</v>
      </c>
      <c r="H230" s="10" t="str">
        <f t="shared" si="3"/>
        <v/>
      </c>
      <c r="I230" s="10">
        <v>0</v>
      </c>
    </row>
    <row r="231" spans="1:9" x14ac:dyDescent="0.3">
      <c r="A231" s="4" t="s">
        <v>647</v>
      </c>
      <c r="B231" s="4" t="s">
        <v>647</v>
      </c>
      <c r="C231" s="4" t="s">
        <v>648</v>
      </c>
      <c r="D231" s="5">
        <f>IF(ISNA(VLOOKUP(A231,MS_Equipments!$A$2:$D$103,4,FALSE)),0,VLOOKUP(A231,MS_Equipments!$A$2:$D$103,4,FALSE))</f>
        <v>0</v>
      </c>
      <c r="E231" s="5">
        <f>IF(ISNA(VLOOKUP(A231,AE_ItemInterims!$A$2:$B$103,2,FALSE)),0,VLOOKUP(A231,AE_ItemInterims!$A$2:$B$103,2,FALSE))</f>
        <v>0</v>
      </c>
      <c r="F231" s="5">
        <f>IF(ISNA(VLOOKUP(B231,GP!$A$2:$C$132,3,FALSE)),0,VLOOKUP(B231,GP!$A$2:$C$132,3,FALSE))</f>
        <v>0</v>
      </c>
      <c r="G231" s="5">
        <v>1</v>
      </c>
      <c r="H231" s="10" t="str">
        <f t="shared" si="3"/>
        <v/>
      </c>
      <c r="I231" s="10">
        <v>0</v>
      </c>
    </row>
    <row r="232" spans="1:9" x14ac:dyDescent="0.3">
      <c r="A232" s="4" t="s">
        <v>649</v>
      </c>
      <c r="B232" s="4" t="s">
        <v>649</v>
      </c>
      <c r="C232" s="4" t="s">
        <v>650</v>
      </c>
      <c r="D232" s="5">
        <f>IF(ISNA(VLOOKUP(A232,MS_Equipments!$A$2:$D$103,4,FALSE)),0,VLOOKUP(A232,MS_Equipments!$A$2:$D$103,4,FALSE))</f>
        <v>0</v>
      </c>
      <c r="E232" s="5">
        <f>IF(ISNA(VLOOKUP(A232,AE_ItemInterims!$A$2:$B$103,2,FALSE)),0,VLOOKUP(A232,AE_ItemInterims!$A$2:$B$103,2,FALSE))</f>
        <v>0</v>
      </c>
      <c r="F232" s="5">
        <f>IF(ISNA(VLOOKUP(B232,GP!$A$2:$C$132,3,FALSE)),0,VLOOKUP(B232,GP!$A$2:$C$132,3,FALSE))</f>
        <v>0</v>
      </c>
      <c r="G232" s="5">
        <v>1</v>
      </c>
      <c r="H232" s="10" t="str">
        <f t="shared" si="3"/>
        <v/>
      </c>
      <c r="I232" s="10">
        <v>0</v>
      </c>
    </row>
    <row r="233" spans="1:9" x14ac:dyDescent="0.3">
      <c r="A233" s="4" t="s">
        <v>651</v>
      </c>
      <c r="B233" s="4" t="s">
        <v>651</v>
      </c>
      <c r="C233" s="4" t="s">
        <v>652</v>
      </c>
      <c r="D233" s="5">
        <f>IF(ISNA(VLOOKUP(A233,MS_Equipments!$A$2:$D$103,4,FALSE)),0,VLOOKUP(A233,MS_Equipments!$A$2:$D$103,4,FALSE))</f>
        <v>0</v>
      </c>
      <c r="E233" s="5">
        <f>IF(ISNA(VLOOKUP(A233,AE_ItemInterims!$A$2:$B$103,2,FALSE)),0,VLOOKUP(A233,AE_ItemInterims!$A$2:$B$103,2,FALSE))</f>
        <v>0</v>
      </c>
      <c r="F233" s="5">
        <f>IF(ISNA(VLOOKUP(B233,GP!$A$2:$C$132,3,FALSE)),0,VLOOKUP(B233,GP!$A$2:$C$132,3,FALSE))</f>
        <v>0</v>
      </c>
      <c r="G233" s="5">
        <v>1</v>
      </c>
      <c r="H233" s="10" t="str">
        <f t="shared" si="3"/>
        <v/>
      </c>
      <c r="I233" s="10">
        <v>0</v>
      </c>
    </row>
    <row r="234" spans="1:9" x14ac:dyDescent="0.3">
      <c r="A234" s="4" t="s">
        <v>653</v>
      </c>
      <c r="B234" s="4">
        <v>5000</v>
      </c>
      <c r="C234" s="4" t="s">
        <v>654</v>
      </c>
      <c r="D234" s="5">
        <f>IF(ISNA(VLOOKUP(A234,MS_Equipments!$A$2:$D$103,4,FALSE)),0,VLOOKUP(A234,MS_Equipments!$A$2:$D$103,4,FALSE))</f>
        <v>0</v>
      </c>
      <c r="E234" s="5">
        <f>IF(ISNA(VLOOKUP(A234,AE_ItemInterims!$A$2:$B$103,2,FALSE)),0,VLOOKUP(A234,AE_ItemInterims!$A$2:$B$103,2,FALSE))</f>
        <v>0</v>
      </c>
      <c r="F234" s="5">
        <f>IF(ISNA(VLOOKUP(B234,GP!$A$2:$C$132,3,FALSE)),0,VLOOKUP(B234,GP!$A$2:$C$132,3,FALSE))</f>
        <v>0</v>
      </c>
      <c r="G234" s="5">
        <v>1</v>
      </c>
      <c r="H234" s="10" t="str">
        <f t="shared" si="3"/>
        <v/>
      </c>
      <c r="I234" s="10">
        <v>0</v>
      </c>
    </row>
    <row r="235" spans="1:9" x14ac:dyDescent="0.3">
      <c r="A235" s="4" t="s">
        <v>655</v>
      </c>
      <c r="B235" s="4">
        <v>5001</v>
      </c>
      <c r="C235" s="4" t="s">
        <v>656</v>
      </c>
      <c r="D235" s="5">
        <f>IF(ISNA(VLOOKUP(A235,MS_Equipments!$A$2:$D$103,4,FALSE)),0,VLOOKUP(A235,MS_Equipments!$A$2:$D$103,4,FALSE))</f>
        <v>0</v>
      </c>
      <c r="E235" s="5">
        <f>IF(ISNA(VLOOKUP(A235,AE_ItemInterims!$A$2:$B$103,2,FALSE)),0,VLOOKUP(A235,AE_ItemInterims!$A$2:$B$103,2,FALSE))</f>
        <v>0</v>
      </c>
      <c r="F235" s="5">
        <f>IF(ISNA(VLOOKUP(B235,GP!$A$2:$C$132,3,FALSE)),0,VLOOKUP(B235,GP!$A$2:$C$132,3,FALSE))</f>
        <v>0</v>
      </c>
      <c r="G235" s="5">
        <v>1</v>
      </c>
      <c r="H235" s="10" t="str">
        <f t="shared" si="3"/>
        <v/>
      </c>
      <c r="I235" s="10">
        <v>0</v>
      </c>
    </row>
    <row r="236" spans="1:9" x14ac:dyDescent="0.3">
      <c r="A236" s="4" t="s">
        <v>657</v>
      </c>
      <c r="B236" s="4" t="s">
        <v>657</v>
      </c>
      <c r="C236" s="4" t="s">
        <v>658</v>
      </c>
      <c r="D236" s="5">
        <f>IF(ISNA(VLOOKUP(A236,MS_Equipments!$A$2:$D$103,4,FALSE)),0,VLOOKUP(A236,MS_Equipments!$A$2:$D$103,4,FALSE))</f>
        <v>0</v>
      </c>
      <c r="E236" s="5">
        <f>IF(ISNA(VLOOKUP(A236,AE_ItemInterims!$A$2:$B$103,2,FALSE)),0,VLOOKUP(A236,AE_ItemInterims!$A$2:$B$103,2,FALSE))</f>
        <v>0</v>
      </c>
      <c r="F236" s="5">
        <f>IF(ISNA(VLOOKUP(B236,GP!$A$2:$C$132,3,FALSE)),0,VLOOKUP(B236,GP!$A$2:$C$132,3,FALSE))</f>
        <v>0</v>
      </c>
      <c r="G236" s="5">
        <v>1</v>
      </c>
      <c r="H236" s="10" t="str">
        <f t="shared" si="3"/>
        <v/>
      </c>
      <c r="I236" s="10">
        <v>0</v>
      </c>
    </row>
    <row r="237" spans="1:9" x14ac:dyDescent="0.3">
      <c r="A237" s="4" t="s">
        <v>659</v>
      </c>
      <c r="B237" s="4" t="s">
        <v>659</v>
      </c>
      <c r="C237" s="4" t="s">
        <v>658</v>
      </c>
      <c r="D237" s="5">
        <f>IF(ISNA(VLOOKUP(A237,MS_Equipments!$A$2:$D$103,4,FALSE)),0,VLOOKUP(A237,MS_Equipments!$A$2:$D$103,4,FALSE))</f>
        <v>0</v>
      </c>
      <c r="E237" s="5">
        <f>IF(ISNA(VLOOKUP(A237,AE_ItemInterims!$A$2:$B$103,2,FALSE)),0,VLOOKUP(A237,AE_ItemInterims!$A$2:$B$103,2,FALSE))</f>
        <v>0</v>
      </c>
      <c r="F237" s="5">
        <f>IF(ISNA(VLOOKUP(B237,GP!$A$2:$C$132,3,FALSE)),0,VLOOKUP(B237,GP!$A$2:$C$132,3,FALSE))</f>
        <v>0</v>
      </c>
      <c r="G237" s="5">
        <v>1</v>
      </c>
      <c r="H237" s="10" t="str">
        <f t="shared" si="3"/>
        <v/>
      </c>
      <c r="I237" s="10">
        <v>0</v>
      </c>
    </row>
    <row r="238" spans="1:9" x14ac:dyDescent="0.3">
      <c r="A238" s="4" t="s">
        <v>660</v>
      </c>
      <c r="B238" s="4" t="s">
        <v>660</v>
      </c>
      <c r="C238" s="4" t="s">
        <v>661</v>
      </c>
      <c r="D238" s="5">
        <f>IF(ISNA(VLOOKUP(A238,MS_Equipments!$A$2:$D$103,4,FALSE)),0,VLOOKUP(A238,MS_Equipments!$A$2:$D$103,4,FALSE))</f>
        <v>0</v>
      </c>
      <c r="E238" s="5">
        <f>IF(ISNA(VLOOKUP(A238,AE_ItemInterims!$A$2:$B$103,2,FALSE)),0,VLOOKUP(A238,AE_ItemInterims!$A$2:$B$103,2,FALSE))</f>
        <v>0</v>
      </c>
      <c r="F238" s="5">
        <f>IF(ISNA(VLOOKUP(B238,GP!$A$2:$C$132,3,FALSE)),0,VLOOKUP(B238,GP!$A$2:$C$132,3,FALSE))</f>
        <v>0</v>
      </c>
      <c r="G238" s="5">
        <v>1</v>
      </c>
      <c r="H238" s="10" t="str">
        <f t="shared" si="3"/>
        <v/>
      </c>
      <c r="I238" s="10">
        <v>0</v>
      </c>
    </row>
    <row r="239" spans="1:9" x14ac:dyDescent="0.3">
      <c r="A239" s="4" t="s">
        <v>662</v>
      </c>
      <c r="B239" s="4" t="s">
        <v>662</v>
      </c>
      <c r="C239" s="4" t="s">
        <v>663</v>
      </c>
      <c r="D239" s="5">
        <f>IF(ISNA(VLOOKUP(A239,MS_Equipments!$A$2:$D$103,4,FALSE)),0,VLOOKUP(A239,MS_Equipments!$A$2:$D$103,4,FALSE))</f>
        <v>0</v>
      </c>
      <c r="E239" s="5">
        <f>IF(ISNA(VLOOKUP(A239,AE_ItemInterims!$A$2:$B$103,2,FALSE)),0,VLOOKUP(A239,AE_ItemInterims!$A$2:$B$103,2,FALSE))</f>
        <v>0</v>
      </c>
      <c r="F239" s="5">
        <f>IF(ISNA(VLOOKUP(B239,GP!$A$2:$C$132,3,FALSE)),0,VLOOKUP(B239,GP!$A$2:$C$132,3,FALSE))</f>
        <v>0</v>
      </c>
      <c r="G239" s="5">
        <v>1</v>
      </c>
      <c r="H239" s="10" t="str">
        <f t="shared" si="3"/>
        <v/>
      </c>
      <c r="I239" s="10">
        <v>0</v>
      </c>
    </row>
    <row r="240" spans="1:9" x14ac:dyDescent="0.3">
      <c r="A240" s="4" t="s">
        <v>664</v>
      </c>
      <c r="B240" s="4" t="s">
        <v>664</v>
      </c>
      <c r="C240" s="4" t="s">
        <v>665</v>
      </c>
      <c r="D240" s="5">
        <f>IF(ISNA(VLOOKUP(A240,MS_Equipments!$A$2:$D$103,4,FALSE)),0,VLOOKUP(A240,MS_Equipments!$A$2:$D$103,4,FALSE))</f>
        <v>0</v>
      </c>
      <c r="E240" s="5">
        <f>IF(ISNA(VLOOKUP(A240,AE_ItemInterims!$A$2:$B$103,2,FALSE)),0,VLOOKUP(A240,AE_ItemInterims!$A$2:$B$103,2,FALSE))</f>
        <v>0</v>
      </c>
      <c r="F240" s="5">
        <f>IF(ISNA(VLOOKUP(B240,GP!$A$2:$C$132,3,FALSE)),0,VLOOKUP(B240,GP!$A$2:$C$132,3,FALSE))</f>
        <v>0</v>
      </c>
      <c r="G240" s="5">
        <v>1</v>
      </c>
      <c r="H240" s="10" t="str">
        <f t="shared" si="3"/>
        <v/>
      </c>
      <c r="I240" s="10">
        <v>0</v>
      </c>
    </row>
    <row r="241" spans="1:9" ht="15" thickBot="1" x14ac:dyDescent="0.35">
      <c r="A241" s="6" t="s">
        <v>666</v>
      </c>
      <c r="B241" s="6" t="s">
        <v>667</v>
      </c>
      <c r="C241" s="6" t="s">
        <v>668</v>
      </c>
      <c r="D241" s="7">
        <f>IF(ISNA(VLOOKUP(A241,MS_Equipments!$A$2:$D$103,4,FALSE)),0,VLOOKUP(A241,MS_Equipments!$A$2:$D$103,4,FALSE))</f>
        <v>0</v>
      </c>
      <c r="E241" s="7">
        <f>IF(ISNA(VLOOKUP(A241,AE_ItemInterims!$A$2:$B$103,2,FALSE)),0,VLOOKUP(A241,AE_ItemInterims!$A$2:$B$103,2,FALSE))</f>
        <v>0</v>
      </c>
      <c r="F241" s="7">
        <f>IF(ISNA(VLOOKUP(B241,GP!$A$2:$C$132,3,FALSE)),0,VLOOKUP(B241,GP!$A$2:$C$132,3,FALSE))</f>
        <v>0</v>
      </c>
      <c r="G241" s="7">
        <v>1</v>
      </c>
      <c r="H241" s="10" t="str">
        <f t="shared" si="3"/>
        <v/>
      </c>
      <c r="I241" s="10">
        <v>0</v>
      </c>
    </row>
    <row r="242" spans="1:9" ht="15" thickTop="1" x14ac:dyDescent="0.3">
      <c r="D242" s="1">
        <f>SUM(D3:D241)</f>
        <v>102</v>
      </c>
      <c r="E242" s="1">
        <f>SUM(E3:E241)</f>
        <v>102</v>
      </c>
      <c r="F242" s="1">
        <f>SUM(F3:F241)</f>
        <v>127</v>
      </c>
      <c r="G242" s="8">
        <f>SUM(G3:G241)</f>
        <v>17</v>
      </c>
    </row>
  </sheetData>
  <mergeCells count="2">
    <mergeCell ref="J1:P1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sqref="A1:D103"/>
    </sheetView>
  </sheetViews>
  <sheetFormatPr defaultRowHeight="14.4" x14ac:dyDescent="0.3"/>
  <cols>
    <col min="1" max="1" width="18.44140625" bestFit="1" customWidth="1"/>
    <col min="2" max="2" width="20.6640625" bestFit="1" customWidth="1"/>
    <col min="3" max="3" width="46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671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>
        <v>5878</v>
      </c>
      <c r="C3" t="s">
        <v>7</v>
      </c>
      <c r="D3">
        <v>1</v>
      </c>
    </row>
    <row r="4" spans="1:4" x14ac:dyDescent="0.3">
      <c r="A4" t="s">
        <v>8</v>
      </c>
      <c r="B4" t="s">
        <v>9</v>
      </c>
      <c r="C4" t="s">
        <v>10</v>
      </c>
      <c r="D4">
        <v>1</v>
      </c>
    </row>
    <row r="5" spans="1:4" x14ac:dyDescent="0.3">
      <c r="A5" t="s">
        <v>11</v>
      </c>
      <c r="B5" t="s">
        <v>12</v>
      </c>
      <c r="C5" t="s">
        <v>13</v>
      </c>
      <c r="D5">
        <v>1</v>
      </c>
    </row>
    <row r="6" spans="1:4" x14ac:dyDescent="0.3">
      <c r="A6" t="s">
        <v>14</v>
      </c>
      <c r="B6" t="s">
        <v>15</v>
      </c>
      <c r="C6" t="s">
        <v>16</v>
      </c>
      <c r="D6">
        <v>1</v>
      </c>
    </row>
    <row r="7" spans="1:4" x14ac:dyDescent="0.3">
      <c r="A7" t="s">
        <v>17</v>
      </c>
      <c r="B7" t="s">
        <v>18</v>
      </c>
      <c r="C7" t="s">
        <v>19</v>
      </c>
      <c r="D7">
        <v>1</v>
      </c>
    </row>
    <row r="8" spans="1:4" x14ac:dyDescent="0.3">
      <c r="A8" t="s">
        <v>20</v>
      </c>
      <c r="B8" t="s">
        <v>21</v>
      </c>
      <c r="C8" t="s">
        <v>22</v>
      </c>
      <c r="D8">
        <v>1</v>
      </c>
    </row>
    <row r="9" spans="1:4" x14ac:dyDescent="0.3">
      <c r="A9" t="s">
        <v>23</v>
      </c>
      <c r="B9" t="s">
        <v>24</v>
      </c>
      <c r="C9" t="s">
        <v>25</v>
      </c>
      <c r="D9">
        <v>1</v>
      </c>
    </row>
    <row r="10" spans="1:4" x14ac:dyDescent="0.3">
      <c r="A10" t="s">
        <v>26</v>
      </c>
      <c r="B10" t="s">
        <v>27</v>
      </c>
      <c r="C10" t="s">
        <v>28</v>
      </c>
      <c r="D10">
        <v>1</v>
      </c>
    </row>
    <row r="11" spans="1:4" x14ac:dyDescent="0.3">
      <c r="A11" t="s">
        <v>29</v>
      </c>
      <c r="B11" t="s">
        <v>30</v>
      </c>
      <c r="C11" t="s">
        <v>31</v>
      </c>
      <c r="D11">
        <v>1</v>
      </c>
    </row>
    <row r="12" spans="1:4" x14ac:dyDescent="0.3">
      <c r="A12" t="s">
        <v>32</v>
      </c>
      <c r="B12" t="s">
        <v>33</v>
      </c>
      <c r="C12" t="s">
        <v>34</v>
      </c>
      <c r="D12">
        <v>1</v>
      </c>
    </row>
    <row r="13" spans="1:4" x14ac:dyDescent="0.3">
      <c r="A13" t="s">
        <v>35</v>
      </c>
      <c r="B13" t="s">
        <v>36</v>
      </c>
      <c r="C13" t="s">
        <v>37</v>
      </c>
      <c r="D13">
        <v>1</v>
      </c>
    </row>
    <row r="14" spans="1:4" x14ac:dyDescent="0.3">
      <c r="A14" t="s">
        <v>38</v>
      </c>
      <c r="B14" t="s">
        <v>39</v>
      </c>
      <c r="C14" t="s">
        <v>40</v>
      </c>
      <c r="D14">
        <v>1</v>
      </c>
    </row>
    <row r="15" spans="1:4" x14ac:dyDescent="0.3">
      <c r="A15" t="s">
        <v>41</v>
      </c>
      <c r="B15" t="s">
        <v>42</v>
      </c>
      <c r="C15" t="s">
        <v>43</v>
      </c>
      <c r="D15">
        <v>1</v>
      </c>
    </row>
    <row r="16" spans="1:4" x14ac:dyDescent="0.3">
      <c r="A16" t="s">
        <v>44</v>
      </c>
      <c r="B16" t="s">
        <v>45</v>
      </c>
      <c r="C16" t="s">
        <v>46</v>
      </c>
      <c r="D16">
        <v>1</v>
      </c>
    </row>
    <row r="17" spans="1:4" x14ac:dyDescent="0.3">
      <c r="A17" t="s">
        <v>47</v>
      </c>
      <c r="B17" t="s">
        <v>48</v>
      </c>
      <c r="C17" t="s">
        <v>49</v>
      </c>
      <c r="D17">
        <v>1</v>
      </c>
    </row>
    <row r="18" spans="1:4" x14ac:dyDescent="0.3">
      <c r="A18" t="s">
        <v>50</v>
      </c>
      <c r="B18" t="s">
        <v>51</v>
      </c>
      <c r="C18" t="s">
        <v>52</v>
      </c>
      <c r="D18">
        <v>1</v>
      </c>
    </row>
    <row r="19" spans="1:4" x14ac:dyDescent="0.3">
      <c r="A19" t="s">
        <v>53</v>
      </c>
      <c r="B19" t="s">
        <v>54</v>
      </c>
      <c r="C19" t="s">
        <v>55</v>
      </c>
      <c r="D19">
        <v>1</v>
      </c>
    </row>
    <row r="20" spans="1:4" x14ac:dyDescent="0.3">
      <c r="A20" t="s">
        <v>56</v>
      </c>
      <c r="B20" t="s">
        <v>57</v>
      </c>
      <c r="C20" t="s">
        <v>58</v>
      </c>
      <c r="D20">
        <v>1</v>
      </c>
    </row>
    <row r="21" spans="1:4" x14ac:dyDescent="0.3">
      <c r="A21" t="s">
        <v>59</v>
      </c>
      <c r="B21" t="s">
        <v>60</v>
      </c>
      <c r="C21" t="s">
        <v>61</v>
      </c>
      <c r="D21">
        <v>1</v>
      </c>
    </row>
    <row r="22" spans="1:4" x14ac:dyDescent="0.3">
      <c r="A22" t="s">
        <v>62</v>
      </c>
      <c r="B22" t="s">
        <v>63</v>
      </c>
      <c r="C22" t="s">
        <v>64</v>
      </c>
      <c r="D22">
        <v>1</v>
      </c>
    </row>
    <row r="23" spans="1:4" x14ac:dyDescent="0.3">
      <c r="A23" t="s">
        <v>65</v>
      </c>
      <c r="B23" t="s">
        <v>66</v>
      </c>
      <c r="C23" t="s">
        <v>67</v>
      </c>
      <c r="D23">
        <v>1</v>
      </c>
    </row>
    <row r="24" spans="1:4" x14ac:dyDescent="0.3">
      <c r="A24" t="s">
        <v>68</v>
      </c>
      <c r="B24" t="s">
        <v>69</v>
      </c>
      <c r="C24" t="s">
        <v>70</v>
      </c>
      <c r="D24">
        <v>1</v>
      </c>
    </row>
    <row r="25" spans="1:4" x14ac:dyDescent="0.3">
      <c r="A25" t="s">
        <v>71</v>
      </c>
      <c r="B25" t="s">
        <v>72</v>
      </c>
      <c r="C25" t="s">
        <v>73</v>
      </c>
      <c r="D25">
        <v>1</v>
      </c>
    </row>
    <row r="26" spans="1:4" x14ac:dyDescent="0.3">
      <c r="A26" t="s">
        <v>74</v>
      </c>
      <c r="B26" t="s">
        <v>75</v>
      </c>
      <c r="C26" t="s">
        <v>76</v>
      </c>
      <c r="D26">
        <v>1</v>
      </c>
    </row>
    <row r="27" spans="1:4" x14ac:dyDescent="0.3">
      <c r="A27" t="s">
        <v>77</v>
      </c>
      <c r="B27" t="s">
        <v>78</v>
      </c>
      <c r="C27" t="s">
        <v>37</v>
      </c>
      <c r="D27">
        <v>1</v>
      </c>
    </row>
    <row r="28" spans="1:4" x14ac:dyDescent="0.3">
      <c r="A28" t="s">
        <v>79</v>
      </c>
      <c r="B28" t="s">
        <v>80</v>
      </c>
      <c r="C28" t="s">
        <v>81</v>
      </c>
      <c r="D28">
        <v>1</v>
      </c>
    </row>
    <row r="29" spans="1:4" x14ac:dyDescent="0.3">
      <c r="A29" t="s">
        <v>82</v>
      </c>
      <c r="B29" t="s">
        <v>83</v>
      </c>
      <c r="C29" t="s">
        <v>83</v>
      </c>
      <c r="D29">
        <v>1</v>
      </c>
    </row>
    <row r="30" spans="1:4" x14ac:dyDescent="0.3">
      <c r="A30" t="s">
        <v>84</v>
      </c>
      <c r="B30" t="s">
        <v>85</v>
      </c>
      <c r="C30" t="s">
        <v>85</v>
      </c>
      <c r="D30">
        <v>1</v>
      </c>
    </row>
    <row r="31" spans="1:4" x14ac:dyDescent="0.3">
      <c r="A31" t="s">
        <v>86</v>
      </c>
      <c r="B31" t="s">
        <v>87</v>
      </c>
      <c r="C31" t="s">
        <v>87</v>
      </c>
      <c r="D31">
        <v>1</v>
      </c>
    </row>
    <row r="32" spans="1:4" x14ac:dyDescent="0.3">
      <c r="A32" t="s">
        <v>88</v>
      </c>
      <c r="B32" t="s">
        <v>89</v>
      </c>
      <c r="C32" t="s">
        <v>90</v>
      </c>
      <c r="D32">
        <v>1</v>
      </c>
    </row>
    <row r="33" spans="1:4" x14ac:dyDescent="0.3">
      <c r="A33" t="s">
        <v>91</v>
      </c>
      <c r="B33" t="s">
        <v>92</v>
      </c>
      <c r="C33" t="s">
        <v>93</v>
      </c>
      <c r="D33">
        <v>1</v>
      </c>
    </row>
    <row r="34" spans="1:4" x14ac:dyDescent="0.3">
      <c r="A34" t="s">
        <v>94</v>
      </c>
      <c r="B34" t="s">
        <v>95</v>
      </c>
      <c r="C34" t="s">
        <v>96</v>
      </c>
      <c r="D34">
        <v>1</v>
      </c>
    </row>
    <row r="35" spans="1:4" x14ac:dyDescent="0.3">
      <c r="A35" t="s">
        <v>97</v>
      </c>
      <c r="B35" t="s">
        <v>98</v>
      </c>
      <c r="C35" t="s">
        <v>99</v>
      </c>
      <c r="D35">
        <v>1</v>
      </c>
    </row>
    <row r="36" spans="1:4" x14ac:dyDescent="0.3">
      <c r="A36" t="s">
        <v>100</v>
      </c>
      <c r="B36" t="s">
        <v>101</v>
      </c>
      <c r="C36" t="s">
        <v>96</v>
      </c>
      <c r="D36">
        <v>1</v>
      </c>
    </row>
    <row r="37" spans="1:4" x14ac:dyDescent="0.3">
      <c r="A37" t="s">
        <v>102</v>
      </c>
      <c r="B37" t="s">
        <v>103</v>
      </c>
      <c r="C37" t="s">
        <v>104</v>
      </c>
      <c r="D37">
        <v>1</v>
      </c>
    </row>
    <row r="38" spans="1:4" x14ac:dyDescent="0.3">
      <c r="A38" t="s">
        <v>105</v>
      </c>
      <c r="B38" t="s">
        <v>106</v>
      </c>
      <c r="C38" t="s">
        <v>107</v>
      </c>
      <c r="D38">
        <v>1</v>
      </c>
    </row>
    <row r="39" spans="1:4" x14ac:dyDescent="0.3">
      <c r="A39" t="s">
        <v>108</v>
      </c>
      <c r="B39" t="s">
        <v>109</v>
      </c>
      <c r="C39" t="s">
        <v>110</v>
      </c>
      <c r="D39">
        <v>1</v>
      </c>
    </row>
    <row r="40" spans="1:4" x14ac:dyDescent="0.3">
      <c r="A40" t="s">
        <v>111</v>
      </c>
      <c r="B40" t="s">
        <v>112</v>
      </c>
      <c r="C40" t="s">
        <v>113</v>
      </c>
      <c r="D40">
        <v>1</v>
      </c>
    </row>
    <row r="41" spans="1:4" x14ac:dyDescent="0.3">
      <c r="A41" t="s">
        <v>114</v>
      </c>
      <c r="B41" t="s">
        <v>115</v>
      </c>
      <c r="C41" t="s">
        <v>116</v>
      </c>
      <c r="D41">
        <v>1</v>
      </c>
    </row>
    <row r="42" spans="1:4" x14ac:dyDescent="0.3">
      <c r="A42" t="s">
        <v>117</v>
      </c>
      <c r="B42" t="s">
        <v>118</v>
      </c>
      <c r="C42" t="s">
        <v>119</v>
      </c>
      <c r="D42">
        <v>1</v>
      </c>
    </row>
    <row r="43" spans="1:4" x14ac:dyDescent="0.3">
      <c r="A43" t="s">
        <v>120</v>
      </c>
      <c r="B43" t="s">
        <v>121</v>
      </c>
      <c r="C43" t="s">
        <v>122</v>
      </c>
      <c r="D43">
        <v>1</v>
      </c>
    </row>
    <row r="44" spans="1:4" x14ac:dyDescent="0.3">
      <c r="A44" t="s">
        <v>123</v>
      </c>
      <c r="B44" t="s">
        <v>124</v>
      </c>
      <c r="C44" t="s">
        <v>125</v>
      </c>
      <c r="D44">
        <v>1</v>
      </c>
    </row>
    <row r="45" spans="1:4" x14ac:dyDescent="0.3">
      <c r="A45" t="s">
        <v>126</v>
      </c>
      <c r="B45" t="s">
        <v>127</v>
      </c>
      <c r="C45" t="s">
        <v>128</v>
      </c>
      <c r="D45">
        <v>1</v>
      </c>
    </row>
    <row r="46" spans="1:4" x14ac:dyDescent="0.3">
      <c r="A46" t="s">
        <v>129</v>
      </c>
      <c r="B46" t="s">
        <v>130</v>
      </c>
      <c r="C46" t="s">
        <v>131</v>
      </c>
      <c r="D46">
        <v>1</v>
      </c>
    </row>
    <row r="47" spans="1:4" x14ac:dyDescent="0.3">
      <c r="A47" t="s">
        <v>132</v>
      </c>
      <c r="B47" t="s">
        <v>133</v>
      </c>
      <c r="C47" t="s">
        <v>134</v>
      </c>
      <c r="D47">
        <v>1</v>
      </c>
    </row>
    <row r="48" spans="1:4" x14ac:dyDescent="0.3">
      <c r="A48" t="s">
        <v>135</v>
      </c>
      <c r="B48" t="s">
        <v>136</v>
      </c>
      <c r="C48" t="s">
        <v>137</v>
      </c>
      <c r="D48">
        <v>1</v>
      </c>
    </row>
    <row r="49" spans="1:4" x14ac:dyDescent="0.3">
      <c r="A49" t="s">
        <v>138</v>
      </c>
      <c r="B49" t="s">
        <v>139</v>
      </c>
      <c r="C49" t="s">
        <v>140</v>
      </c>
      <c r="D49">
        <v>1</v>
      </c>
    </row>
    <row r="50" spans="1:4" x14ac:dyDescent="0.3">
      <c r="A50" t="s">
        <v>141</v>
      </c>
      <c r="B50" t="s">
        <v>142</v>
      </c>
      <c r="C50" t="s">
        <v>143</v>
      </c>
      <c r="D50">
        <v>1</v>
      </c>
    </row>
    <row r="51" spans="1:4" x14ac:dyDescent="0.3">
      <c r="A51" t="s">
        <v>144</v>
      </c>
      <c r="B51" t="s">
        <v>145</v>
      </c>
      <c r="C51" t="s">
        <v>146</v>
      </c>
      <c r="D51">
        <v>1</v>
      </c>
    </row>
    <row r="52" spans="1:4" x14ac:dyDescent="0.3">
      <c r="A52" t="s">
        <v>147</v>
      </c>
      <c r="B52" t="s">
        <v>148</v>
      </c>
      <c r="C52" t="s">
        <v>149</v>
      </c>
      <c r="D52">
        <v>1</v>
      </c>
    </row>
    <row r="53" spans="1:4" x14ac:dyDescent="0.3">
      <c r="A53" t="s">
        <v>150</v>
      </c>
      <c r="B53" t="s">
        <v>151</v>
      </c>
      <c r="C53" t="s">
        <v>152</v>
      </c>
      <c r="D53">
        <v>1</v>
      </c>
    </row>
    <row r="54" spans="1:4" x14ac:dyDescent="0.3">
      <c r="A54" t="s">
        <v>153</v>
      </c>
      <c r="B54" t="s">
        <v>154</v>
      </c>
      <c r="C54" t="s">
        <v>155</v>
      </c>
      <c r="D54">
        <v>1</v>
      </c>
    </row>
    <row r="55" spans="1:4" x14ac:dyDescent="0.3">
      <c r="A55" t="s">
        <v>156</v>
      </c>
      <c r="B55" t="s">
        <v>157</v>
      </c>
      <c r="C55" t="s">
        <v>158</v>
      </c>
      <c r="D55">
        <v>1</v>
      </c>
    </row>
    <row r="56" spans="1:4" x14ac:dyDescent="0.3">
      <c r="A56" t="s">
        <v>159</v>
      </c>
      <c r="B56" t="s">
        <v>160</v>
      </c>
      <c r="C56" t="s">
        <v>161</v>
      </c>
      <c r="D56">
        <v>1</v>
      </c>
    </row>
    <row r="57" spans="1:4" x14ac:dyDescent="0.3">
      <c r="A57" t="s">
        <v>162</v>
      </c>
      <c r="B57" t="s">
        <v>163</v>
      </c>
      <c r="C57" t="s">
        <v>164</v>
      </c>
      <c r="D57">
        <v>1</v>
      </c>
    </row>
    <row r="58" spans="1:4" x14ac:dyDescent="0.3">
      <c r="A58" t="s">
        <v>165</v>
      </c>
      <c r="B58" t="s">
        <v>166</v>
      </c>
      <c r="C58" t="s">
        <v>167</v>
      </c>
      <c r="D58">
        <v>1</v>
      </c>
    </row>
    <row r="59" spans="1:4" x14ac:dyDescent="0.3">
      <c r="A59" t="s">
        <v>168</v>
      </c>
      <c r="B59" t="s">
        <v>169</v>
      </c>
      <c r="C59" t="s">
        <v>170</v>
      </c>
      <c r="D59">
        <v>1</v>
      </c>
    </row>
    <row r="60" spans="1:4" x14ac:dyDescent="0.3">
      <c r="A60" t="s">
        <v>171</v>
      </c>
      <c r="B60" t="s">
        <v>172</v>
      </c>
      <c r="C60" t="s">
        <v>173</v>
      </c>
      <c r="D60">
        <v>1</v>
      </c>
    </row>
    <row r="61" spans="1:4" x14ac:dyDescent="0.3">
      <c r="A61" t="s">
        <v>174</v>
      </c>
      <c r="B61" t="s">
        <v>172</v>
      </c>
      <c r="C61" t="s">
        <v>175</v>
      </c>
      <c r="D61">
        <v>1</v>
      </c>
    </row>
    <row r="62" spans="1:4" x14ac:dyDescent="0.3">
      <c r="A62" t="s">
        <v>176</v>
      </c>
      <c r="B62" t="s">
        <v>172</v>
      </c>
      <c r="C62" t="s">
        <v>177</v>
      </c>
      <c r="D62">
        <v>1</v>
      </c>
    </row>
    <row r="63" spans="1:4" x14ac:dyDescent="0.3">
      <c r="A63" t="s">
        <v>178</v>
      </c>
      <c r="B63" t="s">
        <v>172</v>
      </c>
      <c r="C63" t="s">
        <v>179</v>
      </c>
      <c r="D63">
        <v>1</v>
      </c>
    </row>
    <row r="64" spans="1:4" x14ac:dyDescent="0.3">
      <c r="A64" t="s">
        <v>180</v>
      </c>
      <c r="B64" t="s">
        <v>172</v>
      </c>
      <c r="C64" t="s">
        <v>181</v>
      </c>
      <c r="D64">
        <v>1</v>
      </c>
    </row>
    <row r="65" spans="1:4" x14ac:dyDescent="0.3">
      <c r="A65" t="s">
        <v>182</v>
      </c>
      <c r="B65" t="s">
        <v>172</v>
      </c>
      <c r="C65" t="s">
        <v>183</v>
      </c>
      <c r="D65">
        <v>1</v>
      </c>
    </row>
    <row r="66" spans="1:4" x14ac:dyDescent="0.3">
      <c r="A66" t="s">
        <v>184</v>
      </c>
      <c r="B66" t="s">
        <v>172</v>
      </c>
      <c r="C66" t="s">
        <v>185</v>
      </c>
      <c r="D66">
        <v>1</v>
      </c>
    </row>
    <row r="67" spans="1:4" x14ac:dyDescent="0.3">
      <c r="A67" t="s">
        <v>186</v>
      </c>
      <c r="B67" t="s">
        <v>172</v>
      </c>
      <c r="C67" t="s">
        <v>187</v>
      </c>
      <c r="D67">
        <v>1</v>
      </c>
    </row>
    <row r="68" spans="1:4" x14ac:dyDescent="0.3">
      <c r="A68" t="s">
        <v>188</v>
      </c>
      <c r="B68" t="s">
        <v>172</v>
      </c>
      <c r="C68" t="s">
        <v>189</v>
      </c>
      <c r="D68">
        <v>1</v>
      </c>
    </row>
    <row r="69" spans="1:4" x14ac:dyDescent="0.3">
      <c r="A69" t="s">
        <v>190</v>
      </c>
      <c r="B69" t="s">
        <v>172</v>
      </c>
      <c r="C69" t="s">
        <v>191</v>
      </c>
      <c r="D69">
        <v>1</v>
      </c>
    </row>
    <row r="70" spans="1:4" x14ac:dyDescent="0.3">
      <c r="A70" t="s">
        <v>192</v>
      </c>
      <c r="B70" t="s">
        <v>172</v>
      </c>
      <c r="C70" t="s">
        <v>193</v>
      </c>
      <c r="D70">
        <v>1</v>
      </c>
    </row>
    <row r="71" spans="1:4" x14ac:dyDescent="0.3">
      <c r="A71" t="s">
        <v>194</v>
      </c>
      <c r="B71" t="s">
        <v>172</v>
      </c>
      <c r="C71" t="s">
        <v>195</v>
      </c>
      <c r="D71">
        <v>1</v>
      </c>
    </row>
    <row r="72" spans="1:4" x14ac:dyDescent="0.3">
      <c r="A72" t="s">
        <v>196</v>
      </c>
      <c r="B72" t="s">
        <v>197</v>
      </c>
      <c r="C72" t="s">
        <v>198</v>
      </c>
      <c r="D72">
        <v>1</v>
      </c>
    </row>
    <row r="73" spans="1:4" x14ac:dyDescent="0.3">
      <c r="A73" t="s">
        <v>199</v>
      </c>
      <c r="B73" t="s">
        <v>200</v>
      </c>
      <c r="C73" t="s">
        <v>201</v>
      </c>
      <c r="D73">
        <v>1</v>
      </c>
    </row>
    <row r="74" spans="1:4" x14ac:dyDescent="0.3">
      <c r="A74" t="s">
        <v>202</v>
      </c>
      <c r="B74" t="s">
        <v>203</v>
      </c>
      <c r="C74" t="s">
        <v>204</v>
      </c>
      <c r="D74">
        <v>1</v>
      </c>
    </row>
    <row r="75" spans="1:4" x14ac:dyDescent="0.3">
      <c r="A75" t="s">
        <v>205</v>
      </c>
      <c r="B75" t="s">
        <v>206</v>
      </c>
      <c r="C75" t="s">
        <v>207</v>
      </c>
      <c r="D75">
        <v>1</v>
      </c>
    </row>
    <row r="76" spans="1:4" x14ac:dyDescent="0.3">
      <c r="A76" t="s">
        <v>208</v>
      </c>
      <c r="B76" t="s">
        <v>209</v>
      </c>
      <c r="C76" t="s">
        <v>210</v>
      </c>
      <c r="D76">
        <v>1</v>
      </c>
    </row>
    <row r="77" spans="1:4" x14ac:dyDescent="0.3">
      <c r="A77" t="s">
        <v>211</v>
      </c>
      <c r="B77" t="s">
        <v>212</v>
      </c>
      <c r="C77" t="s">
        <v>213</v>
      </c>
      <c r="D77">
        <v>1</v>
      </c>
    </row>
    <row r="78" spans="1:4" x14ac:dyDescent="0.3">
      <c r="A78" t="s">
        <v>214</v>
      </c>
      <c r="B78" t="s">
        <v>215</v>
      </c>
      <c r="C78" t="s">
        <v>216</v>
      </c>
      <c r="D78">
        <v>1</v>
      </c>
    </row>
    <row r="79" spans="1:4" x14ac:dyDescent="0.3">
      <c r="A79" t="s">
        <v>217</v>
      </c>
      <c r="B79" t="s">
        <v>218</v>
      </c>
      <c r="C79" t="s">
        <v>219</v>
      </c>
      <c r="D79">
        <v>1</v>
      </c>
    </row>
    <row r="80" spans="1:4" x14ac:dyDescent="0.3">
      <c r="A80" t="s">
        <v>220</v>
      </c>
      <c r="B80" t="s">
        <v>221</v>
      </c>
      <c r="C80" t="s">
        <v>222</v>
      </c>
      <c r="D80">
        <v>1</v>
      </c>
    </row>
    <row r="81" spans="1:4" x14ac:dyDescent="0.3">
      <c r="A81" t="s">
        <v>223</v>
      </c>
      <c r="B81" t="s">
        <v>224</v>
      </c>
      <c r="C81" t="s">
        <v>225</v>
      </c>
      <c r="D81">
        <v>1</v>
      </c>
    </row>
    <row r="82" spans="1:4" x14ac:dyDescent="0.3">
      <c r="A82" t="s">
        <v>226</v>
      </c>
      <c r="B82" t="s">
        <v>227</v>
      </c>
      <c r="C82" t="s">
        <v>228</v>
      </c>
      <c r="D82">
        <v>1</v>
      </c>
    </row>
    <row r="83" spans="1:4" x14ac:dyDescent="0.3">
      <c r="A83" t="s">
        <v>229</v>
      </c>
      <c r="B83" t="s">
        <v>230</v>
      </c>
      <c r="C83" t="s">
        <v>231</v>
      </c>
      <c r="D83">
        <v>1</v>
      </c>
    </row>
    <row r="84" spans="1:4" x14ac:dyDescent="0.3">
      <c r="A84" t="s">
        <v>232</v>
      </c>
      <c r="B84" t="s">
        <v>233</v>
      </c>
      <c r="C84" t="s">
        <v>234</v>
      </c>
      <c r="D84">
        <v>1</v>
      </c>
    </row>
    <row r="85" spans="1:4" x14ac:dyDescent="0.3">
      <c r="A85" t="s">
        <v>235</v>
      </c>
      <c r="B85" t="s">
        <v>236</v>
      </c>
      <c r="C85" t="s">
        <v>237</v>
      </c>
      <c r="D85">
        <v>1</v>
      </c>
    </row>
    <row r="86" spans="1:4" x14ac:dyDescent="0.3">
      <c r="A86" t="s">
        <v>238</v>
      </c>
      <c r="B86">
        <v>6150</v>
      </c>
      <c r="C86" t="s">
        <v>239</v>
      </c>
      <c r="D86">
        <v>1</v>
      </c>
    </row>
    <row r="87" spans="1:4" x14ac:dyDescent="0.3">
      <c r="A87" t="s">
        <v>240</v>
      </c>
      <c r="B87">
        <v>5816</v>
      </c>
      <c r="C87" t="s">
        <v>241</v>
      </c>
      <c r="D87">
        <v>1</v>
      </c>
    </row>
    <row r="88" spans="1:4" x14ac:dyDescent="0.3">
      <c r="A88" t="s">
        <v>242</v>
      </c>
      <c r="B88" t="s">
        <v>243</v>
      </c>
      <c r="C88" t="s">
        <v>244</v>
      </c>
      <c r="D88">
        <v>1</v>
      </c>
    </row>
    <row r="89" spans="1:4" x14ac:dyDescent="0.3">
      <c r="A89" t="s">
        <v>245</v>
      </c>
      <c r="B89" t="s">
        <v>246</v>
      </c>
      <c r="C89" t="s">
        <v>247</v>
      </c>
      <c r="D89">
        <v>1</v>
      </c>
    </row>
    <row r="90" spans="1:4" x14ac:dyDescent="0.3">
      <c r="A90" t="s">
        <v>248</v>
      </c>
      <c r="B90" t="s">
        <v>249</v>
      </c>
      <c r="C90" t="s">
        <v>250</v>
      </c>
      <c r="D90">
        <v>1</v>
      </c>
    </row>
    <row r="91" spans="1:4" x14ac:dyDescent="0.3">
      <c r="A91" t="s">
        <v>251</v>
      </c>
      <c r="B91">
        <v>5853</v>
      </c>
      <c r="C91" t="s">
        <v>252</v>
      </c>
      <c r="D91">
        <v>1</v>
      </c>
    </row>
    <row r="92" spans="1:4" x14ac:dyDescent="0.3">
      <c r="A92" t="s">
        <v>253</v>
      </c>
      <c r="B92" t="s">
        <v>254</v>
      </c>
      <c r="C92" t="s">
        <v>255</v>
      </c>
      <c r="D92">
        <v>1</v>
      </c>
    </row>
    <row r="93" spans="1:4" x14ac:dyDescent="0.3">
      <c r="A93" t="s">
        <v>256</v>
      </c>
      <c r="B93" t="s">
        <v>257</v>
      </c>
      <c r="C93" t="s">
        <v>258</v>
      </c>
      <c r="D93">
        <v>1</v>
      </c>
    </row>
    <row r="94" spans="1:4" x14ac:dyDescent="0.3">
      <c r="A94" t="s">
        <v>259</v>
      </c>
      <c r="B94" t="s">
        <v>260</v>
      </c>
      <c r="C94" t="s">
        <v>261</v>
      </c>
      <c r="D94">
        <v>1</v>
      </c>
    </row>
    <row r="95" spans="1:4" x14ac:dyDescent="0.3">
      <c r="A95" t="s">
        <v>262</v>
      </c>
      <c r="B95" t="s">
        <v>263</v>
      </c>
      <c r="C95" t="s">
        <v>264</v>
      </c>
      <c r="D95">
        <v>1</v>
      </c>
    </row>
    <row r="96" spans="1:4" x14ac:dyDescent="0.3">
      <c r="A96" t="s">
        <v>265</v>
      </c>
      <c r="B96" t="s">
        <v>266</v>
      </c>
      <c r="C96" t="s">
        <v>267</v>
      </c>
      <c r="D96">
        <v>1</v>
      </c>
    </row>
    <row r="97" spans="1:4" x14ac:dyDescent="0.3">
      <c r="A97" t="s">
        <v>268</v>
      </c>
      <c r="B97">
        <v>6148</v>
      </c>
      <c r="C97" t="s">
        <v>269</v>
      </c>
      <c r="D97">
        <v>1</v>
      </c>
    </row>
    <row r="98" spans="1:4" x14ac:dyDescent="0.3">
      <c r="A98" t="s">
        <v>270</v>
      </c>
      <c r="B98">
        <v>5804</v>
      </c>
      <c r="C98" t="s">
        <v>271</v>
      </c>
      <c r="D98">
        <v>1</v>
      </c>
    </row>
    <row r="99" spans="1:4" x14ac:dyDescent="0.3">
      <c r="A99" t="s">
        <v>272</v>
      </c>
      <c r="B99">
        <v>6270</v>
      </c>
      <c r="C99" t="s">
        <v>273</v>
      </c>
      <c r="D99">
        <v>1</v>
      </c>
    </row>
    <row r="100" spans="1:4" x14ac:dyDescent="0.3">
      <c r="A100" t="s">
        <v>274</v>
      </c>
      <c r="B100" t="s">
        <v>275</v>
      </c>
      <c r="C100" t="s">
        <v>276</v>
      </c>
      <c r="D100">
        <v>1</v>
      </c>
    </row>
    <row r="101" spans="1:4" x14ac:dyDescent="0.3">
      <c r="A101" t="s">
        <v>277</v>
      </c>
      <c r="B101" t="s">
        <v>278</v>
      </c>
      <c r="C101" t="s">
        <v>279</v>
      </c>
      <c r="D101">
        <v>1</v>
      </c>
    </row>
    <row r="102" spans="1:4" x14ac:dyDescent="0.3">
      <c r="A102" t="s">
        <v>280</v>
      </c>
      <c r="B102" t="s">
        <v>281</v>
      </c>
      <c r="C102" t="s">
        <v>282</v>
      </c>
      <c r="D102">
        <v>1</v>
      </c>
    </row>
    <row r="103" spans="1:4" x14ac:dyDescent="0.3">
      <c r="A103" t="s">
        <v>283</v>
      </c>
      <c r="B103">
        <v>5821</v>
      </c>
      <c r="C103" t="s">
        <v>284</v>
      </c>
      <c r="D103">
        <v>1</v>
      </c>
    </row>
  </sheetData>
  <sortState ref="A2:D103">
    <sortCondition ref="A2:A103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2" workbookViewId="0">
      <selection activeCell="A2" sqref="A2"/>
    </sheetView>
  </sheetViews>
  <sheetFormatPr defaultRowHeight="14.4" x14ac:dyDescent="0.3"/>
  <cols>
    <col min="1" max="1" width="18.44140625" bestFit="1" customWidth="1"/>
  </cols>
  <sheetData>
    <row r="1" spans="1:2" x14ac:dyDescent="0.3">
      <c r="A1" s="2" t="s">
        <v>285</v>
      </c>
      <c r="B1" s="2" t="s">
        <v>671</v>
      </c>
    </row>
    <row r="2" spans="1:2" x14ac:dyDescent="0.3">
      <c r="A2" t="s">
        <v>3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8</v>
      </c>
      <c r="B4">
        <v>1</v>
      </c>
    </row>
    <row r="5" spans="1:2" x14ac:dyDescent="0.3">
      <c r="A5" t="s">
        <v>11</v>
      </c>
      <c r="B5">
        <v>1</v>
      </c>
    </row>
    <row r="6" spans="1:2" x14ac:dyDescent="0.3">
      <c r="A6" t="s">
        <v>14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20</v>
      </c>
      <c r="B8">
        <v>1</v>
      </c>
    </row>
    <row r="9" spans="1:2" x14ac:dyDescent="0.3">
      <c r="A9" t="s">
        <v>23</v>
      </c>
      <c r="B9">
        <v>1</v>
      </c>
    </row>
    <row r="10" spans="1:2" x14ac:dyDescent="0.3">
      <c r="A10" t="s">
        <v>26</v>
      </c>
      <c r="B10">
        <v>1</v>
      </c>
    </row>
    <row r="11" spans="1:2" x14ac:dyDescent="0.3">
      <c r="A11" t="s">
        <v>29</v>
      </c>
      <c r="B11">
        <v>1</v>
      </c>
    </row>
    <row r="12" spans="1:2" x14ac:dyDescent="0.3">
      <c r="A12" t="s">
        <v>32</v>
      </c>
      <c r="B12">
        <v>1</v>
      </c>
    </row>
    <row r="13" spans="1:2" x14ac:dyDescent="0.3">
      <c r="A13" t="s">
        <v>35</v>
      </c>
      <c r="B13">
        <v>1</v>
      </c>
    </row>
    <row r="14" spans="1:2" x14ac:dyDescent="0.3">
      <c r="A14" t="s">
        <v>38</v>
      </c>
      <c r="B14">
        <v>1</v>
      </c>
    </row>
    <row r="15" spans="1:2" x14ac:dyDescent="0.3">
      <c r="A15" t="s">
        <v>41</v>
      </c>
      <c r="B15">
        <v>1</v>
      </c>
    </row>
    <row r="16" spans="1:2" x14ac:dyDescent="0.3">
      <c r="A16" t="s">
        <v>44</v>
      </c>
      <c r="B16">
        <v>1</v>
      </c>
    </row>
    <row r="17" spans="1:2" x14ac:dyDescent="0.3">
      <c r="A17" t="s">
        <v>47</v>
      </c>
      <c r="B17">
        <v>1</v>
      </c>
    </row>
    <row r="18" spans="1:2" x14ac:dyDescent="0.3">
      <c r="A18" t="s">
        <v>50</v>
      </c>
      <c r="B18">
        <v>1</v>
      </c>
    </row>
    <row r="19" spans="1:2" x14ac:dyDescent="0.3">
      <c r="A19" t="s">
        <v>53</v>
      </c>
      <c r="B19">
        <v>1</v>
      </c>
    </row>
    <row r="20" spans="1:2" x14ac:dyDescent="0.3">
      <c r="A20" t="s">
        <v>56</v>
      </c>
      <c r="B20">
        <v>1</v>
      </c>
    </row>
    <row r="21" spans="1:2" x14ac:dyDescent="0.3">
      <c r="A21" t="s">
        <v>59</v>
      </c>
      <c r="B21">
        <v>1</v>
      </c>
    </row>
    <row r="22" spans="1:2" x14ac:dyDescent="0.3">
      <c r="A22" t="s">
        <v>62</v>
      </c>
      <c r="B22">
        <v>1</v>
      </c>
    </row>
    <row r="23" spans="1:2" x14ac:dyDescent="0.3">
      <c r="A23" t="s">
        <v>65</v>
      </c>
      <c r="B23">
        <v>1</v>
      </c>
    </row>
    <row r="24" spans="1:2" x14ac:dyDescent="0.3">
      <c r="A24" t="s">
        <v>68</v>
      </c>
      <c r="B24">
        <v>1</v>
      </c>
    </row>
    <row r="25" spans="1:2" x14ac:dyDescent="0.3">
      <c r="A25" t="s">
        <v>71</v>
      </c>
      <c r="B25">
        <v>1</v>
      </c>
    </row>
    <row r="26" spans="1:2" x14ac:dyDescent="0.3">
      <c r="A26" t="s">
        <v>74</v>
      </c>
      <c r="B26">
        <v>1</v>
      </c>
    </row>
    <row r="27" spans="1:2" x14ac:dyDescent="0.3">
      <c r="A27" t="s">
        <v>77</v>
      </c>
      <c r="B27">
        <v>1</v>
      </c>
    </row>
    <row r="28" spans="1:2" x14ac:dyDescent="0.3">
      <c r="A28" t="s">
        <v>79</v>
      </c>
      <c r="B28">
        <v>1</v>
      </c>
    </row>
    <row r="29" spans="1:2" x14ac:dyDescent="0.3">
      <c r="A29" t="s">
        <v>82</v>
      </c>
      <c r="B29">
        <v>1</v>
      </c>
    </row>
    <row r="30" spans="1:2" x14ac:dyDescent="0.3">
      <c r="A30" t="s">
        <v>84</v>
      </c>
      <c r="B30">
        <v>1</v>
      </c>
    </row>
    <row r="31" spans="1:2" x14ac:dyDescent="0.3">
      <c r="A31" t="s">
        <v>86</v>
      </c>
      <c r="B31">
        <v>1</v>
      </c>
    </row>
    <row r="32" spans="1:2" x14ac:dyDescent="0.3">
      <c r="A32" t="s">
        <v>88</v>
      </c>
      <c r="B32">
        <v>1</v>
      </c>
    </row>
    <row r="33" spans="1:2" x14ac:dyDescent="0.3">
      <c r="A33" t="s">
        <v>91</v>
      </c>
      <c r="B33">
        <v>1</v>
      </c>
    </row>
    <row r="34" spans="1:2" x14ac:dyDescent="0.3">
      <c r="A34" t="s">
        <v>94</v>
      </c>
      <c r="B34">
        <v>1</v>
      </c>
    </row>
    <row r="35" spans="1:2" x14ac:dyDescent="0.3">
      <c r="A35" t="s">
        <v>97</v>
      </c>
      <c r="B35">
        <v>1</v>
      </c>
    </row>
    <row r="36" spans="1:2" x14ac:dyDescent="0.3">
      <c r="A36" t="s">
        <v>100</v>
      </c>
      <c r="B36">
        <v>1</v>
      </c>
    </row>
    <row r="37" spans="1:2" x14ac:dyDescent="0.3">
      <c r="A37" t="s">
        <v>102</v>
      </c>
      <c r="B37">
        <v>1</v>
      </c>
    </row>
    <row r="38" spans="1:2" x14ac:dyDescent="0.3">
      <c r="A38" t="s">
        <v>105</v>
      </c>
      <c r="B38">
        <v>1</v>
      </c>
    </row>
    <row r="39" spans="1:2" x14ac:dyDescent="0.3">
      <c r="A39" t="s">
        <v>108</v>
      </c>
      <c r="B39">
        <v>1</v>
      </c>
    </row>
    <row r="40" spans="1:2" x14ac:dyDescent="0.3">
      <c r="A40" t="s">
        <v>111</v>
      </c>
      <c r="B40">
        <v>1</v>
      </c>
    </row>
    <row r="41" spans="1:2" x14ac:dyDescent="0.3">
      <c r="A41" t="s">
        <v>114</v>
      </c>
      <c r="B41">
        <v>1</v>
      </c>
    </row>
    <row r="42" spans="1:2" x14ac:dyDescent="0.3">
      <c r="A42" t="s">
        <v>117</v>
      </c>
      <c r="B42">
        <v>1</v>
      </c>
    </row>
    <row r="43" spans="1:2" x14ac:dyDescent="0.3">
      <c r="A43" t="s">
        <v>120</v>
      </c>
      <c r="B43">
        <v>1</v>
      </c>
    </row>
    <row r="44" spans="1:2" x14ac:dyDescent="0.3">
      <c r="A44" t="s">
        <v>123</v>
      </c>
      <c r="B44">
        <v>1</v>
      </c>
    </row>
    <row r="45" spans="1:2" x14ac:dyDescent="0.3">
      <c r="A45" t="s">
        <v>126</v>
      </c>
      <c r="B45">
        <v>1</v>
      </c>
    </row>
    <row r="46" spans="1:2" x14ac:dyDescent="0.3">
      <c r="A46" t="s">
        <v>129</v>
      </c>
      <c r="B46">
        <v>1</v>
      </c>
    </row>
    <row r="47" spans="1:2" x14ac:dyDescent="0.3">
      <c r="A47" t="s">
        <v>132</v>
      </c>
      <c r="B47">
        <v>1</v>
      </c>
    </row>
    <row r="48" spans="1:2" x14ac:dyDescent="0.3">
      <c r="A48" t="s">
        <v>135</v>
      </c>
      <c r="B48">
        <v>1</v>
      </c>
    </row>
    <row r="49" spans="1:2" x14ac:dyDescent="0.3">
      <c r="A49" t="s">
        <v>138</v>
      </c>
      <c r="B49">
        <v>1</v>
      </c>
    </row>
    <row r="50" spans="1:2" x14ac:dyDescent="0.3">
      <c r="A50" t="s">
        <v>141</v>
      </c>
      <c r="B50">
        <v>1</v>
      </c>
    </row>
    <row r="51" spans="1:2" x14ac:dyDescent="0.3">
      <c r="A51" t="s">
        <v>144</v>
      </c>
      <c r="B51">
        <v>1</v>
      </c>
    </row>
    <row r="52" spans="1:2" x14ac:dyDescent="0.3">
      <c r="A52" t="s">
        <v>147</v>
      </c>
      <c r="B52">
        <v>1</v>
      </c>
    </row>
    <row r="53" spans="1:2" x14ac:dyDescent="0.3">
      <c r="A53" t="s">
        <v>150</v>
      </c>
      <c r="B53">
        <v>1</v>
      </c>
    </row>
    <row r="54" spans="1:2" x14ac:dyDescent="0.3">
      <c r="A54" t="s">
        <v>153</v>
      </c>
      <c r="B54">
        <v>1</v>
      </c>
    </row>
    <row r="55" spans="1:2" x14ac:dyDescent="0.3">
      <c r="A55" t="s">
        <v>156</v>
      </c>
      <c r="B55">
        <v>1</v>
      </c>
    </row>
    <row r="56" spans="1:2" x14ac:dyDescent="0.3">
      <c r="A56" t="s">
        <v>159</v>
      </c>
      <c r="B56">
        <v>1</v>
      </c>
    </row>
    <row r="57" spans="1:2" x14ac:dyDescent="0.3">
      <c r="A57" t="s">
        <v>162</v>
      </c>
      <c r="B57">
        <v>1</v>
      </c>
    </row>
    <row r="58" spans="1:2" x14ac:dyDescent="0.3">
      <c r="A58" t="s">
        <v>165</v>
      </c>
      <c r="B58">
        <v>1</v>
      </c>
    </row>
    <row r="59" spans="1:2" x14ac:dyDescent="0.3">
      <c r="A59" t="s">
        <v>168</v>
      </c>
      <c r="B59">
        <v>1</v>
      </c>
    </row>
    <row r="60" spans="1:2" x14ac:dyDescent="0.3">
      <c r="A60" t="s">
        <v>171</v>
      </c>
      <c r="B60">
        <v>1</v>
      </c>
    </row>
    <row r="61" spans="1:2" x14ac:dyDescent="0.3">
      <c r="A61" t="s">
        <v>174</v>
      </c>
      <c r="B61">
        <v>1</v>
      </c>
    </row>
    <row r="62" spans="1:2" x14ac:dyDescent="0.3">
      <c r="A62" t="s">
        <v>176</v>
      </c>
      <c r="B62">
        <v>1</v>
      </c>
    </row>
    <row r="63" spans="1:2" x14ac:dyDescent="0.3">
      <c r="A63" t="s">
        <v>178</v>
      </c>
      <c r="B63">
        <v>1</v>
      </c>
    </row>
    <row r="64" spans="1:2" x14ac:dyDescent="0.3">
      <c r="A64" t="s">
        <v>180</v>
      </c>
      <c r="B64">
        <v>1</v>
      </c>
    </row>
    <row r="65" spans="1:2" x14ac:dyDescent="0.3">
      <c r="A65" t="s">
        <v>182</v>
      </c>
      <c r="B65">
        <v>1</v>
      </c>
    </row>
    <row r="66" spans="1:2" x14ac:dyDescent="0.3">
      <c r="A66" t="s">
        <v>184</v>
      </c>
      <c r="B66">
        <v>1</v>
      </c>
    </row>
    <row r="67" spans="1:2" x14ac:dyDescent="0.3">
      <c r="A67" t="s">
        <v>186</v>
      </c>
      <c r="B67">
        <v>1</v>
      </c>
    </row>
    <row r="68" spans="1:2" x14ac:dyDescent="0.3">
      <c r="A68" t="s">
        <v>188</v>
      </c>
      <c r="B68">
        <v>1</v>
      </c>
    </row>
    <row r="69" spans="1:2" x14ac:dyDescent="0.3">
      <c r="A69" t="s">
        <v>190</v>
      </c>
      <c r="B69">
        <v>1</v>
      </c>
    </row>
    <row r="70" spans="1:2" x14ac:dyDescent="0.3">
      <c r="A70" t="s">
        <v>192</v>
      </c>
      <c r="B70">
        <v>1</v>
      </c>
    </row>
    <row r="71" spans="1:2" x14ac:dyDescent="0.3">
      <c r="A71" t="s">
        <v>194</v>
      </c>
      <c r="B71">
        <v>1</v>
      </c>
    </row>
    <row r="72" spans="1:2" x14ac:dyDescent="0.3">
      <c r="A72" t="s">
        <v>196</v>
      </c>
      <c r="B72">
        <v>1</v>
      </c>
    </row>
    <row r="73" spans="1:2" x14ac:dyDescent="0.3">
      <c r="A73" t="s">
        <v>199</v>
      </c>
      <c r="B73">
        <v>1</v>
      </c>
    </row>
    <row r="74" spans="1:2" x14ac:dyDescent="0.3">
      <c r="A74" t="s">
        <v>202</v>
      </c>
      <c r="B74">
        <v>1</v>
      </c>
    </row>
    <row r="75" spans="1:2" x14ac:dyDescent="0.3">
      <c r="A75" t="s">
        <v>205</v>
      </c>
      <c r="B75">
        <v>1</v>
      </c>
    </row>
    <row r="76" spans="1:2" x14ac:dyDescent="0.3">
      <c r="A76" t="s">
        <v>208</v>
      </c>
      <c r="B76">
        <v>1</v>
      </c>
    </row>
    <row r="77" spans="1:2" x14ac:dyDescent="0.3">
      <c r="A77" t="s">
        <v>211</v>
      </c>
      <c r="B77">
        <v>1</v>
      </c>
    </row>
    <row r="78" spans="1:2" x14ac:dyDescent="0.3">
      <c r="A78" t="s">
        <v>214</v>
      </c>
      <c r="B78">
        <v>1</v>
      </c>
    </row>
    <row r="79" spans="1:2" x14ac:dyDescent="0.3">
      <c r="A79" t="s">
        <v>217</v>
      </c>
      <c r="B79">
        <v>1</v>
      </c>
    </row>
    <row r="80" spans="1:2" x14ac:dyDescent="0.3">
      <c r="A80" t="s">
        <v>220</v>
      </c>
      <c r="B80">
        <v>1</v>
      </c>
    </row>
    <row r="81" spans="1:2" x14ac:dyDescent="0.3">
      <c r="A81" t="s">
        <v>223</v>
      </c>
      <c r="B81">
        <v>1</v>
      </c>
    </row>
    <row r="82" spans="1:2" x14ac:dyDescent="0.3">
      <c r="A82" t="s">
        <v>226</v>
      </c>
      <c r="B82">
        <v>1</v>
      </c>
    </row>
    <row r="83" spans="1:2" x14ac:dyDescent="0.3">
      <c r="A83" t="s">
        <v>229</v>
      </c>
      <c r="B83">
        <v>1</v>
      </c>
    </row>
    <row r="84" spans="1:2" x14ac:dyDescent="0.3">
      <c r="A84" t="s">
        <v>232</v>
      </c>
      <c r="B84">
        <v>1</v>
      </c>
    </row>
    <row r="85" spans="1:2" x14ac:dyDescent="0.3">
      <c r="A85" t="s">
        <v>235</v>
      </c>
      <c r="B85">
        <v>1</v>
      </c>
    </row>
    <row r="86" spans="1:2" x14ac:dyDescent="0.3">
      <c r="A86" t="s">
        <v>238</v>
      </c>
      <c r="B86">
        <v>1</v>
      </c>
    </row>
    <row r="87" spans="1:2" x14ac:dyDescent="0.3">
      <c r="A87" t="s">
        <v>240</v>
      </c>
      <c r="B87">
        <v>1</v>
      </c>
    </row>
    <row r="88" spans="1:2" x14ac:dyDescent="0.3">
      <c r="A88" t="s">
        <v>242</v>
      </c>
      <c r="B88">
        <v>1</v>
      </c>
    </row>
    <row r="89" spans="1:2" x14ac:dyDescent="0.3">
      <c r="A89" t="s">
        <v>245</v>
      </c>
      <c r="B89">
        <v>1</v>
      </c>
    </row>
    <row r="90" spans="1:2" x14ac:dyDescent="0.3">
      <c r="A90" t="s">
        <v>248</v>
      </c>
      <c r="B90">
        <v>1</v>
      </c>
    </row>
    <row r="91" spans="1:2" x14ac:dyDescent="0.3">
      <c r="A91" t="s">
        <v>251</v>
      </c>
      <c r="B91">
        <v>1</v>
      </c>
    </row>
    <row r="92" spans="1:2" x14ac:dyDescent="0.3">
      <c r="A92" t="s">
        <v>253</v>
      </c>
      <c r="B92">
        <v>1</v>
      </c>
    </row>
    <row r="93" spans="1:2" x14ac:dyDescent="0.3">
      <c r="A93" t="s">
        <v>256</v>
      </c>
      <c r="B93">
        <v>1</v>
      </c>
    </row>
    <row r="94" spans="1:2" x14ac:dyDescent="0.3">
      <c r="A94" t="s">
        <v>259</v>
      </c>
      <c r="B94">
        <v>1</v>
      </c>
    </row>
    <row r="95" spans="1:2" x14ac:dyDescent="0.3">
      <c r="A95" t="s">
        <v>262</v>
      </c>
      <c r="B95">
        <v>1</v>
      </c>
    </row>
    <row r="96" spans="1:2" x14ac:dyDescent="0.3">
      <c r="A96" t="s">
        <v>265</v>
      </c>
      <c r="B96">
        <v>1</v>
      </c>
    </row>
    <row r="97" spans="1:2" x14ac:dyDescent="0.3">
      <c r="A97" t="s">
        <v>268</v>
      </c>
      <c r="B97">
        <v>1</v>
      </c>
    </row>
    <row r="98" spans="1:2" x14ac:dyDescent="0.3">
      <c r="A98" t="s">
        <v>270</v>
      </c>
      <c r="B98">
        <v>1</v>
      </c>
    </row>
    <row r="99" spans="1:2" x14ac:dyDescent="0.3">
      <c r="A99" t="s">
        <v>272</v>
      </c>
      <c r="B99">
        <v>1</v>
      </c>
    </row>
    <row r="100" spans="1:2" x14ac:dyDescent="0.3">
      <c r="A100" t="s">
        <v>274</v>
      </c>
      <c r="B100">
        <v>1</v>
      </c>
    </row>
    <row r="101" spans="1:2" x14ac:dyDescent="0.3">
      <c r="A101" t="s">
        <v>277</v>
      </c>
      <c r="B101">
        <v>1</v>
      </c>
    </row>
    <row r="102" spans="1:2" x14ac:dyDescent="0.3">
      <c r="A102" t="s">
        <v>280</v>
      </c>
      <c r="B102">
        <v>1</v>
      </c>
    </row>
    <row r="103" spans="1:2" x14ac:dyDescent="0.3">
      <c r="A103" t="s">
        <v>283</v>
      </c>
      <c r="B103">
        <v>1</v>
      </c>
    </row>
  </sheetData>
  <sortState ref="A2:B103">
    <sortCondition ref="A2:A1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/>
  </sheetViews>
  <sheetFormatPr defaultRowHeight="14.4" x14ac:dyDescent="0.3"/>
  <cols>
    <col min="1" max="1" width="19.5546875" bestFit="1" customWidth="1"/>
    <col min="2" max="2" width="91.88671875" bestFit="1" customWidth="1"/>
  </cols>
  <sheetData>
    <row r="1" spans="1:3" x14ac:dyDescent="0.3">
      <c r="A1" s="2" t="s">
        <v>800</v>
      </c>
      <c r="B1" s="2" t="s">
        <v>672</v>
      </c>
      <c r="C1" s="2" t="s">
        <v>671</v>
      </c>
    </row>
    <row r="2" spans="1:3" x14ac:dyDescent="0.3">
      <c r="A2">
        <v>5804</v>
      </c>
      <c r="B2" t="s">
        <v>685</v>
      </c>
      <c r="C2">
        <v>1</v>
      </c>
    </row>
    <row r="3" spans="1:3" x14ac:dyDescent="0.3">
      <c r="A3">
        <v>5809</v>
      </c>
      <c r="B3" t="s">
        <v>547</v>
      </c>
      <c r="C3">
        <v>1</v>
      </c>
    </row>
    <row r="4" spans="1:3" x14ac:dyDescent="0.3">
      <c r="A4">
        <v>5814</v>
      </c>
      <c r="B4" t="s">
        <v>561</v>
      </c>
      <c r="C4">
        <v>1</v>
      </c>
    </row>
    <row r="5" spans="1:3" x14ac:dyDescent="0.3">
      <c r="A5">
        <v>5816</v>
      </c>
      <c r="B5" t="s">
        <v>675</v>
      </c>
      <c r="C5">
        <v>1</v>
      </c>
    </row>
    <row r="6" spans="1:3" x14ac:dyDescent="0.3">
      <c r="A6">
        <v>5817</v>
      </c>
      <c r="B6" t="s">
        <v>567</v>
      </c>
      <c r="C6">
        <v>1</v>
      </c>
    </row>
    <row r="7" spans="1:3" x14ac:dyDescent="0.3">
      <c r="A7">
        <v>5819</v>
      </c>
      <c r="B7" t="s">
        <v>571</v>
      </c>
      <c r="C7">
        <v>1</v>
      </c>
    </row>
    <row r="8" spans="1:3" x14ac:dyDescent="0.3">
      <c r="A8">
        <v>5821</v>
      </c>
      <c r="B8" t="s">
        <v>689</v>
      </c>
      <c r="C8">
        <v>1</v>
      </c>
    </row>
    <row r="9" spans="1:3" x14ac:dyDescent="0.3">
      <c r="A9">
        <v>5834</v>
      </c>
      <c r="B9" t="s">
        <v>579</v>
      </c>
      <c r="C9">
        <v>1</v>
      </c>
    </row>
    <row r="10" spans="1:3" x14ac:dyDescent="0.3">
      <c r="A10">
        <v>5853</v>
      </c>
      <c r="B10" t="s">
        <v>615</v>
      </c>
      <c r="C10">
        <v>1</v>
      </c>
    </row>
    <row r="11" spans="1:3" x14ac:dyDescent="0.3">
      <c r="A11">
        <v>5898</v>
      </c>
      <c r="B11" t="s">
        <v>583</v>
      </c>
      <c r="C11">
        <v>1</v>
      </c>
    </row>
    <row r="12" spans="1:3" x14ac:dyDescent="0.3">
      <c r="A12" t="s">
        <v>724</v>
      </c>
      <c r="B12" t="s">
        <v>409</v>
      </c>
      <c r="C12">
        <v>1</v>
      </c>
    </row>
    <row r="13" spans="1:3" x14ac:dyDescent="0.3">
      <c r="A13" t="s">
        <v>738</v>
      </c>
      <c r="B13" t="s">
        <v>480</v>
      </c>
      <c r="C13">
        <v>1</v>
      </c>
    </row>
    <row r="14" spans="1:3" x14ac:dyDescent="0.3">
      <c r="A14" t="s">
        <v>739</v>
      </c>
      <c r="B14" t="s">
        <v>502</v>
      </c>
      <c r="C14">
        <v>1</v>
      </c>
    </row>
    <row r="15" spans="1:3" x14ac:dyDescent="0.3">
      <c r="A15" t="s">
        <v>740</v>
      </c>
      <c r="B15" t="s">
        <v>524</v>
      </c>
      <c r="C15">
        <v>1</v>
      </c>
    </row>
    <row r="16" spans="1:3" x14ac:dyDescent="0.3">
      <c r="A16" t="s">
        <v>741</v>
      </c>
      <c r="B16" t="s">
        <v>545</v>
      </c>
      <c r="C16">
        <v>1</v>
      </c>
    </row>
    <row r="17" spans="1:3" x14ac:dyDescent="0.3">
      <c r="A17" t="s">
        <v>742</v>
      </c>
      <c r="B17" t="s">
        <v>565</v>
      </c>
      <c r="C17">
        <v>1</v>
      </c>
    </row>
    <row r="18" spans="1:3" x14ac:dyDescent="0.3">
      <c r="A18" t="s">
        <v>744</v>
      </c>
      <c r="B18" t="s">
        <v>587</v>
      </c>
      <c r="C18">
        <v>1</v>
      </c>
    </row>
    <row r="19" spans="1:3" x14ac:dyDescent="0.3">
      <c r="A19" t="s">
        <v>743</v>
      </c>
      <c r="B19" t="s">
        <v>607</v>
      </c>
      <c r="C19">
        <v>1</v>
      </c>
    </row>
    <row r="20" spans="1:3" x14ac:dyDescent="0.3">
      <c r="A20" t="s">
        <v>745</v>
      </c>
      <c r="B20" t="s">
        <v>411</v>
      </c>
      <c r="C20">
        <v>1</v>
      </c>
    </row>
    <row r="21" spans="1:3" x14ac:dyDescent="0.3">
      <c r="A21" t="s">
        <v>746</v>
      </c>
      <c r="B21" t="s">
        <v>456</v>
      </c>
      <c r="C21">
        <v>1</v>
      </c>
    </row>
    <row r="22" spans="1:3" x14ac:dyDescent="0.3">
      <c r="A22" t="s">
        <v>779</v>
      </c>
      <c r="B22" t="s">
        <v>433</v>
      </c>
      <c r="C22">
        <v>1</v>
      </c>
    </row>
    <row r="23" spans="1:3" x14ac:dyDescent="0.3">
      <c r="A23" t="s">
        <v>747</v>
      </c>
      <c r="B23" t="s">
        <v>466</v>
      </c>
      <c r="C23">
        <v>1</v>
      </c>
    </row>
    <row r="24" spans="1:3" x14ac:dyDescent="0.3">
      <c r="A24" t="s">
        <v>748</v>
      </c>
      <c r="B24" t="s">
        <v>628</v>
      </c>
      <c r="C24">
        <v>1</v>
      </c>
    </row>
    <row r="25" spans="1:3" x14ac:dyDescent="0.3">
      <c r="A25" t="s">
        <v>749</v>
      </c>
      <c r="B25" t="s">
        <v>468</v>
      </c>
      <c r="C25">
        <v>1</v>
      </c>
    </row>
    <row r="26" spans="1:3" x14ac:dyDescent="0.3">
      <c r="A26" t="s">
        <v>750</v>
      </c>
      <c r="B26" t="s">
        <v>470</v>
      </c>
      <c r="C26">
        <v>1</v>
      </c>
    </row>
    <row r="27" spans="1:3" x14ac:dyDescent="0.3">
      <c r="A27" t="s">
        <v>780</v>
      </c>
      <c r="B27" t="s">
        <v>472</v>
      </c>
      <c r="C27">
        <v>1</v>
      </c>
    </row>
    <row r="28" spans="1:3" x14ac:dyDescent="0.3">
      <c r="A28" t="s">
        <v>751</v>
      </c>
      <c r="B28" t="s">
        <v>474</v>
      </c>
      <c r="C28">
        <v>1</v>
      </c>
    </row>
    <row r="29" spans="1:3" x14ac:dyDescent="0.3">
      <c r="A29" t="s">
        <v>752</v>
      </c>
      <c r="B29" t="s">
        <v>476</v>
      </c>
      <c r="C29">
        <v>1</v>
      </c>
    </row>
    <row r="30" spans="1:3" x14ac:dyDescent="0.3">
      <c r="A30" t="s">
        <v>781</v>
      </c>
      <c r="B30" t="s">
        <v>478</v>
      </c>
      <c r="C30">
        <v>1</v>
      </c>
    </row>
    <row r="31" spans="1:3" x14ac:dyDescent="0.3">
      <c r="A31" t="s">
        <v>753</v>
      </c>
      <c r="B31" t="s">
        <v>482</v>
      </c>
      <c r="C31">
        <v>1</v>
      </c>
    </row>
    <row r="32" spans="1:3" x14ac:dyDescent="0.3">
      <c r="A32" t="s">
        <v>754</v>
      </c>
      <c r="B32" t="s">
        <v>755</v>
      </c>
      <c r="C32">
        <v>1</v>
      </c>
    </row>
    <row r="33" spans="1:3" x14ac:dyDescent="0.3">
      <c r="A33" t="s">
        <v>756</v>
      </c>
      <c r="B33" t="s">
        <v>757</v>
      </c>
      <c r="C33">
        <v>1</v>
      </c>
    </row>
    <row r="34" spans="1:3" x14ac:dyDescent="0.3">
      <c r="A34" t="s">
        <v>758</v>
      </c>
      <c r="B34" t="s">
        <v>490</v>
      </c>
      <c r="C34">
        <v>1</v>
      </c>
    </row>
    <row r="35" spans="1:3" x14ac:dyDescent="0.3">
      <c r="A35" t="s">
        <v>759</v>
      </c>
      <c r="B35" t="s">
        <v>492</v>
      </c>
      <c r="C35">
        <v>1</v>
      </c>
    </row>
    <row r="36" spans="1:3" x14ac:dyDescent="0.3">
      <c r="A36" t="s">
        <v>760</v>
      </c>
      <c r="B36" t="s">
        <v>761</v>
      </c>
      <c r="C36">
        <v>1</v>
      </c>
    </row>
    <row r="37" spans="1:3" x14ac:dyDescent="0.3">
      <c r="A37" t="s">
        <v>762</v>
      </c>
      <c r="B37" t="s">
        <v>496</v>
      </c>
      <c r="C37">
        <v>1</v>
      </c>
    </row>
    <row r="38" spans="1:3" x14ac:dyDescent="0.3">
      <c r="A38" t="s">
        <v>763</v>
      </c>
      <c r="B38" t="s">
        <v>498</v>
      </c>
      <c r="C38">
        <v>1</v>
      </c>
    </row>
    <row r="39" spans="1:3" x14ac:dyDescent="0.3">
      <c r="A39" t="s">
        <v>764</v>
      </c>
      <c r="B39" t="s">
        <v>484</v>
      </c>
      <c r="C39">
        <v>1</v>
      </c>
    </row>
    <row r="40" spans="1:3" x14ac:dyDescent="0.3">
      <c r="A40" t="s">
        <v>765</v>
      </c>
      <c r="B40" t="s">
        <v>500</v>
      </c>
      <c r="C40">
        <v>1</v>
      </c>
    </row>
    <row r="41" spans="1:3" x14ac:dyDescent="0.3">
      <c r="A41" t="s">
        <v>766</v>
      </c>
      <c r="B41" t="s">
        <v>504</v>
      </c>
      <c r="C41">
        <v>1</v>
      </c>
    </row>
    <row r="42" spans="1:3" x14ac:dyDescent="0.3">
      <c r="A42" t="s">
        <v>784</v>
      </c>
      <c r="B42" t="s">
        <v>785</v>
      </c>
      <c r="C42">
        <v>1</v>
      </c>
    </row>
    <row r="43" spans="1:3" x14ac:dyDescent="0.3">
      <c r="A43" t="s">
        <v>767</v>
      </c>
      <c r="B43" t="s">
        <v>508</v>
      </c>
      <c r="C43">
        <v>1</v>
      </c>
    </row>
    <row r="44" spans="1:3" x14ac:dyDescent="0.3">
      <c r="A44" t="s">
        <v>768</v>
      </c>
      <c r="B44" t="s">
        <v>510</v>
      </c>
      <c r="C44">
        <v>1</v>
      </c>
    </row>
    <row r="45" spans="1:3" x14ac:dyDescent="0.3">
      <c r="A45" t="s">
        <v>769</v>
      </c>
      <c r="B45" t="s">
        <v>512</v>
      </c>
      <c r="C45">
        <v>1</v>
      </c>
    </row>
    <row r="46" spans="1:3" x14ac:dyDescent="0.3">
      <c r="A46" t="s">
        <v>782</v>
      </c>
      <c r="B46" t="s">
        <v>514</v>
      </c>
      <c r="C46">
        <v>1</v>
      </c>
    </row>
    <row r="47" spans="1:3" x14ac:dyDescent="0.3">
      <c r="A47" t="s">
        <v>770</v>
      </c>
      <c r="B47" t="s">
        <v>516</v>
      </c>
      <c r="C47">
        <v>1</v>
      </c>
    </row>
    <row r="48" spans="1:3" x14ac:dyDescent="0.3">
      <c r="A48" t="s">
        <v>771</v>
      </c>
      <c r="B48" t="s">
        <v>518</v>
      </c>
      <c r="C48">
        <v>1</v>
      </c>
    </row>
    <row r="49" spans="1:3" x14ac:dyDescent="0.3">
      <c r="A49" t="s">
        <v>783</v>
      </c>
      <c r="B49" t="s">
        <v>520</v>
      </c>
      <c r="C49">
        <v>1</v>
      </c>
    </row>
    <row r="50" spans="1:3" x14ac:dyDescent="0.3">
      <c r="A50" t="s">
        <v>772</v>
      </c>
      <c r="B50" t="s">
        <v>522</v>
      </c>
      <c r="C50">
        <v>1</v>
      </c>
    </row>
    <row r="51" spans="1:3" x14ac:dyDescent="0.3">
      <c r="A51" t="s">
        <v>773</v>
      </c>
      <c r="B51" t="s">
        <v>526</v>
      </c>
      <c r="C51">
        <v>1</v>
      </c>
    </row>
    <row r="52" spans="1:3" x14ac:dyDescent="0.3">
      <c r="A52" t="s">
        <v>774</v>
      </c>
      <c r="B52" t="s">
        <v>528</v>
      </c>
      <c r="C52">
        <v>1</v>
      </c>
    </row>
    <row r="53" spans="1:3" x14ac:dyDescent="0.3">
      <c r="A53" t="s">
        <v>775</v>
      </c>
      <c r="B53" t="s">
        <v>526</v>
      </c>
      <c r="C53">
        <v>1</v>
      </c>
    </row>
    <row r="54" spans="1:3" x14ac:dyDescent="0.3">
      <c r="A54" t="s">
        <v>776</v>
      </c>
      <c r="B54" t="s">
        <v>531</v>
      </c>
      <c r="C54">
        <v>1</v>
      </c>
    </row>
    <row r="55" spans="1:3" x14ac:dyDescent="0.3">
      <c r="A55" t="s">
        <v>777</v>
      </c>
      <c r="B55" t="s">
        <v>533</v>
      </c>
      <c r="C55">
        <v>1</v>
      </c>
    </row>
    <row r="56" spans="1:3" x14ac:dyDescent="0.3">
      <c r="A56" t="s">
        <v>778</v>
      </c>
      <c r="B56" t="s">
        <v>535</v>
      </c>
      <c r="C56">
        <v>1</v>
      </c>
    </row>
    <row r="57" spans="1:3" x14ac:dyDescent="0.3">
      <c r="A57" t="s">
        <v>786</v>
      </c>
      <c r="B57" t="s">
        <v>537</v>
      </c>
      <c r="C57">
        <v>1</v>
      </c>
    </row>
    <row r="58" spans="1:3" x14ac:dyDescent="0.3">
      <c r="A58" t="s">
        <v>787</v>
      </c>
      <c r="B58" t="s">
        <v>539</v>
      </c>
      <c r="C58">
        <v>1</v>
      </c>
    </row>
    <row r="59" spans="1:3" x14ac:dyDescent="0.3">
      <c r="A59" t="s">
        <v>735</v>
      </c>
      <c r="B59" t="s">
        <v>541</v>
      </c>
      <c r="C59">
        <v>1</v>
      </c>
    </row>
    <row r="60" spans="1:3" x14ac:dyDescent="0.3">
      <c r="A60" t="s">
        <v>736</v>
      </c>
      <c r="B60" t="s">
        <v>543</v>
      </c>
      <c r="C60">
        <v>1</v>
      </c>
    </row>
    <row r="61" spans="1:3" x14ac:dyDescent="0.3">
      <c r="A61" t="s">
        <v>705</v>
      </c>
      <c r="B61" t="s">
        <v>547</v>
      </c>
      <c r="C61">
        <v>1</v>
      </c>
    </row>
    <row r="62" spans="1:3" x14ac:dyDescent="0.3">
      <c r="A62" t="s">
        <v>691</v>
      </c>
      <c r="B62" t="s">
        <v>549</v>
      </c>
      <c r="C62">
        <v>1</v>
      </c>
    </row>
    <row r="63" spans="1:3" x14ac:dyDescent="0.3">
      <c r="A63" t="s">
        <v>704</v>
      </c>
      <c r="B63" t="s">
        <v>415</v>
      </c>
      <c r="C63">
        <v>1</v>
      </c>
    </row>
    <row r="64" spans="1:3" x14ac:dyDescent="0.3">
      <c r="A64" t="s">
        <v>683</v>
      </c>
      <c r="B64" t="s">
        <v>552</v>
      </c>
      <c r="C64">
        <v>1</v>
      </c>
    </row>
    <row r="65" spans="1:3" x14ac:dyDescent="0.3">
      <c r="A65" t="s">
        <v>680</v>
      </c>
      <c r="B65" t="s">
        <v>554</v>
      </c>
      <c r="C65">
        <v>1</v>
      </c>
    </row>
    <row r="66" spans="1:3" x14ac:dyDescent="0.3">
      <c r="A66" t="s">
        <v>679</v>
      </c>
      <c r="B66" t="s">
        <v>556</v>
      </c>
      <c r="C66">
        <v>1</v>
      </c>
    </row>
    <row r="67" spans="1:3" x14ac:dyDescent="0.3">
      <c r="A67" t="s">
        <v>687</v>
      </c>
      <c r="B67" t="s">
        <v>558</v>
      </c>
      <c r="C67">
        <v>1</v>
      </c>
    </row>
    <row r="68" spans="1:3" x14ac:dyDescent="0.3">
      <c r="A68" t="s">
        <v>230</v>
      </c>
      <c r="B68" t="s">
        <v>682</v>
      </c>
      <c r="C68">
        <v>1</v>
      </c>
    </row>
    <row r="69" spans="1:3" x14ac:dyDescent="0.3">
      <c r="A69" t="s">
        <v>677</v>
      </c>
      <c r="B69" t="s">
        <v>563</v>
      </c>
      <c r="C69">
        <v>1</v>
      </c>
    </row>
    <row r="70" spans="1:3" x14ac:dyDescent="0.3">
      <c r="A70" t="s">
        <v>678</v>
      </c>
      <c r="B70" t="s">
        <v>569</v>
      </c>
      <c r="C70">
        <v>1</v>
      </c>
    </row>
    <row r="71" spans="1:3" x14ac:dyDescent="0.3">
      <c r="A71" t="s">
        <v>701</v>
      </c>
      <c r="B71" t="s">
        <v>573</v>
      </c>
      <c r="C71">
        <v>1</v>
      </c>
    </row>
    <row r="72" spans="1:3" x14ac:dyDescent="0.3">
      <c r="A72" t="s">
        <v>681</v>
      </c>
      <c r="B72" t="s">
        <v>575</v>
      </c>
      <c r="C72">
        <v>1</v>
      </c>
    </row>
    <row r="73" spans="1:3" x14ac:dyDescent="0.3">
      <c r="A73" t="s">
        <v>688</v>
      </c>
      <c r="B73" t="s">
        <v>577</v>
      </c>
      <c r="C73">
        <v>1</v>
      </c>
    </row>
    <row r="74" spans="1:3" x14ac:dyDescent="0.3">
      <c r="A74" t="s">
        <v>686</v>
      </c>
      <c r="B74" t="s">
        <v>581</v>
      </c>
      <c r="C74">
        <v>1</v>
      </c>
    </row>
    <row r="75" spans="1:3" x14ac:dyDescent="0.3">
      <c r="A75" t="s">
        <v>9</v>
      </c>
      <c r="B75" t="s">
        <v>684</v>
      </c>
      <c r="C75">
        <v>1</v>
      </c>
    </row>
    <row r="76" spans="1:3" x14ac:dyDescent="0.3">
      <c r="A76" t="s">
        <v>796</v>
      </c>
      <c r="B76" t="s">
        <v>797</v>
      </c>
      <c r="C76">
        <v>1</v>
      </c>
    </row>
    <row r="77" spans="1:3" x14ac:dyDescent="0.3">
      <c r="A77" t="s">
        <v>703</v>
      </c>
      <c r="B77" t="s">
        <v>597</v>
      </c>
      <c r="C77">
        <v>1</v>
      </c>
    </row>
    <row r="78" spans="1:3" x14ac:dyDescent="0.3">
      <c r="A78" t="s">
        <v>30</v>
      </c>
      <c r="B78" t="s">
        <v>605</v>
      </c>
      <c r="C78">
        <v>1</v>
      </c>
    </row>
    <row r="79" spans="1:3" x14ac:dyDescent="0.3">
      <c r="A79" t="s">
        <v>709</v>
      </c>
      <c r="B79" t="s">
        <v>585</v>
      </c>
      <c r="C79">
        <v>1</v>
      </c>
    </row>
    <row r="80" spans="1:3" x14ac:dyDescent="0.3">
      <c r="A80" t="s">
        <v>707</v>
      </c>
      <c r="B80" t="s">
        <v>589</v>
      </c>
      <c r="C80">
        <v>1</v>
      </c>
    </row>
    <row r="81" spans="1:3" x14ac:dyDescent="0.3">
      <c r="A81" t="s">
        <v>139</v>
      </c>
      <c r="B81" t="s">
        <v>697</v>
      </c>
      <c r="C81">
        <v>1</v>
      </c>
    </row>
    <row r="82" spans="1:3" x14ac:dyDescent="0.3">
      <c r="A82" t="s">
        <v>698</v>
      </c>
      <c r="B82" t="s">
        <v>561</v>
      </c>
      <c r="C82">
        <v>1</v>
      </c>
    </row>
    <row r="83" spans="1:3" x14ac:dyDescent="0.3">
      <c r="A83" t="s">
        <v>66</v>
      </c>
      <c r="B83" t="s">
        <v>549</v>
      </c>
      <c r="C83">
        <v>1</v>
      </c>
    </row>
    <row r="84" spans="1:3" x14ac:dyDescent="0.3">
      <c r="A84" t="s">
        <v>80</v>
      </c>
      <c r="B84" t="s">
        <v>695</v>
      </c>
      <c r="C84">
        <v>1</v>
      </c>
    </row>
    <row r="85" spans="1:3" x14ac:dyDescent="0.3">
      <c r="A85" t="s">
        <v>39</v>
      </c>
      <c r="B85" t="s">
        <v>706</v>
      </c>
      <c r="C85">
        <v>1</v>
      </c>
    </row>
    <row r="86" spans="1:3" x14ac:dyDescent="0.3">
      <c r="A86" t="s">
        <v>694</v>
      </c>
      <c r="B86" t="s">
        <v>592</v>
      </c>
      <c r="C86">
        <v>1</v>
      </c>
    </row>
    <row r="87" spans="1:3" x14ac:dyDescent="0.3">
      <c r="A87" t="s">
        <v>42</v>
      </c>
      <c r="B87" t="s">
        <v>615</v>
      </c>
      <c r="C87">
        <v>1</v>
      </c>
    </row>
    <row r="88" spans="1:3" x14ac:dyDescent="0.3">
      <c r="A88" t="s">
        <v>702</v>
      </c>
      <c r="B88" t="s">
        <v>571</v>
      </c>
      <c r="C88">
        <v>1</v>
      </c>
    </row>
    <row r="89" spans="1:3" x14ac:dyDescent="0.3">
      <c r="A89" t="s">
        <v>54</v>
      </c>
      <c r="B89" t="s">
        <v>558</v>
      </c>
      <c r="C89">
        <v>1</v>
      </c>
    </row>
    <row r="90" spans="1:3" x14ac:dyDescent="0.3">
      <c r="A90" t="s">
        <v>710</v>
      </c>
      <c r="B90" t="s">
        <v>595</v>
      </c>
      <c r="C90">
        <v>1</v>
      </c>
    </row>
    <row r="91" spans="1:3" x14ac:dyDescent="0.3">
      <c r="A91" t="s">
        <v>233</v>
      </c>
      <c r="B91" t="s">
        <v>676</v>
      </c>
      <c r="C91">
        <v>1</v>
      </c>
    </row>
    <row r="92" spans="1:3" x14ac:dyDescent="0.3">
      <c r="A92" t="s">
        <v>790</v>
      </c>
      <c r="B92" t="s">
        <v>437</v>
      </c>
      <c r="C92">
        <v>1</v>
      </c>
    </row>
    <row r="93" spans="1:3" x14ac:dyDescent="0.3">
      <c r="A93" t="s">
        <v>729</v>
      </c>
      <c r="B93" t="s">
        <v>599</v>
      </c>
      <c r="C93">
        <v>1</v>
      </c>
    </row>
    <row r="94" spans="1:3" x14ac:dyDescent="0.3">
      <c r="A94" t="s">
        <v>693</v>
      </c>
      <c r="B94" t="s">
        <v>601</v>
      </c>
      <c r="C94">
        <v>1</v>
      </c>
    </row>
    <row r="95" spans="1:3" x14ac:dyDescent="0.3">
      <c r="A95" t="s">
        <v>711</v>
      </c>
      <c r="B95" t="s">
        <v>603</v>
      </c>
      <c r="C95">
        <v>1</v>
      </c>
    </row>
    <row r="96" spans="1:3" x14ac:dyDescent="0.3">
      <c r="A96" t="s">
        <v>794</v>
      </c>
      <c r="B96" t="s">
        <v>795</v>
      </c>
      <c r="C96">
        <v>1</v>
      </c>
    </row>
    <row r="97" spans="1:3" x14ac:dyDescent="0.3">
      <c r="A97" t="s">
        <v>712</v>
      </c>
      <c r="B97" t="s">
        <v>605</v>
      </c>
      <c r="C97">
        <v>1</v>
      </c>
    </row>
    <row r="98" spans="1:3" x14ac:dyDescent="0.3">
      <c r="A98" t="s">
        <v>713</v>
      </c>
      <c r="B98" t="s">
        <v>609</v>
      </c>
      <c r="C98">
        <v>1</v>
      </c>
    </row>
    <row r="99" spans="1:3" x14ac:dyDescent="0.3">
      <c r="A99" t="s">
        <v>728</v>
      </c>
      <c r="B99" t="s">
        <v>611</v>
      </c>
      <c r="C99">
        <v>1</v>
      </c>
    </row>
    <row r="100" spans="1:3" x14ac:dyDescent="0.3">
      <c r="A100" t="s">
        <v>730</v>
      </c>
      <c r="B100" t="s">
        <v>613</v>
      </c>
      <c r="C100">
        <v>1</v>
      </c>
    </row>
    <row r="101" spans="1:3" x14ac:dyDescent="0.3">
      <c r="A101" t="s">
        <v>714</v>
      </c>
      <c r="B101" t="s">
        <v>615</v>
      </c>
      <c r="C101">
        <v>1</v>
      </c>
    </row>
    <row r="102" spans="1:3" x14ac:dyDescent="0.3">
      <c r="A102" t="s">
        <v>720</v>
      </c>
      <c r="B102" t="s">
        <v>617</v>
      </c>
      <c r="C102">
        <v>1</v>
      </c>
    </row>
    <row r="103" spans="1:3" x14ac:dyDescent="0.3">
      <c r="A103" t="s">
        <v>721</v>
      </c>
      <c r="B103" t="s">
        <v>619</v>
      </c>
      <c r="C103">
        <v>1</v>
      </c>
    </row>
    <row r="104" spans="1:3" x14ac:dyDescent="0.3">
      <c r="A104" t="s">
        <v>717</v>
      </c>
      <c r="B104" t="s">
        <v>621</v>
      </c>
      <c r="C104">
        <v>1</v>
      </c>
    </row>
    <row r="105" spans="1:3" x14ac:dyDescent="0.3">
      <c r="A105" t="s">
        <v>727</v>
      </c>
      <c r="B105" t="s">
        <v>623</v>
      </c>
      <c r="C105">
        <v>1</v>
      </c>
    </row>
    <row r="106" spans="1:3" x14ac:dyDescent="0.3">
      <c r="A106" t="s">
        <v>673</v>
      </c>
      <c r="B106" t="s">
        <v>625</v>
      </c>
      <c r="C106">
        <v>1</v>
      </c>
    </row>
    <row r="107" spans="1:3" x14ac:dyDescent="0.3">
      <c r="A107" t="s">
        <v>699</v>
      </c>
      <c r="B107" t="s">
        <v>561</v>
      </c>
      <c r="C107">
        <v>1</v>
      </c>
    </row>
    <row r="108" spans="1:3" x14ac:dyDescent="0.3">
      <c r="A108" t="s">
        <v>696</v>
      </c>
      <c r="B108" t="s">
        <v>605</v>
      </c>
      <c r="C108">
        <v>1</v>
      </c>
    </row>
    <row r="109" spans="1:3" x14ac:dyDescent="0.3">
      <c r="A109" t="s">
        <v>718</v>
      </c>
      <c r="B109" t="s">
        <v>631</v>
      </c>
      <c r="C109">
        <v>1</v>
      </c>
    </row>
    <row r="110" spans="1:3" x14ac:dyDescent="0.3">
      <c r="A110" t="s">
        <v>731</v>
      </c>
      <c r="B110" t="s">
        <v>633</v>
      </c>
      <c r="C110">
        <v>1</v>
      </c>
    </row>
    <row r="111" spans="1:3" x14ac:dyDescent="0.3">
      <c r="A111" t="s">
        <v>716</v>
      </c>
      <c r="B111" t="s">
        <v>552</v>
      </c>
      <c r="C111">
        <v>1</v>
      </c>
    </row>
    <row r="112" spans="1:3" x14ac:dyDescent="0.3">
      <c r="A112" t="s">
        <v>732</v>
      </c>
      <c r="B112" t="s">
        <v>636</v>
      </c>
      <c r="C112">
        <v>1</v>
      </c>
    </row>
    <row r="113" spans="1:3" x14ac:dyDescent="0.3">
      <c r="A113" t="s">
        <v>737</v>
      </c>
      <c r="B113" t="s">
        <v>431</v>
      </c>
      <c r="C113">
        <v>1</v>
      </c>
    </row>
    <row r="114" spans="1:3" x14ac:dyDescent="0.3">
      <c r="A114" t="s">
        <v>788</v>
      </c>
      <c r="B114" t="s">
        <v>638</v>
      </c>
      <c r="C114">
        <v>1</v>
      </c>
    </row>
    <row r="115" spans="1:3" x14ac:dyDescent="0.3">
      <c r="A115" t="s">
        <v>733</v>
      </c>
      <c r="B115" t="s">
        <v>640</v>
      </c>
      <c r="C115">
        <v>1</v>
      </c>
    </row>
    <row r="116" spans="1:3" x14ac:dyDescent="0.3">
      <c r="A116" t="s">
        <v>726</v>
      </c>
      <c r="B116" t="s">
        <v>642</v>
      </c>
      <c r="C116">
        <v>1</v>
      </c>
    </row>
    <row r="117" spans="1:3" x14ac:dyDescent="0.3">
      <c r="A117" t="s">
        <v>725</v>
      </c>
      <c r="B117" t="s">
        <v>644</v>
      </c>
      <c r="C117">
        <v>1</v>
      </c>
    </row>
    <row r="118" spans="1:3" x14ac:dyDescent="0.3">
      <c r="A118" t="s">
        <v>734</v>
      </c>
      <c r="B118" t="s">
        <v>646</v>
      </c>
      <c r="C118">
        <v>1</v>
      </c>
    </row>
    <row r="119" spans="1:3" x14ac:dyDescent="0.3">
      <c r="A119" t="s">
        <v>692</v>
      </c>
      <c r="B119" t="s">
        <v>413</v>
      </c>
      <c r="C119">
        <v>1</v>
      </c>
    </row>
    <row r="120" spans="1:3" x14ac:dyDescent="0.3">
      <c r="A120" t="s">
        <v>715</v>
      </c>
      <c r="B120" t="s">
        <v>415</v>
      </c>
      <c r="C120">
        <v>1</v>
      </c>
    </row>
    <row r="121" spans="1:3" x14ac:dyDescent="0.3">
      <c r="A121" t="s">
        <v>791</v>
      </c>
      <c r="B121" t="s">
        <v>439</v>
      </c>
      <c r="C121">
        <v>1</v>
      </c>
    </row>
    <row r="122" spans="1:3" x14ac:dyDescent="0.3">
      <c r="A122" t="s">
        <v>690</v>
      </c>
      <c r="B122" t="s">
        <v>419</v>
      </c>
      <c r="C122">
        <v>1</v>
      </c>
    </row>
    <row r="123" spans="1:3" x14ac:dyDescent="0.3">
      <c r="A123" t="s">
        <v>700</v>
      </c>
      <c r="B123" t="s">
        <v>417</v>
      </c>
      <c r="C123">
        <v>1</v>
      </c>
    </row>
    <row r="124" spans="1:3" x14ac:dyDescent="0.3">
      <c r="A124" t="s">
        <v>719</v>
      </c>
      <c r="B124" t="s">
        <v>421</v>
      </c>
      <c r="C124">
        <v>1</v>
      </c>
    </row>
    <row r="125" spans="1:3" x14ac:dyDescent="0.3">
      <c r="A125" t="s">
        <v>789</v>
      </c>
      <c r="B125" t="s">
        <v>435</v>
      </c>
      <c r="C125">
        <v>1</v>
      </c>
    </row>
    <row r="126" spans="1:3" x14ac:dyDescent="0.3">
      <c r="A126" t="s">
        <v>792</v>
      </c>
      <c r="B126" t="s">
        <v>793</v>
      </c>
      <c r="C126">
        <v>1</v>
      </c>
    </row>
    <row r="127" spans="1:3" x14ac:dyDescent="0.3">
      <c r="A127" t="s">
        <v>722</v>
      </c>
      <c r="B127" t="s">
        <v>423</v>
      </c>
      <c r="C127">
        <v>1</v>
      </c>
    </row>
    <row r="128" spans="1:3" x14ac:dyDescent="0.3">
      <c r="A128" t="s">
        <v>101</v>
      </c>
      <c r="B128" t="s">
        <v>685</v>
      </c>
      <c r="C128">
        <v>1</v>
      </c>
    </row>
    <row r="129" spans="1:3" x14ac:dyDescent="0.3">
      <c r="A129" t="s">
        <v>708</v>
      </c>
      <c r="B129" t="s">
        <v>425</v>
      </c>
      <c r="C129">
        <v>1</v>
      </c>
    </row>
    <row r="130" spans="1:3" x14ac:dyDescent="0.3">
      <c r="A130" t="s">
        <v>798</v>
      </c>
      <c r="B130" t="s">
        <v>799</v>
      </c>
      <c r="C130">
        <v>1</v>
      </c>
    </row>
    <row r="131" spans="1:3" x14ac:dyDescent="0.3">
      <c r="A131" t="s">
        <v>674</v>
      </c>
      <c r="B131" t="s">
        <v>427</v>
      </c>
      <c r="C131">
        <v>1</v>
      </c>
    </row>
    <row r="132" spans="1:3" x14ac:dyDescent="0.3">
      <c r="A132" t="s">
        <v>723</v>
      </c>
      <c r="B132" t="s">
        <v>429</v>
      </c>
      <c r="C132">
        <v>1</v>
      </c>
    </row>
  </sheetData>
  <sortState ref="A2:C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AE_Items</vt:lpstr>
      <vt:lpstr>MS_Equipments</vt:lpstr>
      <vt:lpstr>AE_ItemInterims</vt:lpstr>
      <vt:lpstr>GP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Sosa</dc:creator>
  <cp:lastModifiedBy>Andres Sosa</cp:lastModifiedBy>
  <dcterms:created xsi:type="dcterms:W3CDTF">2014-07-12T12:37:18Z</dcterms:created>
  <dcterms:modified xsi:type="dcterms:W3CDTF">2014-07-13T19:40:04Z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120 120 1920 1200</vt:lpwstr>
  </property>
</Properties>
</file>