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45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8" i="1" l="1"/>
  <c r="H9" i="1" s="1"/>
  <c r="G8" i="1"/>
  <c r="G9" i="1" s="1"/>
  <c r="F8" i="1"/>
  <c r="F9" i="1" s="1"/>
  <c r="E8" i="1"/>
  <c r="E12" i="1" s="1"/>
  <c r="E13" i="1" s="1"/>
  <c r="D8" i="1"/>
  <c r="D9" i="1" s="1"/>
  <c r="C8" i="1"/>
  <c r="C9" i="1" s="1"/>
  <c r="I9" i="1" l="1"/>
  <c r="E9" i="1"/>
  <c r="E15" i="1" s="1"/>
  <c r="F12" i="1"/>
  <c r="F13" i="1" s="1"/>
  <c r="F15" i="1"/>
  <c r="C12" i="1"/>
  <c r="C13" i="1" s="1"/>
  <c r="G12" i="1"/>
  <c r="G13" i="1" s="1"/>
  <c r="G15" i="1" s="1"/>
  <c r="D12" i="1"/>
  <c r="D13" i="1" s="1"/>
  <c r="D15" i="1" s="1"/>
  <c r="H12" i="1"/>
  <c r="H13" i="1" s="1"/>
  <c r="H15" i="1" s="1"/>
  <c r="C15" i="1" l="1"/>
  <c r="I13" i="1"/>
  <c r="E16" i="1" l="1"/>
  <c r="H16" i="1"/>
  <c r="D16" i="1"/>
  <c r="F16" i="1"/>
  <c r="G16" i="1"/>
  <c r="C16" i="1"/>
  <c r="C18" i="1"/>
  <c r="I15" i="1"/>
</calcChain>
</file>

<file path=xl/sharedStrings.xml><?xml version="1.0" encoding="utf-8"?>
<sst xmlns="http://schemas.openxmlformats.org/spreadsheetml/2006/main" count="23" uniqueCount="22">
  <si>
    <t>Total</t>
  </si>
  <si>
    <t>Costs</t>
  </si>
  <si>
    <t>ROI</t>
  </si>
  <si>
    <t>Discount rate</t>
  </si>
  <si>
    <t>Bảng tính NPV, ROI, Payback</t>
  </si>
  <si>
    <t>unit</t>
  </si>
  <si>
    <t>triệu VNĐ</t>
  </si>
  <si>
    <t>Assume the project is the year 0</t>
  </si>
  <si>
    <t>Month</t>
  </si>
  <si>
    <t>Discount factor</t>
  </si>
  <si>
    <t>Discounted Costs</t>
  </si>
  <si>
    <t>Benefits</t>
  </si>
  <si>
    <t>Discounted Benefits</t>
  </si>
  <si>
    <t>Cash flow -&gt;</t>
  </si>
  <si>
    <t>Discounted benifits - costs</t>
  </si>
  <si>
    <t>&lt;- NPV</t>
  </si>
  <si>
    <t>Cumulative benifits - costs</t>
  </si>
  <si>
    <t>^</t>
  </si>
  <si>
    <t>|</t>
  </si>
  <si>
    <t>Pay back before month 5</t>
  </si>
  <si>
    <t>Cập nhật NPV, ROI, Payback</t>
  </si>
  <si>
    <t>Sau khi xem tiến độ hàng tháng, chi phí phát sinh cho hoạt động sẽ tăng thêm 50% so với dự định vào 2 tháng cuối của dự án.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</si>
</sst>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4" xfId="0" applyBorder="1"/>
    <xf numFmtId="9" fontId="0" fillId="0" borderId="5" xfId="0" applyNumberFormat="1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164" fontId="0" fillId="0" borderId="0" xfId="0" applyNumberFormat="1" applyBorder="1"/>
    <xf numFmtId="2" fontId="0" fillId="0" borderId="0" xfId="0" applyNumberFormat="1" applyBorder="1"/>
    <xf numFmtId="0" fontId="3" fillId="0" borderId="7" xfId="0" applyFont="1" applyBorder="1"/>
    <xf numFmtId="164" fontId="3" fillId="0" borderId="0" xfId="0" applyNumberFormat="1" applyFont="1" applyBorder="1"/>
    <xf numFmtId="0" fontId="3" fillId="0" borderId="0" xfId="0" applyFont="1"/>
    <xf numFmtId="0" fontId="3" fillId="0" borderId="8" xfId="0" applyFont="1" applyBorder="1"/>
    <xf numFmtId="165" fontId="0" fillId="0" borderId="0" xfId="0" applyNumberFormat="1" applyBorder="1"/>
    <xf numFmtId="10" fontId="0" fillId="0" borderId="0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vertical="center"/>
    </xf>
    <xf numFmtId="164" fontId="2" fillId="0" borderId="0" xfId="0" applyNumberFormat="1" applyFon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4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L6" sqref="L6"/>
    </sheetView>
  </sheetViews>
  <sheetFormatPr defaultRowHeight="15" x14ac:dyDescent="0.25"/>
  <cols>
    <col min="1" max="1" width="12.85546875" customWidth="1"/>
    <col min="2" max="2" width="26.5703125" customWidth="1"/>
    <col min="3" max="3" width="10.140625" bestFit="1" customWidth="1"/>
    <col min="4" max="4" width="10.140625" customWidth="1"/>
    <col min="5" max="6" width="10.140625" bestFit="1" customWidth="1"/>
    <col min="12" max="12" width="9.28515625" customWidth="1"/>
  </cols>
  <sheetData>
    <row r="1" spans="1:13" ht="20.25" x14ac:dyDescent="0.3">
      <c r="B1" s="25" t="s">
        <v>20</v>
      </c>
      <c r="C1" s="25"/>
      <c r="D1" s="25"/>
      <c r="E1" s="25"/>
      <c r="F1" s="25"/>
      <c r="G1" s="25"/>
      <c r="H1" s="25"/>
      <c r="I1" s="25"/>
      <c r="J1" s="25"/>
    </row>
    <row r="2" spans="1:13" ht="29.25" customHeight="1" x14ac:dyDescent="0.25">
      <c r="B2" s="18" t="s">
        <v>21</v>
      </c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</row>
    <row r="3" spans="1:13" x14ac:dyDescent="0.25">
      <c r="B3" s="20" t="s">
        <v>4</v>
      </c>
      <c r="C3" s="21"/>
      <c r="D3" s="21"/>
      <c r="E3" s="21"/>
      <c r="F3" s="21"/>
      <c r="G3" s="21"/>
      <c r="H3" s="21"/>
      <c r="I3" s="21"/>
      <c r="J3" s="22"/>
    </row>
    <row r="4" spans="1:13" x14ac:dyDescent="0.25">
      <c r="B4" s="1" t="s">
        <v>3</v>
      </c>
      <c r="C4" s="2">
        <v>0.1</v>
      </c>
      <c r="D4" s="3"/>
      <c r="E4" s="3" t="s">
        <v>5</v>
      </c>
      <c r="F4" s="23" t="s">
        <v>6</v>
      </c>
      <c r="G4" s="23"/>
      <c r="H4" s="23"/>
      <c r="I4" s="23"/>
      <c r="J4" s="24"/>
    </row>
    <row r="5" spans="1:13" x14ac:dyDescent="0.25">
      <c r="B5" s="4" t="s">
        <v>7</v>
      </c>
      <c r="C5" s="5"/>
      <c r="D5" s="5"/>
      <c r="E5" s="5" t="s">
        <v>8</v>
      </c>
      <c r="F5" s="5"/>
      <c r="G5" s="5"/>
      <c r="H5" s="5"/>
      <c r="I5" s="5"/>
      <c r="J5" s="6"/>
    </row>
    <row r="6" spans="1:13" x14ac:dyDescent="0.25">
      <c r="B6" s="4"/>
      <c r="C6" s="5">
        <v>0</v>
      </c>
      <c r="D6" s="5">
        <v>1</v>
      </c>
      <c r="E6" s="5">
        <v>2</v>
      </c>
      <c r="F6" s="5">
        <v>3</v>
      </c>
      <c r="G6" s="5">
        <v>4</v>
      </c>
      <c r="H6" s="5">
        <v>5</v>
      </c>
      <c r="I6" s="5" t="s">
        <v>0</v>
      </c>
      <c r="J6" s="6"/>
    </row>
    <row r="7" spans="1:13" x14ac:dyDescent="0.25">
      <c r="B7" s="4" t="s">
        <v>1</v>
      </c>
      <c r="C7" s="7">
        <v>100</v>
      </c>
      <c r="D7" s="7">
        <v>40</v>
      </c>
      <c r="E7" s="7">
        <v>40</v>
      </c>
      <c r="F7" s="26">
        <v>40</v>
      </c>
      <c r="G7" s="19">
        <v>15</v>
      </c>
      <c r="H7" s="19">
        <v>15</v>
      </c>
      <c r="I7" s="7"/>
      <c r="J7" s="6"/>
    </row>
    <row r="8" spans="1:13" x14ac:dyDescent="0.25">
      <c r="B8" s="4" t="s">
        <v>9</v>
      </c>
      <c r="C8" s="8">
        <f>1/POWER((1+C4),C6)</f>
        <v>1</v>
      </c>
      <c r="D8" s="8">
        <f>1/POWER((1+C4),D6)</f>
        <v>0.90909090909090906</v>
      </c>
      <c r="E8" s="8">
        <f>1/POWER((1+C4),E6)</f>
        <v>0.82644628099173545</v>
      </c>
      <c r="F8" s="8">
        <f>1/POWER((1+C4),F6)</f>
        <v>0.75131480090157754</v>
      </c>
      <c r="G8" s="8">
        <f>1/POWER((1+C4),G6)</f>
        <v>0.68301345536507052</v>
      </c>
      <c r="H8" s="8">
        <f>1/POWER((1+C4),H6)</f>
        <v>0.62092132305915493</v>
      </c>
      <c r="I8" s="7"/>
      <c r="J8" s="6"/>
    </row>
    <row r="9" spans="1:13" x14ac:dyDescent="0.25">
      <c r="B9" s="9" t="s">
        <v>10</v>
      </c>
      <c r="C9" s="10">
        <f>C7*C8</f>
        <v>100</v>
      </c>
      <c r="D9" s="10">
        <f t="shared" ref="D9:H9" si="0">D7*D8</f>
        <v>36.36363636363636</v>
      </c>
      <c r="E9" s="10">
        <f t="shared" si="0"/>
        <v>33.057851239669418</v>
      </c>
      <c r="F9" s="10">
        <f t="shared" si="0"/>
        <v>30.052592036063103</v>
      </c>
      <c r="G9" s="10">
        <f t="shared" si="0"/>
        <v>10.245201830476057</v>
      </c>
      <c r="H9" s="10">
        <f t="shared" si="0"/>
        <v>9.3138198458873234</v>
      </c>
      <c r="I9" s="10">
        <f>SUM(C9:H9)</f>
        <v>219.03310131573227</v>
      </c>
      <c r="J9" s="6"/>
    </row>
    <row r="10" spans="1:13" x14ac:dyDescent="0.25">
      <c r="B10" s="4"/>
      <c r="C10" s="7"/>
      <c r="D10" s="7"/>
      <c r="E10" s="7"/>
      <c r="F10" s="7"/>
      <c r="G10" s="7"/>
      <c r="H10" s="7"/>
      <c r="I10" s="7"/>
      <c r="J10" s="6"/>
    </row>
    <row r="11" spans="1:13" x14ac:dyDescent="0.25">
      <c r="B11" s="4" t="s">
        <v>11</v>
      </c>
      <c r="C11" s="7">
        <v>0</v>
      </c>
      <c r="D11" s="7">
        <v>60</v>
      </c>
      <c r="E11" s="7">
        <v>60</v>
      </c>
      <c r="F11" s="7">
        <v>60</v>
      </c>
      <c r="G11" s="7">
        <v>60</v>
      </c>
      <c r="H11" s="7">
        <v>60</v>
      </c>
      <c r="I11" s="7"/>
      <c r="J11" s="6"/>
    </row>
    <row r="12" spans="1:13" x14ac:dyDescent="0.25">
      <c r="B12" s="4" t="s">
        <v>9</v>
      </c>
      <c r="C12" s="8">
        <f>C8</f>
        <v>1</v>
      </c>
      <c r="D12" s="8">
        <f t="shared" ref="D12:H12" si="1">D8</f>
        <v>0.90909090909090906</v>
      </c>
      <c r="E12" s="8">
        <f t="shared" si="1"/>
        <v>0.82644628099173545</v>
      </c>
      <c r="F12" s="8">
        <f t="shared" si="1"/>
        <v>0.75131480090157754</v>
      </c>
      <c r="G12" s="8">
        <f t="shared" si="1"/>
        <v>0.68301345536507052</v>
      </c>
      <c r="H12" s="8">
        <f t="shared" si="1"/>
        <v>0.62092132305915493</v>
      </c>
      <c r="I12" s="7"/>
      <c r="J12" s="6"/>
    </row>
    <row r="13" spans="1:13" x14ac:dyDescent="0.25">
      <c r="B13" s="9" t="s">
        <v>12</v>
      </c>
      <c r="C13" s="10">
        <f>C11*C12</f>
        <v>0</v>
      </c>
      <c r="D13" s="10">
        <f t="shared" ref="D13:H13" si="2">D11*D12</f>
        <v>54.545454545454547</v>
      </c>
      <c r="E13" s="10">
        <f t="shared" si="2"/>
        <v>49.586776859504127</v>
      </c>
      <c r="F13" s="10">
        <f t="shared" si="2"/>
        <v>45.078888054094655</v>
      </c>
      <c r="G13" s="10">
        <f t="shared" si="2"/>
        <v>40.98080732190423</v>
      </c>
      <c r="H13" s="10">
        <f t="shared" si="2"/>
        <v>37.255279383549293</v>
      </c>
      <c r="I13" s="10">
        <f>SUM(C13:H13)</f>
        <v>227.44720616450684</v>
      </c>
      <c r="J13" s="6"/>
    </row>
    <row r="14" spans="1:13" x14ac:dyDescent="0.25">
      <c r="B14" s="4"/>
      <c r="C14" s="7"/>
      <c r="D14" s="7"/>
      <c r="E14" s="7"/>
      <c r="F14" s="7"/>
      <c r="G14" s="7"/>
      <c r="H14" s="7"/>
      <c r="I14" s="7"/>
      <c r="J14" s="6"/>
    </row>
    <row r="15" spans="1:13" x14ac:dyDescent="0.25">
      <c r="A15" s="11" t="s">
        <v>13</v>
      </c>
      <c r="B15" s="4" t="s">
        <v>14</v>
      </c>
      <c r="C15" s="7">
        <f>C13-C9</f>
        <v>-100</v>
      </c>
      <c r="D15" s="7">
        <f>D13-D9</f>
        <v>18.181818181818187</v>
      </c>
      <c r="E15" s="7">
        <f t="shared" ref="E15:H15" si="3">E13-E9</f>
        <v>16.528925619834709</v>
      </c>
      <c r="F15" s="7">
        <f t="shared" si="3"/>
        <v>15.026296018031552</v>
      </c>
      <c r="G15" s="7">
        <f>G13-G9</f>
        <v>30.735605491428174</v>
      </c>
      <c r="H15" s="7">
        <f t="shared" si="3"/>
        <v>27.94145953766197</v>
      </c>
      <c r="I15" s="10">
        <f>I13-I9</f>
        <v>8.4141048487745707</v>
      </c>
      <c r="J15" s="12" t="s">
        <v>15</v>
      </c>
    </row>
    <row r="16" spans="1:13" x14ac:dyDescent="0.25">
      <c r="B16" s="4" t="s">
        <v>16</v>
      </c>
      <c r="C16" s="13">
        <f>C15</f>
        <v>-100</v>
      </c>
      <c r="D16" s="13">
        <f>SUM(C15:D15)</f>
        <v>-81.818181818181813</v>
      </c>
      <c r="E16" s="13">
        <f>SUM(C15:E15)</f>
        <v>-65.289256198347104</v>
      </c>
      <c r="F16" s="13">
        <f>SUM(C15:F15)</f>
        <v>-50.262960180315552</v>
      </c>
      <c r="G16" s="13">
        <f>SUM(C15:G15)</f>
        <v>-19.527354688887378</v>
      </c>
      <c r="H16" s="13">
        <f>SUM(C15:H15)</f>
        <v>8.414104848774592</v>
      </c>
      <c r="I16" s="13"/>
      <c r="J16" s="6"/>
    </row>
    <row r="17" spans="2:10" x14ac:dyDescent="0.25">
      <c r="B17" s="4"/>
      <c r="C17" s="5"/>
      <c r="D17" s="5"/>
      <c r="E17" s="5"/>
      <c r="F17" s="5"/>
      <c r="G17" s="5"/>
      <c r="H17" s="5" t="s">
        <v>17</v>
      </c>
      <c r="I17" s="5"/>
      <c r="J17" s="6"/>
    </row>
    <row r="18" spans="2:10" x14ac:dyDescent="0.25">
      <c r="B18" s="4" t="s">
        <v>2</v>
      </c>
      <c r="C18" s="14">
        <f>(I13-I9)/I9</f>
        <v>3.8414763787897932E-2</v>
      </c>
      <c r="D18" s="5"/>
      <c r="E18" s="5"/>
      <c r="F18" s="5"/>
      <c r="G18" s="5"/>
      <c r="H18" s="5" t="s">
        <v>18</v>
      </c>
      <c r="I18" s="5"/>
      <c r="J18" s="6"/>
    </row>
    <row r="19" spans="2:10" x14ac:dyDescent="0.25">
      <c r="B19" s="15"/>
      <c r="C19" s="16"/>
      <c r="D19" s="16"/>
      <c r="E19" s="16"/>
      <c r="F19" s="16"/>
      <c r="G19" s="16" t="s">
        <v>19</v>
      </c>
      <c r="I19" s="16"/>
      <c r="J19" s="17"/>
    </row>
  </sheetData>
  <mergeCells count="3">
    <mergeCell ref="B3:J3"/>
    <mergeCell ref="F4:J4"/>
    <mergeCell ref="B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2016-01-09T04:14:37Z</dcterms:modified>
</cp:coreProperties>
</file>