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xan_000\Desktop\"/>
    </mc:Choice>
  </mc:AlternateContent>
  <bookViews>
    <workbookView xWindow="0" yWindow="0" windowWidth="11490" windowHeight="4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G22" i="1"/>
  <c r="F22" i="1"/>
  <c r="E22" i="1"/>
  <c r="D22" i="1"/>
  <c r="D21" i="1"/>
  <c r="C22" i="1"/>
  <c r="D18" i="1"/>
  <c r="E18" i="1"/>
  <c r="F18" i="1"/>
  <c r="G18" i="1"/>
  <c r="G19" i="1" s="1"/>
  <c r="H18" i="1"/>
  <c r="C18" i="1"/>
  <c r="H14" i="1"/>
  <c r="G14" i="1"/>
  <c r="F14" i="1"/>
  <c r="E14" i="1"/>
  <c r="D14" i="1"/>
  <c r="C14" i="1"/>
  <c r="H19" i="1"/>
  <c r="G15" i="1"/>
  <c r="H15" i="1"/>
  <c r="H21" i="1" s="1"/>
  <c r="G21" i="1" l="1"/>
  <c r="D19" i="1"/>
  <c r="E19" i="1"/>
  <c r="F19" i="1"/>
  <c r="C19" i="1"/>
  <c r="D15" i="1"/>
  <c r="E15" i="1"/>
  <c r="E21" i="1" s="1"/>
  <c r="F15" i="1"/>
  <c r="C15" i="1"/>
  <c r="I19" i="1" l="1"/>
  <c r="C21" i="1"/>
  <c r="I15" i="1"/>
  <c r="I21" i="1" s="1"/>
  <c r="F21" i="1"/>
  <c r="C24" i="1" l="1"/>
</calcChain>
</file>

<file path=xl/sharedStrings.xml><?xml version="1.0" encoding="utf-8"?>
<sst xmlns="http://schemas.openxmlformats.org/spreadsheetml/2006/main" count="27" uniqueCount="26">
  <si>
    <t>Discount rate</t>
  </si>
  <si>
    <t>Assume the project is the year 0</t>
  </si>
  <si>
    <t>Discount factor</t>
  </si>
  <si>
    <t>Total</t>
  </si>
  <si>
    <t>Discounted Costs</t>
  </si>
  <si>
    <t>Costs</t>
  </si>
  <si>
    <t>Benefits</t>
  </si>
  <si>
    <t>Discounted Benefits</t>
  </si>
  <si>
    <t>Discounted benifits - costs</t>
  </si>
  <si>
    <t>Cumulative benifits - costs</t>
  </si>
  <si>
    <t>ROI</t>
  </si>
  <si>
    <t>&lt;- NPV</t>
  </si>
  <si>
    <t>Bảng tính NPV, ROI, Payback</t>
  </si>
  <si>
    <t>unit</t>
  </si>
  <si>
    <t>triệu VNĐ</t>
  </si>
  <si>
    <t>Bài toán: Nhóm chúng em cần xem xét có nên thực hiện dự án hay không.</t>
  </si>
  <si>
    <t xml:space="preserve">Dự án sẽ có chi phí khởi động, chi phí hoạt động, và lợi nhuận qua 6 tháng </t>
  </si>
  <si>
    <t xml:space="preserve">Chi phí hoạt động qua 4 tháng đầu là 40 triệu đồng mỗi tháng, 2 tháng còn lại rơi vào thời gian bảo trì, chỉ tốn 10tr đồng mỗi tháng </t>
  </si>
  <si>
    <t xml:space="preserve">Tỷ lệ lợi nhuận yêu cầu (Discount rate) là 10% </t>
  </si>
  <si>
    <t>Chi phí khởi động là 100 triệu đồng, bao gồm các chi phí như phần mềm, thiết bị, máy móc, mặt bằng, chi phí đào tạo nhân viên</t>
  </si>
  <si>
    <t>Month</t>
  </si>
  <si>
    <t>Cash flow -&gt;</t>
  </si>
  <si>
    <t xml:space="preserve">Lợi nhuận được dàn trải qua 5 tháng với tổng số tiền đã estimate với khách hàng là 300 triệu đồng </t>
  </si>
  <si>
    <t>Pay back before month 5</t>
  </si>
  <si>
    <t>|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</si>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</sst>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7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9" fontId="0" fillId="0" borderId="5" xfId="0" applyNumberFormat="1" applyBorder="1"/>
    <xf numFmtId="0" fontId="0" fillId="0" borderId="0" xfId="0" applyBorder="1"/>
    <xf numFmtId="0" fontId="0" fillId="0" borderId="8" xfId="0" applyBorder="1"/>
    <xf numFmtId="164" fontId="0" fillId="0" borderId="0" xfId="0" applyNumberFormat="1" applyBorder="1"/>
    <xf numFmtId="0" fontId="1" fillId="0" borderId="7" xfId="0" applyFont="1" applyBorder="1"/>
    <xf numFmtId="0" fontId="0" fillId="0" borderId="10" xfId="0" applyBorder="1"/>
    <xf numFmtId="0" fontId="0" fillId="0" borderId="11" xfId="0" applyBorder="1"/>
    <xf numFmtId="0" fontId="1" fillId="0" borderId="8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7" fontId="0" fillId="0" borderId="0" xfId="0" applyNumberFormat="1" applyBorder="1"/>
    <xf numFmtId="167" fontId="1" fillId="0" borderId="0" xfId="0" applyNumberFormat="1" applyFont="1" applyBorder="1"/>
    <xf numFmtId="0" fontId="1" fillId="0" borderId="0" xfId="0" applyFont="1"/>
    <xf numFmtId="2" fontId="0" fillId="0" borderId="0" xfId="0" applyNumberFormat="1" applyBorder="1"/>
    <xf numFmtId="1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5"/>
  <sheetViews>
    <sheetView tabSelected="1" workbookViewId="0">
      <selection activeCell="G28" sqref="F28:G28"/>
    </sheetView>
  </sheetViews>
  <sheetFormatPr defaultRowHeight="15" x14ac:dyDescent="0.25"/>
  <cols>
    <col min="1" max="1" width="11.7109375" bestFit="1" customWidth="1"/>
    <col min="2" max="2" width="31.42578125" customWidth="1"/>
    <col min="3" max="3" width="10.140625" bestFit="1" customWidth="1"/>
  </cols>
  <sheetData>
    <row r="3" spans="2:10" x14ac:dyDescent="0.25">
      <c r="B3" t="s">
        <v>15</v>
      </c>
    </row>
    <row r="4" spans="2:10" x14ac:dyDescent="0.25">
      <c r="B4" t="s">
        <v>16</v>
      </c>
    </row>
    <row r="5" spans="2:10" x14ac:dyDescent="0.25">
      <c r="B5" t="s">
        <v>19</v>
      </c>
    </row>
    <row r="6" spans="2:10" x14ac:dyDescent="0.25">
      <c r="B6" t="s">
        <v>17</v>
      </c>
    </row>
    <row r="7" spans="2:10" x14ac:dyDescent="0.25">
      <c r="B7" t="s">
        <v>22</v>
      </c>
    </row>
    <row r="8" spans="2:10" x14ac:dyDescent="0.25">
      <c r="B8" t="s">
        <v>18</v>
      </c>
    </row>
    <row r="9" spans="2:10" x14ac:dyDescent="0.25">
      <c r="B9" s="13" t="s">
        <v>12</v>
      </c>
      <c r="C9" s="14"/>
      <c r="D9" s="14"/>
      <c r="E9" s="14"/>
      <c r="F9" s="14"/>
      <c r="G9" s="14"/>
      <c r="H9" s="14"/>
      <c r="I9" s="14"/>
      <c r="J9" s="15"/>
    </row>
    <row r="10" spans="2:10" x14ac:dyDescent="0.25">
      <c r="B10" s="1" t="s">
        <v>0</v>
      </c>
      <c r="C10" s="5">
        <v>0.1</v>
      </c>
      <c r="D10" s="2"/>
      <c r="E10" s="2" t="s">
        <v>13</v>
      </c>
      <c r="F10" s="16" t="s">
        <v>14</v>
      </c>
      <c r="G10" s="16"/>
      <c r="H10" s="16"/>
      <c r="I10" s="16"/>
      <c r="J10" s="17"/>
    </row>
    <row r="11" spans="2:10" x14ac:dyDescent="0.25">
      <c r="B11" s="3" t="s">
        <v>1</v>
      </c>
      <c r="C11" s="6"/>
      <c r="D11" s="6"/>
      <c r="E11" s="6" t="s">
        <v>20</v>
      </c>
      <c r="F11" s="6"/>
      <c r="G11" s="6"/>
      <c r="H11" s="6"/>
      <c r="I11" s="6"/>
      <c r="J11" s="7"/>
    </row>
    <row r="12" spans="2:10" x14ac:dyDescent="0.25">
      <c r="B12" s="3"/>
      <c r="C12" s="6">
        <v>0</v>
      </c>
      <c r="D12" s="6">
        <v>1</v>
      </c>
      <c r="E12" s="6">
        <v>2</v>
      </c>
      <c r="F12" s="6">
        <v>3</v>
      </c>
      <c r="G12" s="6">
        <v>4</v>
      </c>
      <c r="H12" s="6">
        <v>5</v>
      </c>
      <c r="I12" s="6" t="s">
        <v>3</v>
      </c>
      <c r="J12" s="7"/>
    </row>
    <row r="13" spans="2:10" x14ac:dyDescent="0.25">
      <c r="B13" s="3" t="s">
        <v>5</v>
      </c>
      <c r="C13" s="18">
        <v>100</v>
      </c>
      <c r="D13" s="18">
        <v>40</v>
      </c>
      <c r="E13" s="18">
        <v>40</v>
      </c>
      <c r="F13" s="18">
        <v>40</v>
      </c>
      <c r="G13" s="18">
        <v>10</v>
      </c>
      <c r="H13" s="18">
        <v>10</v>
      </c>
      <c r="I13" s="18"/>
      <c r="J13" s="7"/>
    </row>
    <row r="14" spans="2:10" x14ac:dyDescent="0.25">
      <c r="B14" s="3" t="s">
        <v>2</v>
      </c>
      <c r="C14" s="21">
        <f>1/POWER((1+C10),C12)</f>
        <v>1</v>
      </c>
      <c r="D14" s="21">
        <f>1/POWER((1+C10),D12)</f>
        <v>0.90909090909090906</v>
      </c>
      <c r="E14" s="21">
        <f>1/POWER((1+C10),E12)</f>
        <v>0.82644628099173545</v>
      </c>
      <c r="F14" s="21">
        <f>1/POWER((1+C10),F12)</f>
        <v>0.75131480090157754</v>
      </c>
      <c r="G14" s="21">
        <f>1/POWER((1+C10),G12)</f>
        <v>0.68301345536507052</v>
      </c>
      <c r="H14" s="21">
        <f>1/POWER((1+C10),H12)</f>
        <v>0.62092132305915493</v>
      </c>
      <c r="I14" s="18"/>
      <c r="J14" s="7"/>
    </row>
    <row r="15" spans="2:10" x14ac:dyDescent="0.25">
      <c r="B15" s="9" t="s">
        <v>4</v>
      </c>
      <c r="C15" s="19">
        <f>C13*C14</f>
        <v>100</v>
      </c>
      <c r="D15" s="19">
        <f t="shared" ref="D15:H15" si="0">D13*D14</f>
        <v>36.36363636363636</v>
      </c>
      <c r="E15" s="19">
        <f t="shared" si="0"/>
        <v>33.057851239669418</v>
      </c>
      <c r="F15" s="19">
        <f t="shared" si="0"/>
        <v>30.052592036063103</v>
      </c>
      <c r="G15" s="19">
        <f t="shared" si="0"/>
        <v>6.830134553650705</v>
      </c>
      <c r="H15" s="19">
        <f t="shared" si="0"/>
        <v>6.2092132305915495</v>
      </c>
      <c r="I15" s="19">
        <f>SUM(C15:H15)</f>
        <v>212.51342742361115</v>
      </c>
      <c r="J15" s="7"/>
    </row>
    <row r="16" spans="2:10" x14ac:dyDescent="0.25">
      <c r="B16" s="3"/>
      <c r="C16" s="18"/>
      <c r="D16" s="18"/>
      <c r="E16" s="18"/>
      <c r="F16" s="18"/>
      <c r="G16" s="18"/>
      <c r="H16" s="18"/>
      <c r="I16" s="18"/>
      <c r="J16" s="7"/>
    </row>
    <row r="17" spans="1:10" x14ac:dyDescent="0.25">
      <c r="B17" s="3" t="s">
        <v>6</v>
      </c>
      <c r="C17" s="18">
        <v>0</v>
      </c>
      <c r="D17" s="18">
        <v>60</v>
      </c>
      <c r="E17" s="18">
        <v>60</v>
      </c>
      <c r="F17" s="18">
        <v>60</v>
      </c>
      <c r="G17" s="18">
        <v>60</v>
      </c>
      <c r="H17" s="18">
        <v>60</v>
      </c>
      <c r="I17" s="18"/>
      <c r="J17" s="7"/>
    </row>
    <row r="18" spans="1:10" x14ac:dyDescent="0.25">
      <c r="B18" s="3" t="s">
        <v>2</v>
      </c>
      <c r="C18" s="21">
        <f>C14</f>
        <v>1</v>
      </c>
      <c r="D18" s="21">
        <f t="shared" ref="D18:H18" si="1">D14</f>
        <v>0.90909090909090906</v>
      </c>
      <c r="E18" s="21">
        <f t="shared" si="1"/>
        <v>0.82644628099173545</v>
      </c>
      <c r="F18" s="21">
        <f t="shared" si="1"/>
        <v>0.75131480090157754</v>
      </c>
      <c r="G18" s="21">
        <f t="shared" si="1"/>
        <v>0.68301345536507052</v>
      </c>
      <c r="H18" s="21">
        <f t="shared" si="1"/>
        <v>0.62092132305915493</v>
      </c>
      <c r="I18" s="18"/>
      <c r="J18" s="7"/>
    </row>
    <row r="19" spans="1:10" x14ac:dyDescent="0.25">
      <c r="B19" s="9" t="s">
        <v>7</v>
      </c>
      <c r="C19" s="19">
        <f>C17*C18</f>
        <v>0</v>
      </c>
      <c r="D19" s="19">
        <f t="shared" ref="D19:H19" si="2">D17*D18</f>
        <v>54.545454545454547</v>
      </c>
      <c r="E19" s="19">
        <f t="shared" si="2"/>
        <v>49.586776859504127</v>
      </c>
      <c r="F19" s="19">
        <f t="shared" si="2"/>
        <v>45.078888054094655</v>
      </c>
      <c r="G19" s="19">
        <f t="shared" si="2"/>
        <v>40.98080732190423</v>
      </c>
      <c r="H19" s="19">
        <f t="shared" si="2"/>
        <v>37.255279383549293</v>
      </c>
      <c r="I19" s="19">
        <f>SUM(C19:H19)</f>
        <v>227.44720616450684</v>
      </c>
      <c r="J19" s="7"/>
    </row>
    <row r="20" spans="1:10" x14ac:dyDescent="0.25">
      <c r="B20" s="3"/>
      <c r="C20" s="18"/>
      <c r="D20" s="18"/>
      <c r="E20" s="18"/>
      <c r="F20" s="18"/>
      <c r="G20" s="18"/>
      <c r="H20" s="18"/>
      <c r="I20" s="18"/>
      <c r="J20" s="7"/>
    </row>
    <row r="21" spans="1:10" x14ac:dyDescent="0.25">
      <c r="A21" s="20" t="s">
        <v>21</v>
      </c>
      <c r="B21" s="3" t="s">
        <v>8</v>
      </c>
      <c r="C21" s="18">
        <f>C19-C15</f>
        <v>-100</v>
      </c>
      <c r="D21" s="18">
        <f>D19-D15</f>
        <v>18.181818181818187</v>
      </c>
      <c r="E21" s="18">
        <f t="shared" ref="E21:H21" si="3">E19-E15</f>
        <v>16.528925619834709</v>
      </c>
      <c r="F21" s="18">
        <f t="shared" si="3"/>
        <v>15.026296018031552</v>
      </c>
      <c r="G21" s="18">
        <f>G19-G15</f>
        <v>34.150672768253528</v>
      </c>
      <c r="H21" s="18">
        <f t="shared" si="3"/>
        <v>31.046066152957742</v>
      </c>
      <c r="I21" s="19">
        <f>I19-I15</f>
        <v>14.93377874089569</v>
      </c>
      <c r="J21" s="12" t="s">
        <v>11</v>
      </c>
    </row>
    <row r="22" spans="1:10" x14ac:dyDescent="0.25">
      <c r="B22" s="3" t="s">
        <v>9</v>
      </c>
      <c r="C22" s="8">
        <f>C21</f>
        <v>-100</v>
      </c>
      <c r="D22" s="8">
        <f>SUM(C21:D21)</f>
        <v>-81.818181818181813</v>
      </c>
      <c r="E22" s="8">
        <f>SUM(C21:E21)</f>
        <v>-65.289256198347104</v>
      </c>
      <c r="F22" s="8">
        <f>SUM(C21:F21)</f>
        <v>-50.262960180315552</v>
      </c>
      <c r="G22" s="8">
        <f>SUM(C21:G21)</f>
        <v>-16.112287412062024</v>
      </c>
      <c r="H22" s="8">
        <f>SUM(C21:H21)</f>
        <v>14.933778740895718</v>
      </c>
      <c r="I22" s="8"/>
      <c r="J22" s="7"/>
    </row>
    <row r="23" spans="1:10" x14ac:dyDescent="0.25">
      <c r="B23" s="3"/>
      <c r="C23" s="6"/>
      <c r="D23" s="6"/>
      <c r="E23" s="6"/>
      <c r="F23" s="6"/>
      <c r="G23" s="6"/>
      <c r="H23" s="6" t="s">
        <v>25</v>
      </c>
      <c r="I23" s="6"/>
      <c r="J23" s="7"/>
    </row>
    <row r="24" spans="1:10" x14ac:dyDescent="0.25">
      <c r="B24" s="3" t="s">
        <v>10</v>
      </c>
      <c r="C24" s="22">
        <f>(I19-I15)/I15</f>
        <v>7.0272165490642705E-2</v>
      </c>
      <c r="D24" s="6"/>
      <c r="E24" s="6"/>
      <c r="F24" s="6"/>
      <c r="G24" s="6"/>
      <c r="H24" s="6" t="s">
        <v>24</v>
      </c>
      <c r="I24" s="6"/>
      <c r="J24" s="7"/>
    </row>
    <row r="25" spans="1:10" x14ac:dyDescent="0.25">
      <c r="B25" s="4"/>
      <c r="C25" s="10"/>
      <c r="D25" s="10"/>
      <c r="E25" s="10"/>
      <c r="F25" s="10"/>
      <c r="G25" s="10" t="s">
        <v>23</v>
      </c>
      <c r="I25" s="10"/>
      <c r="J25" s="11"/>
    </row>
  </sheetData>
  <mergeCells count="2">
    <mergeCell ref="B9:J9"/>
    <mergeCell ref="F10:J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Thảo Hồ</dc:creator>
  <cp:lastModifiedBy>Thảo Hồ</cp:lastModifiedBy>
  <dcterms:created xsi:type="dcterms:W3CDTF">2015-09-25T22:39:29Z</dcterms:created>
  <dcterms:modified xsi:type="dcterms:W3CDTF">2015-10-03T15:36:42Z</dcterms:modified>
</cp:coreProperties>
</file>