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otBistikeas\test_restaurant\Documents\"/>
    </mc:Choice>
  </mc:AlternateContent>
  <xr:revisionPtr revIDLastSave="0" documentId="13_ncr:1_{55EBFCEC-5143-4B3C-810B-AC6DBFE2BEBC}" xr6:coauthVersionLast="43" xr6:coauthVersionMax="43" xr10:uidLastSave="{00000000-0000-0000-0000-000000000000}"/>
  <bookViews>
    <workbookView xWindow="28680" yWindow="-120" windowWidth="28110" windowHeight="16440" activeTab="1" xr2:uid="{80C01A8C-4372-4D98-8788-35128C8D8EB9}"/>
  </bookViews>
  <sheets>
    <sheet name="Sheet1" sheetId="1" r:id="rId1"/>
    <sheet name="Un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K18" i="2" s="1"/>
  <c r="J19" i="2"/>
  <c r="J20" i="2"/>
  <c r="J21" i="2"/>
  <c r="J22" i="2"/>
  <c r="J23" i="2"/>
  <c r="J24" i="2"/>
  <c r="K24" i="2" s="1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K2" i="2" s="1"/>
  <c r="G29" i="2"/>
  <c r="K29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9" i="2"/>
  <c r="K20" i="2"/>
  <c r="K21" i="2"/>
  <c r="K22" i="2"/>
  <c r="K23" i="2"/>
  <c r="K25" i="2"/>
  <c r="K26" i="2"/>
  <c r="K27" i="2"/>
  <c r="K28" i="2"/>
  <c r="K3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K30" i="2" s="1"/>
  <c r="G31" i="2"/>
  <c r="G32" i="2"/>
  <c r="G33" i="2"/>
  <c r="K33" i="2" s="1"/>
  <c r="G34" i="2"/>
  <c r="G35" i="2"/>
  <c r="K35" i="2" s="1"/>
  <c r="G36" i="2"/>
  <c r="K36" i="2" s="1"/>
  <c r="G37" i="2"/>
  <c r="K37" i="2" s="1"/>
  <c r="G38" i="2"/>
  <c r="K38" i="2" s="1"/>
  <c r="G39" i="2"/>
  <c r="K39" i="2" s="1"/>
  <c r="G40" i="2"/>
  <c r="G41" i="2"/>
  <c r="G42" i="2"/>
  <c r="G43" i="2"/>
  <c r="K43" i="2" s="1"/>
  <c r="G44" i="2"/>
  <c r="K44" i="2" s="1"/>
  <c r="G45" i="2"/>
  <c r="K45" i="2" s="1"/>
  <c r="G46" i="2"/>
  <c r="K46" i="2" s="1"/>
  <c r="G47" i="2"/>
  <c r="K47" i="2" s="1"/>
  <c r="G48" i="2"/>
  <c r="K48" i="2" s="1"/>
  <c r="G49" i="2"/>
  <c r="K49" i="2" s="1"/>
  <c r="G50" i="2"/>
  <c r="G51" i="2"/>
  <c r="K51" i="2" s="1"/>
  <c r="G52" i="2"/>
  <c r="K52" i="2" s="1"/>
  <c r="G53" i="2"/>
  <c r="K53" i="2" s="1"/>
  <c r="G54" i="2"/>
  <c r="K54" i="2" s="1"/>
  <c r="G55" i="2"/>
  <c r="G56" i="2"/>
  <c r="G57" i="2"/>
  <c r="G2" i="2"/>
  <c r="K31" i="2" l="1"/>
  <c r="K42" i="2"/>
  <c r="K57" i="2"/>
  <c r="K41" i="2"/>
  <c r="K56" i="2"/>
  <c r="K40" i="2"/>
  <c r="K55" i="2"/>
  <c r="K50" i="2"/>
  <c r="K34" i="2"/>
  <c r="F22" i="2"/>
</calcChain>
</file>

<file path=xl/sharedStrings.xml><?xml version="1.0" encoding="utf-8"?>
<sst xmlns="http://schemas.openxmlformats.org/spreadsheetml/2006/main" count="316" uniqueCount="133">
  <si>
    <t>FoodIngredients</t>
  </si>
  <si>
    <t>Id</t>
  </si>
  <si>
    <t>int</t>
  </si>
  <si>
    <t>Name</t>
  </si>
  <si>
    <t>string</t>
  </si>
  <si>
    <t>Quantity</t>
  </si>
  <si>
    <t>decimal</t>
  </si>
  <si>
    <t>UnitOfMeasure</t>
  </si>
  <si>
    <t>UnitOfMeasureId</t>
  </si>
  <si>
    <t>PK</t>
  </si>
  <si>
    <t>FK</t>
  </si>
  <si>
    <t>Cost</t>
  </si>
  <si>
    <t>RawΜaterials</t>
  </si>
  <si>
    <t>Dishes</t>
  </si>
  <si>
    <t>String</t>
  </si>
  <si>
    <t>FoodCost</t>
  </si>
  <si>
    <t>SellPriceWithoutVat</t>
  </si>
  <si>
    <t>SellPriceWithVat</t>
  </si>
  <si>
    <t>CustomSellPriceWithVat</t>
  </si>
  <si>
    <t>FoodProfit</t>
  </si>
  <si>
    <t>RealProfit</t>
  </si>
  <si>
    <t>RealProfitPerc</t>
  </si>
  <si>
    <t>FoodCostPerc</t>
  </si>
  <si>
    <t>DishesFoodIngredients</t>
  </si>
  <si>
    <t>FoodIngredientId</t>
  </si>
  <si>
    <t>DishId</t>
  </si>
  <si>
    <t>Amount</t>
  </si>
  <si>
    <t>Unit of</t>
  </si>
  <si>
    <t>Symbol</t>
  </si>
  <si>
    <t>System</t>
  </si>
  <si>
    <t>BaseEquivalent</t>
  </si>
  <si>
    <t>Meter</t>
  </si>
  <si>
    <t>Length</t>
  </si>
  <si>
    <t>m</t>
  </si>
  <si>
    <t>Metric</t>
  </si>
  <si>
    <t>Millimeter</t>
  </si>
  <si>
    <t>mm</t>
  </si>
  <si>
    <t>Centimeter</t>
  </si>
  <si>
    <t>cm</t>
  </si>
  <si>
    <t>Decimeter</t>
  </si>
  <si>
    <t>dm</t>
  </si>
  <si>
    <t>Kilometer</t>
  </si>
  <si>
    <t>km</t>
  </si>
  <si>
    <t>Inch</t>
  </si>
  <si>
    <t>USCS</t>
  </si>
  <si>
    <t>Imperial</t>
  </si>
  <si>
    <t>in</t>
  </si>
  <si>
    <t>Foot</t>
  </si>
  <si>
    <t>ft</t>
  </si>
  <si>
    <t>Yard</t>
  </si>
  <si>
    <t>yd</t>
  </si>
  <si>
    <t>Mile</t>
  </si>
  <si>
    <t>mi</t>
  </si>
  <si>
    <t>Imperial / USCS</t>
  </si>
  <si>
    <t>sm</t>
  </si>
  <si>
    <t>Area</t>
  </si>
  <si>
    <t>Square meter</t>
  </si>
  <si>
    <r>
      <t>m</t>
    </r>
    <r>
      <rPr>
        <sz val="11"/>
        <color theme="1"/>
        <rFont val="Calibri"/>
        <family val="2"/>
        <charset val="161"/>
      </rPr>
      <t>²</t>
    </r>
  </si>
  <si>
    <t>Acre</t>
  </si>
  <si>
    <t>acre</t>
  </si>
  <si>
    <t>Are</t>
  </si>
  <si>
    <t>ares</t>
  </si>
  <si>
    <t>Hectare</t>
  </si>
  <si>
    <t>ha</t>
  </si>
  <si>
    <t>Square inches</t>
  </si>
  <si>
    <t>in²</t>
  </si>
  <si>
    <t>ft²</t>
  </si>
  <si>
    <t>yd²</t>
  </si>
  <si>
    <t>mi²</t>
  </si>
  <si>
    <t>Cubic meter</t>
  </si>
  <si>
    <t>Volume</t>
  </si>
  <si>
    <r>
      <t>m</t>
    </r>
    <r>
      <rPr>
        <sz val="11"/>
        <color theme="1"/>
        <rFont val="Calibri"/>
        <family val="2"/>
        <charset val="161"/>
      </rPr>
      <t>³</t>
    </r>
  </si>
  <si>
    <t>Liter</t>
  </si>
  <si>
    <t>l</t>
  </si>
  <si>
    <t>Milliliter</t>
  </si>
  <si>
    <t>ml</t>
  </si>
  <si>
    <t>Centiliter</t>
  </si>
  <si>
    <t>cl</t>
  </si>
  <si>
    <t>Deciliter</t>
  </si>
  <si>
    <t>dl</t>
  </si>
  <si>
    <t>Hectoliter</t>
  </si>
  <si>
    <t>hl</t>
  </si>
  <si>
    <t>in³</t>
  </si>
  <si>
    <t>Cubic Foot</t>
  </si>
  <si>
    <t>ft³</t>
  </si>
  <si>
    <t>yd³</t>
  </si>
  <si>
    <t>Teaspoon UK</t>
  </si>
  <si>
    <t>tsp</t>
  </si>
  <si>
    <t>Teaspoon US</t>
  </si>
  <si>
    <t>Tablespoon UK</t>
  </si>
  <si>
    <t>Tablespoon US</t>
  </si>
  <si>
    <t>Tablespoon Australia</t>
  </si>
  <si>
    <t>Tablespoon Canada</t>
  </si>
  <si>
    <t>tbsp</t>
  </si>
  <si>
    <t>Fluid ounce UK</t>
  </si>
  <si>
    <t>fl oz</t>
  </si>
  <si>
    <t>Cup</t>
  </si>
  <si>
    <t>UK</t>
  </si>
  <si>
    <t>US</t>
  </si>
  <si>
    <t>Australia/Canada</t>
  </si>
  <si>
    <t>cup</t>
  </si>
  <si>
    <t>Gill</t>
  </si>
  <si>
    <t>US liquid</t>
  </si>
  <si>
    <t>US dry</t>
  </si>
  <si>
    <t>gill</t>
  </si>
  <si>
    <t>Pint</t>
  </si>
  <si>
    <t>pt</t>
  </si>
  <si>
    <t>Quart</t>
  </si>
  <si>
    <t>qt</t>
  </si>
  <si>
    <t>Gallon</t>
  </si>
  <si>
    <t>gal</t>
  </si>
  <si>
    <t>Mass</t>
  </si>
  <si>
    <t>Metric </t>
  </si>
  <si>
    <t>Grams</t>
  </si>
  <si>
    <t>g</t>
  </si>
  <si>
    <t>Kilogram</t>
  </si>
  <si>
    <t>kg</t>
  </si>
  <si>
    <t>Grain</t>
  </si>
  <si>
    <t>gr</t>
  </si>
  <si>
    <t>Dram</t>
  </si>
  <si>
    <t>dr</t>
  </si>
  <si>
    <t>Ounce</t>
  </si>
  <si>
    <t>oz</t>
  </si>
  <si>
    <t>Pound</t>
  </si>
  <si>
    <t>lb</t>
  </si>
  <si>
    <t>UnitOfMeasureType</t>
  </si>
  <si>
    <t>Nautical Mile</t>
  </si>
  <si>
    <t>Square feet</t>
  </si>
  <si>
    <t>Square yards</t>
  </si>
  <si>
    <t>Square miles</t>
  </si>
  <si>
    <t>Cubic Inch</t>
  </si>
  <si>
    <t>Cubic Yard</t>
  </si>
  <si>
    <t>Fluid ounce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</si>
</sst>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sz val="8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6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C8C7-63FC-44C0-8773-F98ABBA61F89}">
  <dimension ref="A1:K27"/>
  <sheetViews>
    <sheetView topLeftCell="B1" workbookViewId="0">
      <selection activeCell="I14" sqref="I14"/>
    </sheetView>
  </sheetViews>
  <sheetFormatPr defaultRowHeight="15" x14ac:dyDescent="0.25"/>
  <cols>
    <col min="1" max="1" width="3.28515625" bestFit="1" customWidth="1"/>
    <col min="2" max="2" width="23.140625" bestFit="1" customWidth="1"/>
    <col min="5" max="5" width="3.28515625" bestFit="1" customWidth="1"/>
    <col min="6" max="6" width="16.42578125" bestFit="1" customWidth="1"/>
  </cols>
  <sheetData>
    <row r="1" spans="1:11" s="1" customFormat="1" x14ac:dyDescent="0.25">
      <c r="A1" s="5"/>
      <c r="B1" s="6" t="s">
        <v>12</v>
      </c>
      <c r="C1" s="7"/>
      <c r="E1" s="5"/>
      <c r="F1" s="6" t="s">
        <v>0</v>
      </c>
      <c r="G1" s="7"/>
      <c r="I1" s="5"/>
      <c r="J1" s="6" t="s">
        <v>7</v>
      </c>
      <c r="K1" s="7"/>
    </row>
    <row r="2" spans="1:11" x14ac:dyDescent="0.25">
      <c r="A2" s="8" t="s">
        <v>9</v>
      </c>
      <c r="B2" s="2" t="s">
        <v>1</v>
      </c>
      <c r="C2" s="9" t="s">
        <v>2</v>
      </c>
      <c r="D2" s="1"/>
      <c r="E2" s="8" t="s">
        <v>9</v>
      </c>
      <c r="F2" s="2" t="s">
        <v>1</v>
      </c>
      <c r="G2" s="9" t="s">
        <v>2</v>
      </c>
      <c r="I2" s="8" t="s">
        <v>9</v>
      </c>
      <c r="J2" s="2" t="s">
        <v>1</v>
      </c>
      <c r="K2" s="9" t="s">
        <v>2</v>
      </c>
    </row>
    <row r="3" spans="1:11" x14ac:dyDescent="0.25">
      <c r="A3" s="10"/>
      <c r="B3" s="3" t="s">
        <v>3</v>
      </c>
      <c r="C3" s="11" t="s">
        <v>4</v>
      </c>
      <c r="E3" s="10"/>
      <c r="F3" s="3" t="s">
        <v>3</v>
      </c>
      <c r="G3" s="11" t="s">
        <v>4</v>
      </c>
      <c r="I3" s="10"/>
      <c r="J3" s="3" t="s">
        <v>3</v>
      </c>
      <c r="K3" s="11" t="s">
        <v>4</v>
      </c>
    </row>
    <row r="4" spans="1:11" x14ac:dyDescent="0.25">
      <c r="A4" s="10"/>
      <c r="B4" s="3" t="s">
        <v>5</v>
      </c>
      <c r="C4" s="11" t="s">
        <v>6</v>
      </c>
      <c r="E4" s="10"/>
      <c r="F4" s="3" t="s">
        <v>5</v>
      </c>
      <c r="G4" s="11" t="s">
        <v>6</v>
      </c>
      <c r="I4" s="10"/>
      <c r="J4" s="3"/>
      <c r="K4" s="11"/>
    </row>
    <row r="5" spans="1:11" x14ac:dyDescent="0.25">
      <c r="A5" s="10" t="s">
        <v>10</v>
      </c>
      <c r="B5" s="3" t="s">
        <v>8</v>
      </c>
      <c r="C5" s="11" t="s">
        <v>2</v>
      </c>
      <c r="E5" s="10" t="s">
        <v>10</v>
      </c>
      <c r="F5" s="3" t="s">
        <v>8</v>
      </c>
      <c r="G5" s="11" t="s">
        <v>2</v>
      </c>
      <c r="I5" s="10"/>
      <c r="J5" s="3"/>
      <c r="K5" s="11"/>
    </row>
    <row r="6" spans="1:11" x14ac:dyDescent="0.25">
      <c r="A6" s="10"/>
      <c r="B6" s="3" t="s">
        <v>11</v>
      </c>
      <c r="C6" s="11" t="s">
        <v>6</v>
      </c>
      <c r="E6" s="10"/>
      <c r="F6" s="3" t="s">
        <v>11</v>
      </c>
      <c r="G6" s="11" t="s">
        <v>6</v>
      </c>
      <c r="I6" s="10"/>
      <c r="J6" s="3"/>
      <c r="K6" s="11"/>
    </row>
    <row r="7" spans="1:11" x14ac:dyDescent="0.25">
      <c r="A7" s="10"/>
      <c r="B7" s="3"/>
      <c r="C7" s="11"/>
      <c r="E7" s="10"/>
      <c r="F7" s="3"/>
      <c r="G7" s="11"/>
      <c r="I7" s="10"/>
      <c r="J7" s="3"/>
      <c r="K7" s="11"/>
    </row>
    <row r="8" spans="1:11" x14ac:dyDescent="0.25">
      <c r="A8" s="10"/>
      <c r="B8" s="3"/>
      <c r="C8" s="11"/>
      <c r="E8" s="10"/>
      <c r="F8" s="3"/>
      <c r="G8" s="11"/>
      <c r="I8" s="10"/>
      <c r="J8" s="3"/>
      <c r="K8" s="11"/>
    </row>
    <row r="9" spans="1:11" x14ac:dyDescent="0.25">
      <c r="A9" s="10"/>
      <c r="B9" s="3"/>
      <c r="C9" s="11"/>
      <c r="E9" s="10"/>
      <c r="F9" s="3"/>
      <c r="G9" s="11"/>
      <c r="I9" s="10"/>
      <c r="J9" s="3"/>
      <c r="K9" s="11"/>
    </row>
    <row r="10" spans="1:11" x14ac:dyDescent="0.25">
      <c r="A10" s="10"/>
      <c r="B10" s="3"/>
      <c r="C10" s="11"/>
      <c r="E10" s="10"/>
      <c r="F10" s="3"/>
      <c r="G10" s="11"/>
      <c r="I10" s="10"/>
      <c r="J10" s="3"/>
      <c r="K10" s="11"/>
    </row>
    <row r="11" spans="1:11" ht="15.75" thickBot="1" x14ac:dyDescent="0.3">
      <c r="A11" s="12"/>
      <c r="B11" s="13"/>
      <c r="C11" s="14"/>
      <c r="E11" s="12"/>
      <c r="F11" s="13"/>
      <c r="G11" s="14"/>
      <c r="I11" s="12"/>
      <c r="J11" s="13"/>
      <c r="K11" s="14"/>
    </row>
    <row r="12" spans="1:11" ht="15.75" thickBot="1" x14ac:dyDescent="0.3"/>
    <row r="13" spans="1:11" x14ac:dyDescent="0.25">
      <c r="A13" s="5"/>
      <c r="B13" s="6" t="s">
        <v>13</v>
      </c>
      <c r="C13" s="7"/>
      <c r="E13" s="15"/>
      <c r="F13" s="6" t="s">
        <v>23</v>
      </c>
      <c r="G13" s="16"/>
    </row>
    <row r="14" spans="1:11" x14ac:dyDescent="0.25">
      <c r="A14" s="8" t="s">
        <v>9</v>
      </c>
      <c r="B14" s="2" t="s">
        <v>1</v>
      </c>
      <c r="C14" s="9" t="s">
        <v>2</v>
      </c>
      <c r="E14" s="8" t="s">
        <v>9</v>
      </c>
      <c r="F14" s="2" t="s">
        <v>1</v>
      </c>
      <c r="G14" s="9" t="s">
        <v>2</v>
      </c>
    </row>
    <row r="15" spans="1:11" x14ac:dyDescent="0.25">
      <c r="A15" s="10"/>
      <c r="B15" s="3" t="s">
        <v>3</v>
      </c>
      <c r="C15" s="11" t="s">
        <v>14</v>
      </c>
      <c r="E15" s="10" t="s">
        <v>10</v>
      </c>
      <c r="F15" s="4" t="s">
        <v>24</v>
      </c>
      <c r="G15" s="11" t="s">
        <v>2</v>
      </c>
    </row>
    <row r="16" spans="1:11" x14ac:dyDescent="0.25">
      <c r="A16" s="10"/>
      <c r="B16" s="3" t="s">
        <v>15</v>
      </c>
      <c r="C16" s="11" t="s">
        <v>6</v>
      </c>
      <c r="E16" s="10" t="s">
        <v>10</v>
      </c>
      <c r="F16" s="4" t="s">
        <v>25</v>
      </c>
      <c r="G16" s="11" t="s">
        <v>2</v>
      </c>
    </row>
    <row r="17" spans="1:7" x14ac:dyDescent="0.25">
      <c r="A17" s="10"/>
      <c r="B17" s="3" t="s">
        <v>16</v>
      </c>
      <c r="C17" s="11" t="s">
        <v>6</v>
      </c>
      <c r="E17" s="10"/>
      <c r="F17" s="4" t="s">
        <v>26</v>
      </c>
      <c r="G17" s="17" t="s">
        <v>6</v>
      </c>
    </row>
    <row r="18" spans="1:7" x14ac:dyDescent="0.25">
      <c r="A18" s="10"/>
      <c r="B18" s="3" t="s">
        <v>17</v>
      </c>
      <c r="C18" s="11" t="s">
        <v>6</v>
      </c>
      <c r="E18" s="10" t="s">
        <v>10</v>
      </c>
      <c r="F18" s="3" t="s">
        <v>8</v>
      </c>
      <c r="G18" s="11" t="s">
        <v>2</v>
      </c>
    </row>
    <row r="19" spans="1:7" x14ac:dyDescent="0.25">
      <c r="A19" s="10"/>
      <c r="B19" s="3" t="s">
        <v>18</v>
      </c>
      <c r="C19" s="11" t="s">
        <v>6</v>
      </c>
      <c r="E19" s="10"/>
      <c r="F19" s="3"/>
      <c r="G19" s="11"/>
    </row>
    <row r="20" spans="1:7" x14ac:dyDescent="0.25">
      <c r="A20" s="10"/>
      <c r="B20" s="3" t="s">
        <v>19</v>
      </c>
      <c r="C20" s="11" t="s">
        <v>6</v>
      </c>
      <c r="E20" s="10"/>
      <c r="F20" s="3"/>
      <c r="G20" s="11"/>
    </row>
    <row r="21" spans="1:7" x14ac:dyDescent="0.25">
      <c r="A21" s="10"/>
      <c r="B21" s="3" t="s">
        <v>20</v>
      </c>
      <c r="C21" s="11" t="s">
        <v>6</v>
      </c>
      <c r="E21" s="10"/>
      <c r="F21" s="3"/>
      <c r="G21" s="11"/>
    </row>
    <row r="22" spans="1:7" x14ac:dyDescent="0.25">
      <c r="A22" s="10"/>
      <c r="B22" s="3" t="s">
        <v>21</v>
      </c>
      <c r="C22" s="11" t="s">
        <v>6</v>
      </c>
      <c r="E22" s="10"/>
      <c r="F22" s="3"/>
      <c r="G22" s="11"/>
    </row>
    <row r="23" spans="1:7" x14ac:dyDescent="0.25">
      <c r="A23" s="10"/>
      <c r="B23" s="3" t="s">
        <v>22</v>
      </c>
      <c r="C23" s="11" t="s">
        <v>6</v>
      </c>
      <c r="E23" s="10"/>
      <c r="F23" s="3"/>
      <c r="G23" s="11"/>
    </row>
    <row r="24" spans="1:7" x14ac:dyDescent="0.25">
      <c r="A24" s="10"/>
      <c r="B24" s="3"/>
      <c r="C24" s="11"/>
      <c r="E24" s="10"/>
      <c r="F24" s="3"/>
      <c r="G24" s="11"/>
    </row>
    <row r="25" spans="1:7" x14ac:dyDescent="0.25">
      <c r="A25" s="10"/>
      <c r="B25" s="3"/>
      <c r="C25" s="11"/>
      <c r="E25" s="10"/>
      <c r="F25" s="3"/>
      <c r="G25" s="11"/>
    </row>
    <row r="26" spans="1:7" x14ac:dyDescent="0.25">
      <c r="A26" s="10"/>
      <c r="B26" s="3"/>
      <c r="C26" s="11"/>
      <c r="E26" s="10"/>
      <c r="F26" s="3"/>
      <c r="G26" s="11"/>
    </row>
    <row r="27" spans="1:7" ht="15.75" thickBot="1" x14ac:dyDescent="0.3">
      <c r="A27" s="12"/>
      <c r="B27" s="13"/>
      <c r="C27" s="14"/>
      <c r="E27" s="12"/>
      <c r="F27" s="13"/>
      <c r="G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B143-586A-460D-B729-96DC0F8EF26F}">
  <dimension ref="A1:K57"/>
  <sheetViews>
    <sheetView tabSelected="1" workbookViewId="0">
      <selection activeCell="K2" sqref="K2"/>
    </sheetView>
  </sheetViews>
  <sheetFormatPr defaultColWidth="11.5703125" defaultRowHeight="15" x14ac:dyDescent="0.25"/>
  <cols>
    <col min="2" max="2" width="16.140625" bestFit="1" customWidth="1"/>
    <col min="3" max="3" width="22.42578125" bestFit="1" customWidth="1"/>
    <col min="4" max="4" width="22.42578125" customWidth="1"/>
    <col min="6" max="6" width="14.7109375" bestFit="1" customWidth="1"/>
    <col min="7" max="7" width="32" bestFit="1" customWidth="1"/>
    <col min="8" max="8" width="19.42578125" bestFit="1" customWidth="1"/>
  </cols>
  <sheetData>
    <row r="1" spans="1:11" s="1" customFormat="1" x14ac:dyDescent="0.25">
      <c r="A1" s="1" t="s">
        <v>27</v>
      </c>
      <c r="B1" s="1" t="s">
        <v>29</v>
      </c>
      <c r="C1" s="1" t="s">
        <v>3</v>
      </c>
      <c r="E1" s="1" t="s">
        <v>28</v>
      </c>
      <c r="F1" s="1" t="s">
        <v>30</v>
      </c>
      <c r="G1" s="1" t="s">
        <v>29</v>
      </c>
      <c r="H1" s="1" t="s">
        <v>125</v>
      </c>
      <c r="I1" s="1" t="s">
        <v>1</v>
      </c>
    </row>
    <row r="2" spans="1:11" x14ac:dyDescent="0.25">
      <c r="A2" s="19" t="s">
        <v>32</v>
      </c>
      <c r="B2" s="19" t="s">
        <v>34</v>
      </c>
      <c r="C2" s="19" t="s">
        <v>31</v>
      </c>
      <c r="D2" s="19"/>
      <c r="E2" s="19" t="s">
        <v>33</v>
      </c>
      <c r="F2" s="23">
        <v>1</v>
      </c>
      <c r="G2" s="19" t="str">
        <f>TRIM(B2&amp;" "&amp; D2)</f>
        <v>Metric</v>
      </c>
      <c r="H2">
        <v>1</v>
      </c>
      <c r="I2">
        <v>101</v>
      </c>
      <c r="J2" t="str">
        <f>SUBSTITUTE(TEXT(F2,"#0,0#######m"),",",".")</f>
        <v>1.0m</v>
      </c>
      <c r="K2" t="str">
        <f>"_context.UnitOfMeasures.Add(new UnitOfMeasure { Id = "&amp;I2&amp;", UnitOfMeasureType = UnitOfMeasureType."&amp;A2&amp;", System = """&amp;G2&amp;""", Name = """&amp;TRIM(C2)&amp;""", Symbol = """&amp;E2&amp;""", BaseEquivalent = "&amp;J2&amp;" });"</f>
        <v>_context.UnitOfMeasures.Add(new UnitOfMeasure { Id = 101, UnitOfMeasureType = UnitOfMeasureType.Length, System = "Metric", Name = "Meter", Symbol = "m", BaseEquivalent = 1.0m });</v>
      </c>
    </row>
    <row r="3" spans="1:11" x14ac:dyDescent="0.25">
      <c r="A3" s="19" t="s">
        <v>32</v>
      </c>
      <c r="B3" s="19" t="s">
        <v>34</v>
      </c>
      <c r="C3" s="19" t="s">
        <v>35</v>
      </c>
      <c r="D3" s="19"/>
      <c r="E3" s="19" t="s">
        <v>36</v>
      </c>
      <c r="F3" s="19">
        <v>1E-3</v>
      </c>
      <c r="G3" s="19" t="str">
        <f t="shared" ref="G3:G57" si="0">TRIM(B3&amp;" "&amp; D3)</f>
        <v>Metric</v>
      </c>
      <c r="H3">
        <v>1</v>
      </c>
      <c r="I3">
        <v>102</v>
      </c>
      <c r="J3" t="str">
        <f t="shared" ref="J3:J57" si="1">SUBSTITUTE(TEXT(F3,"#0,0#######m"),",",".")</f>
        <v>0.001m</v>
      </c>
      <c r="K3" t="str">
        <f t="shared" ref="K3:K57" si="2">"_context.UnitOfMeasures.Add(new UnitOfMeasure { Id = "&amp;I3&amp;", UnitOfMeasureType = UnitOfMeasureType."&amp;A3&amp;", System = """&amp;G3&amp;""", Name = """&amp;TRIM(C3)&amp;""", Symbol = """&amp;E3&amp;""", BaseEquivalent = "&amp;J3&amp;" });"</f>
        <v>_context.UnitOfMeasures.Add(new UnitOfMeasure { Id = 102, UnitOfMeasureType = UnitOfMeasureType.Length, System = "Metric", Name = "Millimeter", Symbol = "mm", BaseEquivalent = 0.001m });</v>
      </c>
    </row>
    <row r="4" spans="1:11" x14ac:dyDescent="0.25">
      <c r="A4" s="19" t="s">
        <v>32</v>
      </c>
      <c r="B4" s="19" t="s">
        <v>34</v>
      </c>
      <c r="C4" s="19" t="s">
        <v>37</v>
      </c>
      <c r="D4" s="19"/>
      <c r="E4" s="19" t="s">
        <v>38</v>
      </c>
      <c r="F4" s="19">
        <v>0.01</v>
      </c>
      <c r="G4" s="19" t="str">
        <f t="shared" si="0"/>
        <v>Metric</v>
      </c>
      <c r="H4">
        <v>1</v>
      </c>
      <c r="I4">
        <v>103</v>
      </c>
      <c r="J4" t="str">
        <f t="shared" si="1"/>
        <v>0.01m</v>
      </c>
      <c r="K4" t="str">
        <f t="shared" si="2"/>
        <v>_context.UnitOfMeasures.Add(new UnitOfMeasure { Id = 103, UnitOfMeasureType = UnitOfMeasureType.Length, System = "Metric", Name = "Centimeter", Symbol = "cm", BaseEquivalent = 0.01m });</v>
      </c>
    </row>
    <row r="5" spans="1:11" x14ac:dyDescent="0.25">
      <c r="A5" s="19" t="s">
        <v>32</v>
      </c>
      <c r="B5" s="19" t="s">
        <v>34</v>
      </c>
      <c r="C5" s="19" t="s">
        <v>39</v>
      </c>
      <c r="D5" s="19"/>
      <c r="E5" s="19" t="s">
        <v>40</v>
      </c>
      <c r="F5" s="19">
        <v>0.1</v>
      </c>
      <c r="G5" s="19" t="str">
        <f t="shared" si="0"/>
        <v>Metric</v>
      </c>
      <c r="H5">
        <v>1</v>
      </c>
      <c r="I5">
        <v>104</v>
      </c>
      <c r="J5" t="str">
        <f t="shared" si="1"/>
        <v>0.1m</v>
      </c>
      <c r="K5" t="str">
        <f t="shared" si="2"/>
        <v>_context.UnitOfMeasures.Add(new UnitOfMeasure { Id = 104, UnitOfMeasureType = UnitOfMeasureType.Length, System = "Metric", Name = "Decimeter", Symbol = "dm", BaseEquivalent = 0.1m });</v>
      </c>
    </row>
    <row r="6" spans="1:11" x14ac:dyDescent="0.25">
      <c r="A6" s="19" t="s">
        <v>32</v>
      </c>
      <c r="B6" s="19" t="s">
        <v>34</v>
      </c>
      <c r="C6" s="19" t="s">
        <v>41</v>
      </c>
      <c r="D6" s="19"/>
      <c r="E6" s="19" t="s">
        <v>42</v>
      </c>
      <c r="F6" s="19">
        <v>1000</v>
      </c>
      <c r="G6" s="19" t="str">
        <f t="shared" si="0"/>
        <v>Metric</v>
      </c>
      <c r="H6">
        <v>1</v>
      </c>
      <c r="I6">
        <v>105</v>
      </c>
      <c r="J6" t="str">
        <f t="shared" si="1"/>
        <v>1000.0m</v>
      </c>
      <c r="K6" t="str">
        <f t="shared" si="2"/>
        <v>_context.UnitOfMeasures.Add(new UnitOfMeasure { Id = 105, UnitOfMeasureType = UnitOfMeasureType.Length, System = "Metric", Name = "Kilometer", Symbol = "km", BaseEquivalent = 1000.0m });</v>
      </c>
    </row>
    <row r="7" spans="1:11" x14ac:dyDescent="0.25">
      <c r="A7" s="19" t="s">
        <v>32</v>
      </c>
      <c r="B7" s="19" t="s">
        <v>53</v>
      </c>
      <c r="C7" s="19" t="s">
        <v>43</v>
      </c>
      <c r="D7" s="19"/>
      <c r="E7" s="19" t="s">
        <v>46</v>
      </c>
      <c r="F7" s="19">
        <v>0.254</v>
      </c>
      <c r="G7" s="19" t="str">
        <f t="shared" si="0"/>
        <v>Imperial / USCS</v>
      </c>
      <c r="H7">
        <v>1</v>
      </c>
      <c r="I7">
        <v>106</v>
      </c>
      <c r="J7" t="str">
        <f t="shared" si="1"/>
        <v>0.254m</v>
      </c>
      <c r="K7" t="str">
        <f t="shared" si="2"/>
        <v>_context.UnitOfMeasures.Add(new UnitOfMeasure { Id = 106, UnitOfMeasureType = UnitOfMeasureType.Length, System = "Imperial / USCS", Name = "Inch", Symbol = "in", BaseEquivalent = 0.254m });</v>
      </c>
    </row>
    <row r="8" spans="1:11" x14ac:dyDescent="0.25">
      <c r="A8" s="19" t="s">
        <v>32</v>
      </c>
      <c r="B8" s="19" t="s">
        <v>53</v>
      </c>
      <c r="C8" s="19" t="s">
        <v>47</v>
      </c>
      <c r="D8" s="19"/>
      <c r="E8" s="19" t="s">
        <v>48</v>
      </c>
      <c r="F8" s="19">
        <v>0.30480000000000002</v>
      </c>
      <c r="G8" s="19" t="str">
        <f t="shared" si="0"/>
        <v>Imperial / USCS</v>
      </c>
      <c r="H8">
        <v>1</v>
      </c>
      <c r="I8">
        <v>107</v>
      </c>
      <c r="J8" t="str">
        <f t="shared" si="1"/>
        <v>0.3048m</v>
      </c>
      <c r="K8" t="str">
        <f t="shared" si="2"/>
        <v>_context.UnitOfMeasures.Add(new UnitOfMeasure { Id = 107, UnitOfMeasureType = UnitOfMeasureType.Length, System = "Imperial / USCS", Name = "Foot", Symbol = "ft", BaseEquivalent = 0.3048m });</v>
      </c>
    </row>
    <row r="9" spans="1:11" x14ac:dyDescent="0.25">
      <c r="A9" s="19" t="s">
        <v>32</v>
      </c>
      <c r="B9" s="19" t="s">
        <v>53</v>
      </c>
      <c r="C9" s="19" t="s">
        <v>49</v>
      </c>
      <c r="D9" s="19"/>
      <c r="E9" s="19" t="s">
        <v>50</v>
      </c>
      <c r="F9" s="19">
        <v>0.91439999999999999</v>
      </c>
      <c r="G9" s="19" t="str">
        <f t="shared" si="0"/>
        <v>Imperial / USCS</v>
      </c>
      <c r="H9">
        <v>1</v>
      </c>
      <c r="I9">
        <v>108</v>
      </c>
      <c r="J9" t="str">
        <f t="shared" si="1"/>
        <v>0.9144m</v>
      </c>
      <c r="K9" t="str">
        <f t="shared" si="2"/>
        <v>_context.UnitOfMeasures.Add(new UnitOfMeasure { Id = 108, UnitOfMeasureType = UnitOfMeasureType.Length, System = "Imperial / USCS", Name = "Yard", Symbol = "yd", BaseEquivalent = 0.9144m });</v>
      </c>
    </row>
    <row r="10" spans="1:11" x14ac:dyDescent="0.25">
      <c r="A10" s="19" t="s">
        <v>32</v>
      </c>
      <c r="B10" s="19" t="s">
        <v>53</v>
      </c>
      <c r="C10" s="19" t="s">
        <v>51</v>
      </c>
      <c r="D10" s="19"/>
      <c r="E10" s="19" t="s">
        <v>52</v>
      </c>
      <c r="F10" s="19">
        <v>1609</v>
      </c>
      <c r="G10" s="19" t="str">
        <f t="shared" si="0"/>
        <v>Imperial / USCS</v>
      </c>
      <c r="H10">
        <v>1</v>
      </c>
      <c r="I10">
        <v>109</v>
      </c>
      <c r="J10" t="str">
        <f t="shared" si="1"/>
        <v>1609.0m</v>
      </c>
      <c r="K10" t="str">
        <f t="shared" si="2"/>
        <v>_context.UnitOfMeasures.Add(new UnitOfMeasure { Id = 109, UnitOfMeasureType = UnitOfMeasureType.Length, System = "Imperial / USCS", Name = "Mile", Symbol = "mi", BaseEquivalent = 1609.0m });</v>
      </c>
    </row>
    <row r="11" spans="1:11" x14ac:dyDescent="0.25">
      <c r="A11" s="19" t="s">
        <v>32</v>
      </c>
      <c r="B11" s="19" t="s">
        <v>45</v>
      </c>
      <c r="C11" s="19" t="s">
        <v>126</v>
      </c>
      <c r="D11" s="19"/>
      <c r="E11" s="19" t="s">
        <v>54</v>
      </c>
      <c r="F11" s="19">
        <v>1852</v>
      </c>
      <c r="G11" s="19" t="str">
        <f t="shared" si="0"/>
        <v>Imperial</v>
      </c>
      <c r="H11">
        <v>1</v>
      </c>
      <c r="I11">
        <v>110</v>
      </c>
      <c r="J11" t="str">
        <f t="shared" si="1"/>
        <v>1852.0m</v>
      </c>
      <c r="K11" t="str">
        <f t="shared" si="2"/>
        <v>_context.UnitOfMeasures.Add(new UnitOfMeasure { Id = 110, UnitOfMeasureType = UnitOfMeasureType.Length, System = "Imperial", Name = "Nautical Mile", Symbol = "sm", BaseEquivalent = 1852.0m });</v>
      </c>
    </row>
    <row r="12" spans="1:11" s="18" customFormat="1" x14ac:dyDescent="0.25">
      <c r="A12" s="18" t="s">
        <v>55</v>
      </c>
      <c r="B12" s="18" t="s">
        <v>34</v>
      </c>
      <c r="C12" s="18" t="s">
        <v>56</v>
      </c>
      <c r="E12" s="18" t="s">
        <v>57</v>
      </c>
      <c r="F12" s="22">
        <v>1</v>
      </c>
      <c r="G12" s="19" t="str">
        <f t="shared" si="0"/>
        <v>Metric</v>
      </c>
      <c r="H12" s="18">
        <v>2</v>
      </c>
      <c r="I12" s="18">
        <v>201</v>
      </c>
      <c r="J12" t="str">
        <f t="shared" si="1"/>
        <v>1.0m</v>
      </c>
      <c r="K12" t="str">
        <f t="shared" si="2"/>
        <v>_context.UnitOfMeasures.Add(new UnitOfMeasure { Id = 201, UnitOfMeasureType = UnitOfMeasureType.Area, System = "Metric", Name = "Square meter", Symbol = "m²", BaseEquivalent = 1.0m });</v>
      </c>
    </row>
    <row r="13" spans="1:11" s="18" customFormat="1" x14ac:dyDescent="0.25">
      <c r="A13" s="18" t="s">
        <v>55</v>
      </c>
      <c r="B13" s="18" t="s">
        <v>53</v>
      </c>
      <c r="C13" s="18" t="s">
        <v>58</v>
      </c>
      <c r="E13" s="18" t="s">
        <v>59</v>
      </c>
      <c r="F13" s="18">
        <v>4046.873</v>
      </c>
      <c r="G13" s="19" t="str">
        <f t="shared" si="0"/>
        <v>Imperial / USCS</v>
      </c>
      <c r="H13" s="18">
        <v>2</v>
      </c>
      <c r="I13" s="18">
        <v>202</v>
      </c>
      <c r="J13" t="str">
        <f t="shared" si="1"/>
        <v>4046.873m</v>
      </c>
      <c r="K13" t="str">
        <f t="shared" si="2"/>
        <v>_context.UnitOfMeasures.Add(new UnitOfMeasure { Id = 202, UnitOfMeasureType = UnitOfMeasureType.Area, System = "Imperial / USCS", Name = "Acre", Symbol = "acre", BaseEquivalent = 4046.873m });</v>
      </c>
    </row>
    <row r="14" spans="1:11" s="18" customFormat="1" x14ac:dyDescent="0.25">
      <c r="A14" s="18" t="s">
        <v>55</v>
      </c>
      <c r="B14" s="18" t="s">
        <v>34</v>
      </c>
      <c r="C14" s="18" t="s">
        <v>60</v>
      </c>
      <c r="E14" s="18" t="s">
        <v>61</v>
      </c>
      <c r="F14" s="18">
        <v>100</v>
      </c>
      <c r="G14" s="19" t="str">
        <f t="shared" si="0"/>
        <v>Metric</v>
      </c>
      <c r="H14" s="18">
        <v>2</v>
      </c>
      <c r="I14" s="18">
        <v>203</v>
      </c>
      <c r="J14" t="str">
        <f t="shared" si="1"/>
        <v>100.0m</v>
      </c>
      <c r="K14" t="str">
        <f t="shared" si="2"/>
        <v>_context.UnitOfMeasures.Add(new UnitOfMeasure { Id = 203, UnitOfMeasureType = UnitOfMeasureType.Area, System = "Metric", Name = "Are", Symbol = "ares", BaseEquivalent = 100.0m });</v>
      </c>
    </row>
    <row r="15" spans="1:11" s="18" customFormat="1" x14ac:dyDescent="0.25">
      <c r="A15" s="18" t="s">
        <v>55</v>
      </c>
      <c r="B15" s="18" t="s">
        <v>34</v>
      </c>
      <c r="C15" s="18" t="s">
        <v>62</v>
      </c>
      <c r="E15" s="18" t="s">
        <v>63</v>
      </c>
      <c r="F15" s="18">
        <v>10000</v>
      </c>
      <c r="G15" s="19" t="str">
        <f t="shared" si="0"/>
        <v>Metric</v>
      </c>
      <c r="H15" s="18">
        <v>2</v>
      </c>
      <c r="I15" s="18">
        <v>204</v>
      </c>
      <c r="J15" t="str">
        <f t="shared" si="1"/>
        <v>10000.0m</v>
      </c>
      <c r="K15" t="str">
        <f t="shared" si="2"/>
        <v>_context.UnitOfMeasures.Add(new UnitOfMeasure { Id = 204, UnitOfMeasureType = UnitOfMeasureType.Area, System = "Metric", Name = "Hectare", Symbol = "ha", BaseEquivalent = 10000.0m });</v>
      </c>
    </row>
    <row r="16" spans="1:11" s="18" customFormat="1" x14ac:dyDescent="0.25">
      <c r="A16" s="18" t="s">
        <v>55</v>
      </c>
      <c r="B16" s="18" t="s">
        <v>45</v>
      </c>
      <c r="C16" s="18" t="s">
        <v>64</v>
      </c>
      <c r="E16" s="18" t="s">
        <v>65</v>
      </c>
      <c r="F16" s="18">
        <v>6.4515999999999998E-4</v>
      </c>
      <c r="G16" s="19" t="str">
        <f t="shared" si="0"/>
        <v>Imperial</v>
      </c>
      <c r="H16" s="18">
        <v>2</v>
      </c>
      <c r="I16" s="18">
        <v>205</v>
      </c>
      <c r="J16" t="str">
        <f t="shared" si="1"/>
        <v>0.00064516m</v>
      </c>
      <c r="K16" t="str">
        <f t="shared" si="2"/>
        <v>_context.UnitOfMeasures.Add(new UnitOfMeasure { Id = 205, UnitOfMeasureType = UnitOfMeasureType.Area, System = "Imperial", Name = "Square inches", Symbol = "in²", BaseEquivalent = 0.00064516m });</v>
      </c>
    </row>
    <row r="17" spans="1:11" s="18" customFormat="1" x14ac:dyDescent="0.25">
      <c r="A17" s="18" t="s">
        <v>55</v>
      </c>
      <c r="B17" s="18" t="s">
        <v>45</v>
      </c>
      <c r="C17" s="18" t="s">
        <v>127</v>
      </c>
      <c r="E17" s="18" t="s">
        <v>66</v>
      </c>
      <c r="F17" s="18">
        <v>9.2999999999999999E-2</v>
      </c>
      <c r="G17" s="19" t="str">
        <f t="shared" si="0"/>
        <v>Imperial</v>
      </c>
      <c r="H17" s="18">
        <v>2</v>
      </c>
      <c r="I17" s="18">
        <v>206</v>
      </c>
      <c r="J17" t="str">
        <f t="shared" si="1"/>
        <v>0.093m</v>
      </c>
      <c r="K17" t="str">
        <f t="shared" si="2"/>
        <v>_context.UnitOfMeasures.Add(new UnitOfMeasure { Id = 206, UnitOfMeasureType = UnitOfMeasureType.Area, System = "Imperial", Name = "Square feet", Symbol = "ft²", BaseEquivalent = 0.093m });</v>
      </c>
    </row>
    <row r="18" spans="1:11" s="18" customFormat="1" x14ac:dyDescent="0.25">
      <c r="A18" s="18" t="s">
        <v>55</v>
      </c>
      <c r="B18" s="18" t="s">
        <v>45</v>
      </c>
      <c r="C18" s="18" t="s">
        <v>128</v>
      </c>
      <c r="E18" s="18" t="s">
        <v>67</v>
      </c>
      <c r="F18" s="18">
        <v>0.83599999999999997</v>
      </c>
      <c r="G18" s="19" t="str">
        <f t="shared" si="0"/>
        <v>Imperial</v>
      </c>
      <c r="H18" s="18">
        <v>2</v>
      </c>
      <c r="I18" s="18">
        <v>207</v>
      </c>
      <c r="J18" t="str">
        <f t="shared" si="1"/>
        <v>0.836m</v>
      </c>
      <c r="K18" t="str">
        <f t="shared" si="2"/>
        <v>_context.UnitOfMeasures.Add(new UnitOfMeasure { Id = 207, UnitOfMeasureType = UnitOfMeasureType.Area, System = "Imperial", Name = "Square yards", Symbol = "yd²", BaseEquivalent = 0.836m });</v>
      </c>
    </row>
    <row r="19" spans="1:11" s="18" customFormat="1" x14ac:dyDescent="0.25">
      <c r="A19" s="18" t="s">
        <v>55</v>
      </c>
      <c r="B19" s="18" t="s">
        <v>45</v>
      </c>
      <c r="C19" s="18" t="s">
        <v>129</v>
      </c>
      <c r="E19" s="18" t="s">
        <v>68</v>
      </c>
      <c r="F19" s="18">
        <v>2590000</v>
      </c>
      <c r="G19" s="19" t="str">
        <f t="shared" si="0"/>
        <v>Imperial</v>
      </c>
      <c r="H19" s="18">
        <v>2</v>
      </c>
      <c r="I19" s="18">
        <v>208</v>
      </c>
      <c r="J19" t="str">
        <f t="shared" si="1"/>
        <v>2590000.0m</v>
      </c>
      <c r="K19" t="str">
        <f t="shared" si="2"/>
        <v>_context.UnitOfMeasures.Add(new UnitOfMeasure { Id = 208, UnitOfMeasureType = UnitOfMeasureType.Area, System = "Imperial", Name = "Square miles", Symbol = "mi²", BaseEquivalent = 2590000.0m });</v>
      </c>
    </row>
    <row r="20" spans="1:11" s="20" customFormat="1" x14ac:dyDescent="0.25">
      <c r="A20" s="20" t="s">
        <v>70</v>
      </c>
      <c r="B20" s="20" t="s">
        <v>34</v>
      </c>
      <c r="C20" s="20" t="s">
        <v>69</v>
      </c>
      <c r="E20" s="20" t="s">
        <v>71</v>
      </c>
      <c r="F20" s="20">
        <v>1000</v>
      </c>
      <c r="G20" s="19" t="str">
        <f t="shared" si="0"/>
        <v>Metric</v>
      </c>
      <c r="H20" s="20">
        <v>3</v>
      </c>
      <c r="I20" s="20">
        <v>301</v>
      </c>
      <c r="J20" t="str">
        <f t="shared" si="1"/>
        <v>1000.0m</v>
      </c>
      <c r="K20" t="str">
        <f t="shared" si="2"/>
        <v>_context.UnitOfMeasures.Add(new UnitOfMeasure { Id = 301, UnitOfMeasureType = UnitOfMeasureType.Volume, System = "Metric", Name = "Cubic meter", Symbol = "m³", BaseEquivalent = 1000.0m });</v>
      </c>
    </row>
    <row r="21" spans="1:11" s="20" customFormat="1" x14ac:dyDescent="0.25">
      <c r="A21" s="20" t="s">
        <v>70</v>
      </c>
      <c r="B21" s="20" t="s">
        <v>34</v>
      </c>
      <c r="C21" s="20" t="s">
        <v>72</v>
      </c>
      <c r="E21" s="20" t="s">
        <v>73</v>
      </c>
      <c r="F21" s="21">
        <v>1</v>
      </c>
      <c r="G21" s="19" t="str">
        <f t="shared" si="0"/>
        <v>Metric</v>
      </c>
      <c r="H21" s="20">
        <v>3</v>
      </c>
      <c r="I21" s="20">
        <v>302</v>
      </c>
      <c r="J21" t="str">
        <f t="shared" si="1"/>
        <v>1.0m</v>
      </c>
      <c r="K21" t="str">
        <f t="shared" si="2"/>
        <v>_context.UnitOfMeasures.Add(new UnitOfMeasure { Id = 302, UnitOfMeasureType = UnitOfMeasureType.Volume, System = "Metric", Name = "Liter", Symbol = "l", BaseEquivalent = 1.0m });</v>
      </c>
    </row>
    <row r="22" spans="1:11" s="20" customFormat="1" x14ac:dyDescent="0.25">
      <c r="A22" s="20" t="s">
        <v>70</v>
      </c>
      <c r="B22" s="20" t="s">
        <v>34</v>
      </c>
      <c r="C22" s="20" t="s">
        <v>74</v>
      </c>
      <c r="E22" s="20" t="s">
        <v>75</v>
      </c>
      <c r="F22" s="20">
        <f>1/1000</f>
        <v>1E-3</v>
      </c>
      <c r="G22" s="19" t="str">
        <f t="shared" si="0"/>
        <v>Metric</v>
      </c>
      <c r="H22" s="20">
        <v>3</v>
      </c>
      <c r="I22" s="20">
        <v>303</v>
      </c>
      <c r="J22" t="str">
        <f t="shared" si="1"/>
        <v>0.001m</v>
      </c>
      <c r="K22" t="str">
        <f t="shared" si="2"/>
        <v>_context.UnitOfMeasures.Add(new UnitOfMeasure { Id = 303, UnitOfMeasureType = UnitOfMeasureType.Volume, System = "Metric", Name = "Milliliter", Symbol = "ml", BaseEquivalent = 0.001m });</v>
      </c>
    </row>
    <row r="23" spans="1:11" s="20" customFormat="1" x14ac:dyDescent="0.25">
      <c r="A23" s="20" t="s">
        <v>70</v>
      </c>
      <c r="B23" s="20" t="s">
        <v>34</v>
      </c>
      <c r="C23" s="20" t="s">
        <v>76</v>
      </c>
      <c r="E23" s="20" t="s">
        <v>77</v>
      </c>
      <c r="F23" s="20">
        <v>0.01</v>
      </c>
      <c r="G23" s="19" t="str">
        <f t="shared" si="0"/>
        <v>Metric</v>
      </c>
      <c r="H23" s="20">
        <v>3</v>
      </c>
      <c r="I23" s="20">
        <v>304</v>
      </c>
      <c r="J23" t="str">
        <f t="shared" si="1"/>
        <v>0.01m</v>
      </c>
      <c r="K23" t="str">
        <f t="shared" si="2"/>
        <v>_context.UnitOfMeasures.Add(new UnitOfMeasure { Id = 304, UnitOfMeasureType = UnitOfMeasureType.Volume, System = "Metric", Name = "Centiliter", Symbol = "cl", BaseEquivalent = 0.01m });</v>
      </c>
    </row>
    <row r="24" spans="1:11" s="20" customFormat="1" x14ac:dyDescent="0.25">
      <c r="A24" s="20" t="s">
        <v>70</v>
      </c>
      <c r="B24" s="20" t="s">
        <v>34</v>
      </c>
      <c r="C24" s="20" t="s">
        <v>78</v>
      </c>
      <c r="E24" s="20" t="s">
        <v>79</v>
      </c>
      <c r="F24" s="20">
        <v>0.1</v>
      </c>
      <c r="G24" s="19" t="str">
        <f t="shared" si="0"/>
        <v>Metric</v>
      </c>
      <c r="H24" s="20">
        <v>3</v>
      </c>
      <c r="I24" s="20">
        <v>305</v>
      </c>
      <c r="J24" t="str">
        <f t="shared" si="1"/>
        <v>0.1m</v>
      </c>
      <c r="K24" t="str">
        <f t="shared" si="2"/>
        <v>_context.UnitOfMeasures.Add(new UnitOfMeasure { Id = 305, UnitOfMeasureType = UnitOfMeasureType.Volume, System = "Metric", Name = "Deciliter", Symbol = "dl", BaseEquivalent = 0.1m });</v>
      </c>
    </row>
    <row r="25" spans="1:11" s="20" customFormat="1" x14ac:dyDescent="0.25">
      <c r="A25" s="20" t="s">
        <v>70</v>
      </c>
      <c r="B25" s="20" t="s">
        <v>34</v>
      </c>
      <c r="C25" s="20" t="s">
        <v>80</v>
      </c>
      <c r="E25" s="20" t="s">
        <v>81</v>
      </c>
      <c r="F25" s="20">
        <v>100</v>
      </c>
      <c r="G25" s="19" t="str">
        <f t="shared" si="0"/>
        <v>Metric</v>
      </c>
      <c r="H25" s="20">
        <v>3</v>
      </c>
      <c r="I25" s="20">
        <v>306</v>
      </c>
      <c r="J25" t="str">
        <f t="shared" si="1"/>
        <v>100.0m</v>
      </c>
      <c r="K25" t="str">
        <f t="shared" si="2"/>
        <v>_context.UnitOfMeasures.Add(new UnitOfMeasure { Id = 306, UnitOfMeasureType = UnitOfMeasureType.Volume, System = "Metric", Name = "Hectoliter", Symbol = "hl", BaseEquivalent = 100.0m });</v>
      </c>
    </row>
    <row r="26" spans="1:11" s="20" customFormat="1" x14ac:dyDescent="0.25">
      <c r="A26" s="20" t="s">
        <v>70</v>
      </c>
      <c r="B26" s="20" t="s">
        <v>44</v>
      </c>
      <c r="C26" s="20" t="s">
        <v>130</v>
      </c>
      <c r="E26" s="20" t="s">
        <v>82</v>
      </c>
      <c r="F26" s="20">
        <v>1.6386999999999999E-2</v>
      </c>
      <c r="G26" s="19" t="str">
        <f t="shared" si="0"/>
        <v>USCS</v>
      </c>
      <c r="H26" s="20">
        <v>3</v>
      </c>
      <c r="I26" s="20">
        <v>307</v>
      </c>
      <c r="J26" t="str">
        <f t="shared" si="1"/>
        <v>0.016387m</v>
      </c>
      <c r="K26" t="str">
        <f t="shared" si="2"/>
        <v>_context.UnitOfMeasures.Add(new UnitOfMeasure { Id = 307, UnitOfMeasureType = UnitOfMeasureType.Volume, System = "USCS", Name = "Cubic Inch", Symbol = "in³", BaseEquivalent = 0.016387m });</v>
      </c>
    </row>
    <row r="27" spans="1:11" s="20" customFormat="1" x14ac:dyDescent="0.25">
      <c r="A27" s="20" t="s">
        <v>70</v>
      </c>
      <c r="B27" s="20" t="s">
        <v>44</v>
      </c>
      <c r="C27" s="20" t="s">
        <v>83</v>
      </c>
      <c r="E27" s="20" t="s">
        <v>84</v>
      </c>
      <c r="F27" s="20">
        <v>28.317</v>
      </c>
      <c r="G27" s="19" t="str">
        <f t="shared" si="0"/>
        <v>USCS</v>
      </c>
      <c r="H27" s="20">
        <v>3</v>
      </c>
      <c r="I27" s="20">
        <v>308</v>
      </c>
      <c r="J27" t="str">
        <f t="shared" si="1"/>
        <v>28.317m</v>
      </c>
      <c r="K27" t="str">
        <f t="shared" si="2"/>
        <v>_context.UnitOfMeasures.Add(new UnitOfMeasure { Id = 308, UnitOfMeasureType = UnitOfMeasureType.Volume, System = "USCS", Name = "Cubic Foot", Symbol = "ft³", BaseEquivalent = 28.317m });</v>
      </c>
    </row>
    <row r="28" spans="1:11" s="20" customFormat="1" x14ac:dyDescent="0.25">
      <c r="A28" s="20" t="s">
        <v>70</v>
      </c>
      <c r="B28" s="20" t="s">
        <v>44</v>
      </c>
      <c r="C28" s="20" t="s">
        <v>131</v>
      </c>
      <c r="E28" s="20" t="s">
        <v>85</v>
      </c>
      <c r="F28" s="20">
        <v>764.55499999999995</v>
      </c>
      <c r="G28" s="19" t="str">
        <f t="shared" si="0"/>
        <v>USCS</v>
      </c>
      <c r="H28" s="20">
        <v>3</v>
      </c>
      <c r="I28" s="20">
        <v>309</v>
      </c>
      <c r="J28" t="str">
        <f t="shared" si="1"/>
        <v>764.555m</v>
      </c>
      <c r="K28" t="str">
        <f t="shared" si="2"/>
        <v>_context.UnitOfMeasures.Add(new UnitOfMeasure { Id = 309, UnitOfMeasureType = UnitOfMeasureType.Volume, System = "USCS", Name = "Cubic Yard", Symbol = "yd³", BaseEquivalent = 764.555m });</v>
      </c>
    </row>
    <row r="29" spans="1:11" s="20" customFormat="1" x14ac:dyDescent="0.25">
      <c r="A29" s="20" t="s">
        <v>70</v>
      </c>
      <c r="B29" s="20" t="s">
        <v>53</v>
      </c>
      <c r="C29" s="20" t="s">
        <v>86</v>
      </c>
      <c r="E29" s="20" t="s">
        <v>87</v>
      </c>
      <c r="F29" s="20">
        <v>5.9193900000000001E-3</v>
      </c>
      <c r="G29" s="19" t="str">
        <f>TRIM(B29&amp;" "&amp; D29)</f>
        <v>Imperial / USCS</v>
      </c>
      <c r="H29" s="20">
        <v>3</v>
      </c>
      <c r="I29" s="20">
        <v>310</v>
      </c>
      <c r="J29" t="str">
        <f t="shared" si="1"/>
        <v>0.00591939m</v>
      </c>
      <c r="K29" t="str">
        <f t="shared" si="2"/>
        <v>_context.UnitOfMeasures.Add(new UnitOfMeasure { Id = 310, UnitOfMeasureType = UnitOfMeasureType.Volume, System = "Imperial / USCS", Name = "Teaspoon UK", Symbol = "tsp", BaseEquivalent = 0.00591939m });</v>
      </c>
    </row>
    <row r="30" spans="1:11" s="20" customFormat="1" x14ac:dyDescent="0.25">
      <c r="A30" s="20" t="s">
        <v>70</v>
      </c>
      <c r="B30" s="20" t="s">
        <v>53</v>
      </c>
      <c r="C30" s="20" t="s">
        <v>88</v>
      </c>
      <c r="E30" s="20" t="s">
        <v>87</v>
      </c>
      <c r="F30" s="20">
        <v>4.9300000000000004E-3</v>
      </c>
      <c r="G30" s="19" t="str">
        <f t="shared" si="0"/>
        <v>Imperial / USCS</v>
      </c>
      <c r="H30" s="20">
        <v>3</v>
      </c>
      <c r="I30" s="20">
        <v>311</v>
      </c>
      <c r="J30" t="str">
        <f t="shared" si="1"/>
        <v>0.00493m</v>
      </c>
      <c r="K30" t="str">
        <f t="shared" si="2"/>
        <v>_context.UnitOfMeasures.Add(new UnitOfMeasure { Id = 311, UnitOfMeasureType = UnitOfMeasureType.Volume, System = "Imperial / USCS", Name = "Teaspoon US", Symbol = "tsp", BaseEquivalent = 0.00493m });</v>
      </c>
    </row>
    <row r="31" spans="1:11" s="20" customFormat="1" x14ac:dyDescent="0.25">
      <c r="A31" s="20" t="s">
        <v>70</v>
      </c>
      <c r="B31" s="20" t="s">
        <v>53</v>
      </c>
      <c r="C31" s="20" t="s">
        <v>89</v>
      </c>
      <c r="E31" s="20" t="s">
        <v>93</v>
      </c>
      <c r="F31" s="20">
        <v>1.7758199999999998E-2</v>
      </c>
      <c r="G31" s="19" t="str">
        <f t="shared" si="0"/>
        <v>Imperial / USCS</v>
      </c>
      <c r="H31" s="20">
        <v>3</v>
      </c>
      <c r="I31" s="20">
        <v>312</v>
      </c>
      <c r="J31" t="str">
        <f t="shared" si="1"/>
        <v>0.0177582m</v>
      </c>
      <c r="K31" t="str">
        <f t="shared" si="2"/>
        <v>_context.UnitOfMeasures.Add(new UnitOfMeasure { Id = 312, UnitOfMeasureType = UnitOfMeasureType.Volume, System = "Imperial / USCS", Name = "Tablespoon UK", Symbol = "tbsp", BaseEquivalent = 0.0177582m });</v>
      </c>
    </row>
    <row r="32" spans="1:11" s="20" customFormat="1" x14ac:dyDescent="0.25">
      <c r="A32" s="20" t="s">
        <v>70</v>
      </c>
      <c r="B32" s="20" t="s">
        <v>53</v>
      </c>
      <c r="C32" s="20" t="s">
        <v>90</v>
      </c>
      <c r="E32" s="20" t="s">
        <v>93</v>
      </c>
      <c r="F32" s="20">
        <v>1.4800000000000001E-2</v>
      </c>
      <c r="G32" s="19" t="str">
        <f t="shared" si="0"/>
        <v>Imperial / USCS</v>
      </c>
      <c r="H32" s="20">
        <v>3</v>
      </c>
      <c r="I32" s="20">
        <v>313</v>
      </c>
      <c r="J32" t="str">
        <f t="shared" si="1"/>
        <v>0.0148m</v>
      </c>
      <c r="K32" t="str">
        <f t="shared" si="2"/>
        <v>_context.UnitOfMeasures.Add(new UnitOfMeasure { Id = 313, UnitOfMeasureType = UnitOfMeasureType.Volume, System = "Imperial / USCS", Name = "Tablespoon US", Symbol = "tbsp", BaseEquivalent = 0.0148m });</v>
      </c>
    </row>
    <row r="33" spans="1:11" s="20" customFormat="1" x14ac:dyDescent="0.25">
      <c r="A33" s="20" t="s">
        <v>70</v>
      </c>
      <c r="B33" s="20" t="s">
        <v>53</v>
      </c>
      <c r="C33" s="20" t="s">
        <v>91</v>
      </c>
      <c r="E33" s="20" t="s">
        <v>93</v>
      </c>
      <c r="F33" s="20">
        <v>0.02</v>
      </c>
      <c r="G33" s="19" t="str">
        <f t="shared" si="0"/>
        <v>Imperial / USCS</v>
      </c>
      <c r="H33" s="20">
        <v>3</v>
      </c>
      <c r="I33" s="20">
        <v>314</v>
      </c>
      <c r="J33" t="str">
        <f t="shared" si="1"/>
        <v>0.02m</v>
      </c>
      <c r="K33" t="str">
        <f t="shared" si="2"/>
        <v>_context.UnitOfMeasures.Add(new UnitOfMeasure { Id = 314, UnitOfMeasureType = UnitOfMeasureType.Volume, System = "Imperial / USCS", Name = "Tablespoon Australia", Symbol = "tbsp", BaseEquivalent = 0.02m });</v>
      </c>
    </row>
    <row r="34" spans="1:11" s="20" customFormat="1" x14ac:dyDescent="0.25">
      <c r="A34" s="20" t="s">
        <v>70</v>
      </c>
      <c r="B34" s="20" t="s">
        <v>53</v>
      </c>
      <c r="C34" s="20" t="s">
        <v>92</v>
      </c>
      <c r="E34" s="20" t="s">
        <v>93</v>
      </c>
      <c r="F34" s="20">
        <v>1.4999999999999999E-2</v>
      </c>
      <c r="G34" s="19" t="str">
        <f t="shared" si="0"/>
        <v>Imperial / USCS</v>
      </c>
      <c r="H34" s="20">
        <v>3</v>
      </c>
      <c r="I34" s="20">
        <v>315</v>
      </c>
      <c r="J34" t="str">
        <f t="shared" si="1"/>
        <v>0.015m</v>
      </c>
      <c r="K34" t="str">
        <f t="shared" si="2"/>
        <v>_context.UnitOfMeasures.Add(new UnitOfMeasure { Id = 315, UnitOfMeasureType = UnitOfMeasureType.Volume, System = "Imperial / USCS", Name = "Tablespoon Canada", Symbol = "tbsp", BaseEquivalent = 0.015m });</v>
      </c>
    </row>
    <row r="35" spans="1:11" s="20" customFormat="1" x14ac:dyDescent="0.25">
      <c r="A35" s="20" t="s">
        <v>70</v>
      </c>
      <c r="B35" s="20" t="s">
        <v>53</v>
      </c>
      <c r="C35" s="20" t="s">
        <v>94</v>
      </c>
      <c r="E35" s="20" t="s">
        <v>95</v>
      </c>
      <c r="F35" s="20">
        <v>0.28387200000000001</v>
      </c>
      <c r="G35" s="19" t="str">
        <f t="shared" si="0"/>
        <v>Imperial / USCS</v>
      </c>
      <c r="H35" s="20">
        <v>3</v>
      </c>
      <c r="I35" s="20">
        <v>316</v>
      </c>
      <c r="J35" t="str">
        <f t="shared" si="1"/>
        <v>0.283872m</v>
      </c>
      <c r="K35" t="str">
        <f t="shared" si="2"/>
        <v>_context.UnitOfMeasures.Add(new UnitOfMeasure { Id = 316, UnitOfMeasureType = UnitOfMeasureType.Volume, System = "Imperial / USCS", Name = "Fluid ounce UK", Symbol = "fl oz", BaseEquivalent = 0.283872m });</v>
      </c>
    </row>
    <row r="36" spans="1:11" s="20" customFormat="1" x14ac:dyDescent="0.25">
      <c r="A36" s="20" t="s">
        <v>70</v>
      </c>
      <c r="B36" s="20" t="s">
        <v>53</v>
      </c>
      <c r="C36" s="20" t="s">
        <v>132</v>
      </c>
      <c r="E36" s="20" t="s">
        <v>95</v>
      </c>
      <c r="F36" s="20">
        <v>0.29570000000000002</v>
      </c>
      <c r="G36" s="19" t="str">
        <f t="shared" si="0"/>
        <v>Imperial / USCS</v>
      </c>
      <c r="H36" s="20">
        <v>3</v>
      </c>
      <c r="I36" s="20">
        <v>317</v>
      </c>
      <c r="J36" t="str">
        <f t="shared" si="1"/>
        <v>0.2957m</v>
      </c>
      <c r="K36" t="str">
        <f t="shared" si="2"/>
        <v>_context.UnitOfMeasures.Add(new UnitOfMeasure { Id = 317, UnitOfMeasureType = UnitOfMeasureType.Volume, System = "Imperial / USCS", Name = "Fluid ounce US", Symbol = "fl oz", BaseEquivalent = 0.2957m });</v>
      </c>
    </row>
    <row r="37" spans="1:11" s="20" customFormat="1" x14ac:dyDescent="0.25">
      <c r="A37" s="20" t="s">
        <v>70</v>
      </c>
      <c r="B37" s="20" t="s">
        <v>53</v>
      </c>
      <c r="C37" s="20" t="s">
        <v>96</v>
      </c>
      <c r="D37" s="20" t="s">
        <v>97</v>
      </c>
      <c r="E37" s="20" t="s">
        <v>100</v>
      </c>
      <c r="F37" s="20">
        <v>0.28412999999999999</v>
      </c>
      <c r="G37" s="19" t="str">
        <f t="shared" si="0"/>
        <v>Imperial / USCS UK</v>
      </c>
      <c r="H37" s="20">
        <v>3</v>
      </c>
      <c r="I37" s="20">
        <v>318</v>
      </c>
      <c r="J37" t="str">
        <f t="shared" si="1"/>
        <v>0.28413m</v>
      </c>
      <c r="K37" t="str">
        <f t="shared" si="2"/>
        <v>_context.UnitOfMeasures.Add(new UnitOfMeasure { Id = 318, UnitOfMeasureType = UnitOfMeasureType.Volume, System = "Imperial / USCS UK", Name = "Cup", Symbol = "cup", BaseEquivalent = 0.28413m });</v>
      </c>
    </row>
    <row r="38" spans="1:11" s="20" customFormat="1" x14ac:dyDescent="0.25">
      <c r="A38" s="20" t="s">
        <v>70</v>
      </c>
      <c r="B38" s="20" t="s">
        <v>53</v>
      </c>
      <c r="C38" s="20" t="s">
        <v>96</v>
      </c>
      <c r="D38" s="20" t="s">
        <v>98</v>
      </c>
      <c r="E38" s="20" t="s">
        <v>100</v>
      </c>
      <c r="F38" s="20">
        <v>0.23658999999999999</v>
      </c>
      <c r="G38" s="19" t="str">
        <f t="shared" si="0"/>
        <v>Imperial / USCS US</v>
      </c>
      <c r="H38" s="20">
        <v>3</v>
      </c>
      <c r="I38" s="20">
        <v>319</v>
      </c>
      <c r="J38" t="str">
        <f t="shared" si="1"/>
        <v>0.23659m</v>
      </c>
      <c r="K38" t="str">
        <f t="shared" si="2"/>
        <v>_context.UnitOfMeasures.Add(new UnitOfMeasure { Id = 319, UnitOfMeasureType = UnitOfMeasureType.Volume, System = "Imperial / USCS US", Name = "Cup", Symbol = "cup", BaseEquivalent = 0.23659m });</v>
      </c>
    </row>
    <row r="39" spans="1:11" s="20" customFormat="1" x14ac:dyDescent="0.25">
      <c r="A39" s="20" t="s">
        <v>70</v>
      </c>
      <c r="B39" s="20" t="s">
        <v>53</v>
      </c>
      <c r="C39" s="20" t="s">
        <v>96</v>
      </c>
      <c r="D39" s="20" t="s">
        <v>99</v>
      </c>
      <c r="E39" s="20" t="s">
        <v>100</v>
      </c>
      <c r="F39" s="20">
        <v>0.25</v>
      </c>
      <c r="G39" s="19" t="str">
        <f t="shared" si="0"/>
        <v>Imperial / USCS Australia/Canada</v>
      </c>
      <c r="H39" s="20">
        <v>3</v>
      </c>
      <c r="I39" s="20">
        <v>320</v>
      </c>
      <c r="J39" t="str">
        <f t="shared" si="1"/>
        <v>0.25m</v>
      </c>
      <c r="K39" t="str">
        <f t="shared" si="2"/>
        <v>_context.UnitOfMeasures.Add(new UnitOfMeasure { Id = 320, UnitOfMeasureType = UnitOfMeasureType.Volume, System = "Imperial / USCS Australia/Canada", Name = "Cup", Symbol = "cup", BaseEquivalent = 0.25m });</v>
      </c>
    </row>
    <row r="40" spans="1:11" s="20" customFormat="1" x14ac:dyDescent="0.25">
      <c r="A40" s="20" t="s">
        <v>70</v>
      </c>
      <c r="B40" s="20" t="s">
        <v>53</v>
      </c>
      <c r="C40" s="20" t="s">
        <v>101</v>
      </c>
      <c r="D40" s="20" t="s">
        <v>97</v>
      </c>
      <c r="E40" s="20" t="s">
        <v>104</v>
      </c>
      <c r="F40" s="20">
        <v>0.14199999999999999</v>
      </c>
      <c r="G40" s="19" t="str">
        <f t="shared" si="0"/>
        <v>Imperial / USCS UK</v>
      </c>
      <c r="H40" s="20">
        <v>3</v>
      </c>
      <c r="I40" s="20">
        <v>321</v>
      </c>
      <c r="J40" t="str">
        <f t="shared" si="1"/>
        <v>0.142m</v>
      </c>
      <c r="K40" t="str">
        <f t="shared" si="2"/>
        <v>_context.UnitOfMeasures.Add(new UnitOfMeasure { Id = 321, UnitOfMeasureType = UnitOfMeasureType.Volume, System = "Imperial / USCS UK", Name = "Gill", Symbol = "gill", BaseEquivalent = 0.142m });</v>
      </c>
    </row>
    <row r="41" spans="1:11" s="20" customFormat="1" x14ac:dyDescent="0.25">
      <c r="A41" s="20" t="s">
        <v>70</v>
      </c>
      <c r="B41" s="20" t="s">
        <v>53</v>
      </c>
      <c r="C41" s="20" t="s">
        <v>101</v>
      </c>
      <c r="D41" s="20" t="s">
        <v>102</v>
      </c>
      <c r="E41" s="20" t="s">
        <v>104</v>
      </c>
      <c r="F41" s="20">
        <v>0.11799999999999999</v>
      </c>
      <c r="G41" s="19" t="str">
        <f t="shared" si="0"/>
        <v>Imperial / USCS US liquid</v>
      </c>
      <c r="H41" s="20">
        <v>3</v>
      </c>
      <c r="I41" s="20">
        <v>322</v>
      </c>
      <c r="J41" t="str">
        <f t="shared" si="1"/>
        <v>0.118m</v>
      </c>
      <c r="K41" t="str">
        <f t="shared" si="2"/>
        <v>_context.UnitOfMeasures.Add(new UnitOfMeasure { Id = 322, UnitOfMeasureType = UnitOfMeasureType.Volume, System = "Imperial / USCS US liquid", Name = "Gill", Symbol = "gill", BaseEquivalent = 0.118m });</v>
      </c>
    </row>
    <row r="42" spans="1:11" s="20" customFormat="1" x14ac:dyDescent="0.25">
      <c r="A42" s="20" t="s">
        <v>70</v>
      </c>
      <c r="B42" s="20" t="s">
        <v>53</v>
      </c>
      <c r="C42" s="20" t="s">
        <v>101</v>
      </c>
      <c r="D42" s="20" t="s">
        <v>103</v>
      </c>
      <c r="E42" s="20" t="s">
        <v>104</v>
      </c>
      <c r="F42" s="20">
        <v>0.13800000000000001</v>
      </c>
      <c r="G42" s="19" t="str">
        <f t="shared" si="0"/>
        <v>Imperial / USCS US dry</v>
      </c>
      <c r="H42" s="20">
        <v>3</v>
      </c>
      <c r="I42" s="20">
        <v>323</v>
      </c>
      <c r="J42" t="str">
        <f t="shared" si="1"/>
        <v>0.138m</v>
      </c>
      <c r="K42" t="str">
        <f t="shared" si="2"/>
        <v>_context.UnitOfMeasures.Add(new UnitOfMeasure { Id = 323, UnitOfMeasureType = UnitOfMeasureType.Volume, System = "Imperial / USCS US dry", Name = "Gill", Symbol = "gill", BaseEquivalent = 0.138m });</v>
      </c>
    </row>
    <row r="43" spans="1:11" s="20" customFormat="1" x14ac:dyDescent="0.25">
      <c r="A43" s="20" t="s">
        <v>70</v>
      </c>
      <c r="B43" s="20" t="s">
        <v>53</v>
      </c>
      <c r="C43" s="20" t="s">
        <v>105</v>
      </c>
      <c r="D43" s="20" t="s">
        <v>97</v>
      </c>
      <c r="E43" s="20" t="s">
        <v>106</v>
      </c>
      <c r="F43" s="20">
        <v>0.56799999999999995</v>
      </c>
      <c r="G43" s="19" t="str">
        <f t="shared" si="0"/>
        <v>Imperial / USCS UK</v>
      </c>
      <c r="H43" s="20">
        <v>3</v>
      </c>
      <c r="I43" s="20">
        <v>324</v>
      </c>
      <c r="J43" t="str">
        <f t="shared" si="1"/>
        <v>0.568m</v>
      </c>
      <c r="K43" t="str">
        <f t="shared" si="2"/>
        <v>_context.UnitOfMeasures.Add(new UnitOfMeasure { Id = 324, UnitOfMeasureType = UnitOfMeasureType.Volume, System = "Imperial / USCS UK", Name = "Pint", Symbol = "pt", BaseEquivalent = 0.568m });</v>
      </c>
    </row>
    <row r="44" spans="1:11" s="20" customFormat="1" x14ac:dyDescent="0.25">
      <c r="A44" s="20" t="s">
        <v>70</v>
      </c>
      <c r="B44" s="20" t="s">
        <v>53</v>
      </c>
      <c r="C44" s="20" t="s">
        <v>105</v>
      </c>
      <c r="D44" s="20" t="s">
        <v>102</v>
      </c>
      <c r="E44" s="20" t="s">
        <v>106</v>
      </c>
      <c r="F44" s="20">
        <v>0.47299999999999998</v>
      </c>
      <c r="G44" s="19" t="str">
        <f t="shared" si="0"/>
        <v>Imperial / USCS US liquid</v>
      </c>
      <c r="H44" s="20">
        <v>3</v>
      </c>
      <c r="I44" s="20">
        <v>325</v>
      </c>
      <c r="J44" t="str">
        <f t="shared" si="1"/>
        <v>0.473m</v>
      </c>
      <c r="K44" t="str">
        <f t="shared" si="2"/>
        <v>_context.UnitOfMeasures.Add(new UnitOfMeasure { Id = 325, UnitOfMeasureType = UnitOfMeasureType.Volume, System = "Imperial / USCS US liquid", Name = "Pint", Symbol = "pt", BaseEquivalent = 0.473m });</v>
      </c>
    </row>
    <row r="45" spans="1:11" s="20" customFormat="1" x14ac:dyDescent="0.25">
      <c r="A45" s="20" t="s">
        <v>70</v>
      </c>
      <c r="B45" s="20" t="s">
        <v>53</v>
      </c>
      <c r="C45" s="20" t="s">
        <v>105</v>
      </c>
      <c r="D45" s="20" t="s">
        <v>103</v>
      </c>
      <c r="E45" s="20" t="s">
        <v>106</v>
      </c>
      <c r="F45" s="20">
        <v>0.55100000000000005</v>
      </c>
      <c r="G45" s="19" t="str">
        <f t="shared" si="0"/>
        <v>Imperial / USCS US dry</v>
      </c>
      <c r="H45" s="20">
        <v>3</v>
      </c>
      <c r="I45" s="20">
        <v>326</v>
      </c>
      <c r="J45" t="str">
        <f t="shared" si="1"/>
        <v>0.551m</v>
      </c>
      <c r="K45" t="str">
        <f t="shared" si="2"/>
        <v>_context.UnitOfMeasures.Add(new UnitOfMeasure { Id = 326, UnitOfMeasureType = UnitOfMeasureType.Volume, System = "Imperial / USCS US dry", Name = "Pint", Symbol = "pt", BaseEquivalent = 0.551m });</v>
      </c>
    </row>
    <row r="46" spans="1:11" s="20" customFormat="1" x14ac:dyDescent="0.25">
      <c r="A46" s="20" t="s">
        <v>70</v>
      </c>
      <c r="B46" s="20" t="s">
        <v>53</v>
      </c>
      <c r="C46" s="20" t="s">
        <v>107</v>
      </c>
      <c r="D46" s="20" t="s">
        <v>97</v>
      </c>
      <c r="E46" s="20" t="s">
        <v>108</v>
      </c>
      <c r="F46" s="20">
        <v>1.1399999999999999</v>
      </c>
      <c r="G46" s="19" t="str">
        <f t="shared" si="0"/>
        <v>Imperial / USCS UK</v>
      </c>
      <c r="H46" s="20">
        <v>3</v>
      </c>
      <c r="I46" s="20">
        <v>327</v>
      </c>
      <c r="J46" t="str">
        <f t="shared" si="1"/>
        <v>1.14m</v>
      </c>
      <c r="K46" t="str">
        <f t="shared" si="2"/>
        <v>_context.UnitOfMeasures.Add(new UnitOfMeasure { Id = 327, UnitOfMeasureType = UnitOfMeasureType.Volume, System = "Imperial / USCS UK", Name = "Quart", Symbol = "qt", BaseEquivalent = 1.14m });</v>
      </c>
    </row>
    <row r="47" spans="1:11" s="20" customFormat="1" x14ac:dyDescent="0.25">
      <c r="A47" s="20" t="s">
        <v>70</v>
      </c>
      <c r="B47" s="20" t="s">
        <v>53</v>
      </c>
      <c r="C47" s="20" t="s">
        <v>107</v>
      </c>
      <c r="D47" s="20" t="s">
        <v>102</v>
      </c>
      <c r="E47" s="20" t="s">
        <v>108</v>
      </c>
      <c r="F47" s="20">
        <v>0.94599999999999995</v>
      </c>
      <c r="G47" s="19" t="str">
        <f t="shared" si="0"/>
        <v>Imperial / USCS US liquid</v>
      </c>
      <c r="H47" s="20">
        <v>3</v>
      </c>
      <c r="I47" s="20">
        <v>328</v>
      </c>
      <c r="J47" t="str">
        <f t="shared" si="1"/>
        <v>0.946m</v>
      </c>
      <c r="K47" t="str">
        <f t="shared" si="2"/>
        <v>_context.UnitOfMeasures.Add(new UnitOfMeasure { Id = 328, UnitOfMeasureType = UnitOfMeasureType.Volume, System = "Imperial / USCS US liquid", Name = "Quart", Symbol = "qt", BaseEquivalent = 0.946m });</v>
      </c>
    </row>
    <row r="48" spans="1:11" s="20" customFormat="1" x14ac:dyDescent="0.25">
      <c r="A48" s="20" t="s">
        <v>70</v>
      </c>
      <c r="B48" s="20" t="s">
        <v>53</v>
      </c>
      <c r="C48" s="20" t="s">
        <v>107</v>
      </c>
      <c r="D48" s="20" t="s">
        <v>103</v>
      </c>
      <c r="E48" s="20" t="s">
        <v>108</v>
      </c>
      <c r="F48" s="20">
        <v>1.101</v>
      </c>
      <c r="G48" s="19" t="str">
        <f t="shared" si="0"/>
        <v>Imperial / USCS US dry</v>
      </c>
      <c r="H48" s="20">
        <v>3</v>
      </c>
      <c r="I48" s="20">
        <v>329</v>
      </c>
      <c r="J48" t="str">
        <f t="shared" si="1"/>
        <v>1.101m</v>
      </c>
      <c r="K48" t="str">
        <f t="shared" si="2"/>
        <v>_context.UnitOfMeasures.Add(new UnitOfMeasure { Id = 329, UnitOfMeasureType = UnitOfMeasureType.Volume, System = "Imperial / USCS US dry", Name = "Quart", Symbol = "qt", BaseEquivalent = 1.101m });</v>
      </c>
    </row>
    <row r="49" spans="1:11" s="20" customFormat="1" x14ac:dyDescent="0.25">
      <c r="A49" s="20" t="s">
        <v>70</v>
      </c>
      <c r="B49" s="20" t="s">
        <v>53</v>
      </c>
      <c r="C49" s="20" t="s">
        <v>109</v>
      </c>
      <c r="D49" s="20" t="s">
        <v>97</v>
      </c>
      <c r="E49" s="20" t="s">
        <v>110</v>
      </c>
      <c r="F49" s="20">
        <v>4.55</v>
      </c>
      <c r="G49" s="19" t="str">
        <f t="shared" si="0"/>
        <v>Imperial / USCS UK</v>
      </c>
      <c r="H49" s="20">
        <v>3</v>
      </c>
      <c r="I49" s="20">
        <v>330</v>
      </c>
      <c r="J49" t="str">
        <f t="shared" si="1"/>
        <v>4.55m</v>
      </c>
      <c r="K49" t="str">
        <f t="shared" si="2"/>
        <v>_context.UnitOfMeasures.Add(new UnitOfMeasure { Id = 330, UnitOfMeasureType = UnitOfMeasureType.Volume, System = "Imperial / USCS UK", Name = "Gallon", Symbol = "gal", BaseEquivalent = 4.55m });</v>
      </c>
    </row>
    <row r="50" spans="1:11" s="20" customFormat="1" x14ac:dyDescent="0.25">
      <c r="A50" s="20" t="s">
        <v>70</v>
      </c>
      <c r="B50" s="20" t="s">
        <v>53</v>
      </c>
      <c r="C50" s="20" t="s">
        <v>109</v>
      </c>
      <c r="D50" s="20" t="s">
        <v>102</v>
      </c>
      <c r="E50" s="20" t="s">
        <v>110</v>
      </c>
      <c r="F50" s="20">
        <v>3.78</v>
      </c>
      <c r="G50" s="19" t="str">
        <f t="shared" si="0"/>
        <v>Imperial / USCS US liquid</v>
      </c>
      <c r="H50" s="20">
        <v>3</v>
      </c>
      <c r="I50" s="20">
        <v>331</v>
      </c>
      <c r="J50" t="str">
        <f t="shared" si="1"/>
        <v>3.78m</v>
      </c>
      <c r="K50" t="str">
        <f t="shared" si="2"/>
        <v>_context.UnitOfMeasures.Add(new UnitOfMeasure { Id = 331, UnitOfMeasureType = UnitOfMeasureType.Volume, System = "Imperial / USCS US liquid", Name = "Gallon", Symbol = "gal", BaseEquivalent = 3.78m });</v>
      </c>
    </row>
    <row r="51" spans="1:11" s="20" customFormat="1" x14ac:dyDescent="0.25">
      <c r="A51" s="20" t="s">
        <v>70</v>
      </c>
      <c r="B51" s="20" t="s">
        <v>53</v>
      </c>
      <c r="C51" s="20" t="s">
        <v>109</v>
      </c>
      <c r="D51" s="20" t="s">
        <v>103</v>
      </c>
      <c r="E51" s="20" t="s">
        <v>110</v>
      </c>
      <c r="F51" s="20">
        <v>4.4000000000000004</v>
      </c>
      <c r="G51" s="19" t="str">
        <f t="shared" si="0"/>
        <v>Imperial / USCS US dry</v>
      </c>
      <c r="H51" s="20">
        <v>3</v>
      </c>
      <c r="I51" s="20">
        <v>332</v>
      </c>
      <c r="J51" t="str">
        <f t="shared" si="1"/>
        <v>4.4m</v>
      </c>
      <c r="K51" t="str">
        <f t="shared" si="2"/>
        <v>_context.UnitOfMeasures.Add(new UnitOfMeasure { Id = 332, UnitOfMeasureType = UnitOfMeasureType.Volume, System = "Imperial / USCS US dry", Name = "Gallon", Symbol = "gal", BaseEquivalent = 4.4m });</v>
      </c>
    </row>
    <row r="52" spans="1:11" s="19" customFormat="1" x14ac:dyDescent="0.25">
      <c r="A52" s="19" t="s">
        <v>111</v>
      </c>
      <c r="B52" s="19" t="s">
        <v>112</v>
      </c>
      <c r="C52" s="19" t="s">
        <v>113</v>
      </c>
      <c r="E52" s="19" t="s">
        <v>114</v>
      </c>
      <c r="F52" s="23">
        <v>1</v>
      </c>
      <c r="G52" s="19" t="str">
        <f t="shared" si="0"/>
        <v>Metric </v>
      </c>
      <c r="H52" s="19">
        <v>4</v>
      </c>
      <c r="I52" s="19">
        <v>401</v>
      </c>
      <c r="J52" t="str">
        <f t="shared" si="1"/>
        <v>1.0m</v>
      </c>
      <c r="K52" t="str">
        <f t="shared" si="2"/>
        <v>_context.UnitOfMeasures.Add(new UnitOfMeasure { Id = 401, UnitOfMeasureType = UnitOfMeasureType.Mass, System = "Metric ", Name = "Grams", Symbol = "g", BaseEquivalent = 1.0m });</v>
      </c>
    </row>
    <row r="53" spans="1:11" s="19" customFormat="1" x14ac:dyDescent="0.25">
      <c r="A53" s="19" t="s">
        <v>111</v>
      </c>
      <c r="B53" s="19" t="s">
        <v>112</v>
      </c>
      <c r="C53" s="19" t="s">
        <v>115</v>
      </c>
      <c r="E53" s="19" t="s">
        <v>116</v>
      </c>
      <c r="F53" s="19">
        <v>1000</v>
      </c>
      <c r="G53" s="19" t="str">
        <f t="shared" si="0"/>
        <v>Metric </v>
      </c>
      <c r="H53" s="19">
        <v>4</v>
      </c>
      <c r="I53" s="19">
        <v>402</v>
      </c>
      <c r="J53" t="str">
        <f t="shared" si="1"/>
        <v>1000.0m</v>
      </c>
      <c r="K53" t="str">
        <f t="shared" si="2"/>
        <v>_context.UnitOfMeasures.Add(new UnitOfMeasure { Id = 402, UnitOfMeasureType = UnitOfMeasureType.Mass, System = "Metric ", Name = "Kilogram", Symbol = "kg", BaseEquivalent = 1000.0m });</v>
      </c>
    </row>
    <row r="54" spans="1:11" s="19" customFormat="1" x14ac:dyDescent="0.25">
      <c r="A54" s="19" t="s">
        <v>111</v>
      </c>
      <c r="B54" s="19" t="s">
        <v>53</v>
      </c>
      <c r="C54" s="19" t="s">
        <v>117</v>
      </c>
      <c r="E54" s="19" t="s">
        <v>118</v>
      </c>
      <c r="F54" s="19">
        <v>6.4798857142857144E-2</v>
      </c>
      <c r="G54" s="19" t="str">
        <f t="shared" si="0"/>
        <v>Imperial / USCS</v>
      </c>
      <c r="H54" s="19">
        <v>4</v>
      </c>
      <c r="I54" s="19">
        <v>403</v>
      </c>
      <c r="J54" t="str">
        <f t="shared" si="1"/>
        <v>0.06479886m</v>
      </c>
      <c r="K54" t="str">
        <f t="shared" si="2"/>
        <v>_context.UnitOfMeasures.Add(new UnitOfMeasure { Id = 403, UnitOfMeasureType = UnitOfMeasureType.Mass, System = "Imperial / USCS", Name = "Grain", Symbol = "gr", BaseEquivalent = 0.06479886m });</v>
      </c>
    </row>
    <row r="55" spans="1:11" s="19" customFormat="1" x14ac:dyDescent="0.25">
      <c r="A55" s="19" t="s">
        <v>111</v>
      </c>
      <c r="B55" s="19" t="s">
        <v>53</v>
      </c>
      <c r="C55" s="19" t="s">
        <v>119</v>
      </c>
      <c r="E55" s="19" t="s">
        <v>120</v>
      </c>
      <c r="F55" s="19">
        <v>1.7718437499999999</v>
      </c>
      <c r="G55" s="19" t="str">
        <f t="shared" si="0"/>
        <v>Imperial / USCS</v>
      </c>
      <c r="H55" s="19">
        <v>4</v>
      </c>
      <c r="I55" s="19">
        <v>404</v>
      </c>
      <c r="J55" t="str">
        <f t="shared" si="1"/>
        <v>1.77184375m</v>
      </c>
      <c r="K55" t="str">
        <f t="shared" si="2"/>
        <v>_context.UnitOfMeasures.Add(new UnitOfMeasure { Id = 404, UnitOfMeasureType = UnitOfMeasureType.Mass, System = "Imperial / USCS", Name = "Dram", Symbol = "dr", BaseEquivalent = 1.77184375m });</v>
      </c>
    </row>
    <row r="56" spans="1:11" s="19" customFormat="1" x14ac:dyDescent="0.25">
      <c r="A56" s="19" t="s">
        <v>111</v>
      </c>
      <c r="B56" s="19" t="s">
        <v>53</v>
      </c>
      <c r="C56" s="19" t="s">
        <v>121</v>
      </c>
      <c r="E56" s="19" t="s">
        <v>122</v>
      </c>
      <c r="F56" s="19">
        <v>28.349499999999999</v>
      </c>
      <c r="G56" s="19" t="str">
        <f t="shared" si="0"/>
        <v>Imperial / USCS</v>
      </c>
      <c r="H56" s="19">
        <v>4</v>
      </c>
      <c r="I56" s="19">
        <v>405</v>
      </c>
      <c r="J56" t="str">
        <f t="shared" si="1"/>
        <v>28.3495m</v>
      </c>
      <c r="K56" t="str">
        <f t="shared" si="2"/>
        <v>_context.UnitOfMeasures.Add(new UnitOfMeasure { Id = 405, UnitOfMeasureType = UnitOfMeasureType.Mass, System = "Imperial / USCS", Name = "Ounce", Symbol = "oz", BaseEquivalent = 28.3495m });</v>
      </c>
    </row>
    <row r="57" spans="1:11" s="19" customFormat="1" x14ac:dyDescent="0.25">
      <c r="A57" s="19" t="s">
        <v>111</v>
      </c>
      <c r="B57" s="19" t="s">
        <v>53</v>
      </c>
      <c r="C57" s="19" t="s">
        <v>123</v>
      </c>
      <c r="E57" s="19" t="s">
        <v>124</v>
      </c>
      <c r="F57" s="19">
        <v>453.59199999999998</v>
      </c>
      <c r="G57" s="19" t="str">
        <f t="shared" si="0"/>
        <v>Imperial / USCS</v>
      </c>
      <c r="H57" s="19">
        <v>4</v>
      </c>
      <c r="I57" s="19">
        <v>406</v>
      </c>
      <c r="J57" t="str">
        <f t="shared" si="1"/>
        <v>453.592m</v>
      </c>
      <c r="K57" t="str">
        <f t="shared" si="2"/>
        <v>_context.UnitOfMeasures.Add(new UnitOfMeasure { Id = 406, UnitOfMeasureType = UnitOfMeasureType.Mass, System = "Imperial / USCS", Name = "Pound", Symbol = "lb", BaseEquivalent = 453.592m });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Αγγελογεώργος</dc:creator>
  <cp:lastModifiedBy>Αγγελογεώργος</cp:lastModifiedBy>
  <dcterms:created xsi:type="dcterms:W3CDTF">2019-02-10T20:10:25Z</dcterms:created>
  <dcterms:modified xsi:type="dcterms:W3CDTF">2019-06-25T20:22:19Z</dcterms:modified>
</cp:coreProperties>
</file>