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canus\Documents\Excel Repo\payroll\"/>
    </mc:Choice>
  </mc:AlternateContent>
  <xr:revisionPtr revIDLastSave="0" documentId="13_ncr:1_{C2A4B683-11FD-4066-9A83-98E0755802CD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Payroll_Assignment 1" sheetId="3" r:id="rId1"/>
    <sheet name="Payroll_Assignment 2" sheetId="1" r:id="rId2"/>
    <sheet name="Payroll_Assignment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5" l="1"/>
  <c r="D24" i="5"/>
  <c r="C24" i="5"/>
  <c r="D23" i="5"/>
  <c r="C23" i="5"/>
  <c r="D22" i="5"/>
  <c r="C22" i="5"/>
  <c r="F20" i="5"/>
  <c r="E20" i="5"/>
  <c r="G20" i="5" s="1"/>
  <c r="F19" i="5"/>
  <c r="E19" i="5"/>
  <c r="G19" i="5" s="1"/>
  <c r="F18" i="5"/>
  <c r="E18" i="5"/>
  <c r="G18" i="5" s="1"/>
  <c r="F17" i="5"/>
  <c r="E17" i="5"/>
  <c r="G17" i="5" s="1"/>
  <c r="F16" i="5"/>
  <c r="E16" i="5"/>
  <c r="G16" i="5" s="1"/>
  <c r="F15" i="5"/>
  <c r="E15" i="5"/>
  <c r="G15" i="5" s="1"/>
  <c r="F14" i="5"/>
  <c r="E14" i="5"/>
  <c r="G14" i="5" s="1"/>
  <c r="F13" i="5"/>
  <c r="E13" i="5"/>
  <c r="G13" i="5" s="1"/>
  <c r="F12" i="5"/>
  <c r="E12" i="5"/>
  <c r="G12" i="5" s="1"/>
  <c r="F11" i="5"/>
  <c r="E11" i="5"/>
  <c r="G11" i="5" s="1"/>
  <c r="F10" i="5"/>
  <c r="E10" i="5"/>
  <c r="G10" i="5" s="1"/>
  <c r="F9" i="5"/>
  <c r="E9" i="5"/>
  <c r="G9" i="5" s="1"/>
  <c r="F8" i="5"/>
  <c r="E8" i="5"/>
  <c r="G8" i="5" s="1"/>
  <c r="F7" i="5"/>
  <c r="E7" i="5"/>
  <c r="G7" i="5" s="1"/>
  <c r="F6" i="5"/>
  <c r="E6" i="5"/>
  <c r="G6" i="5" s="1"/>
  <c r="F5" i="5"/>
  <c r="E5" i="5"/>
  <c r="G5" i="5" s="1"/>
  <c r="F4" i="5"/>
  <c r="E4" i="5"/>
  <c r="G4" i="5" s="1"/>
  <c r="H22" i="1"/>
  <c r="H23" i="1"/>
  <c r="H24" i="1"/>
  <c r="H25" i="1"/>
  <c r="G22" i="1"/>
  <c r="G23" i="1"/>
  <c r="G24" i="1"/>
  <c r="G25" i="1"/>
  <c r="F5" i="1"/>
  <c r="F4" i="1"/>
  <c r="E5" i="1"/>
  <c r="G5" i="1" s="1"/>
  <c r="H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4" i="1"/>
  <c r="G4" i="1" s="1"/>
  <c r="H4" i="1" s="1"/>
  <c r="D25" i="3"/>
  <c r="D24" i="3"/>
  <c r="C24" i="3"/>
  <c r="D23" i="3"/>
  <c r="C23" i="3"/>
  <c r="D22" i="3"/>
  <c r="C22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5" i="1"/>
  <c r="D24" i="1"/>
  <c r="D23" i="1"/>
  <c r="D22" i="1"/>
  <c r="C24" i="1"/>
  <c r="C23" i="1"/>
  <c r="C22" i="1"/>
  <c r="F19" i="1"/>
  <c r="H19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G25" i="5" l="1"/>
  <c r="G24" i="5"/>
  <c r="G23" i="5"/>
  <c r="G22" i="5"/>
  <c r="F25" i="5"/>
  <c r="F24" i="5"/>
  <c r="F23" i="5"/>
  <c r="F2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E25" i="3"/>
  <c r="E24" i="3"/>
  <c r="E23" i="3"/>
  <c r="E22" i="3"/>
  <c r="F25" i="1"/>
  <c r="F22" i="1"/>
  <c r="F23" i="1"/>
  <c r="F24" i="1"/>
  <c r="H25" i="5" l="1"/>
  <c r="H24" i="5"/>
  <c r="H23" i="5"/>
  <c r="H22" i="5"/>
</calcChain>
</file>

<file path=xl/sharedStrings.xml><?xml version="1.0" encoding="utf-8"?>
<sst xmlns="http://schemas.openxmlformats.org/spreadsheetml/2006/main" count="141" uniqueCount="47">
  <si>
    <t>Employee Payroll</t>
  </si>
  <si>
    <t>Hours Worked</t>
  </si>
  <si>
    <t>Total pay</t>
  </si>
  <si>
    <t>Last Name</t>
  </si>
  <si>
    <t>First Name</t>
  </si>
  <si>
    <t>Hourly</t>
  </si>
  <si>
    <t>Total Pay</t>
  </si>
  <si>
    <t>James</t>
  </si>
  <si>
    <t>mark</t>
  </si>
  <si>
    <t>sonsi</t>
  </si>
  <si>
    <t>Nokir</t>
  </si>
  <si>
    <t>Leapisn</t>
  </si>
  <si>
    <t>Cornmill</t>
  </si>
  <si>
    <t xml:space="preserve">Carmichael </t>
  </si>
  <si>
    <t>Siokei</t>
  </si>
  <si>
    <t>Talkton</t>
  </si>
  <si>
    <t>Brightons</t>
  </si>
  <si>
    <t>Ukiyier</t>
  </si>
  <si>
    <t>Bongle</t>
  </si>
  <si>
    <t>Sledge</t>
  </si>
  <si>
    <t>Permiscinense</t>
  </si>
  <si>
    <t>Conquio</t>
  </si>
  <si>
    <t>Conquir</t>
  </si>
  <si>
    <t>Laso</t>
  </si>
  <si>
    <t>ander</t>
  </si>
  <si>
    <t>wein</t>
  </si>
  <si>
    <t>michel</t>
  </si>
  <si>
    <t>sons</t>
  </si>
  <si>
    <t>louki</t>
  </si>
  <si>
    <t>popli</t>
  </si>
  <si>
    <t>Shikrin</t>
  </si>
  <si>
    <t>Nobai</t>
  </si>
  <si>
    <t>Sonkai</t>
  </si>
  <si>
    <t>Lubsio</t>
  </si>
  <si>
    <t>harley</t>
  </si>
  <si>
    <t>Davidson</t>
  </si>
  <si>
    <t>Honda</t>
  </si>
  <si>
    <t>Tutuon</t>
  </si>
  <si>
    <t>Lipcon</t>
  </si>
  <si>
    <t>Qeens</t>
  </si>
  <si>
    <t>Tulio</t>
  </si>
  <si>
    <t>Max</t>
  </si>
  <si>
    <t>Min</t>
  </si>
  <si>
    <t>Avg</t>
  </si>
  <si>
    <t>Name: Dean Lour</t>
  </si>
  <si>
    <t>Overtime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</si>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</sst>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8266-662E-4E99-BD1B-4C42060D77E4}">
  <dimension ref="A1:E25"/>
  <sheetViews>
    <sheetView topLeftCell="A4" workbookViewId="0">
      <selection activeCell="D11" sqref="D11"/>
    </sheetView>
  </sheetViews>
  <sheetFormatPr defaultRowHeight="15" x14ac:dyDescent="0.25"/>
  <cols>
    <col min="1" max="1" width="16.140625" customWidth="1"/>
    <col min="2" max="2" width="17" customWidth="1"/>
    <col min="3" max="4" width="18.28515625" customWidth="1"/>
    <col min="5" max="5" width="16.85546875" customWidth="1"/>
  </cols>
  <sheetData>
    <row r="1" spans="1:5" x14ac:dyDescent="0.25">
      <c r="A1" t="s">
        <v>0</v>
      </c>
      <c r="C1" t="s">
        <v>44</v>
      </c>
    </row>
    <row r="2" spans="1:5" x14ac:dyDescent="0.25">
      <c r="D2" t="s">
        <v>1</v>
      </c>
      <c r="E2" t="s">
        <v>6</v>
      </c>
    </row>
    <row r="3" spans="1:5" x14ac:dyDescent="0.25">
      <c r="A3" t="s">
        <v>3</v>
      </c>
      <c r="B3" t="s">
        <v>4</v>
      </c>
      <c r="C3" t="s">
        <v>5</v>
      </c>
      <c r="D3" s="1">
        <v>45658</v>
      </c>
    </row>
    <row r="4" spans="1:5" x14ac:dyDescent="0.25">
      <c r="A4" t="s">
        <v>7</v>
      </c>
      <c r="B4" t="s">
        <v>24</v>
      </c>
      <c r="C4" s="2">
        <v>13</v>
      </c>
      <c r="D4">
        <v>55</v>
      </c>
      <c r="E4" s="3">
        <f>C4*D4</f>
        <v>715</v>
      </c>
    </row>
    <row r="5" spans="1:5" x14ac:dyDescent="0.25">
      <c r="A5" t="s">
        <v>8</v>
      </c>
      <c r="B5" t="s">
        <v>25</v>
      </c>
      <c r="C5" s="2">
        <v>12.4</v>
      </c>
      <c r="D5">
        <v>34</v>
      </c>
      <c r="E5" s="3">
        <f>C5*D5</f>
        <v>421.6</v>
      </c>
    </row>
    <row r="6" spans="1:5" x14ac:dyDescent="0.25">
      <c r="A6" t="s">
        <v>9</v>
      </c>
      <c r="B6" t="s">
        <v>26</v>
      </c>
      <c r="C6" s="2">
        <v>15.6</v>
      </c>
      <c r="D6">
        <v>36</v>
      </c>
      <c r="E6" s="3">
        <f t="shared" ref="E6:E20" si="0">C6*D6</f>
        <v>561.6</v>
      </c>
    </row>
    <row r="7" spans="1:5" x14ac:dyDescent="0.25">
      <c r="A7" t="s">
        <v>10</v>
      </c>
      <c r="B7" t="s">
        <v>27</v>
      </c>
      <c r="C7" s="2">
        <v>12.7</v>
      </c>
      <c r="D7">
        <v>46</v>
      </c>
      <c r="E7" s="3">
        <f t="shared" si="0"/>
        <v>584.19999999999993</v>
      </c>
    </row>
    <row r="8" spans="1:5" x14ac:dyDescent="0.25">
      <c r="A8" t="s">
        <v>11</v>
      </c>
      <c r="B8" t="s">
        <v>28</v>
      </c>
      <c r="C8" s="2">
        <v>19.45</v>
      </c>
      <c r="D8">
        <v>34</v>
      </c>
      <c r="E8" s="3">
        <f t="shared" si="0"/>
        <v>661.3</v>
      </c>
    </row>
    <row r="9" spans="1:5" x14ac:dyDescent="0.25">
      <c r="A9" t="s">
        <v>12</v>
      </c>
      <c r="B9" t="s">
        <v>29</v>
      </c>
      <c r="C9" s="2">
        <v>11</v>
      </c>
      <c r="D9">
        <v>46</v>
      </c>
      <c r="E9" s="3">
        <f t="shared" si="0"/>
        <v>506</v>
      </c>
    </row>
    <row r="10" spans="1:5" x14ac:dyDescent="0.25">
      <c r="A10" t="s">
        <v>13</v>
      </c>
      <c r="B10" t="s">
        <v>30</v>
      </c>
      <c r="C10" s="2">
        <v>10.55</v>
      </c>
      <c r="D10">
        <v>57</v>
      </c>
      <c r="E10" s="3">
        <f t="shared" si="0"/>
        <v>601.35</v>
      </c>
    </row>
    <row r="11" spans="1:5" x14ac:dyDescent="0.25">
      <c r="A11" t="s">
        <v>14</v>
      </c>
      <c r="B11" t="s">
        <v>31</v>
      </c>
      <c r="C11" s="2">
        <v>14.32</v>
      </c>
      <c r="D11">
        <v>23</v>
      </c>
      <c r="E11" s="3">
        <f t="shared" si="0"/>
        <v>329.36</v>
      </c>
    </row>
    <row r="12" spans="1:5" x14ac:dyDescent="0.25">
      <c r="A12" t="s">
        <v>15</v>
      </c>
      <c r="B12" t="s">
        <v>32</v>
      </c>
      <c r="C12" s="2">
        <v>13.11</v>
      </c>
      <c r="D12">
        <v>45</v>
      </c>
      <c r="E12" s="3">
        <f t="shared" si="0"/>
        <v>589.94999999999993</v>
      </c>
    </row>
    <row r="13" spans="1:5" x14ac:dyDescent="0.25">
      <c r="A13" t="s">
        <v>16</v>
      </c>
      <c r="B13" t="s">
        <v>33</v>
      </c>
      <c r="C13" s="2">
        <v>19</v>
      </c>
      <c r="D13">
        <v>43</v>
      </c>
      <c r="E13" s="3">
        <f t="shared" si="0"/>
        <v>817</v>
      </c>
    </row>
    <row r="14" spans="1:5" x14ac:dyDescent="0.25">
      <c r="A14" t="s">
        <v>17</v>
      </c>
      <c r="B14" t="s">
        <v>34</v>
      </c>
      <c r="C14" s="2">
        <v>11.23</v>
      </c>
      <c r="D14">
        <v>36</v>
      </c>
      <c r="E14" s="3">
        <f t="shared" si="0"/>
        <v>404.28000000000003</v>
      </c>
    </row>
    <row r="15" spans="1:5" x14ac:dyDescent="0.25">
      <c r="A15" t="s">
        <v>18</v>
      </c>
      <c r="B15" t="s">
        <v>35</v>
      </c>
      <c r="C15" s="2">
        <v>15</v>
      </c>
      <c r="D15">
        <v>55</v>
      </c>
      <c r="E15" s="3">
        <f t="shared" si="0"/>
        <v>825</v>
      </c>
    </row>
    <row r="16" spans="1:5" x14ac:dyDescent="0.25">
      <c r="A16" t="s">
        <v>19</v>
      </c>
      <c r="B16" t="s">
        <v>36</v>
      </c>
      <c r="C16" s="2">
        <v>16.78</v>
      </c>
      <c r="D16">
        <v>53</v>
      </c>
      <c r="E16" s="3">
        <f t="shared" si="0"/>
        <v>889.34</v>
      </c>
    </row>
    <row r="17" spans="1:5" x14ac:dyDescent="0.25">
      <c r="A17" t="s">
        <v>20</v>
      </c>
      <c r="B17" t="s">
        <v>37</v>
      </c>
      <c r="C17" s="2">
        <v>12.23</v>
      </c>
      <c r="D17">
        <v>52</v>
      </c>
      <c r="E17" s="3">
        <f t="shared" si="0"/>
        <v>635.96</v>
      </c>
    </row>
    <row r="18" spans="1:5" x14ac:dyDescent="0.25">
      <c r="A18" t="s">
        <v>21</v>
      </c>
      <c r="B18" t="s">
        <v>38</v>
      </c>
      <c r="C18" s="2">
        <v>18</v>
      </c>
      <c r="D18">
        <v>24</v>
      </c>
      <c r="E18" s="3">
        <f t="shared" si="0"/>
        <v>432</v>
      </c>
    </row>
    <row r="19" spans="1:5" x14ac:dyDescent="0.25">
      <c r="A19" t="s">
        <v>22</v>
      </c>
      <c r="B19" t="s">
        <v>39</v>
      </c>
      <c r="C19" s="2">
        <v>19</v>
      </c>
      <c r="D19">
        <v>64</v>
      </c>
      <c r="E19" s="3">
        <f>C19*D19</f>
        <v>1216</v>
      </c>
    </row>
    <row r="20" spans="1:5" x14ac:dyDescent="0.25">
      <c r="A20" t="s">
        <v>23</v>
      </c>
      <c r="B20" t="s">
        <v>40</v>
      </c>
      <c r="C20" s="2">
        <v>15</v>
      </c>
      <c r="D20">
        <v>34</v>
      </c>
      <c r="E20" s="3">
        <f t="shared" si="0"/>
        <v>510</v>
      </c>
    </row>
    <row r="22" spans="1:5" x14ac:dyDescent="0.25">
      <c r="A22" t="s">
        <v>41</v>
      </c>
      <c r="C22" s="3">
        <f>MAX(C4:C20)</f>
        <v>19.45</v>
      </c>
      <c r="D22" s="4">
        <f>MAX(D4:D20)</f>
        <v>64</v>
      </c>
      <c r="E22" s="2">
        <f>MAX(E4:E20)</f>
        <v>1216</v>
      </c>
    </row>
    <row r="23" spans="1:5" x14ac:dyDescent="0.25">
      <c r="A23" t="s">
        <v>42</v>
      </c>
      <c r="C23" s="3">
        <f>MIN(C4:C20)</f>
        <v>10.55</v>
      </c>
      <c r="D23" s="4">
        <f>MIN(D4:D20)</f>
        <v>23</v>
      </c>
      <c r="E23" s="2">
        <f>MIN(E4:E20)</f>
        <v>329.36</v>
      </c>
    </row>
    <row r="24" spans="1:5" x14ac:dyDescent="0.25">
      <c r="A24" t="s">
        <v>43</v>
      </c>
      <c r="C24" s="3">
        <f>AVERAGE(C4:C20)</f>
        <v>14.61</v>
      </c>
      <c r="D24" s="4">
        <f>AVERAGE(D4:D20)</f>
        <v>43.352941176470587</v>
      </c>
      <c r="E24" s="2">
        <f>AVERAGE(E4:E20)</f>
        <v>629.40823529411762</v>
      </c>
    </row>
    <row r="25" spans="1:5" x14ac:dyDescent="0.25">
      <c r="A25" t="s">
        <v>2</v>
      </c>
      <c r="D25">
        <f>SUM(D4:D20)</f>
        <v>737</v>
      </c>
      <c r="E25" s="2">
        <f>SUM(E4:E20)</f>
        <v>10699.939999999999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6" workbookViewId="0">
      <selection activeCell="H10" sqref="H10"/>
    </sheetView>
  </sheetViews>
  <sheetFormatPr defaultRowHeight="15" x14ac:dyDescent="0.25"/>
  <cols>
    <col min="1" max="1" width="16.140625" customWidth="1"/>
    <col min="2" max="2" width="17" customWidth="1"/>
    <col min="3" max="5" width="18.28515625" customWidth="1"/>
    <col min="6" max="6" width="16.85546875" customWidth="1"/>
    <col min="7" max="7" width="12" customWidth="1"/>
    <col min="8" max="8" width="13.140625" customWidth="1"/>
  </cols>
  <sheetData>
    <row r="1" spans="1:8" x14ac:dyDescent="0.25">
      <c r="A1" t="s">
        <v>0</v>
      </c>
      <c r="C1" t="s">
        <v>44</v>
      </c>
    </row>
    <row r="2" spans="1:8" x14ac:dyDescent="0.25">
      <c r="D2" t="s">
        <v>1</v>
      </c>
      <c r="E2" t="s">
        <v>45</v>
      </c>
      <c r="F2" t="s">
        <v>6</v>
      </c>
      <c r="G2" t="s">
        <v>45</v>
      </c>
      <c r="H2" t="s">
        <v>46</v>
      </c>
    </row>
    <row r="3" spans="1:8" x14ac:dyDescent="0.25">
      <c r="A3" t="s">
        <v>3</v>
      </c>
      <c r="B3" t="s">
        <v>4</v>
      </c>
      <c r="C3" t="s">
        <v>5</v>
      </c>
      <c r="D3" s="1">
        <v>45658</v>
      </c>
      <c r="E3" s="1"/>
    </row>
    <row r="4" spans="1:8" x14ac:dyDescent="0.25">
      <c r="A4" t="s">
        <v>7</v>
      </c>
      <c r="B4" t="s">
        <v>24</v>
      </c>
      <c r="C4" s="2">
        <v>13</v>
      </c>
      <c r="D4">
        <v>55</v>
      </c>
      <c r="E4">
        <f>IF(D4&gt;40,D4-40,0)</f>
        <v>15</v>
      </c>
      <c r="F4" s="3">
        <f>C4*D4</f>
        <v>715</v>
      </c>
      <c r="G4" s="3">
        <f>0.5*C4*E4</f>
        <v>97.5</v>
      </c>
      <c r="H4" s="3">
        <f>F4+G4</f>
        <v>812.5</v>
      </c>
    </row>
    <row r="5" spans="1:8" x14ac:dyDescent="0.25">
      <c r="A5" t="s">
        <v>8</v>
      </c>
      <c r="B5" t="s">
        <v>25</v>
      </c>
      <c r="C5" s="2">
        <v>12.4</v>
      </c>
      <c r="D5">
        <v>34</v>
      </c>
      <c r="E5">
        <f t="shared" ref="E5:E20" si="0">IF(D5&gt;40,D5-40,0)</f>
        <v>0</v>
      </c>
      <c r="F5" s="3">
        <f>C5*D5</f>
        <v>421.6</v>
      </c>
      <c r="G5" s="3">
        <f t="shared" ref="G5:G20" si="1">0.5*C5*E5</f>
        <v>0</v>
      </c>
      <c r="H5" s="3">
        <f t="shared" ref="H5:H20" si="2">F5+G5</f>
        <v>421.6</v>
      </c>
    </row>
    <row r="6" spans="1:8" x14ac:dyDescent="0.25">
      <c r="A6" t="s">
        <v>9</v>
      </c>
      <c r="B6" t="s">
        <v>26</v>
      </c>
      <c r="C6" s="2">
        <v>15.6</v>
      </c>
      <c r="D6">
        <v>36</v>
      </c>
      <c r="E6">
        <f t="shared" si="0"/>
        <v>0</v>
      </c>
      <c r="F6" s="3">
        <f t="shared" ref="F6:F20" si="3">C6*D6</f>
        <v>561.6</v>
      </c>
      <c r="G6" s="3">
        <f t="shared" si="1"/>
        <v>0</v>
      </c>
      <c r="H6" s="3">
        <f t="shared" si="2"/>
        <v>561.6</v>
      </c>
    </row>
    <row r="7" spans="1:8" x14ac:dyDescent="0.25">
      <c r="A7" t="s">
        <v>10</v>
      </c>
      <c r="B7" t="s">
        <v>27</v>
      </c>
      <c r="C7" s="2">
        <v>12.7</v>
      </c>
      <c r="D7">
        <v>46</v>
      </c>
      <c r="E7">
        <f t="shared" si="0"/>
        <v>6</v>
      </c>
      <c r="F7" s="3">
        <f t="shared" si="3"/>
        <v>584.19999999999993</v>
      </c>
      <c r="G7" s="3">
        <f t="shared" si="1"/>
        <v>38.099999999999994</v>
      </c>
      <c r="H7" s="3">
        <f t="shared" si="2"/>
        <v>622.29999999999995</v>
      </c>
    </row>
    <row r="8" spans="1:8" x14ac:dyDescent="0.25">
      <c r="A8" t="s">
        <v>11</v>
      </c>
      <c r="B8" t="s">
        <v>28</v>
      </c>
      <c r="C8" s="2">
        <v>19.45</v>
      </c>
      <c r="D8">
        <v>34</v>
      </c>
      <c r="E8">
        <f t="shared" si="0"/>
        <v>0</v>
      </c>
      <c r="F8" s="3">
        <f t="shared" si="3"/>
        <v>661.3</v>
      </c>
      <c r="G8" s="3">
        <f t="shared" si="1"/>
        <v>0</v>
      </c>
      <c r="H8" s="3">
        <f t="shared" si="2"/>
        <v>661.3</v>
      </c>
    </row>
    <row r="9" spans="1:8" x14ac:dyDescent="0.25">
      <c r="A9" t="s">
        <v>12</v>
      </c>
      <c r="B9" t="s">
        <v>29</v>
      </c>
      <c r="C9" s="2">
        <v>11</v>
      </c>
      <c r="D9">
        <v>46</v>
      </c>
      <c r="E9">
        <f t="shared" si="0"/>
        <v>6</v>
      </c>
      <c r="F9" s="3">
        <f t="shared" si="3"/>
        <v>506</v>
      </c>
      <c r="G9" s="3">
        <f t="shared" si="1"/>
        <v>33</v>
      </c>
      <c r="H9" s="3">
        <f t="shared" si="2"/>
        <v>539</v>
      </c>
    </row>
    <row r="10" spans="1:8" x14ac:dyDescent="0.25">
      <c r="A10" t="s">
        <v>13</v>
      </c>
      <c r="B10" t="s">
        <v>30</v>
      </c>
      <c r="C10" s="2">
        <v>10.55</v>
      </c>
      <c r="D10">
        <v>57</v>
      </c>
      <c r="E10">
        <f t="shared" si="0"/>
        <v>17</v>
      </c>
      <c r="F10" s="3">
        <f t="shared" si="3"/>
        <v>601.35</v>
      </c>
      <c r="G10" s="3">
        <f t="shared" si="1"/>
        <v>89.675000000000011</v>
      </c>
      <c r="H10" s="3">
        <f t="shared" si="2"/>
        <v>691.02500000000009</v>
      </c>
    </row>
    <row r="11" spans="1:8" x14ac:dyDescent="0.25">
      <c r="A11" t="s">
        <v>14</v>
      </c>
      <c r="B11" t="s">
        <v>31</v>
      </c>
      <c r="C11" s="2">
        <v>14.32</v>
      </c>
      <c r="D11">
        <v>23</v>
      </c>
      <c r="E11">
        <f t="shared" si="0"/>
        <v>0</v>
      </c>
      <c r="F11" s="3">
        <f t="shared" si="3"/>
        <v>329.36</v>
      </c>
      <c r="G11" s="3">
        <f t="shared" si="1"/>
        <v>0</v>
      </c>
      <c r="H11" s="3">
        <f t="shared" si="2"/>
        <v>329.36</v>
      </c>
    </row>
    <row r="12" spans="1:8" x14ac:dyDescent="0.25">
      <c r="A12" t="s">
        <v>15</v>
      </c>
      <c r="B12" t="s">
        <v>32</v>
      </c>
      <c r="C12" s="2">
        <v>13.11</v>
      </c>
      <c r="D12">
        <v>45</v>
      </c>
      <c r="E12">
        <f t="shared" si="0"/>
        <v>5</v>
      </c>
      <c r="F12" s="3">
        <f t="shared" si="3"/>
        <v>589.94999999999993</v>
      </c>
      <c r="G12" s="3">
        <f t="shared" si="1"/>
        <v>32.774999999999999</v>
      </c>
      <c r="H12" s="3">
        <f t="shared" si="2"/>
        <v>622.72499999999991</v>
      </c>
    </row>
    <row r="13" spans="1:8" x14ac:dyDescent="0.25">
      <c r="A13" t="s">
        <v>16</v>
      </c>
      <c r="B13" t="s">
        <v>33</v>
      </c>
      <c r="C13" s="2">
        <v>19</v>
      </c>
      <c r="D13">
        <v>43</v>
      </c>
      <c r="E13">
        <f t="shared" si="0"/>
        <v>3</v>
      </c>
      <c r="F13" s="3">
        <f t="shared" si="3"/>
        <v>817</v>
      </c>
      <c r="G13" s="3">
        <f t="shared" si="1"/>
        <v>28.5</v>
      </c>
      <c r="H13" s="3">
        <f t="shared" si="2"/>
        <v>845.5</v>
      </c>
    </row>
    <row r="14" spans="1:8" x14ac:dyDescent="0.25">
      <c r="A14" t="s">
        <v>17</v>
      </c>
      <c r="B14" t="s">
        <v>34</v>
      </c>
      <c r="C14" s="2">
        <v>11.23</v>
      </c>
      <c r="D14">
        <v>36</v>
      </c>
      <c r="E14">
        <f t="shared" si="0"/>
        <v>0</v>
      </c>
      <c r="F14" s="3">
        <f t="shared" si="3"/>
        <v>404.28000000000003</v>
      </c>
      <c r="G14" s="3">
        <f t="shared" si="1"/>
        <v>0</v>
      </c>
      <c r="H14" s="3">
        <f t="shared" si="2"/>
        <v>404.28000000000003</v>
      </c>
    </row>
    <row r="15" spans="1:8" x14ac:dyDescent="0.25">
      <c r="A15" t="s">
        <v>18</v>
      </c>
      <c r="B15" t="s">
        <v>35</v>
      </c>
      <c r="C15" s="2">
        <v>15</v>
      </c>
      <c r="D15">
        <v>55</v>
      </c>
      <c r="E15">
        <f t="shared" si="0"/>
        <v>15</v>
      </c>
      <c r="F15" s="3">
        <f t="shared" si="3"/>
        <v>825</v>
      </c>
      <c r="G15" s="3">
        <f t="shared" si="1"/>
        <v>112.5</v>
      </c>
      <c r="H15" s="3">
        <f t="shared" si="2"/>
        <v>937.5</v>
      </c>
    </row>
    <row r="16" spans="1:8" x14ac:dyDescent="0.25">
      <c r="A16" t="s">
        <v>19</v>
      </c>
      <c r="B16" t="s">
        <v>36</v>
      </c>
      <c r="C16" s="2">
        <v>16.78</v>
      </c>
      <c r="D16">
        <v>53</v>
      </c>
      <c r="E16">
        <f t="shared" si="0"/>
        <v>13</v>
      </c>
      <c r="F16" s="3">
        <f t="shared" si="3"/>
        <v>889.34</v>
      </c>
      <c r="G16" s="3">
        <f t="shared" si="1"/>
        <v>109.07000000000001</v>
      </c>
      <c r="H16" s="3">
        <f t="shared" si="2"/>
        <v>998.41000000000008</v>
      </c>
    </row>
    <row r="17" spans="1:8" x14ac:dyDescent="0.25">
      <c r="A17" t="s">
        <v>20</v>
      </c>
      <c r="B17" t="s">
        <v>37</v>
      </c>
      <c r="C17" s="2">
        <v>12.23</v>
      </c>
      <c r="D17">
        <v>52</v>
      </c>
      <c r="E17">
        <f t="shared" si="0"/>
        <v>12</v>
      </c>
      <c r="F17" s="3">
        <f t="shared" si="3"/>
        <v>635.96</v>
      </c>
      <c r="G17" s="3">
        <f t="shared" si="1"/>
        <v>73.38</v>
      </c>
      <c r="H17" s="3">
        <f t="shared" si="2"/>
        <v>709.34</v>
      </c>
    </row>
    <row r="18" spans="1:8" x14ac:dyDescent="0.25">
      <c r="A18" t="s">
        <v>21</v>
      </c>
      <c r="B18" t="s">
        <v>38</v>
      </c>
      <c r="C18" s="2">
        <v>18</v>
      </c>
      <c r="D18">
        <v>24</v>
      </c>
      <c r="E18">
        <f t="shared" si="0"/>
        <v>0</v>
      </c>
      <c r="F18" s="3">
        <f t="shared" si="3"/>
        <v>432</v>
      </c>
      <c r="G18" s="3">
        <f t="shared" si="1"/>
        <v>0</v>
      </c>
      <c r="H18" s="3">
        <f t="shared" si="2"/>
        <v>432</v>
      </c>
    </row>
    <row r="19" spans="1:8" x14ac:dyDescent="0.25">
      <c r="A19" t="s">
        <v>22</v>
      </c>
      <c r="B19" t="s">
        <v>39</v>
      </c>
      <c r="C19" s="2">
        <v>19</v>
      </c>
      <c r="D19">
        <v>64</v>
      </c>
      <c r="E19">
        <f t="shared" si="0"/>
        <v>24</v>
      </c>
      <c r="F19" s="3">
        <f>C19*D19</f>
        <v>1216</v>
      </c>
      <c r="G19" s="3">
        <f t="shared" si="1"/>
        <v>228</v>
      </c>
      <c r="H19" s="3">
        <f t="shared" si="2"/>
        <v>1444</v>
      </c>
    </row>
    <row r="20" spans="1:8" x14ac:dyDescent="0.25">
      <c r="A20" t="s">
        <v>23</v>
      </c>
      <c r="B20" t="s">
        <v>40</v>
      </c>
      <c r="C20" s="2">
        <v>15</v>
      </c>
      <c r="D20">
        <v>34</v>
      </c>
      <c r="E20">
        <f t="shared" si="0"/>
        <v>0</v>
      </c>
      <c r="F20" s="3">
        <f t="shared" si="3"/>
        <v>510</v>
      </c>
      <c r="G20" s="3">
        <f t="shared" si="1"/>
        <v>0</v>
      </c>
      <c r="H20" s="3">
        <f t="shared" si="2"/>
        <v>510</v>
      </c>
    </row>
    <row r="22" spans="1:8" x14ac:dyDescent="0.25">
      <c r="A22" t="s">
        <v>41</v>
      </c>
      <c r="C22" s="3">
        <f>MAX(C4:C20)</f>
        <v>19.45</v>
      </c>
      <c r="D22" s="4">
        <f>MAX(D4:D20)</f>
        <v>64</v>
      </c>
      <c r="E22" s="4"/>
      <c r="F22" s="2">
        <f>MAX(F4:F20)</f>
        <v>1216</v>
      </c>
      <c r="G22" s="2">
        <f>MAX(G4:G20)</f>
        <v>228</v>
      </c>
      <c r="H22" s="2">
        <f>MAX(H4:H20)</f>
        <v>1444</v>
      </c>
    </row>
    <row r="23" spans="1:8" x14ac:dyDescent="0.25">
      <c r="A23" t="s">
        <v>42</v>
      </c>
      <c r="C23" s="3">
        <f>MIN(C4:C20)</f>
        <v>10.55</v>
      </c>
      <c r="D23" s="4">
        <f>MIN(D4:D20)</f>
        <v>23</v>
      </c>
      <c r="E23" s="4"/>
      <c r="F23" s="2">
        <f>MIN(F4:F20)</f>
        <v>329.36</v>
      </c>
      <c r="G23" s="2">
        <f>MIN(G4:G20)</f>
        <v>0</v>
      </c>
      <c r="H23" s="2">
        <f>MIN(H4:H20)</f>
        <v>329.36</v>
      </c>
    </row>
    <row r="24" spans="1:8" x14ac:dyDescent="0.25">
      <c r="A24" t="s">
        <v>43</v>
      </c>
      <c r="C24" s="3">
        <f>AVERAGE(C4:C20)</f>
        <v>14.61</v>
      </c>
      <c r="D24" s="4">
        <f>AVERAGE(D4:D20)</f>
        <v>43.352941176470587</v>
      </c>
      <c r="E24" s="4"/>
      <c r="F24" s="2">
        <f>AVERAGE(F4:F20)</f>
        <v>629.40823529411762</v>
      </c>
      <c r="G24" s="2">
        <f>AVERAGE(G4:G20)</f>
        <v>49.558823529411768</v>
      </c>
      <c r="H24" s="2">
        <f>AVERAGE(H4:H20)</f>
        <v>678.96705882352944</v>
      </c>
    </row>
    <row r="25" spans="1:8" x14ac:dyDescent="0.25">
      <c r="A25" t="s">
        <v>2</v>
      </c>
      <c r="D25">
        <f>SUM(D4:D20)</f>
        <v>737</v>
      </c>
      <c r="F25" s="2">
        <f>SUM(F4:F20)</f>
        <v>10699.939999999999</v>
      </c>
      <c r="G25" s="2">
        <f>SUM(G4:G20)</f>
        <v>842.5</v>
      </c>
      <c r="H25" s="2">
        <f>SUM(H4:H20)</f>
        <v>11542.44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D5DE-FCAA-45C7-90EE-074C02A369E4}">
  <dimension ref="A1:H25"/>
  <sheetViews>
    <sheetView tabSelected="1" topLeftCell="A6" workbookViewId="0">
      <selection activeCell="H10" sqref="H10"/>
    </sheetView>
  </sheetViews>
  <sheetFormatPr defaultRowHeight="15" x14ac:dyDescent="0.25"/>
  <cols>
    <col min="1" max="1" width="16.140625" customWidth="1"/>
    <col min="2" max="2" width="17" customWidth="1"/>
    <col min="3" max="5" width="18.28515625" customWidth="1"/>
    <col min="6" max="6" width="16.85546875" customWidth="1"/>
    <col min="7" max="7" width="12" customWidth="1"/>
    <col min="8" max="8" width="13.140625" customWidth="1"/>
  </cols>
  <sheetData>
    <row r="1" spans="1:8" x14ac:dyDescent="0.25">
      <c r="A1" t="s">
        <v>0</v>
      </c>
      <c r="C1" t="s">
        <v>44</v>
      </c>
    </row>
    <row r="2" spans="1:8" x14ac:dyDescent="0.25">
      <c r="D2" t="s">
        <v>1</v>
      </c>
      <c r="E2" t="s">
        <v>45</v>
      </c>
      <c r="F2" t="s">
        <v>6</v>
      </c>
      <c r="G2" t="s">
        <v>45</v>
      </c>
      <c r="H2" t="s">
        <v>46</v>
      </c>
    </row>
    <row r="3" spans="1:8" x14ac:dyDescent="0.25">
      <c r="A3" t="s">
        <v>3</v>
      </c>
      <c r="B3" t="s">
        <v>4</v>
      </c>
      <c r="C3" t="s">
        <v>5</v>
      </c>
      <c r="D3" s="1">
        <v>45658</v>
      </c>
      <c r="E3" s="1"/>
    </row>
    <row r="4" spans="1:8" x14ac:dyDescent="0.25">
      <c r="A4" t="s">
        <v>7</v>
      </c>
      <c r="B4" t="s">
        <v>24</v>
      </c>
      <c r="C4" s="2">
        <v>13</v>
      </c>
      <c r="D4">
        <v>55</v>
      </c>
      <c r="E4">
        <f>IF(D4&gt;40,D4-40,0)</f>
        <v>15</v>
      </c>
      <c r="F4" s="3">
        <f>C4*D4</f>
        <v>715</v>
      </c>
      <c r="G4" s="3">
        <f>0.5*C4*E4</f>
        <v>97.5</v>
      </c>
      <c r="H4" s="3">
        <f>F4+G4</f>
        <v>812.5</v>
      </c>
    </row>
    <row r="5" spans="1:8" x14ac:dyDescent="0.25">
      <c r="A5" t="s">
        <v>8</v>
      </c>
      <c r="B5" t="s">
        <v>25</v>
      </c>
      <c r="C5" s="2">
        <v>12.4</v>
      </c>
      <c r="D5">
        <v>34</v>
      </c>
      <c r="E5">
        <f t="shared" ref="E5:E20" si="0">IF(D5&gt;40,D5-40,0)</f>
        <v>0</v>
      </c>
      <c r="F5" s="3">
        <f>C5*D5</f>
        <v>421.6</v>
      </c>
      <c r="G5" s="3">
        <f t="shared" ref="G5:G20" si="1">0.5*C5*E5</f>
        <v>0</v>
      </c>
      <c r="H5" s="3">
        <f t="shared" ref="H5:H20" si="2">F5+G5</f>
        <v>421.6</v>
      </c>
    </row>
    <row r="6" spans="1:8" x14ac:dyDescent="0.25">
      <c r="A6" t="s">
        <v>9</v>
      </c>
      <c r="B6" t="s">
        <v>26</v>
      </c>
      <c r="C6" s="2">
        <v>15.6</v>
      </c>
      <c r="D6">
        <v>36</v>
      </c>
      <c r="E6">
        <f t="shared" si="0"/>
        <v>0</v>
      </c>
      <c r="F6" s="3">
        <f t="shared" ref="F6:F20" si="3">C6*D6</f>
        <v>561.6</v>
      </c>
      <c r="G6" s="3">
        <f t="shared" si="1"/>
        <v>0</v>
      </c>
      <c r="H6" s="3">
        <f t="shared" si="2"/>
        <v>561.6</v>
      </c>
    </row>
    <row r="7" spans="1:8" x14ac:dyDescent="0.25">
      <c r="A7" t="s">
        <v>10</v>
      </c>
      <c r="B7" t="s">
        <v>27</v>
      </c>
      <c r="C7" s="2">
        <v>12.7</v>
      </c>
      <c r="D7">
        <v>46</v>
      </c>
      <c r="E7">
        <f t="shared" si="0"/>
        <v>6</v>
      </c>
      <c r="F7" s="3">
        <f t="shared" si="3"/>
        <v>584.19999999999993</v>
      </c>
      <c r="G7" s="3">
        <f t="shared" si="1"/>
        <v>38.099999999999994</v>
      </c>
      <c r="H7" s="3">
        <f t="shared" si="2"/>
        <v>622.29999999999995</v>
      </c>
    </row>
    <row r="8" spans="1:8" x14ac:dyDescent="0.25">
      <c r="A8" t="s">
        <v>11</v>
      </c>
      <c r="B8" t="s">
        <v>28</v>
      </c>
      <c r="C8" s="2">
        <v>19.45</v>
      </c>
      <c r="D8">
        <v>34</v>
      </c>
      <c r="E8">
        <f t="shared" si="0"/>
        <v>0</v>
      </c>
      <c r="F8" s="3">
        <f t="shared" si="3"/>
        <v>661.3</v>
      </c>
      <c r="G8" s="3">
        <f t="shared" si="1"/>
        <v>0</v>
      </c>
      <c r="H8" s="3">
        <f t="shared" si="2"/>
        <v>661.3</v>
      </c>
    </row>
    <row r="9" spans="1:8" x14ac:dyDescent="0.25">
      <c r="A9" t="s">
        <v>12</v>
      </c>
      <c r="B9" t="s">
        <v>29</v>
      </c>
      <c r="C9" s="2">
        <v>11</v>
      </c>
      <c r="D9">
        <v>46</v>
      </c>
      <c r="E9">
        <f t="shared" si="0"/>
        <v>6</v>
      </c>
      <c r="F9" s="3">
        <f t="shared" si="3"/>
        <v>506</v>
      </c>
      <c r="G9" s="3">
        <f t="shared" si="1"/>
        <v>33</v>
      </c>
      <c r="H9" s="3">
        <f t="shared" si="2"/>
        <v>539</v>
      </c>
    </row>
    <row r="10" spans="1:8" x14ac:dyDescent="0.25">
      <c r="A10" t="s">
        <v>13</v>
      </c>
      <c r="B10" t="s">
        <v>30</v>
      </c>
      <c r="C10" s="2">
        <v>10.55</v>
      </c>
      <c r="D10">
        <v>57</v>
      </c>
      <c r="E10">
        <f t="shared" si="0"/>
        <v>17</v>
      </c>
      <c r="F10" s="3">
        <f t="shared" si="3"/>
        <v>601.35</v>
      </c>
      <c r="G10" s="3">
        <f t="shared" si="1"/>
        <v>89.675000000000011</v>
      </c>
      <c r="H10" s="3">
        <f t="shared" si="2"/>
        <v>691.02500000000009</v>
      </c>
    </row>
    <row r="11" spans="1:8" x14ac:dyDescent="0.25">
      <c r="A11" t="s">
        <v>14</v>
      </c>
      <c r="B11" t="s">
        <v>31</v>
      </c>
      <c r="C11" s="2">
        <v>14.32</v>
      </c>
      <c r="D11">
        <v>23</v>
      </c>
      <c r="E11">
        <f t="shared" si="0"/>
        <v>0</v>
      </c>
      <c r="F11" s="3">
        <f t="shared" si="3"/>
        <v>329.36</v>
      </c>
      <c r="G11" s="3">
        <f t="shared" si="1"/>
        <v>0</v>
      </c>
      <c r="H11" s="3">
        <f t="shared" si="2"/>
        <v>329.36</v>
      </c>
    </row>
    <row r="12" spans="1:8" x14ac:dyDescent="0.25">
      <c r="A12" t="s">
        <v>15</v>
      </c>
      <c r="B12" t="s">
        <v>32</v>
      </c>
      <c r="C12" s="2">
        <v>13.11</v>
      </c>
      <c r="D12">
        <v>45</v>
      </c>
      <c r="E12">
        <f t="shared" si="0"/>
        <v>5</v>
      </c>
      <c r="F12" s="3">
        <f t="shared" si="3"/>
        <v>589.94999999999993</v>
      </c>
      <c r="G12" s="3">
        <f t="shared" si="1"/>
        <v>32.774999999999999</v>
      </c>
      <c r="H12" s="3">
        <f t="shared" si="2"/>
        <v>622.72499999999991</v>
      </c>
    </row>
    <row r="13" spans="1:8" x14ac:dyDescent="0.25">
      <c r="A13" t="s">
        <v>16</v>
      </c>
      <c r="B13" t="s">
        <v>33</v>
      </c>
      <c r="C13" s="2">
        <v>19</v>
      </c>
      <c r="D13">
        <v>43</v>
      </c>
      <c r="E13">
        <f t="shared" si="0"/>
        <v>3</v>
      </c>
      <c r="F13" s="3">
        <f t="shared" si="3"/>
        <v>817</v>
      </c>
      <c r="G13" s="3">
        <f t="shared" si="1"/>
        <v>28.5</v>
      </c>
      <c r="H13" s="3">
        <f t="shared" si="2"/>
        <v>845.5</v>
      </c>
    </row>
    <row r="14" spans="1:8" x14ac:dyDescent="0.25">
      <c r="A14" t="s">
        <v>17</v>
      </c>
      <c r="B14" t="s">
        <v>34</v>
      </c>
      <c r="C14" s="2">
        <v>11.23</v>
      </c>
      <c r="D14">
        <v>36</v>
      </c>
      <c r="E14">
        <f t="shared" si="0"/>
        <v>0</v>
      </c>
      <c r="F14" s="3">
        <f t="shared" si="3"/>
        <v>404.28000000000003</v>
      </c>
      <c r="G14" s="3">
        <f t="shared" si="1"/>
        <v>0</v>
      </c>
      <c r="H14" s="3">
        <f t="shared" si="2"/>
        <v>404.28000000000003</v>
      </c>
    </row>
    <row r="15" spans="1:8" x14ac:dyDescent="0.25">
      <c r="A15" t="s">
        <v>18</v>
      </c>
      <c r="B15" t="s">
        <v>35</v>
      </c>
      <c r="C15" s="2">
        <v>15</v>
      </c>
      <c r="D15">
        <v>55</v>
      </c>
      <c r="E15">
        <f t="shared" si="0"/>
        <v>15</v>
      </c>
      <c r="F15" s="3">
        <f t="shared" si="3"/>
        <v>825</v>
      </c>
      <c r="G15" s="3">
        <f t="shared" si="1"/>
        <v>112.5</v>
      </c>
      <c r="H15" s="3">
        <f t="shared" si="2"/>
        <v>937.5</v>
      </c>
    </row>
    <row r="16" spans="1:8" x14ac:dyDescent="0.25">
      <c r="A16" t="s">
        <v>19</v>
      </c>
      <c r="B16" t="s">
        <v>36</v>
      </c>
      <c r="C16" s="2">
        <v>16.78</v>
      </c>
      <c r="D16">
        <v>53</v>
      </c>
      <c r="E16">
        <f t="shared" si="0"/>
        <v>13</v>
      </c>
      <c r="F16" s="3">
        <f t="shared" si="3"/>
        <v>889.34</v>
      </c>
      <c r="G16" s="3">
        <f t="shared" si="1"/>
        <v>109.07000000000001</v>
      </c>
      <c r="H16" s="3">
        <f t="shared" si="2"/>
        <v>998.41000000000008</v>
      </c>
    </row>
    <row r="17" spans="1:8" x14ac:dyDescent="0.25">
      <c r="A17" t="s">
        <v>20</v>
      </c>
      <c r="B17" t="s">
        <v>37</v>
      </c>
      <c r="C17" s="2">
        <v>12.23</v>
      </c>
      <c r="D17">
        <v>52</v>
      </c>
      <c r="E17">
        <f t="shared" si="0"/>
        <v>12</v>
      </c>
      <c r="F17" s="3">
        <f t="shared" si="3"/>
        <v>635.96</v>
      </c>
      <c r="G17" s="3">
        <f t="shared" si="1"/>
        <v>73.38</v>
      </c>
      <c r="H17" s="3">
        <f t="shared" si="2"/>
        <v>709.34</v>
      </c>
    </row>
    <row r="18" spans="1:8" x14ac:dyDescent="0.25">
      <c r="A18" t="s">
        <v>21</v>
      </c>
      <c r="B18" t="s">
        <v>38</v>
      </c>
      <c r="C18" s="2">
        <v>18</v>
      </c>
      <c r="D18">
        <v>24</v>
      </c>
      <c r="E18">
        <f t="shared" si="0"/>
        <v>0</v>
      </c>
      <c r="F18" s="3">
        <f t="shared" si="3"/>
        <v>432</v>
      </c>
      <c r="G18" s="3">
        <f t="shared" si="1"/>
        <v>0</v>
      </c>
      <c r="H18" s="3">
        <f t="shared" si="2"/>
        <v>432</v>
      </c>
    </row>
    <row r="19" spans="1:8" x14ac:dyDescent="0.25">
      <c r="A19" t="s">
        <v>22</v>
      </c>
      <c r="B19" t="s">
        <v>39</v>
      </c>
      <c r="C19" s="2">
        <v>19</v>
      </c>
      <c r="D19">
        <v>64</v>
      </c>
      <c r="E19">
        <f t="shared" si="0"/>
        <v>24</v>
      </c>
      <c r="F19" s="3">
        <f>C19*D19</f>
        <v>1216</v>
      </c>
      <c r="G19" s="3">
        <f t="shared" si="1"/>
        <v>228</v>
      </c>
      <c r="H19" s="3">
        <f t="shared" si="2"/>
        <v>1444</v>
      </c>
    </row>
    <row r="20" spans="1:8" x14ac:dyDescent="0.25">
      <c r="A20" t="s">
        <v>23</v>
      </c>
      <c r="B20" t="s">
        <v>40</v>
      </c>
      <c r="C20" s="2">
        <v>15</v>
      </c>
      <c r="D20">
        <v>34</v>
      </c>
      <c r="E20">
        <f t="shared" si="0"/>
        <v>0</v>
      </c>
      <c r="F20" s="3">
        <f t="shared" si="3"/>
        <v>510</v>
      </c>
      <c r="G20" s="3">
        <f t="shared" si="1"/>
        <v>0</v>
      </c>
      <c r="H20" s="3">
        <f t="shared" si="2"/>
        <v>510</v>
      </c>
    </row>
    <row r="22" spans="1:8" x14ac:dyDescent="0.25">
      <c r="A22" t="s">
        <v>41</v>
      </c>
      <c r="C22" s="3">
        <f>MAX(C4:C20)</f>
        <v>19.45</v>
      </c>
      <c r="D22" s="4">
        <f>MAX(D4:D20)</f>
        <v>64</v>
      </c>
      <c r="E22" s="4"/>
      <c r="F22" s="2">
        <f>MAX(F4:F20)</f>
        <v>1216</v>
      </c>
      <c r="G22" s="2">
        <f>MAX(G4:G20)</f>
        <v>228</v>
      </c>
      <c r="H22" s="2">
        <f>MAX(H4:H20)</f>
        <v>1444</v>
      </c>
    </row>
    <row r="23" spans="1:8" x14ac:dyDescent="0.25">
      <c r="A23" t="s">
        <v>42</v>
      </c>
      <c r="C23" s="3">
        <f>MIN(C4:C20)</f>
        <v>10.55</v>
      </c>
      <c r="D23" s="4">
        <f>MIN(D4:D20)</f>
        <v>23</v>
      </c>
      <c r="E23" s="4"/>
      <c r="F23" s="2">
        <f>MIN(F4:F20)</f>
        <v>329.36</v>
      </c>
      <c r="G23" s="2">
        <f>MIN(G4:G20)</f>
        <v>0</v>
      </c>
      <c r="H23" s="2">
        <f>MIN(H4:H20)</f>
        <v>329.36</v>
      </c>
    </row>
    <row r="24" spans="1:8" x14ac:dyDescent="0.25">
      <c r="A24" t="s">
        <v>43</v>
      </c>
      <c r="C24" s="3">
        <f>AVERAGE(C4:C20)</f>
        <v>14.61</v>
      </c>
      <c r="D24" s="4">
        <f>AVERAGE(D4:D20)</f>
        <v>43.352941176470587</v>
      </c>
      <c r="E24" s="4"/>
      <c r="F24" s="2">
        <f>AVERAGE(F4:F20)</f>
        <v>629.40823529411762</v>
      </c>
      <c r="G24" s="2">
        <f>AVERAGE(G4:G20)</f>
        <v>49.558823529411768</v>
      </c>
      <c r="H24" s="2">
        <f>AVERAGE(H4:H20)</f>
        <v>678.96705882352944</v>
      </c>
    </row>
    <row r="25" spans="1:8" x14ac:dyDescent="0.25">
      <c r="A25" t="s">
        <v>2</v>
      </c>
      <c r="D25">
        <f>SUM(D4:D20)</f>
        <v>737</v>
      </c>
      <c r="F25" s="2">
        <f>SUM(F4:F20)</f>
        <v>10699.939999999999</v>
      </c>
      <c r="G25" s="2">
        <f>SUM(G4:G20)</f>
        <v>842.5</v>
      </c>
      <c r="H25" s="2">
        <f>SUM(H4:H20)</f>
        <v>11542.44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Payroll_Assignment 1</vt:lpstr>
      <vt:lpstr>Payroll_Assignment 2</vt:lpstr>
      <vt:lpstr>Payroll_Assignment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Decanus</dc:creator>
  <cp:lastModifiedBy>Decanus</cp:lastModifiedBy>
  <cp:lastPrinted>2025-03-07T01:11:43Z</cp:lastPrinted>
  <dcterms:created xsi:type="dcterms:W3CDTF">2015-06-05T18:17:20Z</dcterms:created>
  <dcterms:modified xsi:type="dcterms:W3CDTF">2025-03-07T06:52:27Z</dcterms:modified>
</cp:coreProperties>
</file>