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480" yWindow="345" windowWidth="19875" windowHeight="7725" activeTab="3"/>
  </bookViews>
  <sheets>
    <sheet name="List1" sheetId="2" r:id="rId1"/>
    <sheet name="tmp" sheetId="3" r:id="rId2"/>
    <sheet name="GridWorld" sheetId="5" r:id="rId3"/>
    <sheet name="HSI_ref" sheetId="6" r:id="rId4"/>
  </sheets>
  <calcPr calcId="145621"/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D10" i="6"/>
  <c r="E10" i="6"/>
  <c r="F10" i="6"/>
  <c r="G10" i="6"/>
  <c r="H10" i="6"/>
  <c r="I10" i="6"/>
  <c r="H8" i="6"/>
  <c r="F8" i="6"/>
  <c r="D8" i="6"/>
  <c r="I8" i="6"/>
  <c r="G8" i="6"/>
  <c r="E8" i="6"/>
  <c r="C9" i="6"/>
  <c r="C10" i="6"/>
  <c r="C8" i="6"/>
  <c r="B9" i="6"/>
  <c r="B10" i="6"/>
  <c r="B8" i="6"/>
  <c r="L232" i="2" l="1"/>
  <c r="L231" i="2"/>
  <c r="L237" i="2" l="1"/>
  <c r="L233" i="2"/>
  <c r="L234" i="2"/>
  <c r="L235" i="2"/>
  <c r="L236" i="2"/>
  <c r="L224" i="2"/>
  <c r="L225" i="2"/>
  <c r="L226" i="2"/>
  <c r="L227" i="2"/>
  <c r="L228" i="2"/>
  <c r="L230" i="2"/>
  <c r="L229" i="2"/>
  <c r="N286" i="2" l="1"/>
  <c r="N287" i="2"/>
  <c r="N288" i="2"/>
  <c r="N285" i="2"/>
  <c r="M291" i="2"/>
  <c r="I297" i="2"/>
  <c r="I298" i="2"/>
  <c r="I299" i="2"/>
  <c r="I300" i="2"/>
  <c r="I296" i="2"/>
  <c r="I285" i="2" l="1"/>
  <c r="I286" i="2"/>
  <c r="I287" i="2"/>
  <c r="I288" i="2"/>
  <c r="E278" i="2" l="1"/>
  <c r="E277" i="2"/>
  <c r="E276" i="2"/>
  <c r="E2" i="2" l="1"/>
  <c r="F2" i="2"/>
  <c r="D2" i="2"/>
</calcChain>
</file>

<file path=xl/comments1.xml><?xml version="1.0" encoding="utf-8"?>
<comments xmlns="http://schemas.openxmlformats.org/spreadsheetml/2006/main">
  <authors>
    <author>Michal Soucha</author>
  </authors>
  <commentList>
    <comment ref="I249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8175</t>
        </r>
      </text>
    </comment>
    <comment ref="I250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8228</t>
        </r>
      </text>
    </comment>
    <comment ref="I255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8640</t>
        </r>
      </text>
    </comment>
    <comment ref="I258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8917 unknown</t>
        </r>
      </text>
    </comment>
    <comment ref="F402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15:40</t>
        </r>
      </text>
    </comment>
    <comment ref="J402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10 G</t>
        </r>
      </text>
    </comment>
    <comment ref="J403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16 G</t>
        </r>
      </text>
    </comment>
    <comment ref="J406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8:00</t>
        </r>
      </text>
    </comment>
    <comment ref="F407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12:00
nebo
8G</t>
        </r>
      </text>
    </comment>
    <comment ref="J407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12:15</t>
        </r>
      </text>
    </comment>
    <comment ref="F408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J408" authorId="0">
      <text>
        <r>
          <rPr>
            <b/>
            <sz val="9"/>
            <color indexed="81"/>
            <rFont val="Tahoma"/>
            <family val="2"/>
          </rPr>
          <t>Michal Soucha: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F410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411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412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 not in todo</t>
        </r>
      </text>
    </comment>
    <comment ref="J412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5, only 2 in todo</t>
        </r>
      </text>
    </comment>
    <comment ref="D413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set in error state/aborted
5, no one in todo</t>
        </r>
      </text>
    </comment>
    <comment ref="F413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2, only 1 in todo</t>
        </r>
      </text>
    </comment>
    <comment ref="H413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8, no one in todo</t>
        </r>
      </text>
    </comment>
    <comment ref="J413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414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3, only 1 in todo</t>
        </r>
      </text>
    </comment>
    <comment ref="H414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D415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F415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415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C485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20G 44:00
</t>
        </r>
      </text>
    </comment>
    <comment ref="C488" authorId="0">
      <text>
        <r>
          <rPr>
            <b/>
            <sz val="9"/>
            <color indexed="81"/>
            <rFont val="Tahoma"/>
            <charset val="1"/>
          </rPr>
          <t>Michal Soucha:</t>
        </r>
        <r>
          <rPr>
            <sz val="9"/>
            <color indexed="81"/>
            <rFont val="Tahoma"/>
            <charset val="1"/>
          </rPr>
          <t xml:space="preserve">
1 aborted</t>
        </r>
      </text>
    </comment>
  </commentList>
</comments>
</file>

<file path=xl/sharedStrings.xml><?xml version="1.0" encoding="utf-8"?>
<sst xmlns="http://schemas.openxmlformats.org/spreadsheetml/2006/main" count="624" uniqueCount="354">
  <si>
    <t>FSMtype</t>
  </si>
  <si>
    <t>States</t>
  </si>
  <si>
    <t>Inputs</t>
  </si>
  <si>
    <t>Outputs</t>
  </si>
  <si>
    <t>Resets</t>
  </si>
  <si>
    <t>Symbols</t>
  </si>
  <si>
    <t>seconds</t>
  </si>
  <si>
    <t>Algorithm</t>
  </si>
  <si>
    <t>AlgId</t>
  </si>
  <si>
    <t>SVS-method</t>
  </si>
  <si>
    <t>W-method</t>
  </si>
  <si>
    <t>W-methodST</t>
  </si>
  <si>
    <t>Wp-method</t>
  </si>
  <si>
    <t>Wp-methodST</t>
  </si>
  <si>
    <t>HSI-method</t>
  </si>
  <si>
    <t>HSI-methodST</t>
  </si>
  <si>
    <t>H-method</t>
  </si>
  <si>
    <t>SPY-method</t>
  </si>
  <si>
    <t>SPY-methodST</t>
  </si>
  <si>
    <t>SPYH-method</t>
  </si>
  <si>
    <t>S-method</t>
  </si>
  <si>
    <t>MT</t>
  </si>
  <si>
    <t>STATES</t>
  </si>
  <si>
    <t>JOB_ID</t>
  </si>
  <si>
    <t>Started</t>
  </si>
  <si>
    <t>Completed</t>
  </si>
  <si>
    <t>Aborted</t>
  </si>
  <si>
    <t>User Time</t>
  </si>
  <si>
    <t>Max vmem</t>
  </si>
  <si>
    <t>5,10</t>
  </si>
  <si>
    <t>5,incomplete 10</t>
  </si>
  <si>
    <t>ESM</t>
  </si>
  <si>
    <t>Peterson3</t>
  </si>
  <si>
    <t>Sched5</t>
  </si>
  <si>
    <t>Pots3</t>
  </si>
  <si>
    <t>Peterson2</t>
  </si>
  <si>
    <t>Pots2</t>
  </si>
  <si>
    <t>Sched4</t>
  </si>
  <si>
    <t>x</t>
  </si>
  <si>
    <t>90/10</t>
  </si>
  <si>
    <t>100/50</t>
  </si>
  <si>
    <t>100/25</t>
  </si>
  <si>
    <t>100/10</t>
  </si>
  <si>
    <t>100/100</t>
  </si>
  <si>
    <t>100/5</t>
  </si>
  <si>
    <t>SPYH,S - 2ES</t>
  </si>
  <si>
    <t>S - 2ES</t>
  </si>
  <si>
    <t>HSI</t>
  </si>
  <si>
    <t>Learning</t>
  </si>
  <si>
    <t>SPY, S</t>
  </si>
  <si>
    <t>Size</t>
  </si>
  <si>
    <t>Exploration</t>
  </si>
  <si>
    <t>Mealy_60_128</t>
  </si>
  <si>
    <t>Mealy_70_256</t>
  </si>
  <si>
    <t>DFA_30_128</t>
  </si>
  <si>
    <t>DFA_50_128</t>
  </si>
  <si>
    <t>DFA_70_256</t>
  </si>
  <si>
    <t>DFA_80_256</t>
  </si>
  <si>
    <t>DFA_90_128</t>
  </si>
  <si>
    <t>exit status</t>
  </si>
  <si>
    <t>Mealy_60_256</t>
  </si>
  <si>
    <t>DFSM</t>
  </si>
  <si>
    <t>Mealy</t>
  </si>
  <si>
    <t>Moore</t>
  </si>
  <si>
    <t>DFA</t>
  </si>
  <si>
    <t>10 - 128</t>
  </si>
  <si>
    <t>killed</t>
  </si>
  <si>
    <t>aborted</t>
  </si>
  <si>
    <t>8h</t>
  </si>
  <si>
    <t>Blacklist</t>
  </si>
  <si>
    <t>learningDFA_R50_10_sIZNS.fsm_128</t>
  </si>
  <si>
    <t>learningDFA_R30_5_QgofO.fsm_256</t>
  </si>
  <si>
    <t>learningDFA_R60_10_VGGj9.fsm_128</t>
  </si>
  <si>
    <t>learningDFA_R90_5_c0LrH.fsm_128</t>
  </si>
  <si>
    <t>learningDFA_R90_5_bCoC4.fsm_128</t>
  </si>
  <si>
    <t>8G</t>
  </si>
  <si>
    <t>Ref</t>
  </si>
  <si>
    <t>256_5</t>
  </si>
  <si>
    <t>256_10</t>
  </si>
  <si>
    <t>128_5</t>
  </si>
  <si>
    <t>128_10</t>
  </si>
  <si>
    <t>4G</t>
  </si>
  <si>
    <t>24h</t>
  </si>
  <si>
    <t>128_1</t>
  </si>
  <si>
    <t>256_1</t>
  </si>
  <si>
    <t>128_0</t>
  </si>
  <si>
    <t>256_0</t>
  </si>
  <si>
    <t>64_10</t>
  </si>
  <si>
    <t>16G</t>
  </si>
  <si>
    <t>29h</t>
  </si>
  <si>
    <t>64G</t>
  </si>
  <si>
    <t>33h</t>
  </si>
  <si>
    <t>3.1G</t>
  </si>
  <si>
    <t>2.9G</t>
  </si>
  <si>
    <t>4.2G</t>
  </si>
  <si>
    <t>48h</t>
  </si>
  <si>
    <t>Mealy_R1000_10_8CJjy.fsm</t>
  </si>
  <si>
    <t>DFA_R1000_10_BVJ46.fsm</t>
  </si>
  <si>
    <t>12G</t>
  </si>
  <si>
    <t>31846x</t>
  </si>
  <si>
    <t>31847x</t>
  </si>
  <si>
    <t>MA_DFA</t>
  </si>
  <si>
    <t>0-100</t>
  </si>
  <si>
    <t>150-400</t>
  </si>
  <si>
    <t>600-800</t>
  </si>
  <si>
    <t>Mealy_R400_10_P4qoV.fsm_128</t>
  </si>
  <si>
    <t>DFSM_R1000_5_L75rN.fsm_256</t>
  </si>
  <si>
    <t>solved</t>
  </si>
  <si>
    <t>1000_S_2ES</t>
  </si>
  <si>
    <t>32G</t>
  </si>
  <si>
    <t>25h</t>
  </si>
  <si>
    <t>15h</t>
  </si>
  <si>
    <t>1.6G</t>
  </si>
  <si>
    <t>43h</t>
  </si>
  <si>
    <t>SPY-ST</t>
  </si>
  <si>
    <t>2G</t>
  </si>
  <si>
    <t>5min</t>
  </si>
  <si>
    <t>50min</t>
  </si>
  <si>
    <t>30min</t>
  </si>
  <si>
    <t>1.8G</t>
  </si>
  <si>
    <t>1.5G</t>
  </si>
  <si>
    <t>Slearner</t>
  </si>
  <si>
    <t>ExtraStates:1</t>
  </si>
  <si>
    <t>Correct</t>
  </si>
  <si>
    <t>OQs</t>
  </si>
  <si>
    <t>EQs</t>
  </si>
  <si>
    <t>symbols</t>
  </si>
  <si>
    <t>CEprocessing</t>
  </si>
  <si>
    <t>SimulationSteps</t>
  </si>
  <si>
    <t>SPYlearner</t>
  </si>
  <si>
    <t>Hlearner</t>
  </si>
  <si>
    <t>Quotient</t>
  </si>
  <si>
    <t>L*</t>
  </si>
  <si>
    <t>addAllPrefixesToS</t>
  </si>
  <si>
    <t>SPY-method 2 ES</t>
  </si>
  <si>
    <t>SPY-method 1 ES</t>
  </si>
  <si>
    <t>addSuffix1by1ToE</t>
  </si>
  <si>
    <t>800_SPYH_S_2ES</t>
  </si>
  <si>
    <t>1000_SPYH_S_2ES</t>
  </si>
  <si>
    <t>DT</t>
  </si>
  <si>
    <t>OP</t>
  </si>
  <si>
    <t>AllGlobally</t>
  </si>
  <si>
    <t>From SSS &amp; \\\hline</t>
  </si>
  <si>
    <t>StatePairSepSeq from ST &amp; \\\hline</t>
  </si>
  <si>
    <t>From ST &amp;</t>
  </si>
  <si>
    <t>OneGlobally</t>
  </si>
  <si>
    <t>peterson2</t>
  </si>
  <si>
    <t>sched4</t>
  </si>
  <si>
    <t>sched5</t>
  </si>
  <si>
    <t>pots2</t>
  </si>
  <si>
    <t>Sequences</t>
  </si>
  <si>
    <t>time comparison approx</t>
  </si>
  <si>
    <t>OneLocally</t>
  </si>
  <si>
    <t>TTT</t>
  </si>
  <si>
    <t>addAllSuffixesAfterLastStateToE</t>
  </si>
  <si>
    <t>addSuffixAfterLastStateToE</t>
  </si>
  <si>
    <t>addSuffixToE_binarySearch</t>
  </si>
  <si>
    <t>EQresets</t>
  </si>
  <si>
    <t>EQsymbols</t>
  </si>
  <si>
    <t>0ES</t>
  </si>
  <si>
    <t>mapD</t>
  </si>
  <si>
    <t>mapL</t>
  </si>
  <si>
    <t>mapE</t>
  </si>
  <si>
    <t>learned: 8500</t>
  </si>
  <si>
    <t>ExtraStates:2</t>
  </si>
  <si>
    <t>144h</t>
  </si>
  <si>
    <t>8000s</t>
  </si>
  <si>
    <t>6000s</t>
  </si>
  <si>
    <t>2500s</t>
  </si>
  <si>
    <t>1000s</t>
  </si>
  <si>
    <t>500s</t>
  </si>
  <si>
    <t>200s</t>
  </si>
  <si>
    <t>100s</t>
  </si>
  <si>
    <t>4500s</t>
  </si>
  <si>
    <t>3G</t>
  </si>
  <si>
    <t>6500s</t>
  </si>
  <si>
    <t>300s</t>
  </si>
  <si>
    <t>600s</t>
  </si>
  <si>
    <t>1700s</t>
  </si>
  <si>
    <t>4000s</t>
  </si>
  <si>
    <t>14G</t>
  </si>
  <si>
    <t>6G</t>
  </si>
  <si>
    <t>36 testingMealy_R600_5_1cs3e.fsm.csv</t>
  </si>
  <si>
    <t>36 testingMealy_R600_5_a58ES.fsm.csv</t>
  </si>
  <si>
    <t>36 testingMealy_R600_5_aEwiF.fsm.csv</t>
  </si>
  <si>
    <t>36 testingMealy_R600_5_AFNC3.fsm.csv</t>
  </si>
  <si>
    <t>36 testingMealy_R800_5_5Oeg4.fsm.csv</t>
  </si>
  <si>
    <t>36 testingMealy_R800_5_8LtGs.fsm.csv</t>
  </si>
  <si>
    <t>Mealy_1000_5</t>
  </si>
  <si>
    <t>36 testingDFA_R600_5_PJrJY.fsm.csv</t>
  </si>
  <si>
    <t>36 testingMealy_R150_10_R8ELK.fsm.csv</t>
  </si>
  <si>
    <t>36 testingMealy_R150_10_Yh3d6.fsm.csv</t>
  </si>
  <si>
    <t>150000s</t>
  </si>
  <si>
    <t>1G</t>
  </si>
  <si>
    <t>350000s</t>
  </si>
  <si>
    <t>400000s</t>
  </si>
  <si>
    <t>10G</t>
  </si>
  <si>
    <t>15000s</t>
  </si>
  <si>
    <t>20000s</t>
  </si>
  <si>
    <t>SVS</t>
  </si>
  <si>
    <t>36 testingMealy_R300_10_pOCaZ.fsm.csv</t>
  </si>
  <si>
    <t>18h</t>
  </si>
  <si>
    <t>ST + 0-&gt;11 algID</t>
  </si>
  <si>
    <t>2 learningMoore_R600_10_eHhqb.fsm_128.csv</t>
  </si>
  <si>
    <t>2 learningMoore_R600_10_hUUkv.fsm_128.csv</t>
  </si>
  <si>
    <t>2 learningMoore_R600_10_bSqKj.fsm_128.csv</t>
  </si>
  <si>
    <t>2 learningMoore_R800_10_qKiid.fsm_256.csv</t>
  </si>
  <si>
    <t>2 learningMoore_R800_10_reHLK.fsm_256.csv</t>
  </si>
  <si>
    <t>2 learningMoore_R800_10_b5vpQ.fsm_128.csv</t>
  </si>
  <si>
    <t>2 learningMoore_R800_10_GqJaW.fsm_128.csv</t>
  </si>
  <si>
    <t>2 learningMoore_R800_10_OTgYP.fsm_128.csv</t>
  </si>
  <si>
    <t>2 learningMoore_R800_10_Qeshw.fsm_128.csv</t>
  </si>
  <si>
    <t>2 learningMoore_R1000_10_0WY3w.fsm_256.csv</t>
  </si>
  <si>
    <t>2 learningMoore_R1000_10_1CjEN.fsm_256.csv</t>
  </si>
  <si>
    <t>2 learningMoore_R1000_10_5tDbD.fsm_256.csv</t>
  </si>
  <si>
    <t>2 learningMoore_R1000_10_AB7d8.fsm_256.csv</t>
  </si>
  <si>
    <t>2 learningMoore_R1000_10_cb88o.fsm_256.csv</t>
  </si>
  <si>
    <t>2 learningMoore_R1000_10_CbN9x.fsm_256.csv</t>
  </si>
  <si>
    <t>2 learningMoore_R1000_10_CH9ea.fsm_256.csv</t>
  </si>
  <si>
    <t>2 learningMoore_R1000_10_dtEp9.fsm_256.csv</t>
  </si>
  <si>
    <t>2 learningMoore_R1000_10_EyAjt.fsm_256.csv</t>
  </si>
  <si>
    <t>2 learningMoore_R1000_10_F0REn.fsm_256.csv</t>
  </si>
  <si>
    <t>2 learningMoore_R1000_10_FcMsk.fsm_256.csv</t>
  </si>
  <si>
    <t>2 learningMoore_R1000_10_gapR6.fsm_256.csv</t>
  </si>
  <si>
    <t>2 learningMoore_R1000_10_i2hzT.fsm_256.csv</t>
  </si>
  <si>
    <t>2 learningMoore_R1000_10_Iu5D9.fsm_256.csv</t>
  </si>
  <si>
    <t>2 learningMoore_R1000_10_lrIuc.fsm_256.csv</t>
  </si>
  <si>
    <t>2 learningMoore_R1000_10_NUUo0.fsm_256.csv</t>
  </si>
  <si>
    <t>2 learningMoore_R1000_10_o2ZAK.fsm_256.csv</t>
  </si>
  <si>
    <t>2 learningMoore_R1000_10_Vpwpw.fsm_256.csv</t>
  </si>
  <si>
    <t>2 learningMoore_R1000_10_0WY3w.fsm_128.csv</t>
  </si>
  <si>
    <t>2 learningMoore_R1000_10_1CjEN.fsm_128.csv</t>
  </si>
  <si>
    <t>2 learningMoore_R1000_10_4OzNt.fsm_128.csv</t>
  </si>
  <si>
    <t>2 learningMoore_R1000_10_53Xfm.fsm_128.csv</t>
  </si>
  <si>
    <t>2 learningMoore_R1000_10_7QNuF.fsm_128.csv</t>
  </si>
  <si>
    <t>2 learningMoore_R1000_10_AB7d8.fsm_128.csv</t>
  </si>
  <si>
    <t>2 learningMoore_R1000_10_Aul4k.fsm_128.csv</t>
  </si>
  <si>
    <t>2 learningMoore_R1000_10_CbN9x.fsm_128.csv</t>
  </si>
  <si>
    <t>2 learningMoore_R1000_10_cGaEw.fsm_128.csv</t>
  </si>
  <si>
    <t>2 learningMoore_R1000_10_d0QRo.fsm_128.csv</t>
  </si>
  <si>
    <t>2 learningMoore_R1000_10_DQpcH.fsm_128.csv</t>
  </si>
  <si>
    <t>2 learningMoore_R1000_10_dtEp9.fsm_128.csv</t>
  </si>
  <si>
    <t>2 learningMoore_R1000_10_F0REn.fsm_128.csv</t>
  </si>
  <si>
    <t>2 learningMoore_R1000_10_gapR6.fsm_128.csv</t>
  </si>
  <si>
    <t>2 learningMoore_R1000_10_H2ea7.fsm_128.csv</t>
  </si>
  <si>
    <t>2 learningMoore_R1000_10_HBaCb.fsm_128.csv</t>
  </si>
  <si>
    <t>2 learningMoore_R1000_10_hIA5o.fsm_128.csv</t>
  </si>
  <si>
    <t>2 learningMoore_R1000_10_IMTus.fsm_128.csv</t>
  </si>
  <si>
    <t>2 learningMoore_R1000_10_kGKma.fsm_128.csv</t>
  </si>
  <si>
    <t>2 learningMoore_R1000_10_l4Xl2.fsm_128.csv</t>
  </si>
  <si>
    <t>2 learningMoore_R1000_10_lftPV.fsm_128.csv</t>
  </si>
  <si>
    <t>2 learningMoore_R1000_10_mIG91.fsm_128.csv</t>
  </si>
  <si>
    <t>2 learningMoore_R1000_10_MiNbd.fsm_128.csv</t>
  </si>
  <si>
    <t>2 learningMoore_R1000_10_SQRGt.fsm_128.csv</t>
  </si>
  <si>
    <t>2 learningMoore_R1000_10_TST7w.fsm_128.csv</t>
  </si>
  <si>
    <t>2 learningMoore_R1000_10_Vpwpw.fsm_128.csv</t>
  </si>
  <si>
    <t>2 learningMoore_R1000_10_xqqz4.fsm_128.csv</t>
  </si>
  <si>
    <t>2 learningMoore_R1000_10_XTQUv.fsm_128.csv</t>
  </si>
  <si>
    <t>2 learningMoore_R1000_10_YO8TG.fsm_128.csv</t>
  </si>
  <si>
    <t>2 learningMoore_R1000_10_zGG3i.fsm_128.csv</t>
  </si>
  <si>
    <t>2 learningMealy_R1000_10_LuOxI.fsm_256.csv</t>
  </si>
  <si>
    <t>90x Mealy_R1000_10__128</t>
  </si>
  <si>
    <t>2 learningMealy_R800_10_HCMKF.fsm_256.csv</t>
  </si>
  <si>
    <t>90x Mealy_R800_10__128</t>
  </si>
  <si>
    <t>2 learningMealy_R800_10_2IpGu.fsm_128.csv</t>
  </si>
  <si>
    <t>2 learningMealy_R1000_10_0VuKm.fsm_128.csv</t>
  </si>
  <si>
    <t>2 learningMealy_R1000_10_5BRe1.fsm_128.csv</t>
  </si>
  <si>
    <t>2 learningMealy_R1000_10_76FWz.fsm_128.csv</t>
  </si>
  <si>
    <t>2 learningMealy_R1000_10_9qxZa.fsm_128.csv</t>
  </si>
  <si>
    <t>2 learningMealy_R1000_10_aVZtS.fsm_128.csv</t>
  </si>
  <si>
    <t>2 learningMealy_R1000_10_CNewB.fsm_128.csv</t>
  </si>
  <si>
    <t>2 learningMealy_R1000_10_CQoEc.fsm_128.csv</t>
  </si>
  <si>
    <t>2 learningMealy_R1000_10_eTZ65.fsm_128.csv</t>
  </si>
  <si>
    <t>2 learningMealy_R1000_10_h9GJC.fsm_128.csv</t>
  </si>
  <si>
    <t>2 learningMealy_R1000_10_i8uem.fsm_128.csv</t>
  </si>
  <si>
    <t>2 learningMealy_R1000_10_ILeVP.fsm_128.csv</t>
  </si>
  <si>
    <t>2 learningMealy_R1000_10_JRs8Q.fsm_128.csv</t>
  </si>
  <si>
    <t>2 learningMealy_R1000_10_lCFLa.fsm_128.csv</t>
  </si>
  <si>
    <t>2 learningMealy_R1000_10_NyB7K.fsm_128.csv</t>
  </si>
  <si>
    <t>2 learningMealy_R1000_10_pCzyT.fsm_128.csv</t>
  </si>
  <si>
    <t>2 learningMealy_R1000_10_qyajY.fsm_128.csv</t>
  </si>
  <si>
    <t>2 learningMealy_R1000_10_razDb.fsm_128.csv</t>
  </si>
  <si>
    <t>2 learningMealy_R1000_10_rbcA0.fsm_128.csv</t>
  </si>
  <si>
    <t>2 learningMealy_R1000_10_RFLiN.fsm_128.csv</t>
  </si>
  <si>
    <t>2 learningMealy_R1000_10_rX5Z8.fsm_128.csv</t>
  </si>
  <si>
    <t>2 learningMealy_R1000_10_sujtO.fsm_128.csv</t>
  </si>
  <si>
    <t>2 learningMealy_R1000_10_T1qK4.fsm_128.csv</t>
  </si>
  <si>
    <t>2 learningMealy_R1000_10_t3my8.fsm_128.csv</t>
  </si>
  <si>
    <t>2 learningMealy_R1000_10_Tc1Ej.fsm_128.csv</t>
  </si>
  <si>
    <t>2 learningMealy_R1000_10_tZGSj.fsm_128.csv</t>
  </si>
  <si>
    <t>2 learningMealy_R1000_10_ujc2y.fsm_128.csv</t>
  </si>
  <si>
    <t>2 learningMealy_R1000_10_uVnHC.fsm_128.csv</t>
  </si>
  <si>
    <t>2 learningMealy_R1000_10_wJrtU.fsm_128.csv</t>
  </si>
  <si>
    <t>2 learningMealy_R1000_10_wMW9f.fsm_128.csv</t>
  </si>
  <si>
    <t>2 learningMealy_R1000_10_wpJ0t.fsm_128.csv</t>
  </si>
  <si>
    <t>2 learningMealy_R1000_10_xoJEZ.fsm_128.csv</t>
  </si>
  <si>
    <t>2 learningMealy_R1000_10_Y2oNP.fsm_128.csv</t>
  </si>
  <si>
    <t>2 learningMealy_R1000_10_YE3X4.fsm_128.csv</t>
  </si>
  <si>
    <t>2 learningMealy_R1000_10_zOXJC.fsm_128.csv</t>
  </si>
  <si>
    <t>1 learningDFA_R1000_5_lSu8g.fsm_256.csv</t>
  </si>
  <si>
    <t>0 learningDFA_R1000_10_JwsBn.fsm_256.csv</t>
  </si>
  <si>
    <t>2 learningDFA_R1000_10_BVJ46.fsm_128.csv</t>
  </si>
  <si>
    <t>2 learningDFA_R1000_10_eAcPA.fsm_128.csv</t>
  </si>
  <si>
    <t>2 learningDFA_R1000_10_Heyrp.fsm_128.csv</t>
  </si>
  <si>
    <t>2 learningDFA_R1000_10_Ldlxa.fsm_128.csv</t>
  </si>
  <si>
    <t>2 learningDFA_R800_10_dK49K.fsm_256.csv</t>
  </si>
  <si>
    <t>DFA_R800_10_ylPGk.fsm</t>
  </si>
  <si>
    <t>DFA_R800_10_YN66.fsm</t>
  </si>
  <si>
    <t>2 learningDFA_R800_5_cGc6c.fsm_256.csv</t>
  </si>
  <si>
    <t>1 learningDFA_R800_5_7b1B6.fsm_128.csv</t>
  </si>
  <si>
    <t>DFA_R600_5_9gU9f</t>
  </si>
  <si>
    <t>DFA_R600_5_bFj9b</t>
  </si>
  <si>
    <t>DFA_R600_5_bmtLg</t>
  </si>
  <si>
    <t>DFA_R600_5_BTDVg</t>
  </si>
  <si>
    <t>DFA_R600_5_btXtv</t>
  </si>
  <si>
    <t>DFA_R600_5_SsZjE _128</t>
  </si>
  <si>
    <t>DFA_R600_5_tipXt _128</t>
  </si>
  <si>
    <t>DFA_R600_5_uprCl _128</t>
  </si>
  <si>
    <t>DFA_R600_5_uQL6L _128</t>
  </si>
  <si>
    <t>DFA_R600_5_VLzOC _128</t>
  </si>
  <si>
    <t>DFA_R600_5_wjjSV _128</t>
  </si>
  <si>
    <t>DFA_R600_5_wjsxN _128</t>
  </si>
  <si>
    <t>DFA_R600_5_WnwxC _128</t>
  </si>
  <si>
    <t>2 learningDFA_R600_10_t4pOx.fsm_256.csv</t>
  </si>
  <si>
    <t>2 learningDFA_R600_10_3uuW4.fsm_128.csv</t>
  </si>
  <si>
    <t>2 learningDFA_R600_10_9oPvv.fsm_128.csv</t>
  </si>
  <si>
    <t>2 learningDFA_R600_10_k2BMx.fsm_128.csv</t>
  </si>
  <si>
    <t>2 learningDFA_R600_10_wATah.fsm_128.csv</t>
  </si>
  <si>
    <t>2 learningDFA_R600_10_WsG3g.fsm_128.csv</t>
  </si>
  <si>
    <t>2 learningDFA_R600_10_xH2DG.fsm_128.csv</t>
  </si>
  <si>
    <t>2 learningDFA_R600_10_YEcGp.fsm_128.csv</t>
  </si>
  <si>
    <t>2 learningDFA_R600_10_yHOY6.fsm_128.csv</t>
  </si>
  <si>
    <t>DFA_R600_10_3uuW4</t>
  </si>
  <si>
    <t>2 learningDFA_R400_10_nDHMh.fsm_128.csv</t>
  </si>
  <si>
    <t>2 learningDFA_R400_10_ONike.fsm_128.csv</t>
  </si>
  <si>
    <t>DFA_R400_10_WB2dA</t>
  </si>
  <si>
    <t>DFA_R400_10_3ctfN _128</t>
  </si>
  <si>
    <t>DFA_R400_10_3D5H5 _128</t>
  </si>
  <si>
    <t>DFA_R400_10_3YPqY _128</t>
  </si>
  <si>
    <t>2 learningDFA_R300_10_X64AI.fsm_128.csv</t>
  </si>
  <si>
    <t>2 learningDFA_R200_10_HY6iL.fsm_256.csv</t>
  </si>
  <si>
    <t>2ES: SVS, S</t>
  </si>
  <si>
    <t>lines</t>
  </si>
  <si>
    <t>25 + 11</t>
  </si>
  <si>
    <t>2ES: SVS</t>
  </si>
  <si>
    <t>25 + 12</t>
  </si>
  <si>
    <t>2ES</t>
  </si>
  <si>
    <t>S 32G 150h</t>
  </si>
  <si>
    <t>SVS 32G 50h</t>
  </si>
  <si>
    <t>2ES S</t>
  </si>
  <si>
    <t>2ES SPYH</t>
  </si>
  <si>
    <t>2ES SPY</t>
  </si>
  <si>
    <t>128G</t>
  </si>
  <si>
    <t>fault in S-learner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</si>
</sst>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1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20" fontId="0" fillId="0" borderId="0" xfId="0" applyNumberFormat="1"/>
    <xf numFmtId="0" fontId="0" fillId="40" borderId="0" xfId="0" applyFill="1"/>
    <xf numFmtId="0" fontId="0" fillId="41" borderId="0" xfId="0" applyFill="1"/>
    <xf numFmtId="0" fontId="0" fillId="0" borderId="0" xfId="0" applyBorder="1"/>
    <xf numFmtId="46" fontId="0" fillId="38" borderId="0" xfId="0" applyNumberFormat="1" applyFill="1"/>
    <xf numFmtId="20" fontId="0" fillId="42" borderId="0" xfId="0" applyNumberFormat="1" applyFill="1"/>
    <xf numFmtId="0" fontId="0" fillId="43" borderId="0" xfId="0" applyFill="1"/>
    <xf numFmtId="0" fontId="0" fillId="42" borderId="0" xfId="0" applyFill="1"/>
    <xf numFmtId="0" fontId="0" fillId="44" borderId="0" xfId="0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2"/>
  <dimension ref="A1:R516"/>
  <sheetViews>
    <sheetView topLeftCell="A415" workbookViewId="0">
      <selection activeCell="I509" sqref="I509"/>
    </sheetView>
  </sheetViews>
  <sheetFormatPr defaultRowHeight="15" x14ac:dyDescent="0.25"/>
  <cols>
    <col min="9" max="9" width="9.5703125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H1" t="s">
        <v>27</v>
      </c>
      <c r="I1" t="s">
        <v>28</v>
      </c>
    </row>
    <row r="2" spans="1:15" x14ac:dyDescent="0.25">
      <c r="D2">
        <f>SUM(D3:D70)</f>
        <v>68</v>
      </c>
      <c r="E2">
        <f>SUM(E3:E70)</f>
        <v>25</v>
      </c>
      <c r="F2">
        <f>SUM(F3:F70)</f>
        <v>43</v>
      </c>
    </row>
    <row r="3" spans="1:15" x14ac:dyDescent="0.25">
      <c r="A3">
        <v>1</v>
      </c>
      <c r="B3" s="6">
        <v>10</v>
      </c>
      <c r="C3">
        <v>3132045</v>
      </c>
      <c r="D3">
        <v>1</v>
      </c>
      <c r="E3">
        <v>1</v>
      </c>
      <c r="H3" s="1">
        <v>2.0601851851851853E-3</v>
      </c>
      <c r="I3">
        <v>30.132999999999999</v>
      </c>
      <c r="O3" s="6">
        <v>3200710</v>
      </c>
    </row>
    <row r="4" spans="1:15" x14ac:dyDescent="0.25">
      <c r="A4">
        <v>1</v>
      </c>
      <c r="B4" s="6">
        <v>20</v>
      </c>
      <c r="C4">
        <v>3132046</v>
      </c>
      <c r="D4">
        <v>1</v>
      </c>
      <c r="E4">
        <v>1</v>
      </c>
      <c r="H4" s="1">
        <v>7.4074074074074068E-3</v>
      </c>
      <c r="I4">
        <v>66.421999999999997</v>
      </c>
      <c r="O4" s="6">
        <v>3200711</v>
      </c>
    </row>
    <row r="5" spans="1:15" x14ac:dyDescent="0.25">
      <c r="A5">
        <v>1</v>
      </c>
      <c r="B5" s="6">
        <v>30</v>
      </c>
      <c r="C5">
        <v>3132047</v>
      </c>
      <c r="D5">
        <v>1</v>
      </c>
      <c r="E5">
        <v>1</v>
      </c>
      <c r="H5" s="1">
        <v>1.8229166666666668E-2</v>
      </c>
      <c r="I5">
        <v>103.242</v>
      </c>
      <c r="O5" s="6">
        <v>3200712</v>
      </c>
    </row>
    <row r="6" spans="1:15" x14ac:dyDescent="0.25">
      <c r="A6">
        <v>1</v>
      </c>
      <c r="B6" s="6">
        <v>40</v>
      </c>
      <c r="C6">
        <v>3132048</v>
      </c>
      <c r="D6">
        <v>1</v>
      </c>
      <c r="E6">
        <v>1</v>
      </c>
      <c r="H6" s="1">
        <v>3.1226851851851853E-2</v>
      </c>
      <c r="I6">
        <v>135.69499999999999</v>
      </c>
      <c r="O6" s="6">
        <v>3200713</v>
      </c>
    </row>
    <row r="7" spans="1:15" x14ac:dyDescent="0.25">
      <c r="A7">
        <v>1</v>
      </c>
      <c r="B7" s="6">
        <v>50</v>
      </c>
      <c r="C7">
        <v>3132049</v>
      </c>
      <c r="D7">
        <v>1</v>
      </c>
      <c r="F7">
        <v>1</v>
      </c>
      <c r="G7" t="s">
        <v>29</v>
      </c>
      <c r="H7" s="1">
        <v>0.33328703703703705</v>
      </c>
      <c r="I7">
        <v>2890</v>
      </c>
      <c r="O7" s="6">
        <v>3200714</v>
      </c>
    </row>
    <row r="8" spans="1:15" x14ac:dyDescent="0.25">
      <c r="A8">
        <v>1</v>
      </c>
      <c r="B8" s="6">
        <v>60</v>
      </c>
      <c r="C8">
        <v>3132050</v>
      </c>
      <c r="D8">
        <v>1</v>
      </c>
      <c r="E8">
        <v>1</v>
      </c>
      <c r="H8" s="1">
        <v>9.3611111111111103E-2</v>
      </c>
      <c r="I8">
        <v>221.88300000000001</v>
      </c>
      <c r="O8" s="6">
        <v>3200715</v>
      </c>
    </row>
    <row r="9" spans="1:15" x14ac:dyDescent="0.25">
      <c r="A9">
        <v>1</v>
      </c>
      <c r="B9" s="6">
        <v>70</v>
      </c>
      <c r="C9">
        <v>3132051</v>
      </c>
      <c r="D9">
        <v>1</v>
      </c>
      <c r="E9">
        <v>1</v>
      </c>
      <c r="H9" s="1">
        <v>8.0983796296296304E-2</v>
      </c>
      <c r="I9">
        <v>272.07400000000001</v>
      </c>
      <c r="O9" s="6">
        <v>3200716</v>
      </c>
    </row>
    <row r="10" spans="1:15" x14ac:dyDescent="0.25">
      <c r="A10">
        <v>1</v>
      </c>
      <c r="B10" s="6">
        <v>80</v>
      </c>
      <c r="C10">
        <v>3132052</v>
      </c>
      <c r="D10">
        <v>1</v>
      </c>
      <c r="E10">
        <v>1</v>
      </c>
      <c r="H10" s="1">
        <v>0.11939814814814814</v>
      </c>
      <c r="I10">
        <v>330.30099999999999</v>
      </c>
      <c r="O10" s="6">
        <v>3200717</v>
      </c>
    </row>
    <row r="11" spans="1:15" x14ac:dyDescent="0.25">
      <c r="A11">
        <v>1</v>
      </c>
      <c r="B11" s="6">
        <v>90</v>
      </c>
      <c r="C11">
        <v>3132053</v>
      </c>
      <c r="D11">
        <v>1</v>
      </c>
      <c r="E11">
        <v>1</v>
      </c>
      <c r="H11" s="1">
        <v>0.18467592592592594</v>
      </c>
      <c r="I11">
        <v>366.69499999999999</v>
      </c>
      <c r="O11" s="6">
        <v>3200718</v>
      </c>
    </row>
    <row r="12" spans="1:15" x14ac:dyDescent="0.25">
      <c r="A12">
        <v>1</v>
      </c>
      <c r="B12" s="6">
        <v>100</v>
      </c>
      <c r="C12">
        <v>3132054</v>
      </c>
      <c r="D12">
        <v>1</v>
      </c>
      <c r="F12">
        <v>1</v>
      </c>
      <c r="G12" t="s">
        <v>29</v>
      </c>
      <c r="H12" s="1">
        <v>0.33317129629629633</v>
      </c>
      <c r="I12">
        <v>3598</v>
      </c>
      <c r="J12">
        <v>7200</v>
      </c>
      <c r="O12" s="6">
        <v>3200719</v>
      </c>
    </row>
    <row r="13" spans="1:15" x14ac:dyDescent="0.25">
      <c r="A13">
        <v>1</v>
      </c>
      <c r="B13" s="6">
        <v>150</v>
      </c>
      <c r="C13">
        <v>3132055</v>
      </c>
      <c r="D13">
        <v>1</v>
      </c>
      <c r="F13">
        <v>1</v>
      </c>
      <c r="G13" t="s">
        <v>30</v>
      </c>
      <c r="H13" s="1">
        <v>0.33333333333333331</v>
      </c>
      <c r="I13">
        <v>613.99199999999996</v>
      </c>
      <c r="J13">
        <v>5831</v>
      </c>
      <c r="O13" s="6">
        <v>3200720</v>
      </c>
    </row>
    <row r="14" spans="1:15" x14ac:dyDescent="0.25">
      <c r="A14">
        <v>1</v>
      </c>
      <c r="B14" s="6">
        <v>200</v>
      </c>
      <c r="C14">
        <v>3132056</v>
      </c>
      <c r="D14">
        <v>1</v>
      </c>
      <c r="F14">
        <v>1</v>
      </c>
      <c r="H14" s="1">
        <v>0.33333333333333331</v>
      </c>
      <c r="I14">
        <v>876.01199999999994</v>
      </c>
      <c r="J14">
        <v>4427</v>
      </c>
      <c r="K14">
        <v>5470</v>
      </c>
      <c r="O14" s="6">
        <v>3200721</v>
      </c>
    </row>
    <row r="15" spans="1:15" x14ac:dyDescent="0.25">
      <c r="A15">
        <v>1</v>
      </c>
      <c r="B15" s="6">
        <v>300</v>
      </c>
      <c r="C15">
        <v>3132057</v>
      </c>
      <c r="D15">
        <v>1</v>
      </c>
      <c r="F15">
        <v>1</v>
      </c>
      <c r="H15" s="1">
        <v>0.33333333333333331</v>
      </c>
      <c r="I15">
        <v>1292</v>
      </c>
      <c r="J15">
        <v>3959</v>
      </c>
      <c r="K15">
        <v>4283</v>
      </c>
      <c r="O15" s="6">
        <v>3200722</v>
      </c>
    </row>
    <row r="16" spans="1:15" x14ac:dyDescent="0.25">
      <c r="A16">
        <v>1</v>
      </c>
      <c r="B16" s="6">
        <v>400</v>
      </c>
      <c r="C16">
        <v>3132058</v>
      </c>
      <c r="D16">
        <v>1</v>
      </c>
      <c r="F16">
        <v>1</v>
      </c>
      <c r="H16" s="1">
        <v>0.33333333333333331</v>
      </c>
      <c r="I16">
        <v>1713</v>
      </c>
      <c r="J16">
        <v>3743</v>
      </c>
      <c r="K16">
        <v>3887</v>
      </c>
      <c r="O16" s="6">
        <v>3200723</v>
      </c>
    </row>
    <row r="17" spans="1:17" x14ac:dyDescent="0.25">
      <c r="A17">
        <v>1</v>
      </c>
      <c r="B17" s="6">
        <v>600</v>
      </c>
      <c r="C17">
        <v>3132059</v>
      </c>
      <c r="D17">
        <v>1</v>
      </c>
      <c r="F17">
        <v>1</v>
      </c>
      <c r="H17" s="1">
        <v>0.33333333333333331</v>
      </c>
      <c r="I17">
        <v>2770</v>
      </c>
      <c r="J17">
        <v>3670</v>
      </c>
      <c r="K17">
        <v>3743</v>
      </c>
      <c r="O17" s="6">
        <v>3200724</v>
      </c>
    </row>
    <row r="18" spans="1:17" x14ac:dyDescent="0.25">
      <c r="A18">
        <v>1</v>
      </c>
      <c r="B18" s="6">
        <v>800</v>
      </c>
      <c r="C18">
        <v>3132060</v>
      </c>
      <c r="D18">
        <v>1</v>
      </c>
      <c r="F18">
        <v>1</v>
      </c>
      <c r="H18" s="1">
        <v>0.33333333333333331</v>
      </c>
      <c r="I18">
        <v>602.86300000000006</v>
      </c>
      <c r="J18">
        <v>2363</v>
      </c>
      <c r="M18" t="s">
        <v>45</v>
      </c>
      <c r="O18" s="6">
        <v>3200725</v>
      </c>
    </row>
    <row r="19" spans="1:17" x14ac:dyDescent="0.25">
      <c r="A19">
        <v>1</v>
      </c>
      <c r="B19" s="6">
        <v>1000</v>
      </c>
      <c r="C19">
        <v>3132061</v>
      </c>
      <c r="D19">
        <v>1</v>
      </c>
      <c r="F19">
        <v>1</v>
      </c>
      <c r="H19" s="1">
        <v>0.33333333333333331</v>
      </c>
      <c r="I19">
        <v>684.75</v>
      </c>
      <c r="J19">
        <v>1079</v>
      </c>
      <c r="M19" t="s">
        <v>45</v>
      </c>
      <c r="O19" s="2">
        <v>3200726</v>
      </c>
      <c r="P19" t="s">
        <v>117</v>
      </c>
      <c r="Q19" s="6">
        <v>862</v>
      </c>
    </row>
    <row r="20" spans="1:17" x14ac:dyDescent="0.25">
      <c r="A20">
        <v>2</v>
      </c>
      <c r="B20" s="6">
        <v>10</v>
      </c>
      <c r="C20">
        <v>3132062</v>
      </c>
      <c r="D20">
        <v>1</v>
      </c>
      <c r="E20">
        <v>1</v>
      </c>
      <c r="H20" s="1">
        <v>7.4768518518518526E-3</v>
      </c>
      <c r="I20">
        <v>45.628999999999998</v>
      </c>
      <c r="O20" s="6">
        <v>3200727</v>
      </c>
    </row>
    <row r="21" spans="1:17" x14ac:dyDescent="0.25">
      <c r="A21">
        <v>2</v>
      </c>
      <c r="B21" s="6">
        <v>20</v>
      </c>
      <c r="C21">
        <v>3132063</v>
      </c>
      <c r="D21">
        <v>1</v>
      </c>
      <c r="E21">
        <v>1</v>
      </c>
      <c r="H21" s="1">
        <v>3.6076388888888887E-2</v>
      </c>
      <c r="I21">
        <v>105.988</v>
      </c>
      <c r="O21" s="6">
        <v>3200728</v>
      </c>
    </row>
    <row r="22" spans="1:17" x14ac:dyDescent="0.25">
      <c r="A22">
        <v>2</v>
      </c>
      <c r="B22" s="6">
        <v>30</v>
      </c>
      <c r="C22">
        <v>3132064</v>
      </c>
      <c r="D22">
        <v>1</v>
      </c>
      <c r="E22">
        <v>1</v>
      </c>
      <c r="H22" s="1">
        <v>0.11326388888888889</v>
      </c>
      <c r="I22">
        <v>172.87100000000001</v>
      </c>
      <c r="O22" s="6">
        <v>3200729</v>
      </c>
    </row>
    <row r="23" spans="1:17" x14ac:dyDescent="0.25">
      <c r="A23">
        <v>2</v>
      </c>
      <c r="B23" s="6">
        <v>40</v>
      </c>
      <c r="C23">
        <v>3132065</v>
      </c>
      <c r="D23">
        <v>1</v>
      </c>
      <c r="E23">
        <v>1</v>
      </c>
      <c r="H23" s="1">
        <v>0.15565972222222221</v>
      </c>
      <c r="I23">
        <v>236.59800000000001</v>
      </c>
      <c r="O23" s="6">
        <v>3200730</v>
      </c>
    </row>
    <row r="24" spans="1:17" x14ac:dyDescent="0.25">
      <c r="A24">
        <v>2</v>
      </c>
      <c r="B24" s="6">
        <v>50</v>
      </c>
      <c r="C24">
        <v>3132066</v>
      </c>
      <c r="D24">
        <v>1</v>
      </c>
      <c r="F24">
        <v>1</v>
      </c>
      <c r="G24" t="s">
        <v>29</v>
      </c>
      <c r="H24" s="1">
        <v>0.33333333333333331</v>
      </c>
      <c r="I24">
        <v>1266</v>
      </c>
      <c r="O24" s="6">
        <v>3200731</v>
      </c>
    </row>
    <row r="25" spans="1:17" x14ac:dyDescent="0.25">
      <c r="A25">
        <v>2</v>
      </c>
      <c r="B25" s="6">
        <v>60</v>
      </c>
      <c r="C25">
        <v>3132067</v>
      </c>
      <c r="D25">
        <v>1</v>
      </c>
      <c r="E25">
        <v>1</v>
      </c>
      <c r="H25" s="1">
        <v>0.30739583333333337</v>
      </c>
      <c r="I25">
        <v>379.29700000000003</v>
      </c>
      <c r="O25" s="6">
        <v>3200732</v>
      </c>
    </row>
    <row r="26" spans="1:17" x14ac:dyDescent="0.25">
      <c r="A26">
        <v>2</v>
      </c>
      <c r="B26" s="6">
        <v>70</v>
      </c>
      <c r="C26">
        <v>3132068</v>
      </c>
      <c r="D26">
        <v>1</v>
      </c>
      <c r="F26">
        <v>1</v>
      </c>
      <c r="H26" s="1">
        <v>0.33333333333333331</v>
      </c>
      <c r="I26">
        <v>438.28899999999999</v>
      </c>
      <c r="J26">
        <v>5938</v>
      </c>
      <c r="O26" s="6">
        <v>3200733</v>
      </c>
    </row>
    <row r="27" spans="1:17" x14ac:dyDescent="0.25">
      <c r="A27">
        <v>2</v>
      </c>
      <c r="B27" s="6">
        <v>80</v>
      </c>
      <c r="C27">
        <v>3132069</v>
      </c>
      <c r="D27">
        <v>1</v>
      </c>
      <c r="F27">
        <v>1</v>
      </c>
      <c r="H27" s="1">
        <v>0.33333333333333331</v>
      </c>
      <c r="I27">
        <v>521.28499999999997</v>
      </c>
      <c r="J27">
        <v>5255</v>
      </c>
      <c r="K27">
        <v>6695</v>
      </c>
      <c r="O27" s="6">
        <v>3200734</v>
      </c>
    </row>
    <row r="28" spans="1:17" x14ac:dyDescent="0.25">
      <c r="A28">
        <v>2</v>
      </c>
      <c r="B28" s="6">
        <v>90</v>
      </c>
      <c r="C28">
        <v>3132070</v>
      </c>
      <c r="D28">
        <v>1</v>
      </c>
      <c r="F28">
        <v>1</v>
      </c>
      <c r="H28" s="1">
        <v>0.33333333333333331</v>
      </c>
      <c r="I28">
        <v>583.32799999999997</v>
      </c>
      <c r="J28">
        <v>4750</v>
      </c>
      <c r="K28">
        <v>5831</v>
      </c>
      <c r="O28" s="6">
        <v>3200735</v>
      </c>
    </row>
    <row r="29" spans="1:17" x14ac:dyDescent="0.25">
      <c r="A29">
        <v>2</v>
      </c>
      <c r="B29" s="6">
        <v>100</v>
      </c>
      <c r="C29">
        <v>3132071</v>
      </c>
      <c r="D29">
        <v>1</v>
      </c>
      <c r="F29">
        <v>1</v>
      </c>
      <c r="H29" s="1">
        <v>0.33333333333333331</v>
      </c>
      <c r="I29">
        <v>652.40599999999995</v>
      </c>
      <c r="J29">
        <v>4499</v>
      </c>
      <c r="K29">
        <v>5003</v>
      </c>
      <c r="O29" s="6">
        <v>3200736</v>
      </c>
    </row>
    <row r="30" spans="1:17" x14ac:dyDescent="0.25">
      <c r="A30">
        <v>2</v>
      </c>
      <c r="B30" s="6">
        <v>150</v>
      </c>
      <c r="C30">
        <v>3132072</v>
      </c>
      <c r="D30">
        <v>1</v>
      </c>
      <c r="F30">
        <v>1</v>
      </c>
      <c r="H30" s="1">
        <v>0.33333333333333331</v>
      </c>
      <c r="I30">
        <v>953.38300000000004</v>
      </c>
      <c r="J30">
        <v>3850</v>
      </c>
      <c r="O30" s="6">
        <v>3200737</v>
      </c>
    </row>
    <row r="31" spans="1:17" x14ac:dyDescent="0.25">
      <c r="A31">
        <v>2</v>
      </c>
      <c r="B31" s="6">
        <v>200</v>
      </c>
      <c r="C31">
        <v>3132073</v>
      </c>
      <c r="D31">
        <v>1</v>
      </c>
      <c r="F31">
        <v>1</v>
      </c>
      <c r="H31" s="1">
        <v>0.33333333333333331</v>
      </c>
      <c r="I31">
        <v>1235</v>
      </c>
      <c r="J31">
        <v>3707</v>
      </c>
      <c r="O31" s="6">
        <v>3200738</v>
      </c>
    </row>
    <row r="32" spans="1:17" x14ac:dyDescent="0.25">
      <c r="A32">
        <v>2</v>
      </c>
      <c r="B32" s="6">
        <v>300</v>
      </c>
      <c r="C32">
        <v>3132074</v>
      </c>
      <c r="D32">
        <v>1</v>
      </c>
      <c r="F32">
        <v>1</v>
      </c>
      <c r="H32" s="1">
        <v>0.33333333333333331</v>
      </c>
      <c r="I32">
        <v>295.73</v>
      </c>
      <c r="J32">
        <v>3167</v>
      </c>
      <c r="O32" s="6">
        <v>3200739</v>
      </c>
    </row>
    <row r="33" spans="1:17" x14ac:dyDescent="0.25">
      <c r="A33">
        <v>2</v>
      </c>
      <c r="B33" s="6">
        <v>400</v>
      </c>
      <c r="C33">
        <v>3132075</v>
      </c>
      <c r="D33">
        <v>1</v>
      </c>
      <c r="F33">
        <v>1</v>
      </c>
      <c r="H33" s="1">
        <v>0.33333333333333331</v>
      </c>
      <c r="I33">
        <v>374.50400000000002</v>
      </c>
      <c r="J33">
        <v>1295</v>
      </c>
      <c r="O33" s="6">
        <v>3200740</v>
      </c>
    </row>
    <row r="34" spans="1:17" x14ac:dyDescent="0.25">
      <c r="A34">
        <v>2</v>
      </c>
      <c r="B34" s="6">
        <v>600</v>
      </c>
      <c r="C34">
        <v>3132076</v>
      </c>
      <c r="D34">
        <v>1</v>
      </c>
      <c r="F34">
        <v>1</v>
      </c>
      <c r="H34" s="1">
        <v>0.33333333333333331</v>
      </c>
      <c r="I34">
        <v>743.80899999999997</v>
      </c>
      <c r="J34">
        <v>575</v>
      </c>
      <c r="O34" s="6">
        <v>3200741</v>
      </c>
    </row>
    <row r="35" spans="1:17" x14ac:dyDescent="0.25">
      <c r="A35">
        <v>2</v>
      </c>
      <c r="B35" s="6">
        <v>800</v>
      </c>
      <c r="C35">
        <v>3132077</v>
      </c>
      <c r="D35">
        <v>1</v>
      </c>
      <c r="F35">
        <v>1</v>
      </c>
      <c r="H35" s="1">
        <v>0.33333333333333331</v>
      </c>
      <c r="I35">
        <v>1034</v>
      </c>
      <c r="J35">
        <v>251</v>
      </c>
      <c r="O35" s="7">
        <v>3200742</v>
      </c>
      <c r="P35" t="s">
        <v>117</v>
      </c>
      <c r="Q35" s="6">
        <v>861</v>
      </c>
    </row>
    <row r="36" spans="1:17" x14ac:dyDescent="0.25">
      <c r="A36">
        <v>2</v>
      </c>
      <c r="B36" s="6">
        <v>1000</v>
      </c>
      <c r="C36">
        <v>3132078</v>
      </c>
      <c r="D36">
        <v>1</v>
      </c>
      <c r="F36">
        <v>1</v>
      </c>
      <c r="H36" s="1">
        <v>0.33333333333333331</v>
      </c>
      <c r="I36">
        <v>1489</v>
      </c>
      <c r="J36">
        <v>179</v>
      </c>
      <c r="O36" s="7">
        <v>3200743</v>
      </c>
      <c r="P36" t="s">
        <v>117</v>
      </c>
      <c r="Q36" s="6">
        <v>859</v>
      </c>
    </row>
    <row r="37" spans="1:17" x14ac:dyDescent="0.25">
      <c r="A37">
        <v>3</v>
      </c>
      <c r="B37" s="6">
        <v>10</v>
      </c>
      <c r="C37">
        <v>3132079</v>
      </c>
      <c r="D37">
        <v>1</v>
      </c>
      <c r="E37">
        <v>1</v>
      </c>
      <c r="H37" s="1">
        <v>1.8055555555555557E-3</v>
      </c>
      <c r="I37">
        <v>38.133000000000003</v>
      </c>
      <c r="N37" t="s">
        <v>114</v>
      </c>
      <c r="O37" s="6">
        <v>3200647</v>
      </c>
    </row>
    <row r="38" spans="1:17" x14ac:dyDescent="0.25">
      <c r="A38">
        <v>3</v>
      </c>
      <c r="B38" s="6">
        <v>20</v>
      </c>
      <c r="C38">
        <v>3132080</v>
      </c>
      <c r="D38">
        <v>1</v>
      </c>
      <c r="E38">
        <v>1</v>
      </c>
      <c r="H38" s="1">
        <v>8.5416666666666679E-3</v>
      </c>
      <c r="I38">
        <v>80.194999999999993</v>
      </c>
      <c r="O38" s="6">
        <v>3200648</v>
      </c>
    </row>
    <row r="39" spans="1:17" x14ac:dyDescent="0.25">
      <c r="A39">
        <v>3</v>
      </c>
      <c r="B39" s="6">
        <v>30</v>
      </c>
      <c r="C39">
        <v>3132081</v>
      </c>
      <c r="D39">
        <v>1</v>
      </c>
      <c r="E39">
        <v>1</v>
      </c>
      <c r="H39" s="1">
        <v>1.7754629629629631E-2</v>
      </c>
      <c r="I39">
        <v>128.39099999999999</v>
      </c>
      <c r="O39" s="6">
        <v>3200649</v>
      </c>
    </row>
    <row r="40" spans="1:17" x14ac:dyDescent="0.25">
      <c r="A40">
        <v>3</v>
      </c>
      <c r="B40" s="6">
        <v>40</v>
      </c>
      <c r="C40">
        <v>3132082</v>
      </c>
      <c r="D40">
        <v>1</v>
      </c>
      <c r="E40">
        <v>1</v>
      </c>
      <c r="H40" s="1">
        <v>3.6805555555555557E-2</v>
      </c>
      <c r="I40">
        <v>176.23</v>
      </c>
      <c r="O40" s="6">
        <v>3200650</v>
      </c>
    </row>
    <row r="41" spans="1:17" x14ac:dyDescent="0.25">
      <c r="A41">
        <v>3</v>
      </c>
      <c r="B41" s="6">
        <v>50</v>
      </c>
      <c r="C41">
        <v>3132083</v>
      </c>
      <c r="D41">
        <v>1</v>
      </c>
      <c r="F41">
        <v>1</v>
      </c>
      <c r="G41" t="s">
        <v>29</v>
      </c>
      <c r="H41" s="1">
        <v>0.33333333333333331</v>
      </c>
      <c r="I41">
        <v>3901</v>
      </c>
      <c r="O41" s="6">
        <v>3200651</v>
      </c>
    </row>
    <row r="42" spans="1:17" x14ac:dyDescent="0.25">
      <c r="A42">
        <v>3</v>
      </c>
      <c r="B42" s="6">
        <v>60</v>
      </c>
      <c r="C42">
        <v>3132084</v>
      </c>
      <c r="D42">
        <v>1</v>
      </c>
      <c r="E42">
        <v>1</v>
      </c>
      <c r="H42" s="1">
        <v>8.1076388888888892E-2</v>
      </c>
      <c r="I42">
        <v>306.13299999999998</v>
      </c>
      <c r="O42" s="6">
        <v>3200652</v>
      </c>
    </row>
    <row r="43" spans="1:17" x14ac:dyDescent="0.25">
      <c r="A43">
        <v>3</v>
      </c>
      <c r="B43" s="6">
        <v>70</v>
      </c>
      <c r="C43">
        <v>3132085</v>
      </c>
      <c r="D43">
        <v>1</v>
      </c>
      <c r="E43">
        <v>1</v>
      </c>
      <c r="H43" s="1">
        <v>0.12532407407407406</v>
      </c>
      <c r="I43">
        <v>376.68799999999999</v>
      </c>
      <c r="O43" s="6">
        <v>3200653</v>
      </c>
    </row>
    <row r="44" spans="1:17" x14ac:dyDescent="0.25">
      <c r="A44">
        <v>3</v>
      </c>
      <c r="B44" s="6">
        <v>80</v>
      </c>
      <c r="C44">
        <v>3132086</v>
      </c>
      <c r="D44">
        <v>1</v>
      </c>
      <c r="E44">
        <v>1</v>
      </c>
      <c r="H44" s="1">
        <v>0.144375</v>
      </c>
      <c r="I44">
        <v>433.96100000000001</v>
      </c>
      <c r="O44" s="6">
        <v>3200654</v>
      </c>
    </row>
    <row r="45" spans="1:17" x14ac:dyDescent="0.25">
      <c r="A45">
        <v>3</v>
      </c>
      <c r="B45" s="6">
        <v>90</v>
      </c>
      <c r="C45">
        <v>3132087</v>
      </c>
      <c r="D45">
        <v>1</v>
      </c>
      <c r="E45">
        <v>1</v>
      </c>
      <c r="H45" s="1">
        <v>0.20851851851851852</v>
      </c>
      <c r="I45">
        <v>514.60199999999998</v>
      </c>
      <c r="O45" s="6">
        <v>3200655</v>
      </c>
    </row>
    <row r="46" spans="1:17" x14ac:dyDescent="0.25">
      <c r="A46">
        <v>3</v>
      </c>
      <c r="B46" s="6">
        <v>100</v>
      </c>
      <c r="C46">
        <v>3132088</v>
      </c>
      <c r="D46">
        <v>1</v>
      </c>
      <c r="F46">
        <v>1</v>
      </c>
      <c r="G46" t="s">
        <v>29</v>
      </c>
      <c r="H46" s="1">
        <v>0.33333333333333331</v>
      </c>
      <c r="I46">
        <v>3629</v>
      </c>
      <c r="J46">
        <v>7200</v>
      </c>
      <c r="O46" s="6">
        <v>3200656</v>
      </c>
    </row>
    <row r="47" spans="1:17" x14ac:dyDescent="0.25">
      <c r="A47">
        <v>3</v>
      </c>
      <c r="B47" s="6">
        <v>150</v>
      </c>
      <c r="C47">
        <v>3132089</v>
      </c>
      <c r="D47">
        <v>1</v>
      </c>
      <c r="F47">
        <v>1</v>
      </c>
      <c r="G47" t="s">
        <v>30</v>
      </c>
      <c r="H47" s="1">
        <v>0.33333333333333331</v>
      </c>
      <c r="I47">
        <v>856.55499999999995</v>
      </c>
      <c r="J47">
        <v>4823</v>
      </c>
      <c r="K47">
        <v>5795</v>
      </c>
      <c r="O47" s="6">
        <v>3200657</v>
      </c>
    </row>
    <row r="48" spans="1:17" x14ac:dyDescent="0.25">
      <c r="A48">
        <v>3</v>
      </c>
      <c r="B48" s="6">
        <v>200</v>
      </c>
      <c r="C48">
        <v>3132090</v>
      </c>
      <c r="D48">
        <v>1</v>
      </c>
      <c r="F48">
        <v>1</v>
      </c>
      <c r="H48" s="1">
        <v>0.33333333333333331</v>
      </c>
      <c r="I48">
        <v>1194</v>
      </c>
      <c r="J48">
        <v>4247</v>
      </c>
      <c r="K48">
        <v>4931</v>
      </c>
      <c r="O48" s="6">
        <v>3200658</v>
      </c>
    </row>
    <row r="49" spans="1:17" x14ac:dyDescent="0.25">
      <c r="A49">
        <v>3</v>
      </c>
      <c r="B49" s="6">
        <v>300</v>
      </c>
      <c r="C49">
        <v>3132091</v>
      </c>
      <c r="D49">
        <v>1</v>
      </c>
      <c r="F49">
        <v>1</v>
      </c>
      <c r="H49" s="1">
        <v>0.33333333333333331</v>
      </c>
      <c r="I49">
        <v>1756</v>
      </c>
      <c r="J49">
        <v>3778</v>
      </c>
      <c r="K49">
        <v>3995</v>
      </c>
      <c r="O49" s="6">
        <v>3200659</v>
      </c>
    </row>
    <row r="50" spans="1:17" x14ac:dyDescent="0.25">
      <c r="A50">
        <v>3</v>
      </c>
      <c r="B50" s="6">
        <v>400</v>
      </c>
      <c r="C50">
        <v>3132092</v>
      </c>
      <c r="D50">
        <v>1</v>
      </c>
      <c r="F50">
        <v>1</v>
      </c>
      <c r="H50" s="1">
        <v>0.33333333333333331</v>
      </c>
      <c r="I50">
        <v>2399</v>
      </c>
      <c r="J50">
        <v>3671</v>
      </c>
      <c r="K50">
        <v>3779</v>
      </c>
      <c r="O50" s="6">
        <v>3200660</v>
      </c>
    </row>
    <row r="51" spans="1:17" x14ac:dyDescent="0.25">
      <c r="A51">
        <v>3</v>
      </c>
      <c r="B51" s="6">
        <v>600</v>
      </c>
      <c r="C51">
        <v>3132093</v>
      </c>
      <c r="D51">
        <v>1</v>
      </c>
      <c r="F51">
        <v>1</v>
      </c>
      <c r="H51" s="1">
        <v>0.33333333333333331</v>
      </c>
      <c r="I51">
        <v>586.27300000000002</v>
      </c>
      <c r="J51">
        <v>2807</v>
      </c>
      <c r="O51" s="6">
        <v>3200683</v>
      </c>
    </row>
    <row r="52" spans="1:17" x14ac:dyDescent="0.25">
      <c r="A52">
        <v>3</v>
      </c>
      <c r="B52" s="6">
        <v>800</v>
      </c>
      <c r="C52">
        <v>3132094</v>
      </c>
      <c r="D52">
        <v>1</v>
      </c>
      <c r="F52">
        <v>1</v>
      </c>
      <c r="H52" s="1">
        <v>0.33333333333333331</v>
      </c>
      <c r="I52">
        <v>951.93799999999999</v>
      </c>
      <c r="J52">
        <v>1259</v>
      </c>
      <c r="K52">
        <v>3600</v>
      </c>
      <c r="M52" t="s">
        <v>46</v>
      </c>
      <c r="O52" s="7">
        <v>3200677</v>
      </c>
      <c r="P52" t="s">
        <v>117</v>
      </c>
      <c r="Q52" s="6">
        <v>854</v>
      </c>
    </row>
    <row r="53" spans="1:17" x14ac:dyDescent="0.25">
      <c r="A53">
        <v>3</v>
      </c>
      <c r="B53" s="6">
        <v>1000</v>
      </c>
      <c r="C53">
        <v>3132095</v>
      </c>
      <c r="D53">
        <v>1</v>
      </c>
      <c r="F53">
        <v>1</v>
      </c>
      <c r="H53" s="1">
        <v>0.33333333333333331</v>
      </c>
      <c r="I53">
        <v>1200</v>
      </c>
      <c r="J53">
        <v>827</v>
      </c>
      <c r="M53" t="s">
        <v>46</v>
      </c>
      <c r="O53" s="7">
        <v>3200676</v>
      </c>
      <c r="P53" t="s">
        <v>117</v>
      </c>
      <c r="Q53" s="6">
        <v>856</v>
      </c>
    </row>
    <row r="54" spans="1:17" x14ac:dyDescent="0.25">
      <c r="A54">
        <v>4</v>
      </c>
      <c r="B54" s="6">
        <v>10</v>
      </c>
      <c r="C54">
        <v>3132096</v>
      </c>
      <c r="D54">
        <v>1</v>
      </c>
      <c r="E54">
        <v>1</v>
      </c>
      <c r="H54" s="1">
        <v>5.7638888888888887E-3</v>
      </c>
      <c r="I54">
        <v>60.902000000000001</v>
      </c>
      <c r="O54" s="6">
        <v>3200744</v>
      </c>
    </row>
    <row r="55" spans="1:17" x14ac:dyDescent="0.25">
      <c r="A55">
        <v>4</v>
      </c>
      <c r="B55" s="6">
        <v>20</v>
      </c>
      <c r="C55">
        <v>3132097</v>
      </c>
      <c r="D55">
        <v>1</v>
      </c>
      <c r="E55">
        <v>1</v>
      </c>
      <c r="H55" s="1">
        <v>3.2326388888888884E-2</v>
      </c>
      <c r="I55">
        <v>140.30500000000001</v>
      </c>
      <c r="O55" s="6">
        <v>3200745</v>
      </c>
    </row>
    <row r="56" spans="1:17" x14ac:dyDescent="0.25">
      <c r="A56">
        <v>4</v>
      </c>
      <c r="B56" s="6">
        <v>30</v>
      </c>
      <c r="C56">
        <v>3132098</v>
      </c>
      <c r="D56">
        <v>1</v>
      </c>
      <c r="E56">
        <v>1</v>
      </c>
      <c r="H56" s="1">
        <v>8.9097222222222217E-2</v>
      </c>
      <c r="I56">
        <v>278.88299999999998</v>
      </c>
      <c r="O56" s="6">
        <v>3200746</v>
      </c>
    </row>
    <row r="57" spans="1:17" x14ac:dyDescent="0.25">
      <c r="A57">
        <v>4</v>
      </c>
      <c r="B57" s="6">
        <v>40</v>
      </c>
      <c r="C57">
        <v>3132099</v>
      </c>
      <c r="D57">
        <v>1</v>
      </c>
      <c r="E57">
        <v>1</v>
      </c>
      <c r="H57" s="1">
        <v>0.18106481481481482</v>
      </c>
      <c r="I57">
        <v>361.387</v>
      </c>
      <c r="O57" s="6">
        <v>3200747</v>
      </c>
    </row>
    <row r="58" spans="1:17" x14ac:dyDescent="0.25">
      <c r="A58">
        <v>4</v>
      </c>
      <c r="B58" s="6">
        <v>50</v>
      </c>
      <c r="C58">
        <v>3132100</v>
      </c>
      <c r="D58">
        <v>1</v>
      </c>
      <c r="F58">
        <v>1</v>
      </c>
      <c r="H58" s="1">
        <v>0.33333333333333331</v>
      </c>
      <c r="I58">
        <v>472.82400000000001</v>
      </c>
      <c r="J58">
        <v>6983</v>
      </c>
      <c r="O58" s="6">
        <v>3200748</v>
      </c>
    </row>
    <row r="59" spans="1:17" x14ac:dyDescent="0.25">
      <c r="A59">
        <v>4</v>
      </c>
      <c r="B59" s="6">
        <v>60</v>
      </c>
      <c r="C59">
        <v>3132101</v>
      </c>
      <c r="D59">
        <v>1</v>
      </c>
      <c r="F59">
        <v>1</v>
      </c>
      <c r="H59" s="1">
        <v>0.33333333333333331</v>
      </c>
      <c r="I59">
        <v>735.36300000000006</v>
      </c>
      <c r="J59">
        <v>5723</v>
      </c>
      <c r="O59" s="6">
        <v>3200749</v>
      </c>
    </row>
    <row r="60" spans="1:17" x14ac:dyDescent="0.25">
      <c r="A60">
        <v>4</v>
      </c>
      <c r="B60" s="6">
        <v>70</v>
      </c>
      <c r="C60">
        <v>3132102</v>
      </c>
      <c r="D60">
        <v>1</v>
      </c>
      <c r="F60">
        <v>1</v>
      </c>
      <c r="H60" s="1">
        <v>0.33333333333333331</v>
      </c>
      <c r="I60">
        <v>673.09400000000005</v>
      </c>
      <c r="J60">
        <v>5363</v>
      </c>
      <c r="K60">
        <v>7055</v>
      </c>
      <c r="O60" s="6">
        <v>3200750</v>
      </c>
    </row>
    <row r="61" spans="1:17" x14ac:dyDescent="0.25">
      <c r="A61">
        <v>4</v>
      </c>
      <c r="B61" s="6">
        <v>80</v>
      </c>
      <c r="C61">
        <v>3132103</v>
      </c>
      <c r="D61">
        <v>1</v>
      </c>
      <c r="F61">
        <v>1</v>
      </c>
      <c r="H61" s="1">
        <v>0.33333333333333331</v>
      </c>
      <c r="I61">
        <v>764.52300000000002</v>
      </c>
      <c r="J61">
        <v>4775</v>
      </c>
      <c r="K61">
        <v>6155</v>
      </c>
      <c r="O61" s="6">
        <v>3200751</v>
      </c>
    </row>
    <row r="62" spans="1:17" x14ac:dyDescent="0.25">
      <c r="A62">
        <v>4</v>
      </c>
      <c r="B62" s="6">
        <v>90</v>
      </c>
      <c r="C62">
        <v>3132104</v>
      </c>
      <c r="D62">
        <v>1</v>
      </c>
      <c r="F62">
        <v>1</v>
      </c>
      <c r="H62" s="1">
        <v>0.33333333333333331</v>
      </c>
      <c r="I62">
        <v>886.62099999999998</v>
      </c>
      <c r="J62">
        <v>4391</v>
      </c>
      <c r="K62">
        <v>5147</v>
      </c>
      <c r="O62" s="6">
        <v>3200752</v>
      </c>
    </row>
    <row r="63" spans="1:17" x14ac:dyDescent="0.25">
      <c r="A63">
        <v>4</v>
      </c>
      <c r="B63" s="6">
        <v>100</v>
      </c>
      <c r="C63">
        <v>3132105</v>
      </c>
      <c r="D63">
        <v>1</v>
      </c>
      <c r="F63">
        <v>1</v>
      </c>
      <c r="H63" s="1">
        <v>0.33333333333333331</v>
      </c>
      <c r="I63">
        <v>934.71500000000003</v>
      </c>
      <c r="J63">
        <v>4175</v>
      </c>
      <c r="K63">
        <v>4751</v>
      </c>
      <c r="O63" s="6">
        <v>3200753</v>
      </c>
    </row>
    <row r="64" spans="1:17" x14ac:dyDescent="0.25">
      <c r="A64">
        <v>4</v>
      </c>
      <c r="B64" s="6">
        <v>150</v>
      </c>
      <c r="C64">
        <v>3132106</v>
      </c>
      <c r="D64">
        <v>1</v>
      </c>
      <c r="F64">
        <v>1</v>
      </c>
      <c r="H64" s="1">
        <v>0.33333333333333331</v>
      </c>
      <c r="I64">
        <v>1744</v>
      </c>
      <c r="J64">
        <v>3779</v>
      </c>
      <c r="K64">
        <v>3923</v>
      </c>
      <c r="O64" s="6">
        <v>3200754</v>
      </c>
    </row>
    <row r="65" spans="1:18" x14ac:dyDescent="0.25">
      <c r="A65">
        <v>4</v>
      </c>
      <c r="B65" s="6">
        <v>200</v>
      </c>
      <c r="C65">
        <v>3132107</v>
      </c>
      <c r="D65">
        <v>1</v>
      </c>
      <c r="F65">
        <v>1</v>
      </c>
      <c r="H65" s="1">
        <v>0.33333333333333331</v>
      </c>
      <c r="I65">
        <v>2975</v>
      </c>
      <c r="J65">
        <v>3635</v>
      </c>
      <c r="O65" s="6">
        <v>3200755</v>
      </c>
    </row>
    <row r="66" spans="1:18" x14ac:dyDescent="0.25">
      <c r="A66">
        <v>4</v>
      </c>
      <c r="B66" s="6">
        <v>300</v>
      </c>
      <c r="C66">
        <v>3132108</v>
      </c>
      <c r="D66">
        <v>1</v>
      </c>
      <c r="F66">
        <v>1</v>
      </c>
      <c r="H66" s="1">
        <v>0.33333333333333331</v>
      </c>
      <c r="I66">
        <v>1580</v>
      </c>
      <c r="J66">
        <v>1989</v>
      </c>
      <c r="O66" s="2">
        <v>3200756</v>
      </c>
      <c r="P66" t="s">
        <v>118</v>
      </c>
      <c r="Q66" s="6">
        <v>866</v>
      </c>
    </row>
    <row r="67" spans="1:18" x14ac:dyDescent="0.25">
      <c r="A67">
        <v>4</v>
      </c>
      <c r="B67" s="6">
        <v>400</v>
      </c>
      <c r="C67">
        <v>3132109</v>
      </c>
      <c r="D67">
        <v>1</v>
      </c>
      <c r="F67">
        <v>1</v>
      </c>
      <c r="H67" s="1">
        <v>0.33333333333333331</v>
      </c>
      <c r="I67">
        <v>2916</v>
      </c>
      <c r="J67">
        <v>647</v>
      </c>
      <c r="O67" s="2">
        <v>3200757</v>
      </c>
      <c r="P67" t="s">
        <v>117</v>
      </c>
      <c r="Q67" s="6">
        <v>867</v>
      </c>
    </row>
    <row r="68" spans="1:18" x14ac:dyDescent="0.25">
      <c r="A68">
        <v>4</v>
      </c>
      <c r="B68" s="6">
        <v>600</v>
      </c>
      <c r="C68">
        <v>3132110</v>
      </c>
      <c r="D68">
        <v>1</v>
      </c>
      <c r="F68">
        <v>1</v>
      </c>
      <c r="H68" s="1">
        <v>0.33333333333333331</v>
      </c>
      <c r="I68">
        <v>7159</v>
      </c>
      <c r="J68">
        <v>323</v>
      </c>
      <c r="O68" s="2">
        <v>3200758</v>
      </c>
      <c r="P68" t="s">
        <v>117</v>
      </c>
      <c r="Q68" s="6">
        <v>868</v>
      </c>
    </row>
    <row r="69" spans="1:18" x14ac:dyDescent="0.25">
      <c r="A69">
        <v>4</v>
      </c>
      <c r="B69" s="6">
        <v>800</v>
      </c>
      <c r="C69">
        <v>3132111</v>
      </c>
      <c r="D69">
        <v>1</v>
      </c>
      <c r="F69">
        <v>1</v>
      </c>
      <c r="H69" s="1">
        <v>7.3495370370370372E-3</v>
      </c>
      <c r="I69">
        <v>8174</v>
      </c>
      <c r="J69">
        <v>215</v>
      </c>
      <c r="O69" s="2">
        <v>3200759</v>
      </c>
      <c r="P69" t="s">
        <v>115</v>
      </c>
      <c r="Q69" s="6">
        <v>870</v>
      </c>
    </row>
    <row r="70" spans="1:18" x14ac:dyDescent="0.25">
      <c r="A70">
        <v>4</v>
      </c>
      <c r="B70" s="6">
        <v>1000</v>
      </c>
      <c r="C70">
        <v>3132112</v>
      </c>
      <c r="D70">
        <v>1</v>
      </c>
      <c r="F70">
        <v>1</v>
      </c>
      <c r="H70" s="1">
        <v>1.1006944444444444E-2</v>
      </c>
      <c r="I70">
        <v>8352</v>
      </c>
      <c r="J70">
        <v>24</v>
      </c>
      <c r="O70" s="2">
        <v>3200760</v>
      </c>
      <c r="P70" t="s">
        <v>115</v>
      </c>
      <c r="Q70">
        <v>871</v>
      </c>
      <c r="R70" s="6">
        <v>1003</v>
      </c>
    </row>
    <row r="72" spans="1:18" x14ac:dyDescent="0.25">
      <c r="A72">
        <v>4</v>
      </c>
      <c r="B72">
        <v>800</v>
      </c>
      <c r="C72">
        <v>3132149</v>
      </c>
      <c r="D72">
        <v>1</v>
      </c>
      <c r="F72">
        <v>1</v>
      </c>
      <c r="H72" s="1">
        <v>0.33333333333333331</v>
      </c>
      <c r="I72">
        <v>12220</v>
      </c>
    </row>
    <row r="73" spans="1:18" x14ac:dyDescent="0.25">
      <c r="A73">
        <v>4</v>
      </c>
      <c r="B73">
        <v>1000</v>
      </c>
      <c r="C73">
        <v>3132148</v>
      </c>
      <c r="D73">
        <v>1</v>
      </c>
      <c r="F73">
        <v>1</v>
      </c>
      <c r="H73" s="1">
        <v>1.7071759259259259E-2</v>
      </c>
      <c r="I73">
        <v>16051</v>
      </c>
    </row>
    <row r="74" spans="1:18" x14ac:dyDescent="0.25">
      <c r="A74">
        <v>4</v>
      </c>
      <c r="B74">
        <v>1000</v>
      </c>
      <c r="C74">
        <v>3132291</v>
      </c>
      <c r="D74">
        <v>1</v>
      </c>
      <c r="F74">
        <v>1</v>
      </c>
      <c r="H74" s="1">
        <v>1.1574074074074075E-2</v>
      </c>
      <c r="I74">
        <v>16034</v>
      </c>
    </row>
    <row r="76" spans="1:18" x14ac:dyDescent="0.25">
      <c r="A76">
        <v>1</v>
      </c>
      <c r="B76">
        <v>150</v>
      </c>
      <c r="C76">
        <v>3132588</v>
      </c>
      <c r="F76" t="s">
        <v>38</v>
      </c>
    </row>
    <row r="77" spans="1:18" x14ac:dyDescent="0.25">
      <c r="A77">
        <v>1</v>
      </c>
      <c r="B77">
        <v>200</v>
      </c>
      <c r="C77">
        <v>3132589</v>
      </c>
      <c r="F77" t="s">
        <v>38</v>
      </c>
    </row>
    <row r="78" spans="1:18" x14ac:dyDescent="0.25">
      <c r="A78">
        <v>1</v>
      </c>
      <c r="B78">
        <v>300</v>
      </c>
      <c r="C78">
        <v>3132590</v>
      </c>
      <c r="F78" t="s">
        <v>38</v>
      </c>
    </row>
    <row r="79" spans="1:18" x14ac:dyDescent="0.25">
      <c r="A79">
        <v>1</v>
      </c>
      <c r="B79">
        <v>400</v>
      </c>
      <c r="C79">
        <v>3132591</v>
      </c>
      <c r="F79" t="s">
        <v>38</v>
      </c>
    </row>
    <row r="80" spans="1:18" x14ac:dyDescent="0.25">
      <c r="A80">
        <v>1</v>
      </c>
      <c r="B80">
        <v>600</v>
      </c>
      <c r="C80">
        <v>3132592</v>
      </c>
      <c r="F80" t="s">
        <v>38</v>
      </c>
    </row>
    <row r="81" spans="1:10" x14ac:dyDescent="0.25">
      <c r="A81">
        <v>1</v>
      </c>
      <c r="B81">
        <v>800</v>
      </c>
      <c r="C81">
        <v>3132593</v>
      </c>
      <c r="D81">
        <v>1</v>
      </c>
      <c r="E81">
        <v>1</v>
      </c>
      <c r="H81" s="1">
        <v>0.16061342592592592</v>
      </c>
      <c r="I81">
        <v>562.72299999999996</v>
      </c>
    </row>
    <row r="82" spans="1:10" x14ac:dyDescent="0.25">
      <c r="A82">
        <v>1</v>
      </c>
      <c r="B82">
        <v>800</v>
      </c>
      <c r="C82">
        <v>3132594</v>
      </c>
      <c r="F82" t="s">
        <v>38</v>
      </c>
    </row>
    <row r="83" spans="1:10" x14ac:dyDescent="0.25">
      <c r="A83">
        <v>1</v>
      </c>
      <c r="B83">
        <v>1000</v>
      </c>
      <c r="C83">
        <v>3132595</v>
      </c>
      <c r="D83">
        <v>1</v>
      </c>
      <c r="F83">
        <v>1</v>
      </c>
      <c r="H83" s="1">
        <v>0.33333333333333331</v>
      </c>
      <c r="I83">
        <v>695.08199999999999</v>
      </c>
      <c r="J83">
        <v>2267</v>
      </c>
    </row>
    <row r="84" spans="1:10" x14ac:dyDescent="0.25">
      <c r="A84">
        <v>1</v>
      </c>
      <c r="B84">
        <v>1000</v>
      </c>
      <c r="C84">
        <v>3132596</v>
      </c>
      <c r="F84" t="s">
        <v>38</v>
      </c>
    </row>
    <row r="85" spans="1:10" x14ac:dyDescent="0.25">
      <c r="A85">
        <v>2</v>
      </c>
      <c r="B85">
        <v>70</v>
      </c>
      <c r="C85">
        <v>3132597</v>
      </c>
      <c r="F85" t="s">
        <v>38</v>
      </c>
    </row>
    <row r="86" spans="1:10" x14ac:dyDescent="0.25">
      <c r="A86">
        <v>2</v>
      </c>
      <c r="B86">
        <v>80</v>
      </c>
      <c r="C86">
        <v>3132598</v>
      </c>
      <c r="F86" t="s">
        <v>38</v>
      </c>
    </row>
    <row r="87" spans="1:10" x14ac:dyDescent="0.25">
      <c r="A87">
        <v>2</v>
      </c>
      <c r="B87">
        <v>90</v>
      </c>
      <c r="C87">
        <v>3132599</v>
      </c>
      <c r="F87" t="s">
        <v>38</v>
      </c>
    </row>
    <row r="88" spans="1:10" x14ac:dyDescent="0.25">
      <c r="A88">
        <v>2</v>
      </c>
      <c r="B88">
        <v>100</v>
      </c>
      <c r="C88">
        <v>3132600</v>
      </c>
      <c r="F88" t="s">
        <v>38</v>
      </c>
    </row>
    <row r="89" spans="1:10" x14ac:dyDescent="0.25">
      <c r="A89">
        <v>3</v>
      </c>
      <c r="B89">
        <v>150</v>
      </c>
      <c r="C89">
        <v>3132601</v>
      </c>
      <c r="F89" t="s">
        <v>38</v>
      </c>
    </row>
    <row r="90" spans="1:10" x14ac:dyDescent="0.25">
      <c r="A90">
        <v>3</v>
      </c>
      <c r="B90">
        <v>200</v>
      </c>
      <c r="C90">
        <v>3132602</v>
      </c>
      <c r="F90" t="s">
        <v>38</v>
      </c>
    </row>
    <row r="91" spans="1:10" x14ac:dyDescent="0.25">
      <c r="A91">
        <v>3</v>
      </c>
      <c r="B91">
        <v>300</v>
      </c>
      <c r="C91">
        <v>3132603</v>
      </c>
      <c r="F91" t="s">
        <v>38</v>
      </c>
    </row>
    <row r="92" spans="1:10" x14ac:dyDescent="0.25">
      <c r="A92">
        <v>3</v>
      </c>
      <c r="B92">
        <v>400</v>
      </c>
      <c r="C92">
        <v>3132604</v>
      </c>
      <c r="F92" t="s">
        <v>38</v>
      </c>
    </row>
    <row r="93" spans="1:10" x14ac:dyDescent="0.25">
      <c r="A93">
        <v>3</v>
      </c>
      <c r="B93">
        <v>600</v>
      </c>
      <c r="C93">
        <v>3132605</v>
      </c>
      <c r="D93">
        <v>1</v>
      </c>
      <c r="E93">
        <v>1</v>
      </c>
      <c r="H93" s="1">
        <v>0.1272337962962963</v>
      </c>
      <c r="I93">
        <v>547.23</v>
      </c>
    </row>
    <row r="94" spans="1:10" x14ac:dyDescent="0.25">
      <c r="A94">
        <v>3</v>
      </c>
      <c r="B94">
        <v>600</v>
      </c>
      <c r="C94">
        <v>3132606</v>
      </c>
      <c r="F94" t="s">
        <v>38</v>
      </c>
    </row>
    <row r="95" spans="1:10" x14ac:dyDescent="0.25">
      <c r="A95">
        <v>3</v>
      </c>
      <c r="B95">
        <v>800</v>
      </c>
      <c r="C95">
        <v>3132607</v>
      </c>
      <c r="D95">
        <v>1</v>
      </c>
      <c r="E95">
        <v>1</v>
      </c>
      <c r="H95" s="1">
        <v>0.75818287037037047</v>
      </c>
      <c r="I95">
        <v>924</v>
      </c>
    </row>
    <row r="96" spans="1:10" x14ac:dyDescent="0.25">
      <c r="A96">
        <v>3</v>
      </c>
      <c r="B96">
        <v>800</v>
      </c>
      <c r="C96">
        <v>3132608</v>
      </c>
      <c r="F96" t="s">
        <v>38</v>
      </c>
    </row>
    <row r="97" spans="1:9" x14ac:dyDescent="0.25">
      <c r="A97">
        <v>3</v>
      </c>
      <c r="B97">
        <v>1000</v>
      </c>
      <c r="C97">
        <v>3132609</v>
      </c>
      <c r="D97">
        <v>1</v>
      </c>
      <c r="F97">
        <v>1</v>
      </c>
      <c r="H97" s="1">
        <v>0.33333333333333331</v>
      </c>
      <c r="I97">
        <v>1180</v>
      </c>
    </row>
    <row r="98" spans="1:9" x14ac:dyDescent="0.25">
      <c r="A98">
        <v>3</v>
      </c>
      <c r="B98">
        <v>1000</v>
      </c>
      <c r="C98">
        <v>3132610</v>
      </c>
      <c r="F98" t="s">
        <v>38</v>
      </c>
    </row>
    <row r="99" spans="1:9" x14ac:dyDescent="0.25">
      <c r="A99">
        <v>4</v>
      </c>
      <c r="B99">
        <v>50</v>
      </c>
      <c r="C99">
        <v>3132611</v>
      </c>
      <c r="F99" t="s">
        <v>38</v>
      </c>
    </row>
    <row r="100" spans="1:9" x14ac:dyDescent="0.25">
      <c r="A100">
        <v>4</v>
      </c>
      <c r="B100">
        <v>60</v>
      </c>
      <c r="C100">
        <v>3132612</v>
      </c>
      <c r="F100" t="s">
        <v>38</v>
      </c>
    </row>
    <row r="101" spans="1:9" x14ac:dyDescent="0.25">
      <c r="A101">
        <v>4</v>
      </c>
      <c r="B101">
        <v>70</v>
      </c>
      <c r="C101">
        <v>3132613</v>
      </c>
      <c r="F101" t="s">
        <v>38</v>
      </c>
    </row>
    <row r="102" spans="1:9" x14ac:dyDescent="0.25">
      <c r="A102">
        <v>4</v>
      </c>
      <c r="B102">
        <v>80</v>
      </c>
      <c r="C102">
        <v>3132614</v>
      </c>
      <c r="F102" t="s">
        <v>38</v>
      </c>
    </row>
    <row r="103" spans="1:9" x14ac:dyDescent="0.25">
      <c r="A103">
        <v>4</v>
      </c>
      <c r="B103">
        <v>90</v>
      </c>
      <c r="C103">
        <v>3132615</v>
      </c>
      <c r="F103" t="s">
        <v>38</v>
      </c>
    </row>
    <row r="104" spans="1:9" x14ac:dyDescent="0.25">
      <c r="A104">
        <v>4</v>
      </c>
      <c r="B104">
        <v>100</v>
      </c>
      <c r="C104">
        <v>3132616</v>
      </c>
      <c r="F104" t="s">
        <v>38</v>
      </c>
    </row>
    <row r="105" spans="1:9" x14ac:dyDescent="0.25">
      <c r="A105">
        <v>4</v>
      </c>
      <c r="B105">
        <v>150</v>
      </c>
      <c r="C105">
        <v>3132617</v>
      </c>
      <c r="F105" t="s">
        <v>38</v>
      </c>
    </row>
    <row r="107" spans="1:9" x14ac:dyDescent="0.25">
      <c r="A107">
        <v>1</v>
      </c>
      <c r="B107">
        <v>150</v>
      </c>
      <c r="C107">
        <v>3133061</v>
      </c>
      <c r="D107">
        <v>1</v>
      </c>
      <c r="E107">
        <v>1</v>
      </c>
      <c r="H107" s="1">
        <v>0.19376157407407404</v>
      </c>
      <c r="I107">
        <v>608</v>
      </c>
    </row>
    <row r="108" spans="1:9" x14ac:dyDescent="0.25">
      <c r="A108">
        <v>1</v>
      </c>
      <c r="B108">
        <v>200</v>
      </c>
      <c r="C108">
        <v>3133062</v>
      </c>
      <c r="D108">
        <v>1</v>
      </c>
      <c r="F108">
        <v>1</v>
      </c>
      <c r="I108">
        <v>873</v>
      </c>
    </row>
    <row r="109" spans="1:9" x14ac:dyDescent="0.25">
      <c r="A109">
        <v>1</v>
      </c>
      <c r="B109">
        <v>300</v>
      </c>
      <c r="C109">
        <v>3133063</v>
      </c>
      <c r="D109">
        <v>1</v>
      </c>
      <c r="F109">
        <v>1</v>
      </c>
      <c r="I109">
        <v>1278</v>
      </c>
    </row>
    <row r="110" spans="1:9" x14ac:dyDescent="0.25">
      <c r="A110">
        <v>1</v>
      </c>
      <c r="B110">
        <v>400</v>
      </c>
      <c r="C110">
        <v>3133064</v>
      </c>
      <c r="D110">
        <v>1</v>
      </c>
      <c r="F110">
        <v>1</v>
      </c>
      <c r="I110">
        <v>1717</v>
      </c>
    </row>
    <row r="111" spans="1:9" x14ac:dyDescent="0.25">
      <c r="A111">
        <v>1</v>
      </c>
      <c r="B111">
        <v>600</v>
      </c>
      <c r="C111">
        <v>3133065</v>
      </c>
      <c r="D111">
        <v>1</v>
      </c>
      <c r="F111">
        <v>1</v>
      </c>
      <c r="I111">
        <v>2717</v>
      </c>
    </row>
    <row r="112" spans="1:9" x14ac:dyDescent="0.25">
      <c r="A112">
        <v>2</v>
      </c>
      <c r="B112">
        <v>70</v>
      </c>
      <c r="C112">
        <v>3133066</v>
      </c>
      <c r="D112">
        <v>1</v>
      </c>
      <c r="E112">
        <v>1</v>
      </c>
      <c r="H112" s="1">
        <v>0.26190972222222225</v>
      </c>
      <c r="I112">
        <v>418</v>
      </c>
    </row>
    <row r="113" spans="1:9" x14ac:dyDescent="0.25">
      <c r="A113">
        <v>2</v>
      </c>
      <c r="B113">
        <v>80</v>
      </c>
      <c r="C113">
        <v>3133067</v>
      </c>
      <c r="D113">
        <v>1</v>
      </c>
      <c r="F113">
        <v>1</v>
      </c>
      <c r="I113">
        <v>503</v>
      </c>
    </row>
    <row r="114" spans="1:9" x14ac:dyDescent="0.25">
      <c r="A114">
        <v>2</v>
      </c>
      <c r="B114">
        <v>90</v>
      </c>
      <c r="C114">
        <v>3133068</v>
      </c>
      <c r="D114">
        <v>1</v>
      </c>
      <c r="F114">
        <v>1</v>
      </c>
      <c r="I114">
        <v>565</v>
      </c>
    </row>
    <row r="115" spans="1:9" x14ac:dyDescent="0.25">
      <c r="A115">
        <v>2</v>
      </c>
      <c r="B115">
        <v>100</v>
      </c>
      <c r="C115">
        <v>3133069</v>
      </c>
      <c r="D115">
        <v>1</v>
      </c>
      <c r="F115">
        <v>1</v>
      </c>
      <c r="I115">
        <v>661</v>
      </c>
    </row>
    <row r="116" spans="1:9" x14ac:dyDescent="0.25">
      <c r="A116">
        <v>3</v>
      </c>
      <c r="B116">
        <v>150</v>
      </c>
      <c r="C116">
        <v>3133070</v>
      </c>
      <c r="D116">
        <v>1</v>
      </c>
      <c r="F116">
        <v>1</v>
      </c>
      <c r="I116">
        <v>883</v>
      </c>
    </row>
    <row r="117" spans="1:9" x14ac:dyDescent="0.25">
      <c r="A117">
        <v>3</v>
      </c>
      <c r="B117">
        <v>200</v>
      </c>
      <c r="C117">
        <v>3133071</v>
      </c>
      <c r="D117">
        <v>1</v>
      </c>
      <c r="F117">
        <v>1</v>
      </c>
      <c r="I117">
        <v>1109</v>
      </c>
    </row>
    <row r="118" spans="1:9" x14ac:dyDescent="0.25">
      <c r="A118">
        <v>3</v>
      </c>
      <c r="B118">
        <v>300</v>
      </c>
      <c r="C118">
        <v>3133072</v>
      </c>
      <c r="D118">
        <v>1</v>
      </c>
      <c r="F118">
        <v>1</v>
      </c>
      <c r="I118">
        <v>1716</v>
      </c>
    </row>
    <row r="119" spans="1:9" x14ac:dyDescent="0.25">
      <c r="A119">
        <v>3</v>
      </c>
      <c r="B119">
        <v>400</v>
      </c>
      <c r="C119">
        <v>3133073</v>
      </c>
      <c r="D119">
        <v>1</v>
      </c>
      <c r="F119">
        <v>1</v>
      </c>
      <c r="I119">
        <v>2293</v>
      </c>
    </row>
    <row r="120" spans="1:9" x14ac:dyDescent="0.25">
      <c r="A120">
        <v>3</v>
      </c>
      <c r="B120">
        <v>800</v>
      </c>
      <c r="C120">
        <v>3133074</v>
      </c>
      <c r="D120">
        <v>1</v>
      </c>
      <c r="E120">
        <v>1</v>
      </c>
      <c r="H120" s="1">
        <v>0.3096990740740741</v>
      </c>
      <c r="I120">
        <v>889</v>
      </c>
    </row>
    <row r="121" spans="1:9" x14ac:dyDescent="0.25">
      <c r="A121">
        <v>4</v>
      </c>
      <c r="B121">
        <v>50</v>
      </c>
      <c r="C121">
        <v>3133075</v>
      </c>
      <c r="D121">
        <v>1</v>
      </c>
      <c r="F121">
        <v>1</v>
      </c>
      <c r="I121">
        <v>3400</v>
      </c>
    </row>
    <row r="122" spans="1:9" x14ac:dyDescent="0.25">
      <c r="A122">
        <v>4</v>
      </c>
      <c r="B122">
        <v>60</v>
      </c>
      <c r="C122">
        <v>3133076</v>
      </c>
      <c r="D122">
        <v>1</v>
      </c>
      <c r="E122">
        <v>1</v>
      </c>
      <c r="H122" s="1">
        <v>0.14944444444444446</v>
      </c>
      <c r="I122">
        <v>533</v>
      </c>
    </row>
    <row r="123" spans="1:9" x14ac:dyDescent="0.25">
      <c r="A123">
        <v>4</v>
      </c>
      <c r="B123">
        <v>70</v>
      </c>
      <c r="C123">
        <v>3133077</v>
      </c>
      <c r="D123">
        <v>1</v>
      </c>
      <c r="F123">
        <v>1</v>
      </c>
      <c r="I123">
        <v>654</v>
      </c>
    </row>
    <row r="124" spans="1:9" x14ac:dyDescent="0.25">
      <c r="A124">
        <v>4</v>
      </c>
      <c r="B124">
        <v>80</v>
      </c>
      <c r="C124">
        <v>3133078</v>
      </c>
      <c r="D124">
        <v>1</v>
      </c>
      <c r="F124">
        <v>1</v>
      </c>
      <c r="I124">
        <v>832</v>
      </c>
    </row>
    <row r="125" spans="1:9" x14ac:dyDescent="0.25">
      <c r="A125">
        <v>4</v>
      </c>
      <c r="B125">
        <v>90</v>
      </c>
      <c r="C125">
        <v>3133079</v>
      </c>
      <c r="D125">
        <v>1</v>
      </c>
      <c r="F125">
        <v>1</v>
      </c>
      <c r="I125">
        <v>835</v>
      </c>
    </row>
    <row r="126" spans="1:9" x14ac:dyDescent="0.25">
      <c r="A126">
        <v>4</v>
      </c>
      <c r="B126">
        <v>100</v>
      </c>
      <c r="C126">
        <v>3133080</v>
      </c>
      <c r="D126">
        <v>1</v>
      </c>
      <c r="F126">
        <v>1</v>
      </c>
      <c r="I126">
        <v>939</v>
      </c>
    </row>
    <row r="127" spans="1:9" x14ac:dyDescent="0.25">
      <c r="A127">
        <v>4</v>
      </c>
      <c r="B127">
        <v>150</v>
      </c>
      <c r="C127">
        <v>3133081</v>
      </c>
      <c r="D127">
        <v>1</v>
      </c>
      <c r="F127">
        <v>1</v>
      </c>
      <c r="I127">
        <v>1660</v>
      </c>
    </row>
    <row r="129" spans="1:9" x14ac:dyDescent="0.25">
      <c r="A129">
        <v>10</v>
      </c>
      <c r="B129">
        <v>1000</v>
      </c>
      <c r="C129">
        <v>3133131</v>
      </c>
      <c r="F129">
        <v>1</v>
      </c>
    </row>
    <row r="130" spans="1:9" x14ac:dyDescent="0.25">
      <c r="A130">
        <v>10</v>
      </c>
      <c r="B130">
        <v>1000</v>
      </c>
      <c r="C130">
        <v>3133230</v>
      </c>
      <c r="F130">
        <v>1</v>
      </c>
    </row>
    <row r="131" spans="1:9" x14ac:dyDescent="0.25">
      <c r="A131">
        <v>5</v>
      </c>
      <c r="B131">
        <v>1000</v>
      </c>
      <c r="C131">
        <v>3133231</v>
      </c>
      <c r="E131">
        <v>1</v>
      </c>
      <c r="H131" s="1">
        <v>9.7569444444444448E-3</v>
      </c>
      <c r="I131">
        <v>661</v>
      </c>
    </row>
    <row r="132" spans="1:9" x14ac:dyDescent="0.25">
      <c r="C132">
        <v>3133232</v>
      </c>
      <c r="E132">
        <v>1</v>
      </c>
      <c r="H132" s="1">
        <v>9.2824074074074076E-3</v>
      </c>
      <c r="I132">
        <v>626</v>
      </c>
    </row>
    <row r="133" spans="1:9" x14ac:dyDescent="0.25">
      <c r="C133">
        <v>3133233</v>
      </c>
      <c r="E133">
        <v>1</v>
      </c>
      <c r="H133" s="1">
        <v>9.2592592592592605E-3</v>
      </c>
      <c r="I133">
        <v>639</v>
      </c>
    </row>
    <row r="134" spans="1:9" x14ac:dyDescent="0.25">
      <c r="C134">
        <v>3133234</v>
      </c>
      <c r="E134">
        <v>1</v>
      </c>
      <c r="H134" s="1">
        <v>1.324074074074074E-2</v>
      </c>
      <c r="I134">
        <v>676</v>
      </c>
    </row>
    <row r="135" spans="1:9" x14ac:dyDescent="0.25">
      <c r="C135">
        <v>3133235</v>
      </c>
      <c r="E135">
        <v>1</v>
      </c>
      <c r="H135" s="1">
        <v>8.8888888888888889E-3</v>
      </c>
      <c r="I135">
        <v>632</v>
      </c>
    </row>
    <row r="136" spans="1:9" x14ac:dyDescent="0.25">
      <c r="C136">
        <v>3133236</v>
      </c>
      <c r="E136">
        <v>1</v>
      </c>
      <c r="H136" s="1">
        <v>1.3553240740740741E-2</v>
      </c>
      <c r="I136">
        <v>669</v>
      </c>
    </row>
    <row r="137" spans="1:9" x14ac:dyDescent="0.25">
      <c r="C137">
        <v>3133237</v>
      </c>
      <c r="E137">
        <v>1</v>
      </c>
      <c r="H137" s="1">
        <v>9.2245370370370363E-3</v>
      </c>
      <c r="I137">
        <v>651</v>
      </c>
    </row>
    <row r="138" spans="1:9" x14ac:dyDescent="0.25">
      <c r="C138">
        <v>3133238</v>
      </c>
      <c r="E138">
        <v>1</v>
      </c>
      <c r="H138" s="1">
        <v>1.3460648148148147E-2</v>
      </c>
      <c r="I138">
        <v>660</v>
      </c>
    </row>
    <row r="139" spans="1:9" x14ac:dyDescent="0.25">
      <c r="C139">
        <v>3133239</v>
      </c>
      <c r="E139">
        <v>1</v>
      </c>
      <c r="H139" s="1">
        <v>8.3680555555555557E-3</v>
      </c>
      <c r="I139">
        <v>655</v>
      </c>
    </row>
    <row r="140" spans="1:9" x14ac:dyDescent="0.25">
      <c r="C140">
        <v>3133240</v>
      </c>
      <c r="E140">
        <v>1</v>
      </c>
      <c r="H140" s="1">
        <v>8.8425925925925911E-3</v>
      </c>
      <c r="I140">
        <v>635</v>
      </c>
    </row>
    <row r="141" spans="1:9" x14ac:dyDescent="0.25">
      <c r="C141">
        <v>3133241</v>
      </c>
      <c r="E141">
        <v>1</v>
      </c>
      <c r="H141" s="1">
        <v>9.5601851851851855E-3</v>
      </c>
      <c r="I141">
        <v>679</v>
      </c>
    </row>
    <row r="142" spans="1:9" x14ac:dyDescent="0.25">
      <c r="C142">
        <v>3133242</v>
      </c>
      <c r="E142">
        <v>1</v>
      </c>
      <c r="H142" s="1">
        <v>9.5833333333333343E-3</v>
      </c>
      <c r="I142">
        <v>660</v>
      </c>
    </row>
    <row r="143" spans="1:9" x14ac:dyDescent="0.25">
      <c r="C143">
        <v>3133243</v>
      </c>
      <c r="E143">
        <v>1</v>
      </c>
      <c r="H143" s="1">
        <v>9.0046296296296298E-3</v>
      </c>
      <c r="I143">
        <v>661</v>
      </c>
    </row>
    <row r="144" spans="1:9" x14ac:dyDescent="0.25">
      <c r="C144">
        <v>3133244</v>
      </c>
      <c r="E144">
        <v>1</v>
      </c>
      <c r="H144" s="1">
        <v>9.1666666666666667E-3</v>
      </c>
      <c r="I144">
        <v>667</v>
      </c>
    </row>
    <row r="145" spans="3:9" x14ac:dyDescent="0.25">
      <c r="C145">
        <v>3133245</v>
      </c>
      <c r="E145">
        <v>1</v>
      </c>
      <c r="H145" s="1">
        <v>9.2361111111111116E-3</v>
      </c>
      <c r="I145">
        <v>637</v>
      </c>
    </row>
    <row r="146" spans="3:9" x14ac:dyDescent="0.25">
      <c r="C146">
        <v>3133246</v>
      </c>
      <c r="E146">
        <v>1</v>
      </c>
      <c r="H146" s="1">
        <v>7.6273148148148151E-3</v>
      </c>
      <c r="I146">
        <v>670</v>
      </c>
    </row>
    <row r="147" spans="3:9" x14ac:dyDescent="0.25">
      <c r="C147">
        <v>3133247</v>
      </c>
      <c r="E147">
        <v>1</v>
      </c>
      <c r="H147" s="1">
        <v>8.2060185185185187E-3</v>
      </c>
      <c r="I147">
        <v>638</v>
      </c>
    </row>
    <row r="148" spans="3:9" x14ac:dyDescent="0.25">
      <c r="C148">
        <v>3133248</v>
      </c>
      <c r="E148">
        <v>1</v>
      </c>
      <c r="H148" s="1">
        <v>8.4375000000000006E-3</v>
      </c>
      <c r="I148">
        <v>676</v>
      </c>
    </row>
    <row r="149" spans="3:9" x14ac:dyDescent="0.25">
      <c r="C149">
        <v>3133249</v>
      </c>
      <c r="E149">
        <v>1</v>
      </c>
      <c r="H149" s="1">
        <v>8.5069444444444437E-3</v>
      </c>
      <c r="I149">
        <v>654</v>
      </c>
    </row>
    <row r="150" spans="3:9" x14ac:dyDescent="0.25">
      <c r="C150">
        <v>3133250</v>
      </c>
      <c r="E150">
        <v>1</v>
      </c>
      <c r="H150" s="1">
        <v>8.4490740740740741E-3</v>
      </c>
      <c r="I150">
        <v>664</v>
      </c>
    </row>
    <row r="151" spans="3:9" x14ac:dyDescent="0.25">
      <c r="C151">
        <v>3133251</v>
      </c>
      <c r="E151">
        <v>1</v>
      </c>
      <c r="H151" s="1">
        <v>6.828703703703704E-3</v>
      </c>
      <c r="I151">
        <v>664</v>
      </c>
    </row>
    <row r="152" spans="3:9" x14ac:dyDescent="0.25">
      <c r="C152">
        <v>3133252</v>
      </c>
      <c r="E152">
        <v>1</v>
      </c>
      <c r="H152" s="1">
        <v>7.5000000000000006E-3</v>
      </c>
      <c r="I152">
        <v>664</v>
      </c>
    </row>
    <row r="153" spans="3:9" x14ac:dyDescent="0.25">
      <c r="C153">
        <v>3133253</v>
      </c>
      <c r="E153">
        <v>1</v>
      </c>
      <c r="H153" s="1">
        <v>7.1990740740740739E-3</v>
      </c>
      <c r="I153">
        <v>661</v>
      </c>
    </row>
    <row r="154" spans="3:9" x14ac:dyDescent="0.25">
      <c r="C154">
        <v>3133254</v>
      </c>
      <c r="E154">
        <v>1</v>
      </c>
      <c r="H154" s="1">
        <v>6.851851851851852E-3</v>
      </c>
      <c r="I154">
        <v>644</v>
      </c>
    </row>
    <row r="155" spans="3:9" x14ac:dyDescent="0.25">
      <c r="C155">
        <v>3133255</v>
      </c>
      <c r="E155">
        <v>1</v>
      </c>
      <c r="H155" s="1">
        <v>7.4884259259259262E-3</v>
      </c>
      <c r="I155">
        <v>659</v>
      </c>
    </row>
    <row r="156" spans="3:9" x14ac:dyDescent="0.25">
      <c r="C156">
        <v>3133256</v>
      </c>
      <c r="E156">
        <v>1</v>
      </c>
      <c r="H156" s="1">
        <v>6.145833333333333E-3</v>
      </c>
      <c r="I156">
        <v>647</v>
      </c>
    </row>
    <row r="157" spans="3:9" x14ac:dyDescent="0.25">
      <c r="C157">
        <v>3133257</v>
      </c>
      <c r="E157">
        <v>1</v>
      </c>
      <c r="H157" s="1">
        <v>7.4074074074074068E-3</v>
      </c>
      <c r="I157">
        <v>664</v>
      </c>
    </row>
    <row r="158" spans="3:9" x14ac:dyDescent="0.25">
      <c r="C158">
        <v>3133258</v>
      </c>
      <c r="E158">
        <v>1</v>
      </c>
      <c r="H158" s="1">
        <v>7.8356481481481489E-3</v>
      </c>
      <c r="I158">
        <v>662</v>
      </c>
    </row>
    <row r="159" spans="3:9" x14ac:dyDescent="0.25">
      <c r="C159">
        <v>3133259</v>
      </c>
      <c r="E159">
        <v>1</v>
      </c>
      <c r="H159" s="1">
        <v>9.0393518518518522E-3</v>
      </c>
      <c r="I159">
        <v>653</v>
      </c>
    </row>
    <row r="160" spans="3:9" x14ac:dyDescent="0.25">
      <c r="C160">
        <v>3133260</v>
      </c>
      <c r="E160">
        <v>1</v>
      </c>
      <c r="H160" s="1">
        <v>9.2824074074074076E-3</v>
      </c>
      <c r="I160">
        <v>644</v>
      </c>
    </row>
    <row r="161" spans="1:15" x14ac:dyDescent="0.25">
      <c r="C161">
        <v>3133261</v>
      </c>
      <c r="E161">
        <v>1</v>
      </c>
      <c r="H161" s="1">
        <v>9.6643518518518511E-3</v>
      </c>
      <c r="I161">
        <v>664</v>
      </c>
    </row>
    <row r="162" spans="1:15" x14ac:dyDescent="0.25">
      <c r="C162">
        <v>3133262</v>
      </c>
      <c r="E162">
        <v>1</v>
      </c>
      <c r="H162" s="1">
        <v>9.2245370370370363E-3</v>
      </c>
      <c r="I162">
        <v>652</v>
      </c>
    </row>
    <row r="163" spans="1:15" x14ac:dyDescent="0.25">
      <c r="C163">
        <v>3133263</v>
      </c>
      <c r="E163">
        <v>1</v>
      </c>
      <c r="H163" s="1">
        <v>9.2592592592592605E-3</v>
      </c>
      <c r="I163">
        <v>647</v>
      </c>
    </row>
    <row r="164" spans="1:15" x14ac:dyDescent="0.25">
      <c r="C164">
        <v>3133264</v>
      </c>
      <c r="E164">
        <v>1</v>
      </c>
      <c r="H164" s="1">
        <v>8.8541666666666664E-3</v>
      </c>
      <c r="I164">
        <v>645</v>
      </c>
    </row>
    <row r="165" spans="1:15" x14ac:dyDescent="0.25">
      <c r="C165">
        <v>3133265</v>
      </c>
      <c r="E165">
        <v>1</v>
      </c>
      <c r="H165" s="1">
        <v>9.2939814814814812E-3</v>
      </c>
      <c r="I165">
        <v>672</v>
      </c>
    </row>
    <row r="166" spans="1:15" x14ac:dyDescent="0.25">
      <c r="C166">
        <v>3133266</v>
      </c>
      <c r="E166">
        <v>1</v>
      </c>
      <c r="H166" s="1">
        <v>8.8888888888888889E-3</v>
      </c>
      <c r="I166">
        <v>673</v>
      </c>
    </row>
    <row r="167" spans="1:15" x14ac:dyDescent="0.25">
      <c r="C167">
        <v>3133267</v>
      </c>
      <c r="E167">
        <v>1</v>
      </c>
      <c r="H167" s="1">
        <v>8.0671296296296307E-3</v>
      </c>
      <c r="I167">
        <v>644</v>
      </c>
    </row>
    <row r="168" spans="1:15" x14ac:dyDescent="0.25">
      <c r="A168">
        <v>5</v>
      </c>
      <c r="B168">
        <v>1000</v>
      </c>
      <c r="C168">
        <v>3133268</v>
      </c>
      <c r="E168">
        <v>1</v>
      </c>
      <c r="H168" s="1">
        <v>7.5925925925925926E-3</v>
      </c>
      <c r="I168">
        <v>649</v>
      </c>
    </row>
    <row r="169" spans="1:15" x14ac:dyDescent="0.25">
      <c r="A169">
        <v>10</v>
      </c>
      <c r="B169">
        <v>800</v>
      </c>
      <c r="C169">
        <v>3133269</v>
      </c>
      <c r="F169">
        <v>1</v>
      </c>
    </row>
    <row r="170" spans="1:15" x14ac:dyDescent="0.25">
      <c r="A170">
        <v>10</v>
      </c>
      <c r="B170">
        <v>800</v>
      </c>
      <c r="C170">
        <v>3133368</v>
      </c>
      <c r="F170">
        <v>1</v>
      </c>
    </row>
    <row r="171" spans="1:15" x14ac:dyDescent="0.25">
      <c r="M171" t="s">
        <v>114</v>
      </c>
    </row>
    <row r="172" spans="1:15" x14ac:dyDescent="0.25">
      <c r="B172" t="s">
        <v>32</v>
      </c>
      <c r="C172">
        <v>3133374</v>
      </c>
      <c r="F172">
        <v>1</v>
      </c>
      <c r="H172" s="1">
        <v>2.1527777777777781E-2</v>
      </c>
      <c r="I172">
        <v>16000</v>
      </c>
      <c r="M172" s="7">
        <v>3200773</v>
      </c>
      <c r="N172" t="s">
        <v>116</v>
      </c>
      <c r="O172" s="7">
        <v>3200816</v>
      </c>
    </row>
    <row r="173" spans="1:15" x14ac:dyDescent="0.25">
      <c r="B173" t="s">
        <v>33</v>
      </c>
      <c r="C173">
        <v>3133376</v>
      </c>
      <c r="E173">
        <v>1</v>
      </c>
      <c r="H173" s="1">
        <v>9.6064814814814815E-3</v>
      </c>
      <c r="I173">
        <v>14143</v>
      </c>
      <c r="M173" s="6">
        <v>3200776</v>
      </c>
      <c r="O173" s="6">
        <v>3200818</v>
      </c>
    </row>
    <row r="174" spans="1:15" x14ac:dyDescent="0.25">
      <c r="B174" t="s">
        <v>34</v>
      </c>
      <c r="C174">
        <v>3133378</v>
      </c>
      <c r="F174">
        <v>1</v>
      </c>
      <c r="H174" s="1">
        <v>4.6296296296296294E-5</v>
      </c>
      <c r="I174">
        <v>16847</v>
      </c>
    </row>
    <row r="175" spans="1:15" x14ac:dyDescent="0.25">
      <c r="B175" t="s">
        <v>35</v>
      </c>
      <c r="C175">
        <v>3133379</v>
      </c>
      <c r="E175">
        <v>1</v>
      </c>
      <c r="H175" s="1">
        <v>8.7962962962962962E-4</v>
      </c>
      <c r="I175">
        <v>3846</v>
      </c>
      <c r="M175" s="6">
        <v>3200774</v>
      </c>
      <c r="O175" s="6">
        <v>3200817</v>
      </c>
    </row>
    <row r="176" spans="1:15" x14ac:dyDescent="0.25">
      <c r="B176" t="s">
        <v>36</v>
      </c>
      <c r="C176">
        <v>3133380</v>
      </c>
      <c r="F176">
        <v>1</v>
      </c>
      <c r="H176" s="1">
        <v>4.6180555555555558E-3</v>
      </c>
      <c r="I176">
        <v>16000</v>
      </c>
      <c r="M176" s="7">
        <v>3200775</v>
      </c>
      <c r="N176" t="s">
        <v>115</v>
      </c>
      <c r="O176" s="7">
        <v>3200819</v>
      </c>
    </row>
    <row r="177" spans="1:15" x14ac:dyDescent="0.25">
      <c r="B177" t="s">
        <v>37</v>
      </c>
      <c r="C177">
        <v>3133381</v>
      </c>
      <c r="E177">
        <v>1</v>
      </c>
      <c r="H177" s="1">
        <v>6.4814814814814813E-4</v>
      </c>
      <c r="I177">
        <v>1876</v>
      </c>
      <c r="M177" s="6">
        <v>3200777</v>
      </c>
      <c r="O177" s="6">
        <v>3200820</v>
      </c>
    </row>
    <row r="178" spans="1:15" x14ac:dyDescent="0.25">
      <c r="B178" t="s">
        <v>31</v>
      </c>
      <c r="C178">
        <v>3133382</v>
      </c>
      <c r="E178" t="s">
        <v>38</v>
      </c>
      <c r="F178" t="s">
        <v>38</v>
      </c>
    </row>
    <row r="180" spans="1:15" x14ac:dyDescent="0.25">
      <c r="A180">
        <v>1</v>
      </c>
      <c r="B180">
        <v>1000</v>
      </c>
      <c r="C180">
        <v>3133606</v>
      </c>
      <c r="D180">
        <v>1</v>
      </c>
      <c r="F180">
        <v>1</v>
      </c>
      <c r="H180" s="1">
        <v>0.33333333333333331</v>
      </c>
      <c r="I180">
        <v>2847</v>
      </c>
    </row>
    <row r="181" spans="1:15" x14ac:dyDescent="0.25">
      <c r="A181">
        <v>1</v>
      </c>
      <c r="B181">
        <v>800</v>
      </c>
      <c r="C181">
        <v>3133607</v>
      </c>
      <c r="D181">
        <v>1</v>
      </c>
      <c r="F181">
        <v>1</v>
      </c>
      <c r="H181" s="1">
        <v>0.33333333333333331</v>
      </c>
      <c r="I181">
        <v>3934</v>
      </c>
    </row>
    <row r="183" spans="1:15" x14ac:dyDescent="0.25">
      <c r="B183" t="s">
        <v>31</v>
      </c>
      <c r="C183">
        <v>3133638</v>
      </c>
      <c r="D183">
        <v>1</v>
      </c>
    </row>
    <row r="184" spans="1:15" x14ac:dyDescent="0.25">
      <c r="B184" t="s">
        <v>36</v>
      </c>
      <c r="C184">
        <v>3133639</v>
      </c>
      <c r="D184">
        <v>1</v>
      </c>
      <c r="F184">
        <v>1</v>
      </c>
      <c r="H184" s="1">
        <v>2.0949074074074073E-3</v>
      </c>
      <c r="I184">
        <v>32000</v>
      </c>
    </row>
    <row r="185" spans="1:15" x14ac:dyDescent="0.25">
      <c r="B185" t="s">
        <v>32</v>
      </c>
      <c r="C185">
        <v>3133640</v>
      </c>
      <c r="D185">
        <v>1</v>
      </c>
      <c r="F185">
        <v>1</v>
      </c>
      <c r="H185" s="1">
        <v>8.0555555555555554E-3</v>
      </c>
      <c r="I185">
        <v>32000</v>
      </c>
    </row>
    <row r="188" spans="1:15" x14ac:dyDescent="0.25">
      <c r="A188">
        <v>4</v>
      </c>
      <c r="B188">
        <v>70</v>
      </c>
      <c r="C188">
        <v>3133839</v>
      </c>
      <c r="E188">
        <v>1</v>
      </c>
      <c r="H188" s="1">
        <v>4.1469907407407407E-2</v>
      </c>
      <c r="I188">
        <v>583</v>
      </c>
    </row>
    <row r="189" spans="1:15" x14ac:dyDescent="0.25">
      <c r="A189">
        <v>4</v>
      </c>
      <c r="B189">
        <v>80</v>
      </c>
      <c r="C189">
        <v>3133840</v>
      </c>
      <c r="E189">
        <v>1</v>
      </c>
      <c r="H189" s="1">
        <v>0.27304398148148151</v>
      </c>
      <c r="I189">
        <v>783</v>
      </c>
    </row>
    <row r="190" spans="1:15" x14ac:dyDescent="0.25">
      <c r="A190">
        <v>2</v>
      </c>
      <c r="B190">
        <v>80</v>
      </c>
      <c r="C190">
        <v>3133841</v>
      </c>
      <c r="E190">
        <v>1</v>
      </c>
      <c r="H190" s="1">
        <v>0.15159722222222222</v>
      </c>
      <c r="I190">
        <v>485</v>
      </c>
    </row>
    <row r="192" spans="1:15" x14ac:dyDescent="0.25">
      <c r="A192">
        <v>3</v>
      </c>
      <c r="B192">
        <v>1000</v>
      </c>
      <c r="C192">
        <v>3133842</v>
      </c>
      <c r="F192">
        <v>1</v>
      </c>
    </row>
    <row r="193" spans="1:6" x14ac:dyDescent="0.25">
      <c r="A193">
        <v>3</v>
      </c>
      <c r="B193">
        <v>800</v>
      </c>
      <c r="C193" s="4">
        <v>3133942</v>
      </c>
      <c r="E193">
        <v>1</v>
      </c>
      <c r="F193">
        <v>1</v>
      </c>
    </row>
    <row r="194" spans="1:6" x14ac:dyDescent="0.25">
      <c r="A194">
        <v>3</v>
      </c>
      <c r="B194">
        <v>600</v>
      </c>
      <c r="C194" s="4">
        <v>3134042</v>
      </c>
      <c r="E194">
        <v>1</v>
      </c>
      <c r="F194">
        <v>1</v>
      </c>
    </row>
    <row r="195" spans="1:6" x14ac:dyDescent="0.25">
      <c r="A195">
        <v>3</v>
      </c>
      <c r="B195">
        <v>400</v>
      </c>
      <c r="C195" s="4">
        <v>3134142</v>
      </c>
      <c r="E195">
        <v>1</v>
      </c>
    </row>
    <row r="196" spans="1:6" x14ac:dyDescent="0.25">
      <c r="A196">
        <v>3</v>
      </c>
      <c r="B196">
        <v>300</v>
      </c>
      <c r="C196" s="4">
        <v>3134242</v>
      </c>
      <c r="E196">
        <v>1</v>
      </c>
    </row>
    <row r="197" spans="1:6" x14ac:dyDescent="0.25">
      <c r="A197">
        <v>3</v>
      </c>
      <c r="B197">
        <v>200</v>
      </c>
      <c r="C197" s="4">
        <v>3134342</v>
      </c>
      <c r="E197">
        <v>1</v>
      </c>
    </row>
    <row r="198" spans="1:6" x14ac:dyDescent="0.25">
      <c r="A198">
        <v>3</v>
      </c>
      <c r="B198">
        <v>150</v>
      </c>
      <c r="C198" s="4">
        <v>3134442</v>
      </c>
      <c r="E198">
        <v>1</v>
      </c>
    </row>
    <row r="199" spans="1:6" x14ac:dyDescent="0.25">
      <c r="A199">
        <v>2</v>
      </c>
      <c r="B199" t="s">
        <v>44</v>
      </c>
      <c r="C199" s="4">
        <v>3134542</v>
      </c>
      <c r="E199">
        <v>1</v>
      </c>
    </row>
    <row r="200" spans="1:6" x14ac:dyDescent="0.25">
      <c r="A200">
        <v>2</v>
      </c>
      <c r="B200" t="s">
        <v>43</v>
      </c>
      <c r="C200" s="4">
        <v>3134642</v>
      </c>
      <c r="F200">
        <v>1</v>
      </c>
    </row>
    <row r="201" spans="1:6" x14ac:dyDescent="0.25">
      <c r="A201">
        <v>2</v>
      </c>
      <c r="B201" t="s">
        <v>42</v>
      </c>
      <c r="C201" s="4">
        <v>3134742</v>
      </c>
      <c r="E201">
        <v>1</v>
      </c>
    </row>
    <row r="202" spans="1:6" x14ac:dyDescent="0.25">
      <c r="A202">
        <v>2</v>
      </c>
      <c r="B202" t="s">
        <v>41</v>
      </c>
      <c r="C202" s="4">
        <v>3134842</v>
      </c>
      <c r="F202">
        <v>1</v>
      </c>
    </row>
    <row r="203" spans="1:6" x14ac:dyDescent="0.25">
      <c r="A203">
        <v>2</v>
      </c>
      <c r="B203" t="s">
        <v>40</v>
      </c>
      <c r="C203" s="4">
        <v>3134942</v>
      </c>
      <c r="F203">
        <v>1</v>
      </c>
    </row>
    <row r="204" spans="1:6" x14ac:dyDescent="0.25">
      <c r="A204">
        <v>2</v>
      </c>
      <c r="B204" t="s">
        <v>39</v>
      </c>
      <c r="C204" s="4">
        <v>3135042</v>
      </c>
      <c r="E204">
        <v>1</v>
      </c>
    </row>
    <row r="205" spans="1:6" x14ac:dyDescent="0.25">
      <c r="A205">
        <v>4</v>
      </c>
      <c r="B205" t="s">
        <v>44</v>
      </c>
      <c r="C205" s="4">
        <v>3135142</v>
      </c>
      <c r="D205">
        <v>3135278</v>
      </c>
      <c r="E205">
        <v>1</v>
      </c>
    </row>
    <row r="206" spans="1:6" x14ac:dyDescent="0.25">
      <c r="A206">
        <v>4</v>
      </c>
      <c r="B206" t="s">
        <v>43</v>
      </c>
      <c r="C206">
        <v>3135279</v>
      </c>
      <c r="D206">
        <v>3135378</v>
      </c>
      <c r="F206">
        <v>1</v>
      </c>
    </row>
    <row r="207" spans="1:6" x14ac:dyDescent="0.25">
      <c r="A207">
        <v>4</v>
      </c>
      <c r="B207" t="s">
        <v>42</v>
      </c>
      <c r="C207">
        <v>3135379</v>
      </c>
      <c r="D207">
        <v>3135447</v>
      </c>
      <c r="E207">
        <v>1</v>
      </c>
    </row>
    <row r="208" spans="1:6" x14ac:dyDescent="0.25">
      <c r="A208">
        <v>4</v>
      </c>
      <c r="B208" t="s">
        <v>41</v>
      </c>
      <c r="C208">
        <v>3135448</v>
      </c>
      <c r="D208">
        <v>3135548</v>
      </c>
      <c r="F208">
        <v>1</v>
      </c>
    </row>
    <row r="209" spans="1:15" x14ac:dyDescent="0.25">
      <c r="A209">
        <v>4</v>
      </c>
      <c r="B209" t="s">
        <v>40</v>
      </c>
      <c r="C209">
        <v>3135549</v>
      </c>
      <c r="D209">
        <v>3135648</v>
      </c>
      <c r="F209">
        <v>1</v>
      </c>
    </row>
    <row r="210" spans="1:15" x14ac:dyDescent="0.25">
      <c r="A210">
        <v>4</v>
      </c>
      <c r="B210" t="s">
        <v>39</v>
      </c>
      <c r="C210">
        <v>3135649</v>
      </c>
      <c r="D210">
        <v>3135706</v>
      </c>
      <c r="E210">
        <v>1</v>
      </c>
    </row>
    <row r="212" spans="1:15" x14ac:dyDescent="0.25">
      <c r="A212">
        <v>1</v>
      </c>
      <c r="C212">
        <v>3139011</v>
      </c>
      <c r="D212">
        <v>3139331</v>
      </c>
      <c r="E212">
        <v>1</v>
      </c>
    </row>
    <row r="214" spans="1:15" x14ac:dyDescent="0.25">
      <c r="A214">
        <v>4</v>
      </c>
      <c r="B214">
        <v>600</v>
      </c>
      <c r="C214">
        <v>3140090</v>
      </c>
      <c r="E214">
        <v>1</v>
      </c>
    </row>
    <row r="215" spans="1:15" x14ac:dyDescent="0.25">
      <c r="A215">
        <v>4</v>
      </c>
      <c r="B215">
        <v>600</v>
      </c>
      <c r="C215">
        <v>3140091</v>
      </c>
      <c r="E215">
        <v>1</v>
      </c>
    </row>
    <row r="217" spans="1:15" x14ac:dyDescent="0.25">
      <c r="C217">
        <v>3140581</v>
      </c>
      <c r="D217">
        <v>3140674</v>
      </c>
      <c r="E217">
        <v>1</v>
      </c>
    </row>
    <row r="219" spans="1:15" x14ac:dyDescent="0.25">
      <c r="A219" t="s">
        <v>63</v>
      </c>
      <c r="B219" s="9" t="s">
        <v>108</v>
      </c>
      <c r="C219" s="6">
        <v>3196093</v>
      </c>
      <c r="D219" s="6">
        <v>3196187</v>
      </c>
      <c r="F219" s="7">
        <v>3190557</v>
      </c>
      <c r="G219" t="s">
        <v>26</v>
      </c>
      <c r="H219" t="s">
        <v>81</v>
      </c>
    </row>
    <row r="220" spans="1:15" x14ac:dyDescent="0.25">
      <c r="E220" s="6">
        <v>3197307</v>
      </c>
      <c r="F220" s="7">
        <v>3196167</v>
      </c>
      <c r="G220" t="s">
        <v>26</v>
      </c>
      <c r="H220" t="s">
        <v>110</v>
      </c>
    </row>
    <row r="221" spans="1:15" x14ac:dyDescent="0.25">
      <c r="A221" t="s">
        <v>61</v>
      </c>
      <c r="B221" t="s">
        <v>137</v>
      </c>
      <c r="C221" s="6">
        <v>3203192</v>
      </c>
      <c r="D221" s="6">
        <v>3203292</v>
      </c>
    </row>
    <row r="222" spans="1:15" x14ac:dyDescent="0.25">
      <c r="B222" t="s">
        <v>138</v>
      </c>
      <c r="C222" s="6">
        <v>3203293</v>
      </c>
      <c r="D222" s="6">
        <v>3203392</v>
      </c>
    </row>
    <row r="223" spans="1:15" x14ac:dyDescent="0.25">
      <c r="C223">
        <v>5</v>
      </c>
      <c r="E223">
        <v>10</v>
      </c>
      <c r="G223">
        <v>5</v>
      </c>
      <c r="I223">
        <v>10</v>
      </c>
    </row>
    <row r="224" spans="1:15" x14ac:dyDescent="0.25">
      <c r="A224">
        <v>2</v>
      </c>
      <c r="B224">
        <v>150</v>
      </c>
      <c r="D224" t="s">
        <v>172</v>
      </c>
      <c r="E224">
        <v>953.38300000000004</v>
      </c>
      <c r="F224" t="s">
        <v>173</v>
      </c>
      <c r="G224" s="6"/>
      <c r="H224" s="6"/>
      <c r="I224" s="6">
        <v>3206843</v>
      </c>
      <c r="J224" s="6">
        <v>3206936</v>
      </c>
      <c r="L224">
        <f>J224-I224+H224-G224+1</f>
        <v>94</v>
      </c>
      <c r="N224" s="6">
        <v>3210885</v>
      </c>
      <c r="O224" t="s">
        <v>182</v>
      </c>
    </row>
    <row r="225" spans="1:15" x14ac:dyDescent="0.25">
      <c r="A225">
        <v>2</v>
      </c>
      <c r="B225">
        <v>200</v>
      </c>
      <c r="D225" t="s">
        <v>171</v>
      </c>
      <c r="E225">
        <v>1235</v>
      </c>
      <c r="F225" t="s">
        <v>166</v>
      </c>
      <c r="G225" s="6"/>
      <c r="H225" s="6"/>
      <c r="I225" s="6">
        <v>3206743</v>
      </c>
      <c r="J225" s="6">
        <v>3206840</v>
      </c>
      <c r="L225">
        <f>J225-I225+H225-G225+1</f>
        <v>98</v>
      </c>
      <c r="N225" s="6">
        <v>3210886</v>
      </c>
      <c r="O225" t="s">
        <v>183</v>
      </c>
    </row>
    <row r="226" spans="1:15" x14ac:dyDescent="0.25">
      <c r="A226">
        <v>2</v>
      </c>
      <c r="B226">
        <v>300</v>
      </c>
      <c r="C226">
        <v>295.73</v>
      </c>
      <c r="D226" t="s">
        <v>170</v>
      </c>
      <c r="E226" t="s">
        <v>115</v>
      </c>
      <c r="F226">
        <v>20000</v>
      </c>
      <c r="G226" s="6">
        <v>3206729</v>
      </c>
      <c r="H226" s="6">
        <v>3206741</v>
      </c>
      <c r="I226" s="6">
        <v>3206629</v>
      </c>
      <c r="J226" s="6">
        <v>3206728</v>
      </c>
      <c r="K226" t="s">
        <v>202</v>
      </c>
      <c r="L226">
        <f>J226-I226+H226-G226+2</f>
        <v>113</v>
      </c>
      <c r="N226" s="6">
        <v>3210887</v>
      </c>
      <c r="O226" t="s">
        <v>184</v>
      </c>
    </row>
    <row r="227" spans="1:15" x14ac:dyDescent="0.25">
      <c r="A227">
        <v>2</v>
      </c>
      <c r="B227">
        <v>400</v>
      </c>
      <c r="C227">
        <v>374.50400000000002</v>
      </c>
      <c r="D227" t="s">
        <v>169</v>
      </c>
      <c r="E227" t="s">
        <v>174</v>
      </c>
      <c r="F227">
        <v>40000</v>
      </c>
      <c r="G227" s="6">
        <v>3206558</v>
      </c>
      <c r="H227" s="6">
        <v>3206622</v>
      </c>
      <c r="I227" s="11">
        <v>3206458</v>
      </c>
      <c r="J227" s="12">
        <v>3206557</v>
      </c>
      <c r="L227">
        <f>J227-I227+H227-G227+2</f>
        <v>165</v>
      </c>
      <c r="N227" s="6">
        <v>3210888</v>
      </c>
      <c r="O227" t="s">
        <v>185</v>
      </c>
    </row>
    <row r="228" spans="1:15" x14ac:dyDescent="0.25">
      <c r="A228">
        <v>2</v>
      </c>
      <c r="B228">
        <v>600</v>
      </c>
      <c r="C228">
        <v>743.80899999999997</v>
      </c>
      <c r="D228" t="s">
        <v>168</v>
      </c>
      <c r="E228" t="s">
        <v>174</v>
      </c>
      <c r="F228">
        <v>100000</v>
      </c>
      <c r="G228" s="6">
        <v>3206371</v>
      </c>
      <c r="H228" s="6">
        <v>3206455</v>
      </c>
      <c r="I228" s="7">
        <v>3206271</v>
      </c>
      <c r="J228" s="12">
        <v>3206370</v>
      </c>
      <c r="L228">
        <f>J228-I228+H228-G228+2</f>
        <v>185</v>
      </c>
      <c r="N228" s="6">
        <v>3210898</v>
      </c>
      <c r="O228" t="s">
        <v>186</v>
      </c>
    </row>
    <row r="229" spans="1:15" x14ac:dyDescent="0.25">
      <c r="A229">
        <v>2</v>
      </c>
      <c r="B229">
        <v>800</v>
      </c>
      <c r="C229">
        <v>1034</v>
      </c>
      <c r="D229" t="s">
        <v>167</v>
      </c>
      <c r="E229" t="s">
        <v>81</v>
      </c>
      <c r="F229">
        <v>240000</v>
      </c>
      <c r="G229" s="6">
        <v>3206176</v>
      </c>
      <c r="H229" s="6">
        <v>3206269</v>
      </c>
      <c r="I229" s="7">
        <v>3206076</v>
      </c>
      <c r="J229" s="12">
        <v>3206175</v>
      </c>
      <c r="L229">
        <f>J229-I229+H229-G229+2</f>
        <v>194</v>
      </c>
      <c r="N229" s="6">
        <v>3210899</v>
      </c>
      <c r="O229" t="s">
        <v>187</v>
      </c>
    </row>
    <row r="230" spans="1:15" x14ac:dyDescent="0.25">
      <c r="A230">
        <v>2</v>
      </c>
      <c r="B230">
        <v>1000</v>
      </c>
      <c r="C230">
        <v>1489</v>
      </c>
      <c r="D230" t="s">
        <v>166</v>
      </c>
      <c r="E230" t="s">
        <v>81</v>
      </c>
      <c r="F230">
        <v>320000</v>
      </c>
      <c r="G230" s="6">
        <v>3205977</v>
      </c>
      <c r="H230" s="6">
        <v>3206072</v>
      </c>
      <c r="I230" s="7">
        <v>3205877</v>
      </c>
      <c r="J230" s="12">
        <v>3205976</v>
      </c>
      <c r="L230">
        <f>J230-I230+H230-G230+2</f>
        <v>196</v>
      </c>
      <c r="N230" s="6">
        <v>3210915</v>
      </c>
      <c r="O230" t="s">
        <v>188</v>
      </c>
    </row>
    <row r="231" spans="1:15" x14ac:dyDescent="0.25">
      <c r="A231">
        <v>4</v>
      </c>
      <c r="B231">
        <v>150</v>
      </c>
      <c r="D231" t="s">
        <v>172</v>
      </c>
      <c r="E231">
        <v>1744</v>
      </c>
      <c r="F231" t="s">
        <v>175</v>
      </c>
      <c r="G231" s="6"/>
      <c r="H231" s="6"/>
      <c r="I231" s="6">
        <v>3209974</v>
      </c>
      <c r="J231" s="6">
        <v>3210065</v>
      </c>
      <c r="L231">
        <f>J231-I231+H231-G231+1</f>
        <v>92</v>
      </c>
      <c r="N231" s="6">
        <v>3210980</v>
      </c>
      <c r="O231" t="s">
        <v>188</v>
      </c>
    </row>
    <row r="232" spans="1:15" x14ac:dyDescent="0.25">
      <c r="A232">
        <v>4</v>
      </c>
      <c r="B232">
        <v>200</v>
      </c>
      <c r="C232">
        <v>2975</v>
      </c>
      <c r="D232" t="s">
        <v>176</v>
      </c>
      <c r="E232" t="s">
        <v>181</v>
      </c>
      <c r="F232">
        <v>20000</v>
      </c>
      <c r="G232" s="6"/>
      <c r="H232" s="6"/>
      <c r="I232" s="6">
        <v>3209873</v>
      </c>
      <c r="J232" s="6">
        <v>3209972</v>
      </c>
      <c r="L232">
        <f>J232-I232+H232-G232+1</f>
        <v>100</v>
      </c>
      <c r="N232" s="6">
        <v>3210986</v>
      </c>
      <c r="O232" t="s">
        <v>189</v>
      </c>
    </row>
    <row r="233" spans="1:15" x14ac:dyDescent="0.25">
      <c r="A233">
        <v>4</v>
      </c>
      <c r="B233">
        <v>300</v>
      </c>
      <c r="C233">
        <v>1580</v>
      </c>
      <c r="D233" t="s">
        <v>177</v>
      </c>
      <c r="E233" t="s">
        <v>181</v>
      </c>
      <c r="F233">
        <v>40000</v>
      </c>
      <c r="G233" s="6">
        <v>3207836</v>
      </c>
      <c r="H233" s="6">
        <v>3207881</v>
      </c>
      <c r="I233" s="7">
        <v>3207736</v>
      </c>
      <c r="J233" s="12">
        <v>3207835</v>
      </c>
      <c r="L233">
        <f>J233-I233+H233-G233+2</f>
        <v>146</v>
      </c>
      <c r="N233" s="6">
        <v>3212036</v>
      </c>
      <c r="O233" t="s">
        <v>190</v>
      </c>
    </row>
    <row r="234" spans="1:15" x14ac:dyDescent="0.25">
      <c r="A234">
        <v>4</v>
      </c>
      <c r="B234">
        <v>400</v>
      </c>
      <c r="C234">
        <v>2916</v>
      </c>
      <c r="D234" t="s">
        <v>178</v>
      </c>
      <c r="E234" t="s">
        <v>75</v>
      </c>
      <c r="F234">
        <v>120000</v>
      </c>
      <c r="G234" s="6">
        <v>3207651</v>
      </c>
      <c r="H234" s="6">
        <v>3207733</v>
      </c>
      <c r="I234" s="7">
        <v>3207551</v>
      </c>
      <c r="J234" s="12">
        <v>3207650</v>
      </c>
      <c r="L234">
        <f>J234-I234+H234-G234+2</f>
        <v>183</v>
      </c>
      <c r="N234" s="6">
        <v>3212037</v>
      </c>
      <c r="O234" t="s">
        <v>191</v>
      </c>
    </row>
    <row r="235" spans="1:15" x14ac:dyDescent="0.25">
      <c r="A235">
        <v>4</v>
      </c>
      <c r="B235">
        <v>600</v>
      </c>
      <c r="C235">
        <v>7159</v>
      </c>
      <c r="D235" t="s">
        <v>179</v>
      </c>
      <c r="E235" t="s">
        <v>98</v>
      </c>
      <c r="F235">
        <v>300000</v>
      </c>
      <c r="G235" s="6">
        <v>3207457</v>
      </c>
      <c r="H235" s="6">
        <v>3207548</v>
      </c>
      <c r="I235" s="7">
        <v>3207357</v>
      </c>
      <c r="J235" s="12">
        <v>3207456</v>
      </c>
      <c r="L235">
        <f>J235-I235+H235-G235+2</f>
        <v>192</v>
      </c>
      <c r="N235" s="6">
        <v>3218155</v>
      </c>
      <c r="O235" t="s">
        <v>200</v>
      </c>
    </row>
    <row r="236" spans="1:15" x14ac:dyDescent="0.25">
      <c r="A236">
        <v>4</v>
      </c>
      <c r="B236">
        <v>800</v>
      </c>
      <c r="C236">
        <v>8174</v>
      </c>
      <c r="D236" t="s">
        <v>167</v>
      </c>
      <c r="E236" t="s">
        <v>180</v>
      </c>
      <c r="F236">
        <v>450000</v>
      </c>
      <c r="G236" s="7">
        <v>3207261</v>
      </c>
      <c r="H236" s="12">
        <v>3207355</v>
      </c>
      <c r="I236" s="7">
        <v>3207161</v>
      </c>
      <c r="J236" s="12">
        <v>3207260</v>
      </c>
      <c r="L236">
        <f>J236-I236+H236-G236+2</f>
        <v>195</v>
      </c>
    </row>
    <row r="237" spans="1:15" x14ac:dyDescent="0.25">
      <c r="A237">
        <v>4</v>
      </c>
      <c r="B237">
        <v>1000</v>
      </c>
      <c r="C237">
        <v>8352</v>
      </c>
      <c r="D237">
        <v>12000</v>
      </c>
      <c r="E237" t="s">
        <v>88</v>
      </c>
      <c r="F237">
        <v>600000</v>
      </c>
      <c r="G237" s="7">
        <v>3207059</v>
      </c>
      <c r="H237" s="12">
        <v>3207159</v>
      </c>
      <c r="I237" s="7">
        <v>3206959</v>
      </c>
      <c r="J237" s="12">
        <v>3207058</v>
      </c>
      <c r="L237">
        <f>J237-I237+H237-G237+2-1</f>
        <v>200</v>
      </c>
      <c r="O237" s="13"/>
    </row>
    <row r="239" spans="1:15" x14ac:dyDescent="0.25">
      <c r="D239">
        <v>2</v>
      </c>
      <c r="E239">
        <v>200</v>
      </c>
      <c r="F239">
        <v>10</v>
      </c>
      <c r="G239" t="s">
        <v>193</v>
      </c>
      <c r="I239" s="6">
        <v>3212043</v>
      </c>
      <c r="J239" s="6">
        <v>3212078</v>
      </c>
      <c r="K239" s="13"/>
      <c r="O239" s="13"/>
    </row>
    <row r="240" spans="1:15" x14ac:dyDescent="0.25">
      <c r="D240">
        <v>2</v>
      </c>
      <c r="E240">
        <v>300</v>
      </c>
      <c r="F240">
        <v>10</v>
      </c>
      <c r="G240" t="s">
        <v>115</v>
      </c>
      <c r="I240" s="6">
        <v>3212082</v>
      </c>
      <c r="J240" s="6">
        <v>3212159</v>
      </c>
      <c r="K240" s="13"/>
      <c r="O240" s="13"/>
    </row>
    <row r="241" spans="3:18" x14ac:dyDescent="0.25">
      <c r="D241">
        <v>2</v>
      </c>
      <c r="E241">
        <v>400</v>
      </c>
      <c r="F241">
        <v>10</v>
      </c>
      <c r="G241" t="s">
        <v>81</v>
      </c>
      <c r="H241" t="s">
        <v>201</v>
      </c>
      <c r="I241" s="6">
        <v>3218164</v>
      </c>
      <c r="J241" s="6">
        <v>3218193</v>
      </c>
      <c r="K241" s="13"/>
      <c r="L241" t="s">
        <v>199</v>
      </c>
      <c r="O241" s="13"/>
    </row>
    <row r="242" spans="3:18" x14ac:dyDescent="0.25">
      <c r="C242">
        <v>1016</v>
      </c>
      <c r="D242">
        <v>2</v>
      </c>
      <c r="E242">
        <v>600</v>
      </c>
      <c r="F242">
        <v>10</v>
      </c>
      <c r="G242" t="s">
        <v>81</v>
      </c>
      <c r="H242" t="s">
        <v>192</v>
      </c>
      <c r="I242" s="7">
        <v>3212176</v>
      </c>
      <c r="J242" s="12">
        <v>3212275</v>
      </c>
      <c r="K242" s="13"/>
      <c r="L242">
        <v>4</v>
      </c>
      <c r="M242" s="6">
        <v>3212698</v>
      </c>
      <c r="O242" s="13"/>
    </row>
    <row r="243" spans="3:18" x14ac:dyDescent="0.25">
      <c r="C243">
        <v>1016</v>
      </c>
      <c r="D243">
        <v>2</v>
      </c>
      <c r="E243">
        <v>800</v>
      </c>
      <c r="F243">
        <v>10</v>
      </c>
      <c r="G243" t="s">
        <v>181</v>
      </c>
      <c r="H243" t="s">
        <v>194</v>
      </c>
      <c r="I243" s="7">
        <v>3212277</v>
      </c>
      <c r="J243">
        <v>3212376</v>
      </c>
      <c r="L243">
        <v>4</v>
      </c>
      <c r="M243" s="6">
        <v>3212697</v>
      </c>
      <c r="O243" s="13"/>
    </row>
    <row r="244" spans="3:18" x14ac:dyDescent="0.25">
      <c r="C244">
        <v>1016</v>
      </c>
      <c r="D244">
        <v>2</v>
      </c>
      <c r="E244">
        <v>1000</v>
      </c>
      <c r="F244">
        <v>10</v>
      </c>
      <c r="G244" t="s">
        <v>75</v>
      </c>
      <c r="H244" t="s">
        <v>195</v>
      </c>
      <c r="I244" s="7">
        <v>3212378</v>
      </c>
      <c r="J244">
        <v>3212477</v>
      </c>
      <c r="L244">
        <v>4</v>
      </c>
      <c r="M244" s="7">
        <v>3212696</v>
      </c>
      <c r="N244" t="s">
        <v>88</v>
      </c>
      <c r="O244" s="13"/>
    </row>
    <row r="245" spans="3:18" x14ac:dyDescent="0.25">
      <c r="C245">
        <v>1016</v>
      </c>
      <c r="D245">
        <v>4</v>
      </c>
      <c r="E245">
        <v>800</v>
      </c>
      <c r="F245">
        <v>5</v>
      </c>
      <c r="G245" t="s">
        <v>196</v>
      </c>
      <c r="H245" t="s">
        <v>197</v>
      </c>
      <c r="I245" s="6">
        <v>3212482</v>
      </c>
      <c r="J245" s="12">
        <v>3212576</v>
      </c>
      <c r="L245">
        <v>4</v>
      </c>
      <c r="M245" s="6">
        <v>3212695</v>
      </c>
      <c r="O245" s="13"/>
    </row>
    <row r="246" spans="3:18" x14ac:dyDescent="0.25">
      <c r="C246">
        <v>1016</v>
      </c>
      <c r="D246">
        <v>4</v>
      </c>
      <c r="E246">
        <v>1000</v>
      </c>
      <c r="F246">
        <v>5</v>
      </c>
      <c r="G246" t="s">
        <v>98</v>
      </c>
      <c r="H246" t="s">
        <v>198</v>
      </c>
      <c r="I246" s="6">
        <v>3212580</v>
      </c>
      <c r="J246" s="12">
        <v>3212679</v>
      </c>
      <c r="L246">
        <v>4</v>
      </c>
      <c r="M246" s="7">
        <v>3212693</v>
      </c>
      <c r="N246" t="s">
        <v>88</v>
      </c>
      <c r="O246" s="13"/>
    </row>
    <row r="247" spans="3:18" x14ac:dyDescent="0.25">
      <c r="O247" s="13"/>
    </row>
    <row r="248" spans="3:18" x14ac:dyDescent="0.25">
      <c r="H248" t="s">
        <v>342</v>
      </c>
      <c r="I248" t="s">
        <v>347</v>
      </c>
      <c r="M248" t="s">
        <v>348</v>
      </c>
      <c r="O248" s="13"/>
    </row>
    <row r="249" spans="3:18" x14ac:dyDescent="0.25">
      <c r="D249">
        <v>2</v>
      </c>
      <c r="E249">
        <v>600</v>
      </c>
      <c r="F249">
        <v>10</v>
      </c>
      <c r="G249" t="s">
        <v>341</v>
      </c>
      <c r="H249" t="s">
        <v>343</v>
      </c>
      <c r="I249">
        <v>4448092</v>
      </c>
      <c r="J249">
        <v>4448191</v>
      </c>
      <c r="O249" s="13"/>
      <c r="R249" t="s">
        <v>9</v>
      </c>
    </row>
    <row r="250" spans="3:18" x14ac:dyDescent="0.25">
      <c r="D250">
        <v>2</v>
      </c>
      <c r="E250">
        <v>800</v>
      </c>
      <c r="F250">
        <v>10</v>
      </c>
      <c r="G250" t="s">
        <v>341</v>
      </c>
      <c r="H250" t="s">
        <v>343</v>
      </c>
      <c r="I250">
        <v>4448192</v>
      </c>
      <c r="J250">
        <v>4448291</v>
      </c>
      <c r="O250" s="13"/>
      <c r="R250" t="s">
        <v>10</v>
      </c>
    </row>
    <row r="251" spans="3:18" x14ac:dyDescent="0.25">
      <c r="D251">
        <v>2</v>
      </c>
      <c r="E251">
        <v>1000</v>
      </c>
      <c r="F251">
        <v>10</v>
      </c>
      <c r="G251" t="s">
        <v>341</v>
      </c>
      <c r="H251" t="s">
        <v>343</v>
      </c>
      <c r="I251">
        <v>4448292</v>
      </c>
      <c r="J251">
        <v>4448391</v>
      </c>
      <c r="M251" s="6">
        <v>4448083</v>
      </c>
      <c r="O251" s="13"/>
      <c r="R251" t="s">
        <v>11</v>
      </c>
    </row>
    <row r="252" spans="3:18" x14ac:dyDescent="0.25">
      <c r="D252">
        <v>4</v>
      </c>
      <c r="E252">
        <v>800</v>
      </c>
      <c r="F252">
        <v>5</v>
      </c>
      <c r="G252" t="s">
        <v>344</v>
      </c>
      <c r="H252" t="s">
        <v>345</v>
      </c>
      <c r="O252" s="13"/>
      <c r="R252" t="s">
        <v>12</v>
      </c>
    </row>
    <row r="253" spans="3:18" x14ac:dyDescent="0.25">
      <c r="D253">
        <v>4</v>
      </c>
      <c r="E253">
        <v>1000</v>
      </c>
      <c r="F253">
        <v>5</v>
      </c>
      <c r="G253" t="s">
        <v>344</v>
      </c>
      <c r="H253" t="s">
        <v>345</v>
      </c>
      <c r="M253" s="6">
        <v>4448084</v>
      </c>
      <c r="O253" s="13"/>
      <c r="R253" t="s">
        <v>13</v>
      </c>
    </row>
    <row r="254" spans="3:18" x14ac:dyDescent="0.25">
      <c r="D254">
        <v>4</v>
      </c>
      <c r="E254">
        <v>300</v>
      </c>
      <c r="F254">
        <v>10</v>
      </c>
      <c r="G254" t="s">
        <v>346</v>
      </c>
      <c r="H254">
        <v>25</v>
      </c>
      <c r="I254">
        <v>4448481</v>
      </c>
      <c r="J254">
        <v>4448580</v>
      </c>
      <c r="M254" s="6">
        <v>4448089</v>
      </c>
      <c r="O254" s="13"/>
      <c r="R254" t="s">
        <v>14</v>
      </c>
    </row>
    <row r="255" spans="3:18" x14ac:dyDescent="0.25">
      <c r="D255">
        <v>4</v>
      </c>
      <c r="E255">
        <v>400</v>
      </c>
      <c r="F255">
        <v>10</v>
      </c>
      <c r="G255" t="s">
        <v>346</v>
      </c>
      <c r="H255">
        <v>25</v>
      </c>
      <c r="I255">
        <v>4448581</v>
      </c>
      <c r="J255">
        <v>4448680</v>
      </c>
      <c r="M255" s="6">
        <v>4448088</v>
      </c>
      <c r="O255" s="13" t="s">
        <v>90</v>
      </c>
      <c r="P255" t="s">
        <v>352</v>
      </c>
      <c r="R255" t="s">
        <v>15</v>
      </c>
    </row>
    <row r="256" spans="3:18" x14ac:dyDescent="0.25">
      <c r="D256">
        <v>4</v>
      </c>
      <c r="E256">
        <v>600</v>
      </c>
      <c r="F256">
        <v>10</v>
      </c>
      <c r="G256" t="s">
        <v>346</v>
      </c>
      <c r="H256">
        <v>25</v>
      </c>
      <c r="I256">
        <v>4448681</v>
      </c>
      <c r="J256">
        <v>4448780</v>
      </c>
      <c r="M256" s="7">
        <v>4448087</v>
      </c>
      <c r="N256" t="s">
        <v>109</v>
      </c>
      <c r="O256" s="6">
        <v>4557180</v>
      </c>
      <c r="R256" t="s">
        <v>16</v>
      </c>
    </row>
    <row r="257" spans="2:18" x14ac:dyDescent="0.25">
      <c r="D257">
        <v>4</v>
      </c>
      <c r="E257">
        <v>800</v>
      </c>
      <c r="F257">
        <v>10</v>
      </c>
      <c r="G257" t="s">
        <v>346</v>
      </c>
      <c r="H257">
        <v>25</v>
      </c>
      <c r="I257">
        <v>4448783</v>
      </c>
      <c r="J257">
        <v>4448882</v>
      </c>
      <c r="M257" s="7">
        <v>4448086</v>
      </c>
      <c r="N257" t="s">
        <v>109</v>
      </c>
      <c r="O257" s="6">
        <v>4557179</v>
      </c>
      <c r="R257" t="s">
        <v>17</v>
      </c>
    </row>
    <row r="258" spans="2:18" x14ac:dyDescent="0.25">
      <c r="D258">
        <v>4</v>
      </c>
      <c r="E258">
        <v>1000</v>
      </c>
      <c r="F258">
        <v>10</v>
      </c>
      <c r="G258" t="s">
        <v>346</v>
      </c>
      <c r="H258">
        <v>25</v>
      </c>
      <c r="I258">
        <v>4448883</v>
      </c>
      <c r="J258">
        <v>4448982</v>
      </c>
      <c r="M258" s="7">
        <v>4448085</v>
      </c>
      <c r="N258" t="s">
        <v>109</v>
      </c>
      <c r="O258" s="7">
        <v>4557178</v>
      </c>
      <c r="P258" s="6">
        <v>4675203</v>
      </c>
      <c r="R258" t="s">
        <v>18</v>
      </c>
    </row>
    <row r="259" spans="2:18" x14ac:dyDescent="0.25">
      <c r="O259" s="13"/>
      <c r="R259" t="s">
        <v>19</v>
      </c>
    </row>
    <row r="260" spans="2:18" x14ac:dyDescent="0.25">
      <c r="D260">
        <v>2</v>
      </c>
      <c r="E260">
        <v>600</v>
      </c>
      <c r="F260">
        <v>10</v>
      </c>
      <c r="G260" t="s">
        <v>349</v>
      </c>
      <c r="I260" s="6">
        <v>4675125</v>
      </c>
      <c r="O260" s="13"/>
      <c r="R260" t="s">
        <v>20</v>
      </c>
    </row>
    <row r="261" spans="2:18" x14ac:dyDescent="0.25">
      <c r="D261">
        <v>2</v>
      </c>
      <c r="E261">
        <v>800</v>
      </c>
      <c r="F261">
        <v>10</v>
      </c>
      <c r="G261" t="s">
        <v>349</v>
      </c>
      <c r="I261" s="6">
        <v>4675129</v>
      </c>
      <c r="J261" s="6">
        <v>4675150</v>
      </c>
      <c r="O261" s="13"/>
    </row>
    <row r="262" spans="2:18" x14ac:dyDescent="0.25">
      <c r="D262">
        <v>2</v>
      </c>
      <c r="E262">
        <v>1000</v>
      </c>
      <c r="F262">
        <v>10</v>
      </c>
      <c r="G262" t="s">
        <v>349</v>
      </c>
      <c r="I262" s="6">
        <v>4675152</v>
      </c>
      <c r="J262" s="6">
        <v>4675157</v>
      </c>
      <c r="O262" s="13"/>
    </row>
    <row r="263" spans="2:18" x14ac:dyDescent="0.25">
      <c r="D263">
        <v>4</v>
      </c>
      <c r="E263">
        <v>400</v>
      </c>
      <c r="F263">
        <v>10</v>
      </c>
      <c r="G263" t="s">
        <v>349</v>
      </c>
      <c r="I263" s="6">
        <v>4675167</v>
      </c>
      <c r="J263" s="6">
        <v>4675168</v>
      </c>
      <c r="O263" s="13"/>
    </row>
    <row r="264" spans="2:18" x14ac:dyDescent="0.25">
      <c r="D264">
        <v>4</v>
      </c>
      <c r="E264">
        <v>600</v>
      </c>
      <c r="F264">
        <v>10</v>
      </c>
      <c r="G264" t="s">
        <v>349</v>
      </c>
      <c r="I264" s="6">
        <v>4675169</v>
      </c>
      <c r="J264" s="6">
        <v>4675182</v>
      </c>
      <c r="O264" s="13"/>
    </row>
    <row r="265" spans="2:18" x14ac:dyDescent="0.25">
      <c r="D265">
        <v>4</v>
      </c>
      <c r="E265">
        <v>600</v>
      </c>
      <c r="F265">
        <v>10</v>
      </c>
      <c r="G265" t="s">
        <v>350</v>
      </c>
      <c r="I265" s="6">
        <v>4675186</v>
      </c>
      <c r="J265" s="6">
        <v>4675190</v>
      </c>
      <c r="L265" t="s">
        <v>351</v>
      </c>
      <c r="M265" s="6">
        <v>4675193</v>
      </c>
      <c r="O265" s="13"/>
    </row>
    <row r="266" spans="2:18" x14ac:dyDescent="0.25">
      <c r="O266" s="13"/>
    </row>
    <row r="267" spans="2:18" x14ac:dyDescent="0.25">
      <c r="B267" t="s">
        <v>47</v>
      </c>
      <c r="C267">
        <v>3142319</v>
      </c>
      <c r="D267">
        <v>3142386</v>
      </c>
    </row>
    <row r="270" spans="2:18" x14ac:dyDescent="0.25">
      <c r="B270" t="s">
        <v>48</v>
      </c>
    </row>
    <row r="271" spans="2:18" x14ac:dyDescent="0.25">
      <c r="C271">
        <v>3146070</v>
      </c>
      <c r="D271">
        <v>3146109</v>
      </c>
    </row>
    <row r="273" spans="2:15" x14ac:dyDescent="0.25">
      <c r="B273" t="s">
        <v>49</v>
      </c>
      <c r="C273">
        <v>3149434</v>
      </c>
      <c r="D273">
        <v>3149441</v>
      </c>
    </row>
    <row r="274" spans="2:15" x14ac:dyDescent="0.25">
      <c r="J274" t="s">
        <v>59</v>
      </c>
      <c r="L274">
        <v>5</v>
      </c>
      <c r="M274">
        <v>10</v>
      </c>
    </row>
    <row r="275" spans="2:15" x14ac:dyDescent="0.25">
      <c r="H275">
        <v>3151040</v>
      </c>
      <c r="I275" t="s">
        <v>60</v>
      </c>
      <c r="J275">
        <v>139</v>
      </c>
      <c r="M275">
        <v>3156114</v>
      </c>
      <c r="O275" t="s">
        <v>66</v>
      </c>
    </row>
    <row r="276" spans="2:15" x14ac:dyDescent="0.25">
      <c r="B276" t="s">
        <v>48</v>
      </c>
      <c r="C276">
        <v>3150115</v>
      </c>
      <c r="D276">
        <v>3150139</v>
      </c>
      <c r="E276">
        <f>D276-C276+1</f>
        <v>25</v>
      </c>
      <c r="H276">
        <v>3151041</v>
      </c>
      <c r="I276" t="s">
        <v>52</v>
      </c>
      <c r="J276">
        <v>139</v>
      </c>
      <c r="M276">
        <v>3156115</v>
      </c>
      <c r="O276">
        <v>139</v>
      </c>
    </row>
    <row r="277" spans="2:15" x14ac:dyDescent="0.25">
      <c r="C277">
        <v>3150836</v>
      </c>
      <c r="D277">
        <v>3150865</v>
      </c>
      <c r="E277">
        <f>D277-C277+1</f>
        <v>30</v>
      </c>
      <c r="H277">
        <v>3151045</v>
      </c>
      <c r="I277" t="s">
        <v>53</v>
      </c>
      <c r="J277">
        <v>139</v>
      </c>
      <c r="L277">
        <v>3156116</v>
      </c>
      <c r="M277">
        <v>3156117</v>
      </c>
    </row>
    <row r="278" spans="2:15" x14ac:dyDescent="0.25">
      <c r="C278">
        <v>3151015</v>
      </c>
      <c r="D278">
        <v>3151164</v>
      </c>
      <c r="E278">
        <f>D278-C278+1</f>
        <v>150</v>
      </c>
      <c r="H278">
        <v>3151126</v>
      </c>
      <c r="I278" t="s">
        <v>54</v>
      </c>
      <c r="J278">
        <v>134</v>
      </c>
      <c r="L278">
        <v>3156118</v>
      </c>
      <c r="M278">
        <v>3156119</v>
      </c>
    </row>
    <row r="279" spans="2:15" x14ac:dyDescent="0.25">
      <c r="H279">
        <v>3151136</v>
      </c>
      <c r="I279" t="s">
        <v>55</v>
      </c>
      <c r="J279">
        <v>139</v>
      </c>
      <c r="L279">
        <v>3156120</v>
      </c>
      <c r="M279">
        <v>3156121</v>
      </c>
      <c r="O279">
        <v>134</v>
      </c>
    </row>
    <row r="280" spans="2:15" x14ac:dyDescent="0.25">
      <c r="H280">
        <v>3151145</v>
      </c>
      <c r="I280" t="s">
        <v>56</v>
      </c>
      <c r="J280">
        <v>139</v>
      </c>
      <c r="L280">
        <v>3156122</v>
      </c>
      <c r="M280">
        <v>3156123</v>
      </c>
      <c r="O280" t="s">
        <v>67</v>
      </c>
    </row>
    <row r="281" spans="2:15" x14ac:dyDescent="0.25">
      <c r="H281">
        <v>3151150</v>
      </c>
      <c r="I281" t="s">
        <v>57</v>
      </c>
      <c r="J281">
        <v>139</v>
      </c>
      <c r="L281">
        <v>3156124</v>
      </c>
      <c r="M281">
        <v>3156125</v>
      </c>
      <c r="O281" t="s">
        <v>67</v>
      </c>
    </row>
    <row r="282" spans="2:15" x14ac:dyDescent="0.25">
      <c r="H282">
        <v>3151156</v>
      </c>
      <c r="I282" t="s">
        <v>58</v>
      </c>
      <c r="J282">
        <v>134</v>
      </c>
      <c r="L282">
        <v>3156126</v>
      </c>
      <c r="M282">
        <v>3156127</v>
      </c>
      <c r="O282" t="s">
        <v>67</v>
      </c>
    </row>
    <row r="284" spans="2:15" x14ac:dyDescent="0.25">
      <c r="B284" t="s">
        <v>48</v>
      </c>
    </row>
    <row r="285" spans="2:15" x14ac:dyDescent="0.25">
      <c r="B285" t="s">
        <v>61</v>
      </c>
      <c r="C285">
        <v>70</v>
      </c>
      <c r="D285">
        <v>256</v>
      </c>
      <c r="G285">
        <v>3156352</v>
      </c>
      <c r="H285">
        <v>3156371</v>
      </c>
      <c r="I285">
        <f>H285-G285+1</f>
        <v>20</v>
      </c>
      <c r="L285">
        <v>542</v>
      </c>
      <c r="M285">
        <v>61</v>
      </c>
      <c r="N285">
        <f>M285+L285</f>
        <v>603</v>
      </c>
    </row>
    <row r="286" spans="2:15" x14ac:dyDescent="0.25">
      <c r="C286">
        <v>80</v>
      </c>
      <c r="D286">
        <v>256</v>
      </c>
      <c r="G286">
        <v>3156372</v>
      </c>
      <c r="H286">
        <v>3156419</v>
      </c>
      <c r="I286">
        <f>H286-G286+1</f>
        <v>48</v>
      </c>
      <c r="L286">
        <v>458</v>
      </c>
      <c r="M286">
        <v>145</v>
      </c>
      <c r="N286">
        <f>M286+L286</f>
        <v>603</v>
      </c>
    </row>
    <row r="287" spans="2:15" x14ac:dyDescent="0.25">
      <c r="C287">
        <v>90</v>
      </c>
      <c r="D287">
        <v>256</v>
      </c>
      <c r="G287">
        <v>3156420</v>
      </c>
      <c r="H287">
        <v>3156483</v>
      </c>
      <c r="I287">
        <f>H287-G287+1</f>
        <v>64</v>
      </c>
      <c r="L287">
        <v>410</v>
      </c>
      <c r="M287">
        <v>193</v>
      </c>
      <c r="N287">
        <f>M287+L287</f>
        <v>603</v>
      </c>
    </row>
    <row r="288" spans="2:15" x14ac:dyDescent="0.25">
      <c r="C288">
        <v>100</v>
      </c>
      <c r="D288">
        <v>256</v>
      </c>
      <c r="G288">
        <v>3156484</v>
      </c>
      <c r="H288">
        <v>3156553</v>
      </c>
      <c r="I288">
        <f>H288-G288+1</f>
        <v>70</v>
      </c>
      <c r="L288">
        <v>391</v>
      </c>
      <c r="M288">
        <v>211</v>
      </c>
      <c r="N288">
        <f>M288+L288</f>
        <v>602</v>
      </c>
    </row>
    <row r="289" spans="2:18" x14ac:dyDescent="0.25">
      <c r="B289" t="s">
        <v>62</v>
      </c>
      <c r="C289">
        <v>50</v>
      </c>
      <c r="D289">
        <v>256</v>
      </c>
      <c r="F289">
        <v>10</v>
      </c>
      <c r="G289">
        <v>3157641</v>
      </c>
    </row>
    <row r="290" spans="2:18" x14ac:dyDescent="0.25">
      <c r="C290">
        <v>60</v>
      </c>
      <c r="D290">
        <v>256</v>
      </c>
      <c r="E290">
        <v>128</v>
      </c>
      <c r="F290">
        <v>10</v>
      </c>
    </row>
    <row r="291" spans="2:18" x14ac:dyDescent="0.25">
      <c r="C291">
        <v>70</v>
      </c>
      <c r="D291">
        <v>256</v>
      </c>
      <c r="F291">
        <v>5</v>
      </c>
      <c r="G291">
        <v>3158307</v>
      </c>
      <c r="H291">
        <v>3158341</v>
      </c>
      <c r="M291">
        <f>H291-G289+1</f>
        <v>701</v>
      </c>
    </row>
    <row r="292" spans="2:18" x14ac:dyDescent="0.25">
      <c r="C292">
        <v>70</v>
      </c>
      <c r="D292">
        <v>256</v>
      </c>
      <c r="E292">
        <v>128</v>
      </c>
      <c r="F292">
        <v>10</v>
      </c>
      <c r="H292">
        <v>3157885</v>
      </c>
      <c r="J292">
        <v>3157886</v>
      </c>
      <c r="K292">
        <v>3157929</v>
      </c>
    </row>
    <row r="293" spans="2:18" x14ac:dyDescent="0.25">
      <c r="C293">
        <v>80</v>
      </c>
      <c r="D293">
        <v>256</v>
      </c>
      <c r="E293">
        <v>128</v>
      </c>
      <c r="F293">
        <v>10</v>
      </c>
      <c r="G293">
        <v>3157930</v>
      </c>
      <c r="H293">
        <v>3158011</v>
      </c>
      <c r="J293">
        <v>3158012</v>
      </c>
      <c r="K293">
        <v>3158024</v>
      </c>
    </row>
    <row r="294" spans="2:18" x14ac:dyDescent="0.25">
      <c r="C294">
        <v>90</v>
      </c>
      <c r="D294">
        <v>256</v>
      </c>
      <c r="E294">
        <v>128</v>
      </c>
      <c r="F294">
        <v>10</v>
      </c>
      <c r="G294">
        <v>3158025</v>
      </c>
      <c r="H294">
        <v>3158114</v>
      </c>
      <c r="J294">
        <v>3158115</v>
      </c>
      <c r="K294">
        <v>3158160</v>
      </c>
    </row>
    <row r="295" spans="2:18" x14ac:dyDescent="0.25">
      <c r="C295">
        <v>100</v>
      </c>
      <c r="D295">
        <v>256</v>
      </c>
      <c r="E295">
        <v>128</v>
      </c>
      <c r="F295">
        <v>10</v>
      </c>
      <c r="G295">
        <v>3158161</v>
      </c>
      <c r="H295">
        <v>3158251</v>
      </c>
      <c r="J295">
        <v>3158252</v>
      </c>
      <c r="K295">
        <v>3158308</v>
      </c>
    </row>
    <row r="296" spans="2:18" x14ac:dyDescent="0.25">
      <c r="B296" t="s">
        <v>63</v>
      </c>
      <c r="C296">
        <v>60</v>
      </c>
      <c r="D296">
        <v>256</v>
      </c>
      <c r="G296">
        <v>3156857</v>
      </c>
      <c r="H296">
        <v>3156858</v>
      </c>
      <c r="I296">
        <f>H296-G296+1</f>
        <v>2</v>
      </c>
    </row>
    <row r="297" spans="2:18" x14ac:dyDescent="0.25">
      <c r="C297">
        <v>70</v>
      </c>
      <c r="D297">
        <v>256</v>
      </c>
      <c r="G297">
        <v>3156859</v>
      </c>
      <c r="H297">
        <v>3156897</v>
      </c>
      <c r="I297">
        <f>H297-G297+1</f>
        <v>39</v>
      </c>
    </row>
    <row r="298" spans="2:18" x14ac:dyDescent="0.25">
      <c r="C298">
        <v>80</v>
      </c>
      <c r="D298">
        <v>256</v>
      </c>
      <c r="G298">
        <v>3156898</v>
      </c>
      <c r="H298">
        <v>3156963</v>
      </c>
      <c r="I298">
        <f>H298-G298+1</f>
        <v>66</v>
      </c>
    </row>
    <row r="299" spans="2:18" x14ac:dyDescent="0.25">
      <c r="C299">
        <v>90</v>
      </c>
      <c r="D299">
        <v>256</v>
      </c>
      <c r="G299">
        <v>3156964</v>
      </c>
      <c r="H299">
        <v>3157036</v>
      </c>
      <c r="I299">
        <f>H299-G299+1</f>
        <v>73</v>
      </c>
    </row>
    <row r="300" spans="2:18" x14ac:dyDescent="0.25">
      <c r="C300">
        <v>100</v>
      </c>
      <c r="D300">
        <v>256</v>
      </c>
      <c r="E300">
        <v>128</v>
      </c>
      <c r="G300">
        <v>3157037</v>
      </c>
      <c r="H300">
        <v>3157126</v>
      </c>
      <c r="I300">
        <f>H300-G300+1</f>
        <v>90</v>
      </c>
      <c r="J300" t="s">
        <v>65</v>
      </c>
      <c r="O300" t="s">
        <v>69</v>
      </c>
    </row>
    <row r="301" spans="2:18" x14ac:dyDescent="0.25">
      <c r="B301" t="s">
        <v>64</v>
      </c>
      <c r="C301">
        <v>30</v>
      </c>
      <c r="D301">
        <v>256</v>
      </c>
      <c r="F301">
        <v>5</v>
      </c>
      <c r="G301">
        <v>3160691</v>
      </c>
      <c r="I301">
        <v>1</v>
      </c>
      <c r="M301">
        <v>1</v>
      </c>
      <c r="O301">
        <v>3160720</v>
      </c>
      <c r="P301" t="s">
        <v>26</v>
      </c>
      <c r="Q301" t="s">
        <v>68</v>
      </c>
      <c r="R301" t="s">
        <v>71</v>
      </c>
    </row>
    <row r="302" spans="2:18" x14ac:dyDescent="0.25">
      <c r="C302">
        <v>30</v>
      </c>
      <c r="D302">
        <v>256</v>
      </c>
      <c r="F302">
        <v>10</v>
      </c>
      <c r="I302">
        <v>4</v>
      </c>
      <c r="M302">
        <v>1</v>
      </c>
      <c r="O302">
        <v>3161129</v>
      </c>
      <c r="P302">
        <v>134</v>
      </c>
      <c r="R302" t="s">
        <v>70</v>
      </c>
    </row>
    <row r="303" spans="2:18" x14ac:dyDescent="0.25">
      <c r="C303">
        <v>40</v>
      </c>
      <c r="D303">
        <v>256</v>
      </c>
      <c r="F303">
        <v>10</v>
      </c>
      <c r="H303">
        <v>3161101</v>
      </c>
      <c r="I303">
        <v>5</v>
      </c>
      <c r="M303">
        <v>0</v>
      </c>
      <c r="O303">
        <v>3161260</v>
      </c>
      <c r="P303">
        <v>139</v>
      </c>
      <c r="R303" t="s">
        <v>72</v>
      </c>
    </row>
    <row r="304" spans="2:18" x14ac:dyDescent="0.25">
      <c r="C304">
        <v>50</v>
      </c>
      <c r="D304">
        <v>256</v>
      </c>
      <c r="E304">
        <v>128</v>
      </c>
      <c r="F304">
        <v>10</v>
      </c>
      <c r="I304">
        <v>6</v>
      </c>
      <c r="L304">
        <v>7</v>
      </c>
      <c r="M304">
        <v>0</v>
      </c>
      <c r="N304">
        <v>1</v>
      </c>
      <c r="O304">
        <v>3161481</v>
      </c>
      <c r="P304" t="s">
        <v>26</v>
      </c>
      <c r="Q304" t="s">
        <v>68</v>
      </c>
    </row>
    <row r="305" spans="3:18" x14ac:dyDescent="0.25">
      <c r="C305">
        <v>60</v>
      </c>
      <c r="D305">
        <v>256</v>
      </c>
      <c r="E305">
        <v>128</v>
      </c>
      <c r="F305">
        <v>10</v>
      </c>
      <c r="I305">
        <v>8</v>
      </c>
      <c r="L305">
        <v>9</v>
      </c>
      <c r="M305">
        <v>0</v>
      </c>
      <c r="N305">
        <v>1</v>
      </c>
      <c r="O305">
        <v>3161499</v>
      </c>
      <c r="P305" t="s">
        <v>26</v>
      </c>
      <c r="Q305" t="s">
        <v>68</v>
      </c>
    </row>
    <row r="306" spans="3:18" x14ac:dyDescent="0.25">
      <c r="C306">
        <v>70</v>
      </c>
      <c r="D306">
        <v>256</v>
      </c>
      <c r="E306">
        <v>128</v>
      </c>
      <c r="F306">
        <v>10</v>
      </c>
      <c r="I306">
        <v>10</v>
      </c>
      <c r="L306">
        <v>11</v>
      </c>
      <c r="M306">
        <v>0</v>
      </c>
      <c r="N306">
        <v>0</v>
      </c>
      <c r="O306">
        <v>3161506</v>
      </c>
      <c r="P306" t="s">
        <v>26</v>
      </c>
      <c r="Q306" t="s">
        <v>68</v>
      </c>
    </row>
    <row r="307" spans="3:18" x14ac:dyDescent="0.25">
      <c r="C307">
        <v>80</v>
      </c>
      <c r="D307">
        <v>256</v>
      </c>
      <c r="F307">
        <v>5</v>
      </c>
      <c r="I307">
        <v>2</v>
      </c>
      <c r="M307">
        <v>0</v>
      </c>
      <c r="O307">
        <v>3161887</v>
      </c>
      <c r="P307" t="s">
        <v>26</v>
      </c>
      <c r="Q307" t="s">
        <v>68</v>
      </c>
    </row>
    <row r="308" spans="3:18" x14ac:dyDescent="0.25">
      <c r="C308">
        <v>80</v>
      </c>
      <c r="D308">
        <v>256</v>
      </c>
      <c r="E308">
        <v>128</v>
      </c>
      <c r="F308">
        <v>10</v>
      </c>
      <c r="H308">
        <v>3161522</v>
      </c>
      <c r="I308">
        <v>12</v>
      </c>
      <c r="J308">
        <v>3161523</v>
      </c>
      <c r="K308">
        <v>3161606</v>
      </c>
      <c r="L308">
        <v>13</v>
      </c>
      <c r="M308">
        <v>3</v>
      </c>
      <c r="N308">
        <v>0</v>
      </c>
      <c r="O308">
        <v>3161890</v>
      </c>
      <c r="P308" t="s">
        <v>26</v>
      </c>
      <c r="Q308" t="s">
        <v>68</v>
      </c>
    </row>
    <row r="309" spans="3:18" x14ac:dyDescent="0.25">
      <c r="C309">
        <v>90</v>
      </c>
      <c r="E309">
        <v>128</v>
      </c>
      <c r="F309">
        <v>5</v>
      </c>
      <c r="J309">
        <v>3161983</v>
      </c>
      <c r="K309">
        <v>3162046</v>
      </c>
      <c r="L309">
        <v>15</v>
      </c>
      <c r="N309">
        <v>2</v>
      </c>
      <c r="O309">
        <v>3161910</v>
      </c>
      <c r="P309" t="s">
        <v>26</v>
      </c>
      <c r="Q309" t="s">
        <v>68</v>
      </c>
    </row>
    <row r="310" spans="3:18" x14ac:dyDescent="0.25">
      <c r="C310">
        <v>90</v>
      </c>
      <c r="D310">
        <v>256</v>
      </c>
      <c r="E310">
        <v>128</v>
      </c>
      <c r="F310">
        <v>10</v>
      </c>
      <c r="G310">
        <v>3179159</v>
      </c>
      <c r="H310">
        <v>3179251</v>
      </c>
      <c r="I310">
        <v>16</v>
      </c>
      <c r="J310" s="5">
        <v>3161701</v>
      </c>
      <c r="K310" s="5">
        <v>3161789</v>
      </c>
      <c r="L310">
        <v>3</v>
      </c>
      <c r="N310">
        <v>0</v>
      </c>
      <c r="O310">
        <v>3161914</v>
      </c>
      <c r="P310" t="s">
        <v>26</v>
      </c>
      <c r="Q310" t="s">
        <v>68</v>
      </c>
    </row>
    <row r="311" spans="3:18" x14ac:dyDescent="0.25">
      <c r="C311">
        <v>100</v>
      </c>
      <c r="D311">
        <v>256</v>
      </c>
      <c r="E311">
        <v>128</v>
      </c>
      <c r="F311">
        <v>10</v>
      </c>
      <c r="G311">
        <v>3179252</v>
      </c>
      <c r="H311">
        <v>3179348</v>
      </c>
      <c r="I311">
        <v>17</v>
      </c>
      <c r="J311">
        <v>3161887</v>
      </c>
      <c r="K311">
        <v>3161979</v>
      </c>
      <c r="L311">
        <v>14</v>
      </c>
      <c r="N311">
        <v>9</v>
      </c>
      <c r="O311">
        <v>3161919</v>
      </c>
      <c r="P311" t="s">
        <v>26</v>
      </c>
      <c r="Q311" t="s">
        <v>68</v>
      </c>
    </row>
    <row r="312" spans="3:18" x14ac:dyDescent="0.25">
      <c r="O312">
        <v>3161932</v>
      </c>
      <c r="P312" t="s">
        <v>26</v>
      </c>
      <c r="Q312" t="s">
        <v>68</v>
      </c>
    </row>
    <row r="313" spans="3:18" x14ac:dyDescent="0.25">
      <c r="O313">
        <v>3161996</v>
      </c>
      <c r="P313">
        <v>134</v>
      </c>
      <c r="R313" t="s">
        <v>73</v>
      </c>
    </row>
    <row r="314" spans="3:18" x14ac:dyDescent="0.25">
      <c r="D314">
        <v>256</v>
      </c>
      <c r="E314">
        <v>30</v>
      </c>
      <c r="F314">
        <v>5</v>
      </c>
      <c r="G314">
        <v>3180647</v>
      </c>
      <c r="H314">
        <v>1</v>
      </c>
      <c r="O314">
        <v>3162001</v>
      </c>
      <c r="P314">
        <v>139</v>
      </c>
      <c r="R314" t="s">
        <v>74</v>
      </c>
    </row>
    <row r="315" spans="3:18" x14ac:dyDescent="0.25">
      <c r="D315">
        <v>256</v>
      </c>
      <c r="E315">
        <v>30</v>
      </c>
      <c r="F315">
        <v>10</v>
      </c>
      <c r="G315">
        <v>3180648</v>
      </c>
      <c r="H315">
        <v>1</v>
      </c>
      <c r="O315">
        <v>3161944</v>
      </c>
      <c r="P315" t="s">
        <v>26</v>
      </c>
      <c r="Q315" t="s">
        <v>68</v>
      </c>
    </row>
    <row r="316" spans="3:18" x14ac:dyDescent="0.25">
      <c r="D316">
        <v>256</v>
      </c>
      <c r="E316">
        <v>80</v>
      </c>
      <c r="F316">
        <v>10</v>
      </c>
      <c r="G316">
        <v>3180649</v>
      </c>
      <c r="H316">
        <v>1</v>
      </c>
      <c r="O316">
        <v>3161945</v>
      </c>
      <c r="P316" t="s">
        <v>26</v>
      </c>
      <c r="Q316" t="s">
        <v>68</v>
      </c>
    </row>
    <row r="317" spans="3:18" x14ac:dyDescent="0.25">
      <c r="D317">
        <v>256</v>
      </c>
      <c r="E317">
        <v>80</v>
      </c>
      <c r="F317">
        <v>10</v>
      </c>
      <c r="G317">
        <v>3180650</v>
      </c>
      <c r="H317">
        <v>1</v>
      </c>
      <c r="O317">
        <v>3161969</v>
      </c>
      <c r="P317" t="s">
        <v>26</v>
      </c>
      <c r="Q317" t="s">
        <v>68</v>
      </c>
    </row>
    <row r="318" spans="3:18" x14ac:dyDescent="0.25">
      <c r="D318">
        <v>256</v>
      </c>
      <c r="E318">
        <v>80</v>
      </c>
      <c r="F318">
        <v>10</v>
      </c>
      <c r="G318">
        <v>3180651</v>
      </c>
      <c r="H318">
        <v>1</v>
      </c>
    </row>
    <row r="319" spans="3:18" x14ac:dyDescent="0.25">
      <c r="D319">
        <v>128</v>
      </c>
      <c r="E319">
        <v>90</v>
      </c>
      <c r="F319">
        <v>5</v>
      </c>
      <c r="G319">
        <v>3180652</v>
      </c>
      <c r="H319">
        <v>1</v>
      </c>
    </row>
    <row r="320" spans="3:18" x14ac:dyDescent="0.25">
      <c r="D320">
        <v>128</v>
      </c>
      <c r="E320">
        <v>90</v>
      </c>
      <c r="F320">
        <v>5</v>
      </c>
      <c r="G320">
        <v>3180653</v>
      </c>
      <c r="H320">
        <v>1</v>
      </c>
    </row>
    <row r="321" spans="3:10" x14ac:dyDescent="0.25">
      <c r="D321">
        <v>128</v>
      </c>
      <c r="E321">
        <v>60</v>
      </c>
      <c r="F321">
        <v>10</v>
      </c>
      <c r="G321">
        <v>3180654</v>
      </c>
      <c r="H321">
        <v>1</v>
      </c>
    </row>
    <row r="322" spans="3:10" x14ac:dyDescent="0.25">
      <c r="D322">
        <v>128</v>
      </c>
      <c r="E322">
        <v>50</v>
      </c>
      <c r="F322">
        <v>10</v>
      </c>
      <c r="G322">
        <v>3180655</v>
      </c>
      <c r="H322">
        <v>1</v>
      </c>
    </row>
    <row r="323" spans="3:10" x14ac:dyDescent="0.25">
      <c r="D323">
        <v>128</v>
      </c>
      <c r="E323">
        <v>100</v>
      </c>
      <c r="F323">
        <v>10</v>
      </c>
      <c r="G323">
        <v>3180656</v>
      </c>
      <c r="H323">
        <v>1</v>
      </c>
    </row>
    <row r="324" spans="3:10" x14ac:dyDescent="0.25">
      <c r="D324">
        <v>128</v>
      </c>
      <c r="E324">
        <v>100</v>
      </c>
      <c r="F324">
        <v>10</v>
      </c>
      <c r="G324">
        <v>3180657</v>
      </c>
      <c r="H324">
        <v>1</v>
      </c>
    </row>
    <row r="325" spans="3:10" x14ac:dyDescent="0.25">
      <c r="D325">
        <v>128</v>
      </c>
      <c r="E325">
        <v>100</v>
      </c>
      <c r="F325">
        <v>10</v>
      </c>
      <c r="G325">
        <v>3180658</v>
      </c>
      <c r="H325">
        <v>1</v>
      </c>
    </row>
    <row r="326" spans="3:10" x14ac:dyDescent="0.25">
      <c r="D326">
        <v>128</v>
      </c>
      <c r="E326">
        <v>100</v>
      </c>
      <c r="F326">
        <v>10</v>
      </c>
      <c r="G326">
        <v>3180659</v>
      </c>
      <c r="H326">
        <v>1</v>
      </c>
    </row>
    <row r="327" spans="3:10" x14ac:dyDescent="0.25">
      <c r="D327">
        <v>128</v>
      </c>
      <c r="E327">
        <v>100</v>
      </c>
      <c r="F327">
        <v>10</v>
      </c>
      <c r="G327">
        <v>3180660</v>
      </c>
      <c r="H327">
        <v>1</v>
      </c>
    </row>
    <row r="328" spans="3:10" x14ac:dyDescent="0.25">
      <c r="D328">
        <v>128</v>
      </c>
      <c r="E328">
        <v>100</v>
      </c>
      <c r="F328">
        <v>10</v>
      </c>
      <c r="G328">
        <v>3180661</v>
      </c>
      <c r="H328">
        <v>1</v>
      </c>
    </row>
    <row r="329" spans="3:10" x14ac:dyDescent="0.25">
      <c r="D329">
        <v>128</v>
      </c>
      <c r="E329">
        <v>100</v>
      </c>
      <c r="F329">
        <v>10</v>
      </c>
      <c r="G329">
        <v>3180662</v>
      </c>
      <c r="H329">
        <v>1</v>
      </c>
    </row>
    <row r="330" spans="3:10" x14ac:dyDescent="0.25">
      <c r="D330">
        <v>128</v>
      </c>
      <c r="E330">
        <v>100</v>
      </c>
      <c r="F330">
        <v>10</v>
      </c>
      <c r="G330">
        <v>3180663</v>
      </c>
      <c r="H330">
        <v>1</v>
      </c>
    </row>
    <row r="331" spans="3:10" x14ac:dyDescent="0.25">
      <c r="D331">
        <v>128</v>
      </c>
      <c r="E331">
        <v>100</v>
      </c>
      <c r="F331">
        <v>10</v>
      </c>
      <c r="G331">
        <v>3180664</v>
      </c>
      <c r="H331">
        <v>1</v>
      </c>
    </row>
    <row r="333" spans="3:10" x14ac:dyDescent="0.25">
      <c r="C333">
        <v>90</v>
      </c>
      <c r="D333">
        <v>256</v>
      </c>
    </row>
    <row r="334" spans="3:10" x14ac:dyDescent="0.25">
      <c r="C334">
        <v>100</v>
      </c>
      <c r="D334">
        <v>256</v>
      </c>
    </row>
    <row r="336" spans="3:10" x14ac:dyDescent="0.25">
      <c r="C336" t="s">
        <v>76</v>
      </c>
      <c r="D336">
        <v>256</v>
      </c>
      <c r="E336">
        <v>1328</v>
      </c>
      <c r="G336">
        <v>3180818</v>
      </c>
      <c r="I336">
        <v>1</v>
      </c>
      <c r="J336" t="s">
        <v>82</v>
      </c>
    </row>
    <row r="337" spans="4:17" x14ac:dyDescent="0.25">
      <c r="D337">
        <v>128</v>
      </c>
      <c r="G337">
        <v>3180819</v>
      </c>
      <c r="I337">
        <v>1</v>
      </c>
      <c r="J337" t="s">
        <v>82</v>
      </c>
    </row>
    <row r="338" spans="4:17" x14ac:dyDescent="0.25">
      <c r="D338">
        <v>64</v>
      </c>
      <c r="G338">
        <v>3180820</v>
      </c>
      <c r="I338">
        <v>1</v>
      </c>
      <c r="J338" t="s">
        <v>82</v>
      </c>
    </row>
    <row r="339" spans="4:17" x14ac:dyDescent="0.25">
      <c r="D339">
        <v>32</v>
      </c>
      <c r="G339">
        <v>3180821</v>
      </c>
      <c r="I339">
        <v>1</v>
      </c>
      <c r="J339" t="s">
        <v>75</v>
      </c>
    </row>
    <row r="340" spans="4:17" x14ac:dyDescent="0.25">
      <c r="D340">
        <v>31</v>
      </c>
      <c r="G340">
        <v>3180822</v>
      </c>
      <c r="I340">
        <v>1</v>
      </c>
      <c r="J340" t="s">
        <v>75</v>
      </c>
      <c r="K340">
        <v>664</v>
      </c>
      <c r="L340" t="s">
        <v>88</v>
      </c>
    </row>
    <row r="341" spans="4:17" x14ac:dyDescent="0.25">
      <c r="D341">
        <v>256</v>
      </c>
      <c r="E341">
        <v>664</v>
      </c>
      <c r="G341">
        <v>3180823</v>
      </c>
      <c r="I341">
        <v>1</v>
      </c>
      <c r="J341" t="s">
        <v>75</v>
      </c>
      <c r="K341" t="s">
        <v>86</v>
      </c>
      <c r="L341">
        <v>3181833</v>
      </c>
      <c r="M341" t="s">
        <v>66</v>
      </c>
      <c r="N341">
        <v>1</v>
      </c>
      <c r="O341" t="s">
        <v>92</v>
      </c>
      <c r="P341" t="s">
        <v>91</v>
      </c>
    </row>
    <row r="342" spans="4:17" x14ac:dyDescent="0.25">
      <c r="D342">
        <v>128</v>
      </c>
      <c r="G342">
        <v>3180824</v>
      </c>
      <c r="I342">
        <v>1</v>
      </c>
      <c r="J342" t="s">
        <v>82</v>
      </c>
      <c r="K342" t="s">
        <v>85</v>
      </c>
      <c r="L342">
        <v>3181834</v>
      </c>
      <c r="M342" t="s">
        <v>67</v>
      </c>
      <c r="N342">
        <v>1</v>
      </c>
      <c r="O342" t="s">
        <v>88</v>
      </c>
      <c r="P342" t="s">
        <v>89</v>
      </c>
    </row>
    <row r="343" spans="4:17" x14ac:dyDescent="0.25">
      <c r="D343">
        <v>64</v>
      </c>
      <c r="G343">
        <v>3180825</v>
      </c>
      <c r="H343">
        <v>1</v>
      </c>
      <c r="K343" t="s">
        <v>84</v>
      </c>
      <c r="L343">
        <v>3181835</v>
      </c>
      <c r="M343" t="s">
        <v>66</v>
      </c>
      <c r="N343">
        <v>1</v>
      </c>
      <c r="O343" t="s">
        <v>93</v>
      </c>
      <c r="P343" t="s">
        <v>91</v>
      </c>
    </row>
    <row r="344" spans="4:17" x14ac:dyDescent="0.25">
      <c r="D344">
        <v>32</v>
      </c>
      <c r="G344">
        <v>3180826</v>
      </c>
      <c r="I344">
        <v>1</v>
      </c>
      <c r="J344" t="s">
        <v>75</v>
      </c>
      <c r="K344" t="s">
        <v>83</v>
      </c>
      <c r="L344">
        <v>3181836</v>
      </c>
      <c r="M344" t="s">
        <v>66</v>
      </c>
      <c r="N344">
        <v>1</v>
      </c>
      <c r="O344" t="s">
        <v>94</v>
      </c>
      <c r="P344" t="s">
        <v>91</v>
      </c>
    </row>
    <row r="345" spans="4:17" x14ac:dyDescent="0.25">
      <c r="D345">
        <v>31</v>
      </c>
      <c r="G345">
        <v>3180827</v>
      </c>
      <c r="H345">
        <v>1</v>
      </c>
      <c r="K345">
        <v>32</v>
      </c>
      <c r="L345">
        <v>3181837</v>
      </c>
      <c r="M345" t="s">
        <v>67</v>
      </c>
      <c r="N345">
        <v>1</v>
      </c>
      <c r="O345" t="s">
        <v>88</v>
      </c>
    </row>
    <row r="346" spans="4:17" x14ac:dyDescent="0.25">
      <c r="D346">
        <v>256</v>
      </c>
      <c r="E346">
        <v>241</v>
      </c>
      <c r="G346">
        <v>3180828</v>
      </c>
      <c r="H346">
        <v>1</v>
      </c>
    </row>
    <row r="347" spans="4:17" x14ac:dyDescent="0.25">
      <c r="D347">
        <v>128</v>
      </c>
      <c r="G347">
        <v>3180829</v>
      </c>
      <c r="H347">
        <v>1</v>
      </c>
      <c r="K347">
        <v>664</v>
      </c>
      <c r="L347" t="s">
        <v>90</v>
      </c>
      <c r="O347" t="s">
        <v>109</v>
      </c>
    </row>
    <row r="348" spans="4:17" x14ac:dyDescent="0.25">
      <c r="D348">
        <v>64</v>
      </c>
      <c r="G348">
        <v>3180830</v>
      </c>
      <c r="H348">
        <v>1</v>
      </c>
      <c r="K348" t="s">
        <v>86</v>
      </c>
      <c r="L348" s="7">
        <v>3184088</v>
      </c>
      <c r="O348" s="7">
        <v>3197122</v>
      </c>
      <c r="P348" t="s">
        <v>109</v>
      </c>
      <c r="Q348" t="s">
        <v>111</v>
      </c>
    </row>
    <row r="349" spans="4:17" x14ac:dyDescent="0.25">
      <c r="D349">
        <v>32</v>
      </c>
      <c r="G349">
        <v>3180831</v>
      </c>
      <c r="H349">
        <v>1</v>
      </c>
      <c r="K349" t="s">
        <v>85</v>
      </c>
      <c r="L349" s="7">
        <v>3184089</v>
      </c>
      <c r="O349" s="7">
        <v>3197123</v>
      </c>
      <c r="P349" t="s">
        <v>109</v>
      </c>
      <c r="Q349" t="s">
        <v>113</v>
      </c>
    </row>
    <row r="350" spans="4:17" x14ac:dyDescent="0.25">
      <c r="D350">
        <v>31</v>
      </c>
      <c r="G350">
        <v>3180832</v>
      </c>
      <c r="H350">
        <v>1</v>
      </c>
      <c r="K350" t="s">
        <v>84</v>
      </c>
      <c r="L350" s="7">
        <v>3184090</v>
      </c>
      <c r="M350" t="s">
        <v>165</v>
      </c>
      <c r="O350" s="7">
        <v>3197125</v>
      </c>
      <c r="P350" t="s">
        <v>109</v>
      </c>
      <c r="Q350" t="s">
        <v>113</v>
      </c>
    </row>
    <row r="351" spans="4:17" x14ac:dyDescent="0.25">
      <c r="D351">
        <v>256</v>
      </c>
      <c r="E351">
        <v>97</v>
      </c>
      <c r="G351">
        <v>3180833</v>
      </c>
      <c r="H351">
        <v>1</v>
      </c>
      <c r="K351" t="s">
        <v>83</v>
      </c>
      <c r="L351" s="7">
        <v>3184091</v>
      </c>
      <c r="M351" t="s">
        <v>165</v>
      </c>
      <c r="O351" s="7">
        <v>3197126</v>
      </c>
      <c r="Q351" t="s">
        <v>165</v>
      </c>
    </row>
    <row r="352" spans="4:17" x14ac:dyDescent="0.25">
      <c r="D352">
        <v>128</v>
      </c>
      <c r="G352">
        <v>3180834</v>
      </c>
      <c r="H352">
        <v>1</v>
      </c>
    </row>
    <row r="353" spans="2:10" x14ac:dyDescent="0.25">
      <c r="D353">
        <v>64</v>
      </c>
      <c r="G353">
        <v>3180835</v>
      </c>
      <c r="H353">
        <v>1</v>
      </c>
    </row>
    <row r="354" spans="2:10" x14ac:dyDescent="0.25">
      <c r="D354">
        <v>32</v>
      </c>
      <c r="G354">
        <v>3180836</v>
      </c>
      <c r="H354">
        <v>1</v>
      </c>
    </row>
    <row r="355" spans="2:10" x14ac:dyDescent="0.25">
      <c r="D355">
        <v>31</v>
      </c>
      <c r="G355">
        <v>3180837</v>
      </c>
      <c r="H355">
        <v>1</v>
      </c>
    </row>
    <row r="356" spans="2:10" x14ac:dyDescent="0.25">
      <c r="D356">
        <v>256</v>
      </c>
      <c r="E356">
        <v>50</v>
      </c>
      <c r="G356">
        <v>3180838</v>
      </c>
      <c r="H356">
        <v>1</v>
      </c>
    </row>
    <row r="357" spans="2:10" x14ac:dyDescent="0.25">
      <c r="D357">
        <v>128</v>
      </c>
      <c r="G357">
        <v>3180839</v>
      </c>
      <c r="H357">
        <v>1</v>
      </c>
    </row>
    <row r="358" spans="2:10" x14ac:dyDescent="0.25">
      <c r="D358">
        <v>64</v>
      </c>
      <c r="G358">
        <v>3180840</v>
      </c>
      <c r="H358">
        <v>1</v>
      </c>
    </row>
    <row r="359" spans="2:10" x14ac:dyDescent="0.25">
      <c r="D359">
        <v>32</v>
      </c>
      <c r="G359">
        <v>3180841</v>
      </c>
      <c r="H359">
        <v>1</v>
      </c>
    </row>
    <row r="360" spans="2:10" x14ac:dyDescent="0.25">
      <c r="D360">
        <v>31</v>
      </c>
      <c r="G360">
        <v>3180842</v>
      </c>
      <c r="H360">
        <v>1</v>
      </c>
    </row>
    <row r="361" spans="2:10" x14ac:dyDescent="0.25">
      <c r="D361">
        <v>256</v>
      </c>
      <c r="E361">
        <v>3410</v>
      </c>
      <c r="G361">
        <v>3180843</v>
      </c>
      <c r="I361">
        <v>1</v>
      </c>
      <c r="J361" t="s">
        <v>75</v>
      </c>
    </row>
    <row r="362" spans="2:10" x14ac:dyDescent="0.25">
      <c r="D362">
        <v>128</v>
      </c>
      <c r="G362">
        <v>3180844</v>
      </c>
      <c r="I362">
        <v>1</v>
      </c>
      <c r="J362" t="s">
        <v>82</v>
      </c>
    </row>
    <row r="363" spans="2:10" x14ac:dyDescent="0.25">
      <c r="D363">
        <v>64</v>
      </c>
      <c r="G363">
        <v>3180845</v>
      </c>
      <c r="I363">
        <v>1</v>
      </c>
      <c r="J363" t="s">
        <v>75</v>
      </c>
    </row>
    <row r="364" spans="2:10" x14ac:dyDescent="0.25">
      <c r="D364">
        <v>32</v>
      </c>
      <c r="G364">
        <v>3180846</v>
      </c>
      <c r="I364">
        <v>1</v>
      </c>
      <c r="J364" t="s">
        <v>75</v>
      </c>
    </row>
    <row r="365" spans="2:10" x14ac:dyDescent="0.25">
      <c r="D365">
        <v>31</v>
      </c>
      <c r="G365">
        <v>3180847</v>
      </c>
      <c r="I365">
        <v>1</v>
      </c>
      <c r="J365" t="s">
        <v>82</v>
      </c>
    </row>
    <row r="367" spans="2:10" x14ac:dyDescent="0.25">
      <c r="B367" t="s">
        <v>48</v>
      </c>
    </row>
    <row r="368" spans="2:10" x14ac:dyDescent="0.25">
      <c r="D368" t="s">
        <v>77</v>
      </c>
      <c r="E368" t="s">
        <v>78</v>
      </c>
      <c r="F368" t="s">
        <v>79</v>
      </c>
      <c r="G368" t="s">
        <v>80</v>
      </c>
      <c r="H368">
        <v>64</v>
      </c>
      <c r="I368">
        <v>32</v>
      </c>
      <c r="J368">
        <v>31</v>
      </c>
    </row>
    <row r="369" spans="2:16" x14ac:dyDescent="0.25">
      <c r="B369" t="s">
        <v>62</v>
      </c>
      <c r="C369">
        <v>150</v>
      </c>
      <c r="D369" s="6">
        <v>3181112</v>
      </c>
      <c r="E369" s="6">
        <v>3181113</v>
      </c>
      <c r="F369" s="6">
        <v>3181114</v>
      </c>
      <c r="G369" s="6">
        <v>3181115</v>
      </c>
      <c r="H369" s="6">
        <v>3181116</v>
      </c>
      <c r="I369" s="7">
        <v>3181117</v>
      </c>
      <c r="J369" s="6">
        <v>3181118</v>
      </c>
      <c r="L369" s="7" t="s">
        <v>81</v>
      </c>
      <c r="M369" s="4" t="s">
        <v>107</v>
      </c>
    </row>
    <row r="370" spans="2:16" x14ac:dyDescent="0.25">
      <c r="C370">
        <v>200</v>
      </c>
      <c r="D370" s="6">
        <v>3181119</v>
      </c>
      <c r="E370" s="6">
        <v>3181120</v>
      </c>
      <c r="F370" s="6">
        <v>3181121</v>
      </c>
      <c r="G370" s="6">
        <v>3181122</v>
      </c>
      <c r="H370" s="6">
        <v>3181123</v>
      </c>
      <c r="I370" s="7">
        <v>3181124</v>
      </c>
      <c r="J370" s="6">
        <v>3181125</v>
      </c>
      <c r="L370" s="8" t="s">
        <v>95</v>
      </c>
      <c r="M370" s="16" t="s">
        <v>107</v>
      </c>
    </row>
    <row r="371" spans="2:16" x14ac:dyDescent="0.25">
      <c r="C371">
        <v>300</v>
      </c>
      <c r="D371" s="6">
        <v>3181126</v>
      </c>
      <c r="E371" s="16">
        <v>3181127</v>
      </c>
      <c r="F371" s="6">
        <v>3181128</v>
      </c>
      <c r="G371" s="16">
        <v>3181129</v>
      </c>
      <c r="H371" s="6">
        <v>3181130</v>
      </c>
      <c r="I371" s="7">
        <v>3181131</v>
      </c>
      <c r="J371" s="6">
        <v>3181132</v>
      </c>
    </row>
    <row r="372" spans="2:16" x14ac:dyDescent="0.25">
      <c r="C372">
        <v>400</v>
      </c>
      <c r="D372" s="6">
        <v>3181133</v>
      </c>
      <c r="E372" s="16">
        <v>3181134</v>
      </c>
      <c r="F372" s="6">
        <v>3181135</v>
      </c>
      <c r="G372" s="16">
        <v>3181136</v>
      </c>
      <c r="H372" s="6">
        <v>3181137</v>
      </c>
      <c r="I372" s="7">
        <v>3181138</v>
      </c>
      <c r="J372" s="6">
        <v>3181139</v>
      </c>
    </row>
    <row r="373" spans="2:16" x14ac:dyDescent="0.25">
      <c r="C373">
        <v>600</v>
      </c>
      <c r="D373" s="16">
        <v>3181140</v>
      </c>
      <c r="E373" s="16">
        <v>3181141</v>
      </c>
      <c r="F373" s="4">
        <v>3181142</v>
      </c>
      <c r="G373" s="4">
        <v>3181143</v>
      </c>
      <c r="H373" s="6">
        <v>3181144</v>
      </c>
      <c r="I373" s="7">
        <v>3181145</v>
      </c>
      <c r="J373" s="6">
        <v>3181146</v>
      </c>
      <c r="L373" t="s">
        <v>87</v>
      </c>
    </row>
    <row r="374" spans="2:16" x14ac:dyDescent="0.25">
      <c r="C374">
        <v>800</v>
      </c>
      <c r="D374" s="4">
        <v>3181147</v>
      </c>
      <c r="E374" s="4">
        <v>3181148</v>
      </c>
      <c r="F374" s="4">
        <v>3181149</v>
      </c>
      <c r="G374" s="4">
        <v>3181150</v>
      </c>
      <c r="H374" s="4">
        <v>3181151</v>
      </c>
      <c r="I374" s="7">
        <v>3181152</v>
      </c>
      <c r="J374" s="6">
        <v>3181153</v>
      </c>
      <c r="L374" s="6">
        <v>3181842</v>
      </c>
      <c r="O374" t="s">
        <v>98</v>
      </c>
    </row>
    <row r="375" spans="2:16" x14ac:dyDescent="0.25">
      <c r="C375">
        <v>1000</v>
      </c>
      <c r="D375" s="4">
        <v>3181154</v>
      </c>
      <c r="E375" s="4">
        <v>3181155</v>
      </c>
      <c r="F375" s="4">
        <v>3181156</v>
      </c>
      <c r="G375" s="4">
        <v>3181157</v>
      </c>
      <c r="H375" s="4">
        <v>3181158</v>
      </c>
      <c r="I375" s="7">
        <v>3181159</v>
      </c>
      <c r="J375" s="6">
        <v>3181160</v>
      </c>
      <c r="L375" s="7">
        <v>3181843</v>
      </c>
      <c r="M375" t="s">
        <v>75</v>
      </c>
      <c r="O375" s="6">
        <v>3184131</v>
      </c>
      <c r="P375" t="s">
        <v>96</v>
      </c>
    </row>
    <row r="376" spans="2:16" x14ac:dyDescent="0.25">
      <c r="B376" t="s">
        <v>63</v>
      </c>
      <c r="C376">
        <v>150</v>
      </c>
      <c r="D376" s="6">
        <v>3181161</v>
      </c>
      <c r="E376" s="6">
        <v>3181162</v>
      </c>
      <c r="F376" s="6">
        <v>3181163</v>
      </c>
      <c r="G376" s="6">
        <v>3181164</v>
      </c>
      <c r="H376" s="6">
        <v>3181165</v>
      </c>
      <c r="I376" s="7">
        <v>3181166</v>
      </c>
      <c r="J376" s="6">
        <v>3181167</v>
      </c>
    </row>
    <row r="377" spans="2:16" x14ac:dyDescent="0.25">
      <c r="C377">
        <v>200</v>
      </c>
      <c r="D377" s="6">
        <v>3181168</v>
      </c>
      <c r="E377" s="6">
        <v>3181169</v>
      </c>
      <c r="F377" s="6">
        <v>3181170</v>
      </c>
      <c r="G377" s="6">
        <v>3181171</v>
      </c>
      <c r="H377" s="6">
        <v>3181172</v>
      </c>
      <c r="I377" s="7">
        <v>3181173</v>
      </c>
      <c r="J377" s="6">
        <v>3181174</v>
      </c>
    </row>
    <row r="378" spans="2:16" x14ac:dyDescent="0.25">
      <c r="C378">
        <v>300</v>
      </c>
      <c r="D378" s="6">
        <v>3181175</v>
      </c>
      <c r="E378" s="16">
        <v>3181176</v>
      </c>
      <c r="F378" s="6">
        <v>3181177</v>
      </c>
      <c r="G378" s="16">
        <v>3181178</v>
      </c>
      <c r="H378" s="6">
        <v>3181179</v>
      </c>
      <c r="I378" s="7">
        <v>3181180</v>
      </c>
      <c r="J378" s="6">
        <v>3181181</v>
      </c>
    </row>
    <row r="379" spans="2:16" x14ac:dyDescent="0.25">
      <c r="C379">
        <v>400</v>
      </c>
      <c r="D379" s="6">
        <v>3181182</v>
      </c>
      <c r="E379" s="16">
        <v>3181183</v>
      </c>
      <c r="F379" s="6">
        <v>3181184</v>
      </c>
      <c r="G379" s="16">
        <v>3181185</v>
      </c>
      <c r="H379" s="6">
        <v>3181186</v>
      </c>
      <c r="I379" s="7">
        <v>3181187</v>
      </c>
      <c r="J379" s="6">
        <v>3181188</v>
      </c>
    </row>
    <row r="380" spans="2:16" x14ac:dyDescent="0.25">
      <c r="C380">
        <v>600</v>
      </c>
      <c r="D380" s="6">
        <v>3181189</v>
      </c>
      <c r="E380" s="16">
        <v>3181190</v>
      </c>
      <c r="F380" s="16">
        <v>3181191</v>
      </c>
      <c r="G380" s="16">
        <v>3181192</v>
      </c>
      <c r="H380" s="6">
        <v>3181193</v>
      </c>
      <c r="I380" s="7">
        <v>3181194</v>
      </c>
      <c r="J380" s="6">
        <v>3181195</v>
      </c>
    </row>
    <row r="381" spans="2:16" x14ac:dyDescent="0.25">
      <c r="C381">
        <v>800</v>
      </c>
      <c r="D381" s="4">
        <v>3181196</v>
      </c>
      <c r="E381" s="4">
        <v>3181197</v>
      </c>
      <c r="F381" s="16">
        <v>3181198</v>
      </c>
      <c r="G381" s="16">
        <v>3181199</v>
      </c>
      <c r="H381" s="6">
        <v>3181200</v>
      </c>
      <c r="I381" s="7">
        <v>3181201</v>
      </c>
      <c r="J381" s="6">
        <v>3181202</v>
      </c>
    </row>
    <row r="382" spans="2:16" x14ac:dyDescent="0.25">
      <c r="C382">
        <v>1000</v>
      </c>
      <c r="D382" s="4">
        <v>3181203</v>
      </c>
      <c r="E382" s="4">
        <v>3181204</v>
      </c>
      <c r="F382" s="16">
        <v>3181205</v>
      </c>
      <c r="G382" s="16">
        <v>3181206</v>
      </c>
      <c r="H382" s="6">
        <v>3181207</v>
      </c>
      <c r="I382" s="7">
        <v>3181208</v>
      </c>
      <c r="J382" s="6">
        <v>3181209</v>
      </c>
    </row>
    <row r="383" spans="2:16" x14ac:dyDescent="0.25">
      <c r="B383" t="s">
        <v>64</v>
      </c>
      <c r="C383">
        <v>150</v>
      </c>
      <c r="D383" s="6">
        <v>3181210</v>
      </c>
      <c r="E383" s="6">
        <v>3181211</v>
      </c>
      <c r="F383" s="6">
        <v>3181212</v>
      </c>
      <c r="G383" s="16">
        <v>3181213</v>
      </c>
      <c r="H383" s="6">
        <v>3181214</v>
      </c>
      <c r="I383" s="7">
        <v>3181215</v>
      </c>
      <c r="J383" s="6">
        <v>3181216</v>
      </c>
    </row>
    <row r="384" spans="2:16" x14ac:dyDescent="0.25">
      <c r="C384">
        <v>200</v>
      </c>
      <c r="D384" s="6">
        <v>3181217</v>
      </c>
      <c r="E384" s="16">
        <v>3181218</v>
      </c>
      <c r="F384" s="6">
        <v>3181219</v>
      </c>
      <c r="G384" s="16">
        <v>3181220</v>
      </c>
      <c r="H384" s="6">
        <v>3181221</v>
      </c>
      <c r="I384" s="7">
        <v>3181222</v>
      </c>
      <c r="J384" s="6">
        <v>3181223</v>
      </c>
    </row>
    <row r="385" spans="2:17" x14ac:dyDescent="0.25">
      <c r="C385">
        <v>300</v>
      </c>
      <c r="D385" s="6">
        <v>3181224</v>
      </c>
      <c r="E385" s="16">
        <v>3181225</v>
      </c>
      <c r="F385" s="6">
        <v>3181226</v>
      </c>
      <c r="G385" s="16">
        <v>3181227</v>
      </c>
      <c r="H385" s="6">
        <v>3181228</v>
      </c>
      <c r="I385" s="7">
        <v>3181229</v>
      </c>
      <c r="J385" s="6">
        <v>3181230</v>
      </c>
    </row>
    <row r="386" spans="2:17" x14ac:dyDescent="0.25">
      <c r="C386">
        <v>400</v>
      </c>
      <c r="D386" s="6">
        <v>3181231</v>
      </c>
      <c r="E386" s="16">
        <v>3181232</v>
      </c>
      <c r="F386" s="16">
        <v>3181233</v>
      </c>
      <c r="G386" s="16">
        <v>3181234</v>
      </c>
      <c r="H386" s="6">
        <v>3181235</v>
      </c>
      <c r="I386" s="7">
        <v>3181236</v>
      </c>
      <c r="J386" s="6">
        <v>3181237</v>
      </c>
      <c r="L386" t="s">
        <v>87</v>
      </c>
    </row>
    <row r="387" spans="2:17" x14ac:dyDescent="0.25">
      <c r="C387">
        <v>600</v>
      </c>
      <c r="D387" s="4">
        <v>3181238</v>
      </c>
      <c r="E387" s="4">
        <v>3181239</v>
      </c>
      <c r="F387" s="16">
        <v>3181240</v>
      </c>
      <c r="G387" s="4">
        <v>3181241</v>
      </c>
      <c r="H387" s="4">
        <v>3181242</v>
      </c>
      <c r="I387" s="7">
        <v>3181243</v>
      </c>
      <c r="J387" s="6">
        <v>3181244</v>
      </c>
      <c r="L387" s="6">
        <v>3181839</v>
      </c>
    </row>
    <row r="388" spans="2:17" x14ac:dyDescent="0.25">
      <c r="C388">
        <v>800</v>
      </c>
      <c r="D388" s="4">
        <v>3181245</v>
      </c>
      <c r="E388" s="4">
        <v>3181246</v>
      </c>
      <c r="F388" s="4">
        <v>3181247</v>
      </c>
      <c r="G388" s="4">
        <v>3181248</v>
      </c>
      <c r="H388" s="4">
        <v>3181249</v>
      </c>
      <c r="I388" s="7">
        <v>3181250</v>
      </c>
      <c r="J388" s="6">
        <v>3181251</v>
      </c>
      <c r="L388" s="6">
        <v>3181840</v>
      </c>
      <c r="O388" t="s">
        <v>98</v>
      </c>
    </row>
    <row r="389" spans="2:17" x14ac:dyDescent="0.25">
      <c r="C389">
        <v>1000</v>
      </c>
      <c r="D389" s="4">
        <v>3181252</v>
      </c>
      <c r="E389" s="7">
        <v>3181253</v>
      </c>
      <c r="F389" s="4">
        <v>3181254</v>
      </c>
      <c r="G389" s="4">
        <v>3181255</v>
      </c>
      <c r="H389" s="4">
        <v>3181256</v>
      </c>
      <c r="I389" s="7">
        <v>3181257</v>
      </c>
      <c r="J389" s="6">
        <v>3181258</v>
      </c>
      <c r="L389" s="7">
        <v>3181841</v>
      </c>
      <c r="M389" t="s">
        <v>75</v>
      </c>
      <c r="O389" s="6">
        <v>3184137</v>
      </c>
      <c r="P389" t="s">
        <v>97</v>
      </c>
    </row>
    <row r="390" spans="2:17" x14ac:dyDescent="0.25">
      <c r="B390" t="s">
        <v>61</v>
      </c>
      <c r="C390">
        <v>150</v>
      </c>
      <c r="D390" s="6">
        <v>3181259</v>
      </c>
      <c r="E390" s="6">
        <v>3181260</v>
      </c>
      <c r="F390" s="6">
        <v>3181261</v>
      </c>
      <c r="G390" s="6">
        <v>3181262</v>
      </c>
      <c r="H390" s="6">
        <v>3181263</v>
      </c>
      <c r="I390" s="7">
        <v>3181264</v>
      </c>
      <c r="J390" s="6">
        <v>3181265</v>
      </c>
    </row>
    <row r="391" spans="2:17" x14ac:dyDescent="0.25">
      <c r="C391">
        <v>200</v>
      </c>
      <c r="D391" s="6">
        <v>3181266</v>
      </c>
      <c r="E391" s="6">
        <v>3181267</v>
      </c>
      <c r="F391" s="6">
        <v>3181268</v>
      </c>
      <c r="G391" s="6">
        <v>3181269</v>
      </c>
      <c r="H391" s="6">
        <v>3181270</v>
      </c>
      <c r="I391" s="7">
        <v>3181271</v>
      </c>
      <c r="J391" s="6">
        <v>3181272</v>
      </c>
    </row>
    <row r="392" spans="2:17" x14ac:dyDescent="0.25">
      <c r="C392">
        <v>300</v>
      </c>
      <c r="D392" s="6">
        <v>3181273</v>
      </c>
      <c r="E392" s="6">
        <v>3181274</v>
      </c>
      <c r="F392" s="6">
        <v>3181275</v>
      </c>
      <c r="G392" s="6">
        <v>3181276</v>
      </c>
      <c r="H392" s="6">
        <v>3181277</v>
      </c>
      <c r="I392" s="7">
        <v>3181278</v>
      </c>
      <c r="J392" s="6">
        <v>3181279</v>
      </c>
    </row>
    <row r="393" spans="2:17" x14ac:dyDescent="0.25">
      <c r="C393">
        <v>400</v>
      </c>
      <c r="D393" s="6">
        <v>3181280</v>
      </c>
      <c r="E393" s="16">
        <v>3181281</v>
      </c>
      <c r="F393" s="6">
        <v>3181282</v>
      </c>
      <c r="G393" s="16">
        <v>3181283</v>
      </c>
      <c r="H393" s="6">
        <v>3181284</v>
      </c>
      <c r="I393" s="7">
        <v>3181285</v>
      </c>
      <c r="J393" s="6">
        <v>3181286</v>
      </c>
    </row>
    <row r="394" spans="2:17" x14ac:dyDescent="0.25">
      <c r="C394">
        <v>600</v>
      </c>
      <c r="D394" s="6">
        <v>3181287</v>
      </c>
      <c r="E394" s="16">
        <v>3181288</v>
      </c>
      <c r="F394" s="6">
        <v>3181289</v>
      </c>
      <c r="G394" s="16">
        <v>3181290</v>
      </c>
      <c r="H394" s="6">
        <v>3181291</v>
      </c>
      <c r="I394" s="7">
        <v>3181292</v>
      </c>
      <c r="J394" s="6">
        <v>3181293</v>
      </c>
    </row>
    <row r="395" spans="2:17" x14ac:dyDescent="0.25">
      <c r="C395">
        <v>800</v>
      </c>
      <c r="D395" s="6">
        <v>3181294</v>
      </c>
      <c r="E395" s="16">
        <v>3181295</v>
      </c>
      <c r="F395" s="6">
        <v>3181296</v>
      </c>
      <c r="G395" s="16">
        <v>3181297</v>
      </c>
      <c r="H395" s="6">
        <v>3181298</v>
      </c>
      <c r="I395" s="7">
        <v>3181299</v>
      </c>
      <c r="J395" s="6">
        <v>3181300</v>
      </c>
    </row>
    <row r="396" spans="2:17" x14ac:dyDescent="0.25">
      <c r="C396">
        <v>1000</v>
      </c>
      <c r="D396" s="4">
        <v>3181301</v>
      </c>
      <c r="E396" s="4">
        <v>3181302</v>
      </c>
      <c r="F396" s="16">
        <v>3181303</v>
      </c>
      <c r="G396" s="16">
        <v>3181304</v>
      </c>
      <c r="H396" s="6">
        <v>3181305</v>
      </c>
      <c r="I396" s="7">
        <v>3181306</v>
      </c>
      <c r="J396" s="6">
        <v>3181307</v>
      </c>
    </row>
    <row r="398" spans="2:17" x14ac:dyDescent="0.25">
      <c r="D398" t="s">
        <v>77</v>
      </c>
      <c r="F398" t="s">
        <v>78</v>
      </c>
      <c r="H398" t="s">
        <v>79</v>
      </c>
      <c r="J398" t="s">
        <v>80</v>
      </c>
      <c r="M398" s="6">
        <v>3190786</v>
      </c>
      <c r="N398" s="7">
        <v>3184484</v>
      </c>
      <c r="O398" t="s">
        <v>26</v>
      </c>
      <c r="P398" t="s">
        <v>81</v>
      </c>
      <c r="Q398" t="s">
        <v>105</v>
      </c>
    </row>
    <row r="399" spans="2:17" x14ac:dyDescent="0.25">
      <c r="B399" t="s">
        <v>62</v>
      </c>
      <c r="C399">
        <v>300</v>
      </c>
      <c r="F399" s="6">
        <v>3184215</v>
      </c>
      <c r="G399" s="6">
        <v>3184275</v>
      </c>
      <c r="J399" s="6">
        <v>3184276</v>
      </c>
      <c r="K399" s="6">
        <v>3184347</v>
      </c>
      <c r="M399" s="6">
        <v>3196410</v>
      </c>
      <c r="N399" s="7">
        <v>3184820</v>
      </c>
      <c r="O399" t="s">
        <v>26</v>
      </c>
      <c r="P399" t="s">
        <v>75</v>
      </c>
    </row>
    <row r="400" spans="2:17" x14ac:dyDescent="0.25">
      <c r="C400">
        <v>400</v>
      </c>
      <c r="F400" s="6">
        <v>3184348</v>
      </c>
      <c r="G400" s="6">
        <v>3184428</v>
      </c>
      <c r="J400" s="6">
        <v>3184429</v>
      </c>
      <c r="K400" s="6">
        <v>3184515</v>
      </c>
      <c r="M400" s="6">
        <v>3196877</v>
      </c>
      <c r="N400" s="7">
        <v>3184829</v>
      </c>
      <c r="O400" t="s">
        <v>26</v>
      </c>
      <c r="P400" t="s">
        <v>75</v>
      </c>
    </row>
    <row r="401" spans="2:16" x14ac:dyDescent="0.25">
      <c r="C401">
        <v>600</v>
      </c>
      <c r="D401" s="6">
        <v>3184533</v>
      </c>
      <c r="E401" s="6" t="s">
        <v>99</v>
      </c>
      <c r="F401" s="6" t="s">
        <v>99</v>
      </c>
      <c r="G401" s="6" t="s">
        <v>100</v>
      </c>
      <c r="H401" s="6" t="s">
        <v>100</v>
      </c>
      <c r="I401" s="6">
        <v>3184789</v>
      </c>
      <c r="J401" s="6">
        <v>3184790</v>
      </c>
      <c r="K401" s="6">
        <v>3184889</v>
      </c>
      <c r="M401" s="6">
        <v>3196412</v>
      </c>
      <c r="N401" s="7">
        <v>3184853</v>
      </c>
      <c r="O401" t="s">
        <v>26</v>
      </c>
      <c r="P401" t="s">
        <v>75</v>
      </c>
    </row>
    <row r="402" spans="2:16" x14ac:dyDescent="0.25">
      <c r="C402">
        <v>800</v>
      </c>
      <c r="D402" s="6">
        <v>3834578</v>
      </c>
      <c r="E402" s="6">
        <v>3834672</v>
      </c>
      <c r="F402" s="4">
        <v>3834673</v>
      </c>
      <c r="G402" s="4">
        <v>3834772</v>
      </c>
      <c r="H402" s="6">
        <v>3834773</v>
      </c>
      <c r="I402" s="6">
        <v>3834872</v>
      </c>
      <c r="J402" s="16">
        <v>3834873</v>
      </c>
      <c r="K402" s="16">
        <v>3834972</v>
      </c>
      <c r="M402" s="6">
        <v>3196414</v>
      </c>
      <c r="N402" s="7">
        <v>3184869</v>
      </c>
      <c r="O402" t="s">
        <v>26</v>
      </c>
      <c r="P402" t="s">
        <v>75</v>
      </c>
    </row>
    <row r="403" spans="2:16" x14ac:dyDescent="0.25">
      <c r="C403">
        <v>1000</v>
      </c>
      <c r="D403" s="6">
        <v>3834974</v>
      </c>
      <c r="E403" s="6">
        <v>3835073</v>
      </c>
      <c r="F403" s="4">
        <v>3835074</v>
      </c>
      <c r="G403" s="4">
        <v>3835173</v>
      </c>
      <c r="H403" s="6">
        <v>3835174</v>
      </c>
      <c r="I403" s="6">
        <v>3835273</v>
      </c>
      <c r="J403" s="4">
        <v>3835274</v>
      </c>
      <c r="K403" s="4">
        <v>3835373</v>
      </c>
    </row>
    <row r="404" spans="2:16" x14ac:dyDescent="0.25">
      <c r="B404" t="s">
        <v>63</v>
      </c>
      <c r="C404">
        <v>300</v>
      </c>
      <c r="F404" s="6">
        <v>3185738</v>
      </c>
      <c r="G404" s="6">
        <v>3185758</v>
      </c>
      <c r="J404" s="6">
        <v>3185759</v>
      </c>
      <c r="K404" s="6">
        <v>3185777</v>
      </c>
    </row>
    <row r="405" spans="2:16" x14ac:dyDescent="0.25">
      <c r="C405">
        <v>400</v>
      </c>
      <c r="F405" s="6">
        <v>3185778</v>
      </c>
      <c r="G405" s="6">
        <v>3185838</v>
      </c>
      <c r="J405" s="6">
        <v>3185839</v>
      </c>
      <c r="K405" s="6">
        <v>3185914</v>
      </c>
      <c r="O405" s="2" t="s">
        <v>88</v>
      </c>
    </row>
    <row r="406" spans="2:16" x14ac:dyDescent="0.25">
      <c r="C406">
        <v>600</v>
      </c>
      <c r="F406" s="6">
        <v>3835384</v>
      </c>
      <c r="G406" s="6">
        <v>3835470</v>
      </c>
      <c r="H406" s="6">
        <v>3835471</v>
      </c>
      <c r="I406" s="6">
        <v>3835478</v>
      </c>
      <c r="J406" s="4">
        <v>3835479</v>
      </c>
      <c r="K406" s="4">
        <v>3835570</v>
      </c>
      <c r="O406" s="14">
        <v>1.0923611111111111</v>
      </c>
      <c r="P406">
        <v>3835167</v>
      </c>
    </row>
    <row r="407" spans="2:16" x14ac:dyDescent="0.25">
      <c r="C407">
        <v>800</v>
      </c>
      <c r="D407" s="6">
        <v>3835572</v>
      </c>
      <c r="E407" s="6">
        <v>3835671</v>
      </c>
      <c r="F407" s="4">
        <v>3835672</v>
      </c>
      <c r="G407" s="4">
        <v>3835767</v>
      </c>
      <c r="H407" s="6">
        <v>3835768</v>
      </c>
      <c r="I407" s="6">
        <v>3835821</v>
      </c>
      <c r="J407" s="4">
        <v>3835822</v>
      </c>
      <c r="K407" s="4">
        <v>3835916</v>
      </c>
      <c r="P407">
        <v>3835123</v>
      </c>
    </row>
    <row r="408" spans="2:16" x14ac:dyDescent="0.25">
      <c r="C408">
        <v>1000</v>
      </c>
      <c r="D408" s="6">
        <v>3835921</v>
      </c>
      <c r="E408" s="6">
        <v>3836020</v>
      </c>
      <c r="F408" s="4">
        <v>3836021</v>
      </c>
      <c r="G408" s="4">
        <v>3836120</v>
      </c>
      <c r="H408" s="6">
        <v>3836121</v>
      </c>
      <c r="I408" s="6">
        <v>3836195</v>
      </c>
      <c r="J408" s="4">
        <v>3836196</v>
      </c>
      <c r="K408" s="4">
        <v>3836293</v>
      </c>
      <c r="O408" s="15">
        <v>0.66666666666666663</v>
      </c>
    </row>
    <row r="409" spans="2:16" x14ac:dyDescent="0.25">
      <c r="B409" t="s">
        <v>64</v>
      </c>
      <c r="C409">
        <v>150</v>
      </c>
      <c r="J409" s="6">
        <v>4305573</v>
      </c>
      <c r="K409" s="6">
        <v>4305602</v>
      </c>
    </row>
    <row r="410" spans="2:16" x14ac:dyDescent="0.25">
      <c r="C410">
        <v>200</v>
      </c>
      <c r="F410" s="4">
        <v>4305607</v>
      </c>
      <c r="G410" s="4">
        <v>4305667</v>
      </c>
      <c r="J410" s="6">
        <v>4305668</v>
      </c>
      <c r="K410" s="6">
        <v>4305724</v>
      </c>
    </row>
    <row r="411" spans="2:16" x14ac:dyDescent="0.25">
      <c r="C411">
        <v>300</v>
      </c>
      <c r="F411" s="6">
        <v>4305735</v>
      </c>
      <c r="G411" s="6">
        <v>4305811</v>
      </c>
      <c r="J411" s="4">
        <v>4305812</v>
      </c>
      <c r="K411" s="4">
        <v>4305897</v>
      </c>
    </row>
    <row r="412" spans="2:16" x14ac:dyDescent="0.25">
      <c r="C412">
        <v>400</v>
      </c>
      <c r="F412" s="4">
        <v>4305902</v>
      </c>
      <c r="G412" s="4">
        <v>4305987</v>
      </c>
      <c r="H412" s="6">
        <v>4307346</v>
      </c>
      <c r="I412" s="6">
        <v>4307372</v>
      </c>
      <c r="J412" s="4">
        <v>4305988</v>
      </c>
      <c r="K412" s="4">
        <v>4306080</v>
      </c>
    </row>
    <row r="413" spans="2:16" x14ac:dyDescent="0.25">
      <c r="C413">
        <v>600</v>
      </c>
      <c r="D413" s="4">
        <v>4307169</v>
      </c>
      <c r="E413" s="4">
        <v>4307259</v>
      </c>
      <c r="F413" s="4">
        <v>4306140</v>
      </c>
      <c r="G413" s="4">
        <v>4306236</v>
      </c>
      <c r="H413" s="4">
        <v>4307260</v>
      </c>
      <c r="I413" s="4">
        <v>4307341</v>
      </c>
      <c r="J413" s="4">
        <v>4306237</v>
      </c>
      <c r="K413" s="4">
        <v>4306336</v>
      </c>
    </row>
    <row r="414" spans="2:16" x14ac:dyDescent="0.25">
      <c r="C414">
        <v>800</v>
      </c>
      <c r="D414" s="4">
        <v>4306962</v>
      </c>
      <c r="E414" s="4">
        <v>4307060</v>
      </c>
      <c r="F414" s="4">
        <v>4306340</v>
      </c>
      <c r="G414" s="4">
        <v>4306439</v>
      </c>
      <c r="H414" s="4">
        <v>4307061</v>
      </c>
      <c r="I414" s="4">
        <v>4307160</v>
      </c>
      <c r="J414" s="6">
        <v>4306440</v>
      </c>
      <c r="K414" s="6">
        <v>4306540</v>
      </c>
    </row>
    <row r="415" spans="2:16" x14ac:dyDescent="0.25">
      <c r="C415">
        <v>1000</v>
      </c>
      <c r="D415" s="4">
        <v>4306754</v>
      </c>
      <c r="E415" s="4">
        <v>4306853</v>
      </c>
      <c r="F415" s="3">
        <v>4306542</v>
      </c>
      <c r="G415" s="3">
        <v>4306641</v>
      </c>
      <c r="H415" s="6">
        <v>4306854</v>
      </c>
      <c r="I415" s="6">
        <v>4306954</v>
      </c>
      <c r="J415" s="4">
        <v>4306642</v>
      </c>
      <c r="K415" s="4">
        <v>4306741</v>
      </c>
    </row>
    <row r="416" spans="2:16" x14ac:dyDescent="0.25">
      <c r="B416" t="s">
        <v>61</v>
      </c>
      <c r="C416">
        <v>400</v>
      </c>
      <c r="F416" s="6">
        <v>3198098</v>
      </c>
      <c r="G416" s="6">
        <v>3198108</v>
      </c>
      <c r="J416" s="6">
        <v>3198109</v>
      </c>
      <c r="K416" s="6">
        <v>3198173</v>
      </c>
    </row>
    <row r="417" spans="2:17" x14ac:dyDescent="0.25">
      <c r="C417">
        <v>600</v>
      </c>
      <c r="F417" s="6">
        <v>3197935</v>
      </c>
      <c r="G417" s="6">
        <v>3198007</v>
      </c>
      <c r="J417" s="6">
        <v>3198008</v>
      </c>
      <c r="K417" s="6">
        <v>3198093</v>
      </c>
    </row>
    <row r="418" spans="2:17" x14ac:dyDescent="0.25">
      <c r="C418">
        <v>800</v>
      </c>
      <c r="F418" s="6">
        <v>3197751</v>
      </c>
      <c r="G418" s="6">
        <v>3197841</v>
      </c>
      <c r="J418" s="6">
        <v>3197842</v>
      </c>
      <c r="K418" s="6">
        <v>3197933</v>
      </c>
    </row>
    <row r="419" spans="2:17" x14ac:dyDescent="0.25">
      <c r="C419">
        <v>1000</v>
      </c>
      <c r="D419" s="6">
        <v>3188942</v>
      </c>
      <c r="E419" s="6">
        <v>3189040</v>
      </c>
      <c r="F419" s="6">
        <v>3197552</v>
      </c>
      <c r="G419" s="6">
        <v>3197651</v>
      </c>
      <c r="H419" s="6">
        <v>3189041</v>
      </c>
      <c r="I419" s="6">
        <v>3189098</v>
      </c>
      <c r="J419" s="6">
        <v>3197652</v>
      </c>
      <c r="K419" s="6">
        <v>3197747</v>
      </c>
      <c r="M419" s="6">
        <v>3190505</v>
      </c>
      <c r="N419" s="7">
        <v>3188999</v>
      </c>
      <c r="O419" t="s">
        <v>26</v>
      </c>
      <c r="P419" t="s">
        <v>75</v>
      </c>
      <c r="Q419" t="s">
        <v>106</v>
      </c>
    </row>
    <row r="420" spans="2:17" x14ac:dyDescent="0.25">
      <c r="M420" s="6">
        <v>3201717</v>
      </c>
      <c r="N420" s="7">
        <v>3197844</v>
      </c>
      <c r="O420" t="s">
        <v>26</v>
      </c>
      <c r="P420" s="10">
        <v>0.34722222222222227</v>
      </c>
      <c r="Q420" t="s">
        <v>112</v>
      </c>
    </row>
    <row r="421" spans="2:17" x14ac:dyDescent="0.25">
      <c r="B421" t="s">
        <v>101</v>
      </c>
      <c r="C421" t="s">
        <v>102</v>
      </c>
      <c r="D421" s="6">
        <v>3189327</v>
      </c>
      <c r="M421" s="6">
        <v>3201718</v>
      </c>
      <c r="N421" s="7">
        <v>3197872</v>
      </c>
      <c r="O421" t="s">
        <v>26</v>
      </c>
      <c r="P421" s="10">
        <v>0.34722222222222227</v>
      </c>
      <c r="Q421" t="s">
        <v>112</v>
      </c>
    </row>
    <row r="422" spans="2:17" x14ac:dyDescent="0.25">
      <c r="C422" t="s">
        <v>103</v>
      </c>
      <c r="D422" s="6">
        <v>3189328</v>
      </c>
      <c r="M422" s="6">
        <v>3201719</v>
      </c>
      <c r="N422" s="7">
        <v>3197890</v>
      </c>
      <c r="O422" t="s">
        <v>26</v>
      </c>
      <c r="P422" s="10">
        <v>0.34722222222222227</v>
      </c>
      <c r="Q422" t="s">
        <v>120</v>
      </c>
    </row>
    <row r="423" spans="2:17" x14ac:dyDescent="0.25">
      <c r="C423" t="s">
        <v>104</v>
      </c>
      <c r="D423" s="6">
        <v>3189329</v>
      </c>
      <c r="M423" s="6">
        <v>3201721</v>
      </c>
      <c r="N423" s="7">
        <v>3197894</v>
      </c>
      <c r="O423" t="s">
        <v>26</v>
      </c>
      <c r="P423" s="10">
        <v>0.34722222222222227</v>
      </c>
      <c r="Q423" t="s">
        <v>119</v>
      </c>
    </row>
    <row r="424" spans="2:17" x14ac:dyDescent="0.25">
      <c r="C424">
        <v>1000</v>
      </c>
      <c r="D424" s="7">
        <v>3189330</v>
      </c>
      <c r="E424">
        <v>10</v>
      </c>
      <c r="F424" s="6">
        <v>3190748</v>
      </c>
    </row>
    <row r="425" spans="2:17" x14ac:dyDescent="0.25">
      <c r="E425">
        <v>5</v>
      </c>
      <c r="F425" s="6">
        <v>3190749</v>
      </c>
    </row>
    <row r="427" spans="2:17" x14ac:dyDescent="0.25">
      <c r="C427" s="6">
        <v>4304295</v>
      </c>
      <c r="D427" t="s">
        <v>205</v>
      </c>
      <c r="I427" s="6">
        <v>4444375</v>
      </c>
      <c r="J427" t="s">
        <v>264</v>
      </c>
    </row>
    <row r="428" spans="2:17" x14ac:dyDescent="0.25">
      <c r="C428" s="6">
        <v>4304296</v>
      </c>
      <c r="D428" t="s">
        <v>203</v>
      </c>
      <c r="I428" s="6">
        <v>4444377</v>
      </c>
      <c r="J428" t="s">
        <v>265</v>
      </c>
    </row>
    <row r="429" spans="2:17" x14ac:dyDescent="0.25">
      <c r="C429" s="6">
        <v>4304297</v>
      </c>
      <c r="D429" t="s">
        <v>204</v>
      </c>
      <c r="I429" s="6">
        <v>4444378</v>
      </c>
      <c r="J429" t="s">
        <v>266</v>
      </c>
    </row>
    <row r="430" spans="2:17" x14ac:dyDescent="0.25">
      <c r="C430" s="6">
        <v>4304395</v>
      </c>
      <c r="D430" t="s">
        <v>206</v>
      </c>
      <c r="I430" s="6">
        <v>4444379</v>
      </c>
      <c r="J430" t="s">
        <v>267</v>
      </c>
    </row>
    <row r="431" spans="2:17" x14ac:dyDescent="0.25">
      <c r="C431" s="6">
        <v>4304396</v>
      </c>
      <c r="D431" t="s">
        <v>207</v>
      </c>
      <c r="I431" s="6">
        <v>4444380</v>
      </c>
      <c r="J431" t="s">
        <v>268</v>
      </c>
    </row>
    <row r="432" spans="2:17" x14ac:dyDescent="0.25">
      <c r="C432" s="6">
        <v>4304397</v>
      </c>
      <c r="D432" t="s">
        <v>208</v>
      </c>
      <c r="I432" s="6">
        <v>4444381</v>
      </c>
      <c r="J432" t="s">
        <v>269</v>
      </c>
    </row>
    <row r="433" spans="3:10" x14ac:dyDescent="0.25">
      <c r="C433" s="6">
        <v>4304398</v>
      </c>
      <c r="D433" t="s">
        <v>209</v>
      </c>
      <c r="I433" s="6">
        <v>4444382</v>
      </c>
      <c r="J433" t="s">
        <v>270</v>
      </c>
    </row>
    <row r="434" spans="3:10" x14ac:dyDescent="0.25">
      <c r="C434" s="6">
        <v>4304399</v>
      </c>
      <c r="D434" t="s">
        <v>210</v>
      </c>
      <c r="I434" s="6">
        <v>4444383</v>
      </c>
      <c r="J434" t="s">
        <v>271</v>
      </c>
    </row>
    <row r="435" spans="3:10" x14ac:dyDescent="0.25">
      <c r="C435" s="6">
        <v>4304400</v>
      </c>
      <c r="D435" t="s">
        <v>211</v>
      </c>
      <c r="I435" s="6">
        <v>4444384</v>
      </c>
      <c r="J435" t="s">
        <v>272</v>
      </c>
    </row>
    <row r="436" spans="3:10" x14ac:dyDescent="0.25">
      <c r="C436" s="6">
        <v>4304420</v>
      </c>
      <c r="D436" t="s">
        <v>212</v>
      </c>
      <c r="I436" s="6">
        <v>4444385</v>
      </c>
      <c r="J436" t="s">
        <v>273</v>
      </c>
    </row>
    <row r="437" spans="3:10" x14ac:dyDescent="0.25">
      <c r="C437" s="6">
        <v>4304421</v>
      </c>
      <c r="D437" t="s">
        <v>213</v>
      </c>
      <c r="I437" s="6">
        <v>4444386</v>
      </c>
      <c r="J437" t="s">
        <v>274</v>
      </c>
    </row>
    <row r="438" spans="3:10" x14ac:dyDescent="0.25">
      <c r="C438" s="6">
        <v>4304422</v>
      </c>
      <c r="D438" t="s">
        <v>214</v>
      </c>
      <c r="I438" s="6">
        <v>4444387</v>
      </c>
      <c r="J438" t="s">
        <v>275</v>
      </c>
    </row>
    <row r="439" spans="3:10" x14ac:dyDescent="0.25">
      <c r="C439" s="6">
        <v>4304423</v>
      </c>
      <c r="D439" t="s">
        <v>215</v>
      </c>
      <c r="I439" s="6">
        <v>4444388</v>
      </c>
      <c r="J439" t="s">
        <v>276</v>
      </c>
    </row>
    <row r="440" spans="3:10" x14ac:dyDescent="0.25">
      <c r="C440" s="6">
        <v>4304424</v>
      </c>
      <c r="D440" t="s">
        <v>216</v>
      </c>
      <c r="I440" s="6">
        <v>4444389</v>
      </c>
      <c r="J440" t="s">
        <v>277</v>
      </c>
    </row>
    <row r="441" spans="3:10" x14ac:dyDescent="0.25">
      <c r="C441" s="6">
        <v>4304425</v>
      </c>
      <c r="D441" t="s">
        <v>217</v>
      </c>
      <c r="I441" s="6">
        <v>4444390</v>
      </c>
      <c r="J441" t="s">
        <v>278</v>
      </c>
    </row>
    <row r="442" spans="3:10" x14ac:dyDescent="0.25">
      <c r="C442" s="6">
        <v>4304426</v>
      </c>
      <c r="D442" t="s">
        <v>218</v>
      </c>
      <c r="I442" s="6">
        <v>4444391</v>
      </c>
      <c r="J442" t="s">
        <v>279</v>
      </c>
    </row>
    <row r="443" spans="3:10" x14ac:dyDescent="0.25">
      <c r="C443" s="6">
        <v>4304427</v>
      </c>
      <c r="D443" t="s">
        <v>219</v>
      </c>
      <c r="I443" s="6">
        <v>4444392</v>
      </c>
      <c r="J443" t="s">
        <v>280</v>
      </c>
    </row>
    <row r="444" spans="3:10" x14ac:dyDescent="0.25">
      <c r="C444" s="6">
        <v>4304428</v>
      </c>
      <c r="D444" t="s">
        <v>220</v>
      </c>
      <c r="I444" s="6">
        <v>4444393</v>
      </c>
      <c r="J444" t="s">
        <v>281</v>
      </c>
    </row>
    <row r="445" spans="3:10" x14ac:dyDescent="0.25">
      <c r="C445" s="6">
        <v>4304429</v>
      </c>
      <c r="D445" t="s">
        <v>221</v>
      </c>
      <c r="I445" s="6">
        <v>4444394</v>
      </c>
      <c r="J445" t="s">
        <v>282</v>
      </c>
    </row>
    <row r="446" spans="3:10" x14ac:dyDescent="0.25">
      <c r="C446" s="6">
        <v>4304430</v>
      </c>
      <c r="D446" t="s">
        <v>222</v>
      </c>
      <c r="I446" s="6">
        <v>4444395</v>
      </c>
      <c r="J446" t="s">
        <v>283</v>
      </c>
    </row>
    <row r="447" spans="3:10" x14ac:dyDescent="0.25">
      <c r="C447" s="6">
        <v>4304431</v>
      </c>
      <c r="D447" t="s">
        <v>223</v>
      </c>
      <c r="I447" s="6">
        <v>4444396</v>
      </c>
      <c r="J447" t="s">
        <v>284</v>
      </c>
    </row>
    <row r="448" spans="3:10" x14ac:dyDescent="0.25">
      <c r="C448" s="6">
        <v>4304432</v>
      </c>
      <c r="D448" t="s">
        <v>224</v>
      </c>
      <c r="I448" s="6">
        <v>4444397</v>
      </c>
      <c r="J448" t="s">
        <v>285</v>
      </c>
    </row>
    <row r="449" spans="3:10" x14ac:dyDescent="0.25">
      <c r="C449" s="6">
        <v>4304433</v>
      </c>
      <c r="D449" t="s">
        <v>225</v>
      </c>
      <c r="I449" s="6">
        <v>4444398</v>
      </c>
      <c r="J449" t="s">
        <v>286</v>
      </c>
    </row>
    <row r="450" spans="3:10" x14ac:dyDescent="0.25">
      <c r="C450" s="6">
        <v>4304434</v>
      </c>
      <c r="D450" t="s">
        <v>226</v>
      </c>
      <c r="I450" s="6">
        <v>4444399</v>
      </c>
      <c r="J450" t="s">
        <v>287</v>
      </c>
    </row>
    <row r="451" spans="3:10" x14ac:dyDescent="0.25">
      <c r="C451" s="6">
        <v>4304435</v>
      </c>
      <c r="D451" t="s">
        <v>227</v>
      </c>
      <c r="I451" s="6">
        <v>4444400</v>
      </c>
      <c r="J451" t="s">
        <v>288</v>
      </c>
    </row>
    <row r="452" spans="3:10" x14ac:dyDescent="0.25">
      <c r="C452" s="6">
        <v>4304436</v>
      </c>
      <c r="D452" t="s">
        <v>228</v>
      </c>
      <c r="I452" s="6">
        <v>4444401</v>
      </c>
      <c r="J452" t="s">
        <v>289</v>
      </c>
    </row>
    <row r="453" spans="3:10" x14ac:dyDescent="0.25">
      <c r="C453" s="6">
        <v>4304437</v>
      </c>
      <c r="D453" t="s">
        <v>229</v>
      </c>
      <c r="I453" s="6">
        <v>4444402</v>
      </c>
      <c r="J453" t="s">
        <v>290</v>
      </c>
    </row>
    <row r="454" spans="3:10" x14ac:dyDescent="0.25">
      <c r="C454" s="6">
        <v>4304439</v>
      </c>
      <c r="D454" t="s">
        <v>230</v>
      </c>
      <c r="I454" s="6">
        <v>4444403</v>
      </c>
      <c r="J454" t="s">
        <v>291</v>
      </c>
    </row>
    <row r="455" spans="3:10" x14ac:dyDescent="0.25">
      <c r="C455" s="6">
        <v>4304440</v>
      </c>
      <c r="D455" t="s">
        <v>231</v>
      </c>
      <c r="I455" s="6">
        <v>4444404</v>
      </c>
      <c r="J455" t="s">
        <v>292</v>
      </c>
    </row>
    <row r="456" spans="3:10" x14ac:dyDescent="0.25">
      <c r="C456" s="6">
        <v>4304441</v>
      </c>
      <c r="D456" t="s">
        <v>232</v>
      </c>
      <c r="I456" s="6">
        <v>4444405</v>
      </c>
      <c r="J456" t="s">
        <v>293</v>
      </c>
    </row>
    <row r="457" spans="3:10" x14ac:dyDescent="0.25">
      <c r="C457" s="6">
        <v>4304442</v>
      </c>
      <c r="D457" t="s">
        <v>233</v>
      </c>
      <c r="I457" s="6">
        <v>4444406</v>
      </c>
      <c r="J457" t="s">
        <v>294</v>
      </c>
    </row>
    <row r="458" spans="3:10" x14ac:dyDescent="0.25">
      <c r="C458" s="6">
        <v>4304443</v>
      </c>
      <c r="D458" t="s">
        <v>234</v>
      </c>
      <c r="I458" s="6">
        <v>4444407</v>
      </c>
      <c r="J458" t="s">
        <v>295</v>
      </c>
    </row>
    <row r="459" spans="3:10" x14ac:dyDescent="0.25">
      <c r="C459" s="6">
        <v>4304444</v>
      </c>
      <c r="D459" t="s">
        <v>235</v>
      </c>
      <c r="I459" s="6">
        <v>4444408</v>
      </c>
      <c r="J459" t="s">
        <v>296</v>
      </c>
    </row>
    <row r="460" spans="3:10" x14ac:dyDescent="0.25">
      <c r="C460" s="6">
        <v>4304445</v>
      </c>
      <c r="D460" t="s">
        <v>236</v>
      </c>
      <c r="I460" s="6">
        <v>4444409</v>
      </c>
      <c r="J460" t="s">
        <v>297</v>
      </c>
    </row>
    <row r="461" spans="3:10" x14ac:dyDescent="0.25">
      <c r="C461" s="6">
        <v>4304446</v>
      </c>
      <c r="D461" t="s">
        <v>237</v>
      </c>
      <c r="I461" s="6">
        <v>4444410</v>
      </c>
      <c r="J461" t="s">
        <v>298</v>
      </c>
    </row>
    <row r="462" spans="3:10" x14ac:dyDescent="0.25">
      <c r="C462" s="6">
        <v>4304447</v>
      </c>
      <c r="D462" t="s">
        <v>238</v>
      </c>
    </row>
    <row r="463" spans="3:10" x14ac:dyDescent="0.25">
      <c r="C463" s="6">
        <v>4304448</v>
      </c>
      <c r="D463" t="s">
        <v>239</v>
      </c>
      <c r="I463" s="6">
        <v>4444542</v>
      </c>
      <c r="J463" t="s">
        <v>299</v>
      </c>
    </row>
    <row r="464" spans="3:10" x14ac:dyDescent="0.25">
      <c r="C464" s="6">
        <v>4304449</v>
      </c>
      <c r="D464" t="s">
        <v>240</v>
      </c>
      <c r="I464" s="17">
        <v>4444546</v>
      </c>
      <c r="J464" t="s">
        <v>300</v>
      </c>
    </row>
    <row r="465" spans="3:10" x14ac:dyDescent="0.25">
      <c r="C465" s="6">
        <v>4304450</v>
      </c>
      <c r="D465" t="s">
        <v>241</v>
      </c>
      <c r="I465" s="6">
        <v>4444547</v>
      </c>
      <c r="J465" t="s">
        <v>301</v>
      </c>
    </row>
    <row r="466" spans="3:10" x14ac:dyDescent="0.25">
      <c r="C466" s="6">
        <v>4304451</v>
      </c>
      <c r="D466" t="s">
        <v>242</v>
      </c>
      <c r="I466" s="6">
        <v>4444548</v>
      </c>
      <c r="J466" t="s">
        <v>302</v>
      </c>
    </row>
    <row r="467" spans="3:10" x14ac:dyDescent="0.25">
      <c r="C467" s="6">
        <v>4304452</v>
      </c>
      <c r="D467" t="s">
        <v>243</v>
      </c>
      <c r="I467" s="6">
        <v>4444549</v>
      </c>
      <c r="J467" t="s">
        <v>303</v>
      </c>
    </row>
    <row r="468" spans="3:10" x14ac:dyDescent="0.25">
      <c r="C468" s="6">
        <v>4304453</v>
      </c>
      <c r="D468" t="s">
        <v>244</v>
      </c>
      <c r="I468" s="6">
        <v>4444550</v>
      </c>
      <c r="J468" t="s">
        <v>304</v>
      </c>
    </row>
    <row r="469" spans="3:10" x14ac:dyDescent="0.25">
      <c r="C469" s="6">
        <v>4304454</v>
      </c>
      <c r="D469" t="s">
        <v>245</v>
      </c>
      <c r="I469" s="6">
        <v>4444563</v>
      </c>
      <c r="J469" t="s">
        <v>305</v>
      </c>
    </row>
    <row r="470" spans="3:10" x14ac:dyDescent="0.25">
      <c r="C470" s="6">
        <v>4304455</v>
      </c>
      <c r="D470" t="s">
        <v>246</v>
      </c>
      <c r="I470" s="6">
        <v>4444564</v>
      </c>
      <c r="J470" t="s">
        <v>306</v>
      </c>
    </row>
    <row r="471" spans="3:10" x14ac:dyDescent="0.25">
      <c r="C471" s="6">
        <v>4304456</v>
      </c>
      <c r="D471" t="s">
        <v>247</v>
      </c>
      <c r="I471" s="6">
        <v>4444565</v>
      </c>
      <c r="J471" t="s">
        <v>307</v>
      </c>
    </row>
    <row r="472" spans="3:10" x14ac:dyDescent="0.25">
      <c r="C472" s="6">
        <v>4304457</v>
      </c>
      <c r="D472" t="s">
        <v>248</v>
      </c>
      <c r="I472" s="6">
        <v>4444667</v>
      </c>
      <c r="J472" t="s">
        <v>308</v>
      </c>
    </row>
    <row r="473" spans="3:10" x14ac:dyDescent="0.25">
      <c r="C473" s="6">
        <v>4304458</v>
      </c>
      <c r="D473" t="s">
        <v>249</v>
      </c>
      <c r="I473" s="6">
        <v>4444672</v>
      </c>
      <c r="J473" t="s">
        <v>309</v>
      </c>
    </row>
    <row r="474" spans="3:10" x14ac:dyDescent="0.25">
      <c r="C474" s="6">
        <v>4304459</v>
      </c>
      <c r="D474" t="s">
        <v>250</v>
      </c>
      <c r="I474" s="6">
        <v>4444740</v>
      </c>
      <c r="J474" t="s">
        <v>310</v>
      </c>
    </row>
    <row r="475" spans="3:10" x14ac:dyDescent="0.25">
      <c r="C475" s="6">
        <v>4304460</v>
      </c>
      <c r="D475" t="s">
        <v>251</v>
      </c>
      <c r="I475" s="6">
        <v>4444741</v>
      </c>
      <c r="J475" t="s">
        <v>311</v>
      </c>
    </row>
    <row r="476" spans="3:10" x14ac:dyDescent="0.25">
      <c r="C476" s="6">
        <v>4304461</v>
      </c>
      <c r="D476" t="s">
        <v>252</v>
      </c>
      <c r="I476" s="6">
        <v>4444742</v>
      </c>
      <c r="J476" t="s">
        <v>312</v>
      </c>
    </row>
    <row r="477" spans="3:10" x14ac:dyDescent="0.25">
      <c r="C477" s="6">
        <v>4304462</v>
      </c>
      <c r="D477" t="s">
        <v>253</v>
      </c>
      <c r="I477" s="6">
        <v>4444743</v>
      </c>
      <c r="J477" t="s">
        <v>313</v>
      </c>
    </row>
    <row r="478" spans="3:10" x14ac:dyDescent="0.25">
      <c r="C478" s="6">
        <v>4304463</v>
      </c>
      <c r="D478" t="s">
        <v>254</v>
      </c>
      <c r="I478" s="6">
        <v>4444744</v>
      </c>
      <c r="J478" t="s">
        <v>314</v>
      </c>
    </row>
    <row r="479" spans="3:10" x14ac:dyDescent="0.25">
      <c r="C479" s="6">
        <v>4304464</v>
      </c>
      <c r="D479" t="s">
        <v>255</v>
      </c>
      <c r="I479" s="6">
        <v>4444745</v>
      </c>
      <c r="J479" t="s">
        <v>315</v>
      </c>
    </row>
    <row r="480" spans="3:10" x14ac:dyDescent="0.25">
      <c r="C480" s="6">
        <v>4304465</v>
      </c>
      <c r="D480" t="s">
        <v>256</v>
      </c>
      <c r="I480" s="6">
        <v>4444746</v>
      </c>
      <c r="J480" t="s">
        <v>316</v>
      </c>
    </row>
    <row r="481" spans="3:10" x14ac:dyDescent="0.25">
      <c r="C481" s="6">
        <v>4304466</v>
      </c>
      <c r="D481" t="s">
        <v>257</v>
      </c>
      <c r="I481" s="6">
        <v>4444747</v>
      </c>
      <c r="J481" t="s">
        <v>317</v>
      </c>
    </row>
    <row r="482" spans="3:10" x14ac:dyDescent="0.25">
      <c r="C482" s="6">
        <v>4304467</v>
      </c>
      <c r="D482" t="s">
        <v>258</v>
      </c>
      <c r="I482" s="6">
        <v>4444748</v>
      </c>
      <c r="J482" t="s">
        <v>318</v>
      </c>
    </row>
    <row r="483" spans="3:10" x14ac:dyDescent="0.25">
      <c r="C483" s="6">
        <v>4304468</v>
      </c>
      <c r="D483" t="s">
        <v>259</v>
      </c>
      <c r="I483" s="6">
        <v>4444749</v>
      </c>
      <c r="J483" t="s">
        <v>319</v>
      </c>
    </row>
    <row r="484" spans="3:10" x14ac:dyDescent="0.25">
      <c r="C484" s="6">
        <v>4304550</v>
      </c>
      <c r="D484" t="s">
        <v>260</v>
      </c>
      <c r="I484" s="6">
        <v>4444750</v>
      </c>
      <c r="J484" t="s">
        <v>320</v>
      </c>
    </row>
    <row r="485" spans="3:10" x14ac:dyDescent="0.25">
      <c r="C485" s="16">
        <v>4304551</v>
      </c>
      <c r="D485">
        <v>4304640</v>
      </c>
      <c r="E485" t="s">
        <v>261</v>
      </c>
      <c r="I485" s="6">
        <v>4444751</v>
      </c>
      <c r="J485" t="s">
        <v>321</v>
      </c>
    </row>
    <row r="486" spans="3:10" x14ac:dyDescent="0.25">
      <c r="I486" s="6">
        <v>4444752</v>
      </c>
      <c r="J486" t="s">
        <v>322</v>
      </c>
    </row>
    <row r="487" spans="3:10" x14ac:dyDescent="0.25">
      <c r="C487" s="6">
        <v>4304781</v>
      </c>
      <c r="D487" t="s">
        <v>262</v>
      </c>
      <c r="I487" s="6">
        <v>4444799</v>
      </c>
      <c r="J487" t="s">
        <v>332</v>
      </c>
    </row>
    <row r="488" spans="3:10" x14ac:dyDescent="0.25">
      <c r="C488" s="16">
        <v>4304782</v>
      </c>
      <c r="D488">
        <v>4304871</v>
      </c>
      <c r="E488" t="s">
        <v>263</v>
      </c>
      <c r="I488" s="6">
        <v>4444800</v>
      </c>
      <c r="J488" t="s">
        <v>323</v>
      </c>
    </row>
    <row r="489" spans="3:10" x14ac:dyDescent="0.25">
      <c r="I489" s="6">
        <v>4444801</v>
      </c>
      <c r="J489" t="s">
        <v>324</v>
      </c>
    </row>
    <row r="490" spans="3:10" x14ac:dyDescent="0.25">
      <c r="I490" s="6">
        <v>4444802</v>
      </c>
      <c r="J490" t="s">
        <v>325</v>
      </c>
    </row>
    <row r="491" spans="3:10" x14ac:dyDescent="0.25">
      <c r="I491" s="6">
        <v>4444803</v>
      </c>
      <c r="J491" t="s">
        <v>326</v>
      </c>
    </row>
    <row r="492" spans="3:10" x14ac:dyDescent="0.25">
      <c r="I492" s="6">
        <v>4444804</v>
      </c>
      <c r="J492" t="s">
        <v>327</v>
      </c>
    </row>
    <row r="493" spans="3:10" x14ac:dyDescent="0.25">
      <c r="I493" s="6">
        <v>4444805</v>
      </c>
      <c r="J493" t="s">
        <v>328</v>
      </c>
    </row>
    <row r="494" spans="3:10" x14ac:dyDescent="0.25">
      <c r="I494" s="6">
        <v>4444806</v>
      </c>
      <c r="J494" t="s">
        <v>329</v>
      </c>
    </row>
    <row r="495" spans="3:10" x14ac:dyDescent="0.25">
      <c r="I495" s="6">
        <v>4444807</v>
      </c>
      <c r="J495" t="s">
        <v>330</v>
      </c>
    </row>
    <row r="496" spans="3:10" x14ac:dyDescent="0.25">
      <c r="I496" s="6">
        <v>4444808</v>
      </c>
      <c r="J496" t="s">
        <v>331</v>
      </c>
    </row>
    <row r="497" spans="8:10" x14ac:dyDescent="0.25">
      <c r="I497" s="6">
        <v>4444829</v>
      </c>
      <c r="J497" t="s">
        <v>335</v>
      </c>
    </row>
    <row r="498" spans="8:10" x14ac:dyDescent="0.25">
      <c r="I498" s="6">
        <v>4444830</v>
      </c>
      <c r="J498" t="s">
        <v>336</v>
      </c>
    </row>
    <row r="499" spans="8:10" x14ac:dyDescent="0.25">
      <c r="I499" s="6">
        <v>4444831</v>
      </c>
      <c r="J499" t="s">
        <v>337</v>
      </c>
    </row>
    <row r="500" spans="8:10" x14ac:dyDescent="0.25">
      <c r="I500" s="6">
        <v>4444832</v>
      </c>
      <c r="J500" t="s">
        <v>338</v>
      </c>
    </row>
    <row r="501" spans="8:10" x14ac:dyDescent="0.25">
      <c r="I501" s="6">
        <v>4444833</v>
      </c>
      <c r="J501" t="s">
        <v>333</v>
      </c>
    </row>
    <row r="502" spans="8:10" x14ac:dyDescent="0.25">
      <c r="I502" s="6">
        <v>4444834</v>
      </c>
      <c r="J502" t="s">
        <v>334</v>
      </c>
    </row>
    <row r="503" spans="8:10" x14ac:dyDescent="0.25">
      <c r="I503" s="6">
        <v>4444842</v>
      </c>
      <c r="J503" t="s">
        <v>339</v>
      </c>
    </row>
    <row r="504" spans="8:10" x14ac:dyDescent="0.25">
      <c r="I504" s="8">
        <v>4444843</v>
      </c>
      <c r="J504" t="s">
        <v>340</v>
      </c>
    </row>
    <row r="506" spans="8:10" x14ac:dyDescent="0.25">
      <c r="I506" s="6">
        <v>4483635</v>
      </c>
      <c r="J506" t="s">
        <v>340</v>
      </c>
    </row>
    <row r="507" spans="8:10" x14ac:dyDescent="0.25">
      <c r="H507" t="s">
        <v>353</v>
      </c>
      <c r="I507" s="18">
        <v>4483657</v>
      </c>
      <c r="J507" t="s">
        <v>300</v>
      </c>
    </row>
    <row r="509" spans="8:10" x14ac:dyDescent="0.25">
      <c r="I509">
        <v>4732490</v>
      </c>
      <c r="J509" t="s">
        <v>300</v>
      </c>
    </row>
    <row r="511" spans="8:10" x14ac:dyDescent="0.25">
      <c r="I511">
        <v>4734128</v>
      </c>
    </row>
    <row r="512" spans="8:10" x14ac:dyDescent="0.25">
      <c r="I512">
        <v>4734129</v>
      </c>
    </row>
    <row r="513" spans="9:9" x14ac:dyDescent="0.25">
      <c r="I513">
        <v>4734130</v>
      </c>
    </row>
    <row r="514" spans="9:9" x14ac:dyDescent="0.25">
      <c r="I514">
        <v>4734131</v>
      </c>
    </row>
    <row r="515" spans="9:9" x14ac:dyDescent="0.25">
      <c r="I515">
        <v>4734132</v>
      </c>
    </row>
    <row r="516" spans="9:9" x14ac:dyDescent="0.25">
      <c r="I516">
        <v>4734133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E101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50</v>
      </c>
      <c r="D1" t="s">
        <v>51</v>
      </c>
      <c r="E1" t="s">
        <v>6</v>
      </c>
    </row>
    <row r="2" spans="1:5" x14ac:dyDescent="0.25">
      <c r="A2">
        <v>41</v>
      </c>
      <c r="B2">
        <v>318</v>
      </c>
      <c r="C2">
        <v>142</v>
      </c>
      <c r="D2">
        <v>0.44654100000000002</v>
      </c>
      <c r="E2">
        <v>1.17E-4</v>
      </c>
    </row>
    <row r="3" spans="1:5" x14ac:dyDescent="0.25">
      <c r="A3">
        <v>92</v>
      </c>
      <c r="B3">
        <v>603</v>
      </c>
      <c r="C3">
        <v>193</v>
      </c>
      <c r="D3">
        <v>0.32006600000000002</v>
      </c>
      <c r="E3">
        <v>1.4999999999999999E-4</v>
      </c>
    </row>
    <row r="4" spans="1:5" x14ac:dyDescent="0.25">
      <c r="A4">
        <v>92</v>
      </c>
      <c r="B4">
        <v>639</v>
      </c>
      <c r="C4">
        <v>193</v>
      </c>
      <c r="D4">
        <v>0.30203400000000002</v>
      </c>
      <c r="E4">
        <v>1.6000000000000001E-4</v>
      </c>
    </row>
    <row r="5" spans="1:5" x14ac:dyDescent="0.25">
      <c r="A5">
        <v>92</v>
      </c>
      <c r="B5">
        <v>585</v>
      </c>
      <c r="C5">
        <v>193</v>
      </c>
      <c r="D5">
        <v>0.32991500000000001</v>
      </c>
      <c r="E5">
        <v>1.4799999999999999E-4</v>
      </c>
    </row>
    <row r="6" spans="1:5" x14ac:dyDescent="0.25">
      <c r="A6">
        <v>41</v>
      </c>
      <c r="B6">
        <v>310</v>
      </c>
      <c r="C6">
        <v>142</v>
      </c>
      <c r="D6">
        <v>0.458065</v>
      </c>
      <c r="E6">
        <v>1.1E-4</v>
      </c>
    </row>
    <row r="7" spans="1:5" x14ac:dyDescent="0.25">
      <c r="A7">
        <v>92</v>
      </c>
      <c r="B7">
        <v>621</v>
      </c>
      <c r="C7">
        <v>193</v>
      </c>
      <c r="D7">
        <v>0.31078899999999998</v>
      </c>
      <c r="E7">
        <v>1.55E-4</v>
      </c>
    </row>
    <row r="8" spans="1:5" x14ac:dyDescent="0.25">
      <c r="A8">
        <v>92</v>
      </c>
      <c r="B8">
        <v>567</v>
      </c>
      <c r="C8">
        <v>193</v>
      </c>
      <c r="D8">
        <v>0.34038800000000002</v>
      </c>
      <c r="E8">
        <v>1.47E-4</v>
      </c>
    </row>
    <row r="9" spans="1:5" x14ac:dyDescent="0.25">
      <c r="A9">
        <v>41</v>
      </c>
      <c r="B9">
        <v>294</v>
      </c>
      <c r="C9">
        <v>142</v>
      </c>
      <c r="D9">
        <v>0.48299300000000001</v>
      </c>
      <c r="E9">
        <v>1.06E-4</v>
      </c>
    </row>
    <row r="10" spans="1:5" x14ac:dyDescent="0.25">
      <c r="A10">
        <v>92</v>
      </c>
      <c r="B10">
        <v>585</v>
      </c>
      <c r="C10">
        <v>193</v>
      </c>
      <c r="D10">
        <v>0.32991500000000001</v>
      </c>
      <c r="E10">
        <v>1.55E-4</v>
      </c>
    </row>
    <row r="11" spans="1:5" x14ac:dyDescent="0.25">
      <c r="A11">
        <v>92</v>
      </c>
      <c r="B11">
        <v>567</v>
      </c>
      <c r="C11">
        <v>193</v>
      </c>
      <c r="D11">
        <v>0.34038800000000002</v>
      </c>
      <c r="E11">
        <v>1.4999999999999999E-4</v>
      </c>
    </row>
    <row r="12" spans="1:5" x14ac:dyDescent="0.25">
      <c r="A12">
        <v>92</v>
      </c>
      <c r="B12">
        <v>603</v>
      </c>
      <c r="C12">
        <v>193</v>
      </c>
      <c r="D12">
        <v>0.32006600000000002</v>
      </c>
      <c r="E12">
        <v>1.4999999999999999E-4</v>
      </c>
    </row>
    <row r="13" spans="1:5" x14ac:dyDescent="0.25">
      <c r="A13">
        <v>41</v>
      </c>
      <c r="B13">
        <v>302</v>
      </c>
      <c r="C13">
        <v>142</v>
      </c>
      <c r="D13">
        <v>0.47019899999999998</v>
      </c>
      <c r="E13">
        <v>1.0399999999999999E-4</v>
      </c>
    </row>
    <row r="14" spans="1:5" x14ac:dyDescent="0.25">
      <c r="A14">
        <v>41</v>
      </c>
      <c r="B14">
        <v>310</v>
      </c>
      <c r="C14">
        <v>142</v>
      </c>
      <c r="D14">
        <v>0.458065</v>
      </c>
      <c r="E14">
        <v>1.05E-4</v>
      </c>
    </row>
    <row r="15" spans="1:5" x14ac:dyDescent="0.25">
      <c r="A15">
        <v>92</v>
      </c>
      <c r="B15">
        <v>585</v>
      </c>
      <c r="C15">
        <v>193</v>
      </c>
      <c r="D15">
        <v>0.32991500000000001</v>
      </c>
      <c r="E15">
        <v>1.4799999999999999E-4</v>
      </c>
    </row>
    <row r="16" spans="1:5" x14ac:dyDescent="0.25">
      <c r="A16">
        <v>41</v>
      </c>
      <c r="B16">
        <v>294</v>
      </c>
      <c r="C16">
        <v>142</v>
      </c>
      <c r="D16">
        <v>0.48299300000000001</v>
      </c>
      <c r="E16">
        <v>1.06E-4</v>
      </c>
    </row>
    <row r="17" spans="1:5" x14ac:dyDescent="0.25">
      <c r="A17">
        <v>92</v>
      </c>
      <c r="B17">
        <v>585</v>
      </c>
      <c r="C17">
        <v>193</v>
      </c>
      <c r="D17">
        <v>0.32991500000000001</v>
      </c>
      <c r="E17">
        <v>2.1599999999999999E-4</v>
      </c>
    </row>
    <row r="18" spans="1:5" x14ac:dyDescent="0.25">
      <c r="A18">
        <v>41</v>
      </c>
      <c r="B18">
        <v>310</v>
      </c>
      <c r="C18">
        <v>142</v>
      </c>
      <c r="D18">
        <v>0.458065</v>
      </c>
      <c r="E18">
        <v>1.11E-4</v>
      </c>
    </row>
    <row r="19" spans="1:5" x14ac:dyDescent="0.25">
      <c r="A19">
        <v>92</v>
      </c>
      <c r="B19">
        <v>585</v>
      </c>
      <c r="C19">
        <v>193</v>
      </c>
      <c r="D19">
        <v>0.32991500000000001</v>
      </c>
      <c r="E19">
        <v>1.45E-4</v>
      </c>
    </row>
    <row r="20" spans="1:5" x14ac:dyDescent="0.25">
      <c r="A20">
        <v>92</v>
      </c>
      <c r="B20">
        <v>621</v>
      </c>
      <c r="C20">
        <v>193</v>
      </c>
      <c r="D20">
        <v>0.31078899999999998</v>
      </c>
      <c r="E20">
        <v>1.76E-4</v>
      </c>
    </row>
    <row r="21" spans="1:5" x14ac:dyDescent="0.25">
      <c r="A21">
        <v>92</v>
      </c>
      <c r="B21">
        <v>621</v>
      </c>
      <c r="C21">
        <v>193</v>
      </c>
      <c r="D21">
        <v>0.31078899999999998</v>
      </c>
      <c r="E21">
        <v>1.5799999999999999E-4</v>
      </c>
    </row>
    <row r="22" spans="1:5" x14ac:dyDescent="0.25">
      <c r="A22">
        <v>92</v>
      </c>
      <c r="B22">
        <v>639</v>
      </c>
      <c r="C22">
        <v>193</v>
      </c>
      <c r="D22">
        <v>0.30203400000000002</v>
      </c>
      <c r="E22">
        <v>1.5200000000000001E-4</v>
      </c>
    </row>
    <row r="23" spans="1:5" x14ac:dyDescent="0.25">
      <c r="A23">
        <v>92</v>
      </c>
      <c r="B23">
        <v>585</v>
      </c>
      <c r="C23">
        <v>193</v>
      </c>
      <c r="D23">
        <v>0.32991500000000001</v>
      </c>
      <c r="E23">
        <v>1.46E-4</v>
      </c>
    </row>
    <row r="24" spans="1:5" x14ac:dyDescent="0.25">
      <c r="A24">
        <v>41</v>
      </c>
      <c r="B24">
        <v>310</v>
      </c>
      <c r="C24">
        <v>142</v>
      </c>
      <c r="D24">
        <v>0.458065</v>
      </c>
      <c r="E24">
        <v>1.05E-4</v>
      </c>
    </row>
    <row r="25" spans="1:5" x14ac:dyDescent="0.25">
      <c r="A25">
        <v>92</v>
      </c>
      <c r="B25">
        <v>639</v>
      </c>
      <c r="C25">
        <v>193</v>
      </c>
      <c r="D25">
        <v>0.30203400000000002</v>
      </c>
      <c r="E25">
        <v>2.2499999999999999E-4</v>
      </c>
    </row>
    <row r="26" spans="1:5" x14ac:dyDescent="0.25">
      <c r="A26">
        <v>92</v>
      </c>
      <c r="B26">
        <v>585</v>
      </c>
      <c r="C26">
        <v>193</v>
      </c>
      <c r="D26">
        <v>0.32991500000000001</v>
      </c>
      <c r="E26">
        <v>1.5899999999999999E-4</v>
      </c>
    </row>
    <row r="27" spans="1:5" x14ac:dyDescent="0.25">
      <c r="A27">
        <v>92</v>
      </c>
      <c r="B27">
        <v>603</v>
      </c>
      <c r="C27">
        <v>193</v>
      </c>
      <c r="D27">
        <v>0.32006600000000002</v>
      </c>
      <c r="E27">
        <v>1.55E-4</v>
      </c>
    </row>
    <row r="28" spans="1:5" x14ac:dyDescent="0.25">
      <c r="A28">
        <v>92</v>
      </c>
      <c r="B28">
        <v>639</v>
      </c>
      <c r="C28">
        <v>193</v>
      </c>
      <c r="D28">
        <v>0.30203400000000002</v>
      </c>
      <c r="E28">
        <v>1.5899999999999999E-4</v>
      </c>
    </row>
    <row r="29" spans="1:5" x14ac:dyDescent="0.25">
      <c r="A29">
        <v>41</v>
      </c>
      <c r="B29">
        <v>302</v>
      </c>
      <c r="C29">
        <v>142</v>
      </c>
      <c r="D29">
        <v>0.47019899999999998</v>
      </c>
      <c r="E29">
        <v>1.0900000000000001E-4</v>
      </c>
    </row>
    <row r="30" spans="1:5" x14ac:dyDescent="0.25">
      <c r="A30">
        <v>92</v>
      </c>
      <c r="B30">
        <v>657</v>
      </c>
      <c r="C30">
        <v>193</v>
      </c>
      <c r="D30">
        <v>0.29376000000000002</v>
      </c>
      <c r="E30">
        <v>1.55E-4</v>
      </c>
    </row>
    <row r="31" spans="1:5" x14ac:dyDescent="0.25">
      <c r="A31">
        <v>92</v>
      </c>
      <c r="B31">
        <v>621</v>
      </c>
      <c r="C31">
        <v>193</v>
      </c>
      <c r="D31">
        <v>0.31078899999999998</v>
      </c>
      <c r="E31">
        <v>1.66E-4</v>
      </c>
    </row>
    <row r="32" spans="1:5" x14ac:dyDescent="0.25">
      <c r="A32">
        <v>92</v>
      </c>
      <c r="B32">
        <v>603</v>
      </c>
      <c r="C32">
        <v>193</v>
      </c>
      <c r="D32">
        <v>0.32006600000000002</v>
      </c>
      <c r="E32">
        <v>1.4799999999999999E-4</v>
      </c>
    </row>
    <row r="33" spans="1:5" x14ac:dyDescent="0.25">
      <c r="A33">
        <v>92</v>
      </c>
      <c r="B33">
        <v>693</v>
      </c>
      <c r="C33">
        <v>193</v>
      </c>
      <c r="D33">
        <v>0.278499</v>
      </c>
      <c r="E33">
        <v>1.6100000000000001E-4</v>
      </c>
    </row>
    <row r="34" spans="1:5" x14ac:dyDescent="0.25">
      <c r="A34">
        <v>41</v>
      </c>
      <c r="B34">
        <v>326</v>
      </c>
      <c r="C34">
        <v>142</v>
      </c>
      <c r="D34">
        <v>0.435583</v>
      </c>
      <c r="E34">
        <v>1.4200000000000001E-4</v>
      </c>
    </row>
    <row r="35" spans="1:5" x14ac:dyDescent="0.25">
      <c r="A35">
        <v>92</v>
      </c>
      <c r="B35">
        <v>585</v>
      </c>
      <c r="C35">
        <v>193</v>
      </c>
      <c r="D35">
        <v>0.32991500000000001</v>
      </c>
      <c r="E35">
        <v>1.4799999999999999E-4</v>
      </c>
    </row>
    <row r="36" spans="1:5" x14ac:dyDescent="0.25">
      <c r="A36">
        <v>92</v>
      </c>
      <c r="B36">
        <v>585</v>
      </c>
      <c r="C36">
        <v>193</v>
      </c>
      <c r="D36">
        <v>0.32991500000000001</v>
      </c>
      <c r="E36">
        <v>2.14E-4</v>
      </c>
    </row>
    <row r="37" spans="1:5" x14ac:dyDescent="0.25">
      <c r="A37">
        <v>92</v>
      </c>
      <c r="B37">
        <v>621</v>
      </c>
      <c r="C37">
        <v>193</v>
      </c>
      <c r="D37">
        <v>0.31078899999999998</v>
      </c>
      <c r="E37">
        <v>2.9999999999999997E-4</v>
      </c>
    </row>
    <row r="38" spans="1:5" x14ac:dyDescent="0.25">
      <c r="A38">
        <v>92</v>
      </c>
      <c r="B38">
        <v>621</v>
      </c>
      <c r="C38">
        <v>193</v>
      </c>
      <c r="D38">
        <v>0.31078899999999998</v>
      </c>
      <c r="E38">
        <v>1.55E-4</v>
      </c>
    </row>
    <row r="39" spans="1:5" x14ac:dyDescent="0.25">
      <c r="A39">
        <v>92</v>
      </c>
      <c r="B39">
        <v>639</v>
      </c>
      <c r="C39">
        <v>193</v>
      </c>
      <c r="D39">
        <v>0.30203400000000002</v>
      </c>
      <c r="E39">
        <v>1.5899999999999999E-4</v>
      </c>
    </row>
    <row r="40" spans="1:5" x14ac:dyDescent="0.25">
      <c r="A40">
        <v>92</v>
      </c>
      <c r="B40">
        <v>621</v>
      </c>
      <c r="C40">
        <v>193</v>
      </c>
      <c r="D40">
        <v>0.31078899999999998</v>
      </c>
      <c r="E40">
        <v>1.5100000000000001E-4</v>
      </c>
    </row>
    <row r="41" spans="1:5" x14ac:dyDescent="0.25">
      <c r="A41">
        <v>41</v>
      </c>
      <c r="B41">
        <v>294</v>
      </c>
      <c r="C41">
        <v>142</v>
      </c>
      <c r="D41">
        <v>0.48299300000000001</v>
      </c>
      <c r="E41">
        <v>1.03E-4</v>
      </c>
    </row>
    <row r="42" spans="1:5" x14ac:dyDescent="0.25">
      <c r="A42">
        <v>41</v>
      </c>
      <c r="B42">
        <v>294</v>
      </c>
      <c r="C42">
        <v>142</v>
      </c>
      <c r="D42">
        <v>0.48299300000000001</v>
      </c>
      <c r="E42">
        <v>1.03E-4</v>
      </c>
    </row>
    <row r="43" spans="1:5" x14ac:dyDescent="0.25">
      <c r="A43">
        <v>92</v>
      </c>
      <c r="B43">
        <v>585</v>
      </c>
      <c r="C43">
        <v>193</v>
      </c>
      <c r="D43">
        <v>0.32991500000000001</v>
      </c>
      <c r="E43">
        <v>1.4799999999999999E-4</v>
      </c>
    </row>
    <row r="44" spans="1:5" x14ac:dyDescent="0.25">
      <c r="A44">
        <v>41</v>
      </c>
      <c r="B44">
        <v>294</v>
      </c>
      <c r="C44">
        <v>142</v>
      </c>
      <c r="D44">
        <v>0.48299300000000001</v>
      </c>
      <c r="E44">
        <v>1.17E-4</v>
      </c>
    </row>
    <row r="45" spans="1:5" x14ac:dyDescent="0.25">
      <c r="A45">
        <v>41</v>
      </c>
      <c r="B45">
        <v>310</v>
      </c>
      <c r="C45">
        <v>142</v>
      </c>
      <c r="D45">
        <v>0.458065</v>
      </c>
      <c r="E45">
        <v>1.13E-4</v>
      </c>
    </row>
    <row r="46" spans="1:5" x14ac:dyDescent="0.25">
      <c r="A46">
        <v>92</v>
      </c>
      <c r="B46">
        <v>567</v>
      </c>
      <c r="C46">
        <v>193</v>
      </c>
      <c r="D46">
        <v>0.34038800000000002</v>
      </c>
      <c r="E46">
        <v>1.56E-4</v>
      </c>
    </row>
    <row r="47" spans="1:5" x14ac:dyDescent="0.25">
      <c r="A47">
        <v>92</v>
      </c>
      <c r="B47">
        <v>603</v>
      </c>
      <c r="C47">
        <v>193</v>
      </c>
      <c r="D47">
        <v>0.32006600000000002</v>
      </c>
      <c r="E47">
        <v>1.47E-4</v>
      </c>
    </row>
    <row r="48" spans="1:5" x14ac:dyDescent="0.25">
      <c r="A48">
        <v>41</v>
      </c>
      <c r="B48">
        <v>310</v>
      </c>
      <c r="C48">
        <v>142</v>
      </c>
      <c r="D48">
        <v>0.458065</v>
      </c>
      <c r="E48">
        <v>1.16E-4</v>
      </c>
    </row>
    <row r="49" spans="1:5" x14ac:dyDescent="0.25">
      <c r="A49">
        <v>92</v>
      </c>
      <c r="B49">
        <v>621</v>
      </c>
      <c r="C49">
        <v>193</v>
      </c>
      <c r="D49">
        <v>0.31078899999999998</v>
      </c>
      <c r="E49">
        <v>1.5300000000000001E-4</v>
      </c>
    </row>
    <row r="50" spans="1:5" x14ac:dyDescent="0.25">
      <c r="A50">
        <v>92</v>
      </c>
      <c r="B50">
        <v>603</v>
      </c>
      <c r="C50">
        <v>193</v>
      </c>
      <c r="D50">
        <v>0.32006600000000002</v>
      </c>
      <c r="E50">
        <v>2.1599999999999999E-4</v>
      </c>
    </row>
    <row r="51" spans="1:5" x14ac:dyDescent="0.25">
      <c r="A51">
        <v>41</v>
      </c>
      <c r="B51">
        <v>294</v>
      </c>
      <c r="C51">
        <v>142</v>
      </c>
      <c r="D51">
        <v>0.48299300000000001</v>
      </c>
      <c r="E51">
        <v>1.06E-4</v>
      </c>
    </row>
    <row r="52" spans="1:5" x14ac:dyDescent="0.25">
      <c r="A52">
        <v>41</v>
      </c>
      <c r="B52">
        <v>294</v>
      </c>
      <c r="C52">
        <v>142</v>
      </c>
      <c r="D52">
        <v>0.48299300000000001</v>
      </c>
      <c r="E52">
        <v>1.15E-4</v>
      </c>
    </row>
    <row r="53" spans="1:5" x14ac:dyDescent="0.25">
      <c r="A53">
        <v>92</v>
      </c>
      <c r="B53">
        <v>603</v>
      </c>
      <c r="C53">
        <v>193</v>
      </c>
      <c r="D53">
        <v>0.32006600000000002</v>
      </c>
      <c r="E53">
        <v>1.5699999999999999E-4</v>
      </c>
    </row>
    <row r="54" spans="1:5" x14ac:dyDescent="0.25">
      <c r="A54">
        <v>92</v>
      </c>
      <c r="B54">
        <v>603</v>
      </c>
      <c r="C54">
        <v>193</v>
      </c>
      <c r="D54">
        <v>0.32006600000000002</v>
      </c>
      <c r="E54">
        <v>1.4899999999999999E-4</v>
      </c>
    </row>
    <row r="55" spans="1:5" x14ac:dyDescent="0.25">
      <c r="A55">
        <v>41</v>
      </c>
      <c r="B55">
        <v>318</v>
      </c>
      <c r="C55">
        <v>142</v>
      </c>
      <c r="D55">
        <v>0.44654100000000002</v>
      </c>
      <c r="E55">
        <v>1.47E-4</v>
      </c>
    </row>
    <row r="56" spans="1:5" x14ac:dyDescent="0.25">
      <c r="A56">
        <v>92</v>
      </c>
      <c r="B56">
        <v>603</v>
      </c>
      <c r="C56">
        <v>193</v>
      </c>
      <c r="D56">
        <v>0.32006600000000002</v>
      </c>
      <c r="E56">
        <v>1.5100000000000001E-4</v>
      </c>
    </row>
    <row r="57" spans="1:5" x14ac:dyDescent="0.25">
      <c r="A57">
        <v>92</v>
      </c>
      <c r="B57">
        <v>585</v>
      </c>
      <c r="C57">
        <v>193</v>
      </c>
      <c r="D57">
        <v>0.32991500000000001</v>
      </c>
      <c r="E57">
        <v>1.5100000000000001E-4</v>
      </c>
    </row>
    <row r="58" spans="1:5" x14ac:dyDescent="0.25">
      <c r="A58">
        <v>92</v>
      </c>
      <c r="B58">
        <v>603</v>
      </c>
      <c r="C58">
        <v>193</v>
      </c>
      <c r="D58">
        <v>0.32006600000000002</v>
      </c>
      <c r="E58">
        <v>1.4999999999999999E-4</v>
      </c>
    </row>
    <row r="59" spans="1:5" x14ac:dyDescent="0.25">
      <c r="A59">
        <v>92</v>
      </c>
      <c r="B59">
        <v>603</v>
      </c>
      <c r="C59">
        <v>193</v>
      </c>
      <c r="D59">
        <v>0.32006600000000002</v>
      </c>
      <c r="E59">
        <v>1.55E-4</v>
      </c>
    </row>
    <row r="60" spans="1:5" x14ac:dyDescent="0.25">
      <c r="A60">
        <v>41</v>
      </c>
      <c r="B60">
        <v>294</v>
      </c>
      <c r="C60">
        <v>142</v>
      </c>
      <c r="D60">
        <v>0.48299300000000001</v>
      </c>
      <c r="E60">
        <v>1.11E-4</v>
      </c>
    </row>
    <row r="61" spans="1:5" x14ac:dyDescent="0.25">
      <c r="A61">
        <v>92</v>
      </c>
      <c r="B61">
        <v>603</v>
      </c>
      <c r="C61">
        <v>193</v>
      </c>
      <c r="D61">
        <v>0.32006600000000002</v>
      </c>
      <c r="E61">
        <v>1.4899999999999999E-4</v>
      </c>
    </row>
    <row r="62" spans="1:5" x14ac:dyDescent="0.25">
      <c r="A62">
        <v>92</v>
      </c>
      <c r="B62">
        <v>711</v>
      </c>
      <c r="C62">
        <v>193</v>
      </c>
      <c r="D62">
        <v>0.271449</v>
      </c>
      <c r="E62">
        <v>1.63E-4</v>
      </c>
    </row>
    <row r="63" spans="1:5" x14ac:dyDescent="0.25">
      <c r="A63">
        <v>92</v>
      </c>
      <c r="B63">
        <v>585</v>
      </c>
      <c r="C63">
        <v>193</v>
      </c>
      <c r="D63">
        <v>0.32991500000000001</v>
      </c>
      <c r="E63">
        <v>1.46E-4</v>
      </c>
    </row>
    <row r="64" spans="1:5" x14ac:dyDescent="0.25">
      <c r="A64">
        <v>92</v>
      </c>
      <c r="B64">
        <v>621</v>
      </c>
      <c r="C64">
        <v>193</v>
      </c>
      <c r="D64">
        <v>0.31078899999999998</v>
      </c>
      <c r="E64">
        <v>1.5200000000000001E-4</v>
      </c>
    </row>
    <row r="65" spans="1:5" x14ac:dyDescent="0.25">
      <c r="A65">
        <v>92</v>
      </c>
      <c r="B65">
        <v>675</v>
      </c>
      <c r="C65">
        <v>193</v>
      </c>
      <c r="D65">
        <v>0.28592600000000001</v>
      </c>
      <c r="E65">
        <v>1.66E-4</v>
      </c>
    </row>
    <row r="66" spans="1:5" x14ac:dyDescent="0.25">
      <c r="A66">
        <v>41</v>
      </c>
      <c r="B66">
        <v>302</v>
      </c>
      <c r="C66">
        <v>142</v>
      </c>
      <c r="D66">
        <v>0.47019899999999998</v>
      </c>
      <c r="E66">
        <v>1.05E-4</v>
      </c>
    </row>
    <row r="67" spans="1:5" x14ac:dyDescent="0.25">
      <c r="A67">
        <v>92</v>
      </c>
      <c r="B67">
        <v>567</v>
      </c>
      <c r="C67">
        <v>193</v>
      </c>
      <c r="D67">
        <v>0.34038800000000002</v>
      </c>
      <c r="E67">
        <v>1.6699999999999999E-4</v>
      </c>
    </row>
    <row r="68" spans="1:5" x14ac:dyDescent="0.25">
      <c r="A68">
        <v>41</v>
      </c>
      <c r="B68">
        <v>302</v>
      </c>
      <c r="C68">
        <v>142</v>
      </c>
      <c r="D68">
        <v>0.47019899999999998</v>
      </c>
      <c r="E68">
        <v>1.5699999999999999E-4</v>
      </c>
    </row>
    <row r="69" spans="1:5" x14ac:dyDescent="0.25">
      <c r="A69">
        <v>92</v>
      </c>
      <c r="B69">
        <v>657</v>
      </c>
      <c r="C69">
        <v>193</v>
      </c>
      <c r="D69">
        <v>0.29376000000000002</v>
      </c>
      <c r="E69">
        <v>1.65E-4</v>
      </c>
    </row>
    <row r="70" spans="1:5" x14ac:dyDescent="0.25">
      <c r="A70">
        <v>92</v>
      </c>
      <c r="B70">
        <v>585</v>
      </c>
      <c r="C70">
        <v>193</v>
      </c>
      <c r="D70">
        <v>0.32991500000000001</v>
      </c>
      <c r="E70">
        <v>1.47E-4</v>
      </c>
    </row>
    <row r="71" spans="1:5" x14ac:dyDescent="0.25">
      <c r="A71">
        <v>92</v>
      </c>
      <c r="B71">
        <v>711</v>
      </c>
      <c r="C71">
        <v>193</v>
      </c>
      <c r="D71">
        <v>0.271449</v>
      </c>
      <c r="E71">
        <v>1.6699999999999999E-4</v>
      </c>
    </row>
    <row r="72" spans="1:5" x14ac:dyDescent="0.25">
      <c r="A72">
        <v>92</v>
      </c>
      <c r="B72">
        <v>639</v>
      </c>
      <c r="C72">
        <v>193</v>
      </c>
      <c r="D72">
        <v>0.30203400000000002</v>
      </c>
      <c r="E72">
        <v>1.56E-4</v>
      </c>
    </row>
    <row r="73" spans="1:5" x14ac:dyDescent="0.25">
      <c r="A73">
        <v>92</v>
      </c>
      <c r="B73">
        <v>585</v>
      </c>
      <c r="C73">
        <v>193</v>
      </c>
      <c r="D73">
        <v>0.32991500000000001</v>
      </c>
      <c r="E73">
        <v>1.5699999999999999E-4</v>
      </c>
    </row>
    <row r="74" spans="1:5" x14ac:dyDescent="0.25">
      <c r="A74">
        <v>92</v>
      </c>
      <c r="B74">
        <v>621</v>
      </c>
      <c r="C74">
        <v>193</v>
      </c>
      <c r="D74">
        <v>0.31078899999999998</v>
      </c>
      <c r="E74">
        <v>1.5699999999999999E-4</v>
      </c>
    </row>
    <row r="75" spans="1:5" x14ac:dyDescent="0.25">
      <c r="A75">
        <v>92</v>
      </c>
      <c r="B75">
        <v>585</v>
      </c>
      <c r="C75">
        <v>193</v>
      </c>
      <c r="D75">
        <v>0.32991500000000001</v>
      </c>
      <c r="E75">
        <v>1.5200000000000001E-4</v>
      </c>
    </row>
    <row r="76" spans="1:5" x14ac:dyDescent="0.25">
      <c r="A76">
        <v>41</v>
      </c>
      <c r="B76">
        <v>310</v>
      </c>
      <c r="C76">
        <v>142</v>
      </c>
      <c r="D76">
        <v>0.458065</v>
      </c>
      <c r="E76">
        <v>1.46E-4</v>
      </c>
    </row>
    <row r="77" spans="1:5" x14ac:dyDescent="0.25">
      <c r="A77">
        <v>41</v>
      </c>
      <c r="B77">
        <v>286</v>
      </c>
      <c r="C77">
        <v>142</v>
      </c>
      <c r="D77">
        <v>0.49650300000000003</v>
      </c>
      <c r="E77">
        <v>1.02E-4</v>
      </c>
    </row>
    <row r="78" spans="1:5" x14ac:dyDescent="0.25">
      <c r="A78">
        <v>143</v>
      </c>
      <c r="B78">
        <v>876</v>
      </c>
      <c r="C78">
        <v>244</v>
      </c>
      <c r="D78">
        <v>0.27853899999999998</v>
      </c>
      <c r="E78">
        <v>2.5900000000000001E-4</v>
      </c>
    </row>
    <row r="79" spans="1:5" x14ac:dyDescent="0.25">
      <c r="A79">
        <v>92</v>
      </c>
      <c r="B79">
        <v>585</v>
      </c>
      <c r="C79">
        <v>193</v>
      </c>
      <c r="D79">
        <v>0.32991500000000001</v>
      </c>
      <c r="E79">
        <v>1.4999999999999999E-4</v>
      </c>
    </row>
    <row r="80" spans="1:5" x14ac:dyDescent="0.25">
      <c r="A80">
        <v>41</v>
      </c>
      <c r="B80">
        <v>294</v>
      </c>
      <c r="C80">
        <v>142</v>
      </c>
      <c r="D80">
        <v>0.48299300000000001</v>
      </c>
      <c r="E80">
        <v>1.0900000000000001E-4</v>
      </c>
    </row>
    <row r="81" spans="1:5" x14ac:dyDescent="0.25">
      <c r="A81">
        <v>92</v>
      </c>
      <c r="B81">
        <v>567</v>
      </c>
      <c r="C81">
        <v>193</v>
      </c>
      <c r="D81">
        <v>0.34038800000000002</v>
      </c>
      <c r="E81">
        <v>1.45E-4</v>
      </c>
    </row>
    <row r="82" spans="1:5" x14ac:dyDescent="0.25">
      <c r="A82">
        <v>92</v>
      </c>
      <c r="B82">
        <v>585</v>
      </c>
      <c r="C82">
        <v>193</v>
      </c>
      <c r="D82">
        <v>0.32991500000000001</v>
      </c>
      <c r="E82">
        <v>1.47E-4</v>
      </c>
    </row>
    <row r="83" spans="1:5" x14ac:dyDescent="0.25">
      <c r="A83">
        <v>41</v>
      </c>
      <c r="B83">
        <v>302</v>
      </c>
      <c r="C83">
        <v>142</v>
      </c>
      <c r="D83">
        <v>0.47019899999999998</v>
      </c>
      <c r="E83">
        <v>1.08E-4</v>
      </c>
    </row>
    <row r="84" spans="1:5" x14ac:dyDescent="0.25">
      <c r="A84">
        <v>92</v>
      </c>
      <c r="B84">
        <v>639</v>
      </c>
      <c r="C84">
        <v>193</v>
      </c>
      <c r="D84">
        <v>0.30203400000000002</v>
      </c>
      <c r="E84">
        <v>1.5200000000000001E-4</v>
      </c>
    </row>
    <row r="85" spans="1:5" x14ac:dyDescent="0.25">
      <c r="A85">
        <v>92</v>
      </c>
      <c r="B85">
        <v>585</v>
      </c>
      <c r="C85">
        <v>193</v>
      </c>
      <c r="D85">
        <v>0.32991500000000001</v>
      </c>
      <c r="E85">
        <v>1.47E-4</v>
      </c>
    </row>
    <row r="86" spans="1:5" x14ac:dyDescent="0.25">
      <c r="A86">
        <v>92</v>
      </c>
      <c r="B86">
        <v>567</v>
      </c>
      <c r="C86">
        <v>193</v>
      </c>
      <c r="D86">
        <v>0.34038800000000002</v>
      </c>
      <c r="E86">
        <v>2.1100000000000001E-4</v>
      </c>
    </row>
    <row r="87" spans="1:5" x14ac:dyDescent="0.25">
      <c r="A87">
        <v>92</v>
      </c>
      <c r="B87">
        <v>621</v>
      </c>
      <c r="C87">
        <v>193</v>
      </c>
      <c r="D87">
        <v>0.31078899999999998</v>
      </c>
      <c r="E87">
        <v>1.56E-4</v>
      </c>
    </row>
    <row r="88" spans="1:5" x14ac:dyDescent="0.25">
      <c r="A88">
        <v>92</v>
      </c>
      <c r="B88">
        <v>603</v>
      </c>
      <c r="C88">
        <v>193</v>
      </c>
      <c r="D88">
        <v>0.32006600000000002</v>
      </c>
      <c r="E88">
        <v>1.64E-4</v>
      </c>
    </row>
    <row r="89" spans="1:5" x14ac:dyDescent="0.25">
      <c r="A89">
        <v>41</v>
      </c>
      <c r="B89">
        <v>334</v>
      </c>
      <c r="C89">
        <v>142</v>
      </c>
      <c r="D89">
        <v>0.42514999999999997</v>
      </c>
      <c r="E89">
        <v>1.15E-4</v>
      </c>
    </row>
    <row r="90" spans="1:5" x14ac:dyDescent="0.25">
      <c r="A90">
        <v>41</v>
      </c>
      <c r="B90">
        <v>286</v>
      </c>
      <c r="C90">
        <v>142</v>
      </c>
      <c r="D90">
        <v>0.49650300000000003</v>
      </c>
      <c r="E90">
        <v>1.01E-4</v>
      </c>
    </row>
    <row r="91" spans="1:5" x14ac:dyDescent="0.25">
      <c r="A91">
        <v>41</v>
      </c>
      <c r="B91">
        <v>294</v>
      </c>
      <c r="C91">
        <v>142</v>
      </c>
      <c r="D91">
        <v>0.48299300000000001</v>
      </c>
      <c r="E91">
        <v>1.35E-4</v>
      </c>
    </row>
    <row r="92" spans="1:5" x14ac:dyDescent="0.25">
      <c r="A92">
        <v>41</v>
      </c>
      <c r="B92">
        <v>294</v>
      </c>
      <c r="C92">
        <v>142</v>
      </c>
      <c r="D92">
        <v>0.48299300000000001</v>
      </c>
      <c r="E92">
        <v>1.02E-4</v>
      </c>
    </row>
    <row r="93" spans="1:5" x14ac:dyDescent="0.25">
      <c r="A93">
        <v>92</v>
      </c>
      <c r="B93">
        <v>603</v>
      </c>
      <c r="C93">
        <v>193</v>
      </c>
      <c r="D93">
        <v>0.32006600000000002</v>
      </c>
      <c r="E93">
        <v>1.4899999999999999E-4</v>
      </c>
    </row>
    <row r="94" spans="1:5" x14ac:dyDescent="0.25">
      <c r="A94">
        <v>92</v>
      </c>
      <c r="B94">
        <v>672</v>
      </c>
      <c r="C94">
        <v>244</v>
      </c>
      <c r="D94">
        <v>0.363095</v>
      </c>
      <c r="E94">
        <v>1.6799999999999999E-4</v>
      </c>
    </row>
    <row r="95" spans="1:5" x14ac:dyDescent="0.25">
      <c r="A95">
        <v>92</v>
      </c>
      <c r="B95">
        <v>603</v>
      </c>
      <c r="C95">
        <v>193</v>
      </c>
      <c r="D95">
        <v>0.32006600000000002</v>
      </c>
      <c r="E95">
        <v>1.54E-4</v>
      </c>
    </row>
    <row r="96" spans="1:5" x14ac:dyDescent="0.25">
      <c r="A96">
        <v>41</v>
      </c>
      <c r="B96">
        <v>302</v>
      </c>
      <c r="C96">
        <v>142</v>
      </c>
      <c r="D96">
        <v>0.47019899999999998</v>
      </c>
      <c r="E96">
        <v>1.1E-4</v>
      </c>
    </row>
    <row r="97" spans="1:5" x14ac:dyDescent="0.25">
      <c r="A97">
        <v>41</v>
      </c>
      <c r="B97">
        <v>302</v>
      </c>
      <c r="C97">
        <v>142</v>
      </c>
      <c r="D97">
        <v>0.47019899999999998</v>
      </c>
      <c r="E97">
        <v>1.6899999999999999E-4</v>
      </c>
    </row>
    <row r="98" spans="1:5" x14ac:dyDescent="0.25">
      <c r="A98">
        <v>92</v>
      </c>
      <c r="B98">
        <v>567</v>
      </c>
      <c r="C98">
        <v>193</v>
      </c>
      <c r="D98">
        <v>0.34038800000000002</v>
      </c>
      <c r="E98">
        <v>1.44E-4</v>
      </c>
    </row>
    <row r="99" spans="1:5" x14ac:dyDescent="0.25">
      <c r="A99">
        <v>92</v>
      </c>
      <c r="B99">
        <v>639</v>
      </c>
      <c r="C99">
        <v>193</v>
      </c>
      <c r="D99">
        <v>0.30203400000000002</v>
      </c>
      <c r="E99">
        <v>1.5699999999999999E-4</v>
      </c>
    </row>
    <row r="100" spans="1:5" x14ac:dyDescent="0.25">
      <c r="A100">
        <v>92</v>
      </c>
      <c r="B100">
        <v>585</v>
      </c>
      <c r="C100">
        <v>193</v>
      </c>
      <c r="D100">
        <v>0.32991500000000001</v>
      </c>
      <c r="E100">
        <v>1.4899999999999999E-4</v>
      </c>
    </row>
    <row r="101" spans="1:5" x14ac:dyDescent="0.25">
      <c r="A101">
        <v>41</v>
      </c>
      <c r="B101">
        <v>286</v>
      </c>
      <c r="C101">
        <v>142</v>
      </c>
      <c r="D101">
        <v>0.49650300000000003</v>
      </c>
      <c r="E101">
        <v>1.06E-4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R58"/>
  <sheetViews>
    <sheetView topLeftCell="A28" workbookViewId="0">
      <selection activeCell="R52" sqref="R52"/>
    </sheetView>
  </sheetViews>
  <sheetFormatPr defaultRowHeight="15" x14ac:dyDescent="0.25"/>
  <cols>
    <col min="8" max="8" width="5" customWidth="1"/>
    <col min="10" max="10" width="7.28515625" customWidth="1"/>
    <col min="11" max="11" width="8" customWidth="1"/>
    <col min="13" max="13" width="15" customWidth="1"/>
    <col min="14" max="14" width="13.28515625" customWidth="1"/>
    <col min="15" max="15" width="4.7109375" customWidth="1"/>
  </cols>
  <sheetData>
    <row r="1" spans="1:15" x14ac:dyDescent="0.2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124</v>
      </c>
      <c r="H1" t="s">
        <v>125</v>
      </c>
      <c r="I1" t="s">
        <v>126</v>
      </c>
      <c r="J1" t="s">
        <v>6</v>
      </c>
      <c r="K1" t="s">
        <v>7</v>
      </c>
      <c r="L1" t="s">
        <v>127</v>
      </c>
      <c r="M1" t="s">
        <v>8</v>
      </c>
      <c r="N1" t="s">
        <v>128</v>
      </c>
    </row>
    <row r="2" spans="1:15" x14ac:dyDescent="0.25">
      <c r="A2">
        <v>1</v>
      </c>
      <c r="B2">
        <v>1</v>
      </c>
      <c r="C2">
        <v>25</v>
      </c>
      <c r="D2">
        <v>5</v>
      </c>
      <c r="E2">
        <v>5</v>
      </c>
      <c r="F2">
        <v>738</v>
      </c>
      <c r="G2">
        <v>1637</v>
      </c>
      <c r="H2">
        <v>0</v>
      </c>
      <c r="I2">
        <v>6180</v>
      </c>
      <c r="J2">
        <v>684.80984899999999</v>
      </c>
      <c r="K2" t="s">
        <v>121</v>
      </c>
      <c r="L2" t="s">
        <v>122</v>
      </c>
      <c r="M2">
        <v>14</v>
      </c>
      <c r="N2">
        <v>25830</v>
      </c>
    </row>
    <row r="3" spans="1:15" x14ac:dyDescent="0.25">
      <c r="A3">
        <v>1</v>
      </c>
      <c r="B3">
        <v>1</v>
      </c>
      <c r="C3">
        <v>25</v>
      </c>
      <c r="D3">
        <v>5</v>
      </c>
      <c r="E3">
        <v>5</v>
      </c>
      <c r="F3">
        <v>645</v>
      </c>
      <c r="G3">
        <v>1506</v>
      </c>
      <c r="H3">
        <v>0</v>
      </c>
      <c r="I3">
        <v>5951</v>
      </c>
      <c r="J3">
        <v>585.05802600000004</v>
      </c>
      <c r="K3" t="s">
        <v>129</v>
      </c>
      <c r="L3" t="s">
        <v>122</v>
      </c>
      <c r="M3">
        <v>13</v>
      </c>
      <c r="N3">
        <v>25093</v>
      </c>
    </row>
    <row r="4" spans="1:15" x14ac:dyDescent="0.25">
      <c r="A4">
        <v>1</v>
      </c>
      <c r="B4">
        <v>1</v>
      </c>
      <c r="C4">
        <v>25</v>
      </c>
      <c r="D4">
        <v>5</v>
      </c>
      <c r="E4">
        <v>5</v>
      </c>
      <c r="F4">
        <v>676</v>
      </c>
      <c r="G4">
        <v>1611</v>
      </c>
      <c r="H4">
        <v>0</v>
      </c>
      <c r="I4">
        <v>6801</v>
      </c>
      <c r="J4">
        <v>708.13162399999999</v>
      </c>
      <c r="K4" t="s">
        <v>130</v>
      </c>
      <c r="L4" t="s">
        <v>122</v>
      </c>
      <c r="M4">
        <v>12</v>
      </c>
      <c r="N4">
        <v>28792</v>
      </c>
    </row>
    <row r="10" spans="1:15" x14ac:dyDescent="0.25">
      <c r="A10">
        <v>1</v>
      </c>
      <c r="B10">
        <v>1</v>
      </c>
      <c r="C10">
        <v>25</v>
      </c>
      <c r="D10">
        <v>5</v>
      </c>
      <c r="E10">
        <v>5</v>
      </c>
      <c r="F10">
        <v>4629</v>
      </c>
      <c r="G10">
        <v>1410</v>
      </c>
      <c r="H10">
        <v>4</v>
      </c>
      <c r="I10">
        <v>73062</v>
      </c>
      <c r="J10">
        <v>3246.4391500000002</v>
      </c>
      <c r="K10" t="s">
        <v>132</v>
      </c>
      <c r="L10" t="s">
        <v>133</v>
      </c>
      <c r="M10">
        <v>0</v>
      </c>
      <c r="N10">
        <v>210051</v>
      </c>
      <c r="O10" t="s">
        <v>134</v>
      </c>
    </row>
    <row r="11" spans="1:15" x14ac:dyDescent="0.25">
      <c r="A11">
        <v>1</v>
      </c>
      <c r="B11">
        <v>1</v>
      </c>
      <c r="C11">
        <v>25</v>
      </c>
      <c r="D11">
        <v>5</v>
      </c>
      <c r="E11">
        <v>5</v>
      </c>
      <c r="F11">
        <v>4872</v>
      </c>
      <c r="G11">
        <v>1641</v>
      </c>
      <c r="H11">
        <v>4</v>
      </c>
      <c r="I11">
        <v>75902</v>
      </c>
      <c r="J11">
        <v>2224.580093</v>
      </c>
      <c r="K11" t="s">
        <v>132</v>
      </c>
      <c r="L11" t="s">
        <v>154</v>
      </c>
      <c r="M11">
        <v>1</v>
      </c>
      <c r="N11">
        <v>217691</v>
      </c>
      <c r="O11" t="s">
        <v>134</v>
      </c>
    </row>
    <row r="12" spans="1:15" x14ac:dyDescent="0.25">
      <c r="A12">
        <v>1</v>
      </c>
      <c r="B12">
        <v>1</v>
      </c>
      <c r="C12">
        <v>25</v>
      </c>
      <c r="D12">
        <v>5</v>
      </c>
      <c r="E12">
        <v>5</v>
      </c>
      <c r="F12">
        <v>4747</v>
      </c>
      <c r="G12">
        <v>1516</v>
      </c>
      <c r="H12">
        <v>4</v>
      </c>
      <c r="I12">
        <v>75844</v>
      </c>
      <c r="J12">
        <v>3381.9421360000001</v>
      </c>
      <c r="K12" t="s">
        <v>132</v>
      </c>
      <c r="L12" t="s">
        <v>136</v>
      </c>
      <c r="M12">
        <v>2</v>
      </c>
      <c r="N12">
        <v>214375</v>
      </c>
      <c r="O12" t="s">
        <v>134</v>
      </c>
    </row>
    <row r="13" spans="1:15" x14ac:dyDescent="0.25">
      <c r="A13">
        <v>1</v>
      </c>
      <c r="B13">
        <v>1</v>
      </c>
      <c r="C13">
        <v>25</v>
      </c>
      <c r="D13">
        <v>5</v>
      </c>
      <c r="E13">
        <v>5</v>
      </c>
      <c r="F13">
        <v>4371</v>
      </c>
      <c r="G13">
        <v>1140</v>
      </c>
      <c r="H13">
        <v>4</v>
      </c>
      <c r="I13">
        <v>72746</v>
      </c>
      <c r="J13">
        <v>2726.1265969999999</v>
      </c>
      <c r="K13" t="s">
        <v>132</v>
      </c>
      <c r="L13" t="s">
        <v>155</v>
      </c>
      <c r="M13">
        <v>3</v>
      </c>
      <c r="N13">
        <v>202816</v>
      </c>
      <c r="O13" t="s">
        <v>134</v>
      </c>
    </row>
    <row r="14" spans="1:15" x14ac:dyDescent="0.25">
      <c r="A14">
        <v>1</v>
      </c>
      <c r="B14">
        <v>1</v>
      </c>
      <c r="C14">
        <v>25</v>
      </c>
      <c r="D14">
        <v>5</v>
      </c>
      <c r="E14">
        <v>5</v>
      </c>
      <c r="F14">
        <v>4376</v>
      </c>
      <c r="G14">
        <v>1145</v>
      </c>
      <c r="H14">
        <v>4</v>
      </c>
      <c r="I14">
        <v>72896</v>
      </c>
      <c r="J14">
        <v>2206.3428079999999</v>
      </c>
      <c r="K14" t="s">
        <v>132</v>
      </c>
      <c r="L14" t="s">
        <v>156</v>
      </c>
      <c r="M14">
        <v>4</v>
      </c>
      <c r="N14">
        <v>202899</v>
      </c>
      <c r="O14" t="s">
        <v>134</v>
      </c>
    </row>
    <row r="15" spans="1:15" x14ac:dyDescent="0.25">
      <c r="A15">
        <v>1</v>
      </c>
      <c r="B15">
        <v>1</v>
      </c>
      <c r="C15">
        <v>25</v>
      </c>
      <c r="D15">
        <v>5</v>
      </c>
      <c r="E15">
        <v>5</v>
      </c>
      <c r="F15">
        <v>5590</v>
      </c>
      <c r="G15">
        <v>2447</v>
      </c>
      <c r="H15">
        <v>3</v>
      </c>
      <c r="I15">
        <v>83620</v>
      </c>
      <c r="J15">
        <v>2529.3149109999999</v>
      </c>
      <c r="K15" t="s">
        <v>140</v>
      </c>
      <c r="L15" t="s">
        <v>141</v>
      </c>
      <c r="M15">
        <v>5</v>
      </c>
      <c r="N15">
        <v>244504</v>
      </c>
      <c r="O15" t="s">
        <v>134</v>
      </c>
    </row>
    <row r="16" spans="1:15" x14ac:dyDescent="0.25">
      <c r="A16">
        <v>1</v>
      </c>
      <c r="B16">
        <v>1</v>
      </c>
      <c r="C16">
        <v>25</v>
      </c>
      <c r="D16">
        <v>5</v>
      </c>
      <c r="E16">
        <v>5</v>
      </c>
      <c r="F16">
        <v>4809</v>
      </c>
      <c r="G16">
        <v>1579</v>
      </c>
      <c r="H16">
        <v>4</v>
      </c>
      <c r="I16">
        <v>75319</v>
      </c>
      <c r="J16">
        <v>2261.0365670000001</v>
      </c>
      <c r="K16" t="s">
        <v>140</v>
      </c>
      <c r="L16" t="s">
        <v>145</v>
      </c>
      <c r="M16">
        <v>6</v>
      </c>
      <c r="N16">
        <v>215432</v>
      </c>
      <c r="O16" t="s">
        <v>134</v>
      </c>
    </row>
    <row r="17" spans="1:17" x14ac:dyDescent="0.25">
      <c r="A17">
        <v>1</v>
      </c>
      <c r="B17">
        <v>1</v>
      </c>
      <c r="C17">
        <v>25</v>
      </c>
      <c r="D17">
        <v>5</v>
      </c>
      <c r="E17">
        <v>5</v>
      </c>
      <c r="F17">
        <v>4609</v>
      </c>
      <c r="G17">
        <v>1339</v>
      </c>
      <c r="H17">
        <v>7</v>
      </c>
      <c r="I17">
        <v>73645</v>
      </c>
      <c r="J17">
        <v>2664.3651450000002</v>
      </c>
      <c r="K17" t="s">
        <v>140</v>
      </c>
      <c r="L17" t="s">
        <v>152</v>
      </c>
      <c r="M17">
        <v>7</v>
      </c>
      <c r="N17">
        <v>208336</v>
      </c>
      <c r="O17" t="s">
        <v>134</v>
      </c>
    </row>
    <row r="18" spans="1:17" x14ac:dyDescent="0.25">
      <c r="A18">
        <v>1</v>
      </c>
      <c r="B18">
        <v>1</v>
      </c>
      <c r="C18">
        <v>25</v>
      </c>
      <c r="D18">
        <v>5</v>
      </c>
      <c r="E18">
        <v>5</v>
      </c>
      <c r="F18">
        <v>4060</v>
      </c>
      <c r="G18">
        <v>819</v>
      </c>
      <c r="H18">
        <v>13</v>
      </c>
      <c r="I18">
        <v>67750</v>
      </c>
      <c r="J18">
        <v>1992.7378329999999</v>
      </c>
      <c r="K18" t="s">
        <v>139</v>
      </c>
      <c r="M18">
        <v>8</v>
      </c>
      <c r="N18">
        <v>184909</v>
      </c>
      <c r="O18" t="s">
        <v>134</v>
      </c>
    </row>
    <row r="19" spans="1:17" x14ac:dyDescent="0.25">
      <c r="A19">
        <v>1</v>
      </c>
      <c r="B19">
        <v>1</v>
      </c>
      <c r="C19">
        <v>25</v>
      </c>
      <c r="D19">
        <v>5</v>
      </c>
      <c r="E19">
        <v>5</v>
      </c>
      <c r="F19">
        <v>4157</v>
      </c>
      <c r="G19">
        <v>847</v>
      </c>
      <c r="H19">
        <v>8</v>
      </c>
      <c r="I19">
        <v>69764</v>
      </c>
      <c r="J19">
        <v>2001.618475</v>
      </c>
      <c r="K19" t="s">
        <v>153</v>
      </c>
      <c r="M19">
        <v>9</v>
      </c>
      <c r="N19">
        <v>189980</v>
      </c>
      <c r="O19" t="s">
        <v>134</v>
      </c>
    </row>
    <row r="20" spans="1:17" x14ac:dyDescent="0.25">
      <c r="A20">
        <v>1</v>
      </c>
      <c r="B20">
        <v>1</v>
      </c>
      <c r="C20">
        <v>25</v>
      </c>
      <c r="D20">
        <v>5</v>
      </c>
      <c r="E20">
        <v>5</v>
      </c>
      <c r="F20">
        <v>1285</v>
      </c>
      <c r="G20">
        <v>631</v>
      </c>
      <c r="H20">
        <v>1</v>
      </c>
      <c r="I20">
        <v>14786</v>
      </c>
      <c r="J20">
        <v>533.84411999999998</v>
      </c>
      <c r="K20" t="s">
        <v>131</v>
      </c>
      <c r="M20">
        <v>10</v>
      </c>
      <c r="N20">
        <v>46147</v>
      </c>
      <c r="O20" t="s">
        <v>135</v>
      </c>
    </row>
    <row r="21" spans="1:17" x14ac:dyDescent="0.25">
      <c r="A21">
        <v>1</v>
      </c>
      <c r="B21">
        <v>1</v>
      </c>
      <c r="C21">
        <v>25</v>
      </c>
      <c r="D21">
        <v>5</v>
      </c>
      <c r="E21">
        <v>5</v>
      </c>
      <c r="F21">
        <v>3694</v>
      </c>
      <c r="G21">
        <v>631</v>
      </c>
      <c r="H21">
        <v>1</v>
      </c>
      <c r="I21">
        <v>66829</v>
      </c>
      <c r="J21">
        <v>1947.6621339999999</v>
      </c>
      <c r="K21" t="s">
        <v>131</v>
      </c>
      <c r="M21">
        <v>10</v>
      </c>
      <c r="N21">
        <v>179071</v>
      </c>
      <c r="O21" t="s">
        <v>134</v>
      </c>
    </row>
    <row r="22" spans="1:17" x14ac:dyDescent="0.25">
      <c r="A22">
        <v>1</v>
      </c>
      <c r="B22">
        <v>1</v>
      </c>
      <c r="C22">
        <v>25</v>
      </c>
      <c r="D22">
        <v>5</v>
      </c>
      <c r="E22">
        <v>5</v>
      </c>
      <c r="F22">
        <v>738</v>
      </c>
      <c r="G22">
        <v>1637</v>
      </c>
      <c r="H22">
        <v>0</v>
      </c>
      <c r="I22">
        <v>6180</v>
      </c>
      <c r="J22">
        <v>452.03080799999998</v>
      </c>
      <c r="K22" t="s">
        <v>129</v>
      </c>
      <c r="L22" t="s">
        <v>122</v>
      </c>
      <c r="M22">
        <v>13</v>
      </c>
      <c r="N22">
        <v>25830</v>
      </c>
    </row>
    <row r="24" spans="1:17" x14ac:dyDescent="0.25">
      <c r="A24" t="s">
        <v>123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124</v>
      </c>
      <c r="H24" t="s">
        <v>125</v>
      </c>
      <c r="I24" t="s">
        <v>126</v>
      </c>
      <c r="J24" t="s">
        <v>157</v>
      </c>
      <c r="K24" t="s">
        <v>158</v>
      </c>
      <c r="L24" t="s">
        <v>6</v>
      </c>
      <c r="M24" t="s">
        <v>7</v>
      </c>
      <c r="N24" t="s">
        <v>127</v>
      </c>
      <c r="O24" t="s">
        <v>8</v>
      </c>
    </row>
    <row r="25" spans="1:17" x14ac:dyDescent="0.25">
      <c r="A25">
        <v>1</v>
      </c>
      <c r="B25">
        <v>1</v>
      </c>
      <c r="C25">
        <v>25</v>
      </c>
      <c r="D25">
        <v>5</v>
      </c>
      <c r="E25">
        <v>5</v>
      </c>
      <c r="F25">
        <v>631</v>
      </c>
      <c r="G25">
        <v>631</v>
      </c>
      <c r="H25">
        <v>1</v>
      </c>
      <c r="I25">
        <v>3386</v>
      </c>
      <c r="J25">
        <v>654</v>
      </c>
      <c r="K25">
        <v>11400</v>
      </c>
      <c r="L25">
        <v>751.55948799999999</v>
      </c>
      <c r="M25" t="s">
        <v>131</v>
      </c>
      <c r="O25">
        <v>10</v>
      </c>
      <c r="P25">
        <v>46147</v>
      </c>
      <c r="Q25" t="s">
        <v>135</v>
      </c>
    </row>
    <row r="26" spans="1:17" x14ac:dyDescent="0.25">
      <c r="A26">
        <v>1</v>
      </c>
      <c r="B26">
        <v>1</v>
      </c>
      <c r="C26">
        <v>25</v>
      </c>
      <c r="D26">
        <v>5</v>
      </c>
      <c r="E26">
        <v>5</v>
      </c>
      <c r="F26">
        <v>631</v>
      </c>
      <c r="G26">
        <v>631</v>
      </c>
      <c r="H26">
        <v>1</v>
      </c>
      <c r="I26">
        <v>3386</v>
      </c>
      <c r="J26">
        <v>150</v>
      </c>
      <c r="K26">
        <v>2044</v>
      </c>
      <c r="L26">
        <v>384.772987</v>
      </c>
      <c r="M26" t="s">
        <v>131</v>
      </c>
      <c r="O26">
        <v>10</v>
      </c>
      <c r="P26">
        <v>22077</v>
      </c>
      <c r="Q26" t="s">
        <v>159</v>
      </c>
    </row>
    <row r="27" spans="1:17" x14ac:dyDescent="0.25">
      <c r="A27">
        <v>1</v>
      </c>
      <c r="B27">
        <v>1</v>
      </c>
      <c r="C27">
        <v>25</v>
      </c>
      <c r="D27">
        <v>5</v>
      </c>
      <c r="E27">
        <v>5</v>
      </c>
      <c r="F27">
        <v>738</v>
      </c>
      <c r="G27">
        <v>1637</v>
      </c>
      <c r="H27">
        <v>0</v>
      </c>
      <c r="I27">
        <v>6180</v>
      </c>
      <c r="J27">
        <v>0</v>
      </c>
      <c r="K27">
        <v>0</v>
      </c>
      <c r="L27">
        <v>443.93778500000002</v>
      </c>
      <c r="M27" t="s">
        <v>130</v>
      </c>
      <c r="N27" t="s">
        <v>122</v>
      </c>
      <c r="O27">
        <v>12</v>
      </c>
      <c r="P27">
        <v>25830</v>
      </c>
    </row>
    <row r="28" spans="1:17" x14ac:dyDescent="0.25">
      <c r="A28">
        <v>1</v>
      </c>
      <c r="B28">
        <v>1</v>
      </c>
      <c r="C28">
        <v>25</v>
      </c>
      <c r="D28">
        <v>5</v>
      </c>
      <c r="E28">
        <v>5</v>
      </c>
      <c r="F28">
        <v>1039</v>
      </c>
      <c r="G28">
        <v>2518</v>
      </c>
      <c r="H28">
        <v>0</v>
      </c>
      <c r="I28">
        <v>9535</v>
      </c>
      <c r="J28">
        <v>0</v>
      </c>
      <c r="K28">
        <v>0</v>
      </c>
      <c r="L28">
        <v>815.49012800000003</v>
      </c>
      <c r="M28" t="s">
        <v>129</v>
      </c>
      <c r="N28" t="s">
        <v>122</v>
      </c>
      <c r="O28">
        <v>13</v>
      </c>
      <c r="P28">
        <v>39452</v>
      </c>
    </row>
    <row r="29" spans="1:17" x14ac:dyDescent="0.25">
      <c r="A29">
        <v>1</v>
      </c>
      <c r="B29">
        <v>1</v>
      </c>
      <c r="C29">
        <v>25</v>
      </c>
      <c r="D29">
        <v>5</v>
      </c>
      <c r="E29">
        <v>5</v>
      </c>
      <c r="F29">
        <v>404</v>
      </c>
      <c r="G29">
        <v>2872</v>
      </c>
      <c r="H29">
        <v>0</v>
      </c>
      <c r="I29">
        <v>7270</v>
      </c>
      <c r="J29">
        <v>0</v>
      </c>
      <c r="K29">
        <v>0</v>
      </c>
      <c r="L29">
        <v>478.29348900000002</v>
      </c>
      <c r="M29" t="s">
        <v>121</v>
      </c>
      <c r="N29" t="s">
        <v>122</v>
      </c>
      <c r="O29">
        <v>14</v>
      </c>
      <c r="P29">
        <v>23380</v>
      </c>
    </row>
    <row r="37" spans="1:17" x14ac:dyDescent="0.25">
      <c r="A37" t="s">
        <v>160</v>
      </c>
    </row>
    <row r="40" spans="1:17" x14ac:dyDescent="0.25">
      <c r="A40">
        <v>0</v>
      </c>
      <c r="B40">
        <v>1</v>
      </c>
      <c r="C40">
        <v>45</v>
      </c>
      <c r="D40">
        <v>5</v>
      </c>
      <c r="E40">
        <v>3</v>
      </c>
      <c r="F40">
        <v>1818</v>
      </c>
      <c r="G40">
        <v>1818</v>
      </c>
      <c r="H40">
        <v>7</v>
      </c>
      <c r="I40">
        <v>17887</v>
      </c>
      <c r="J40">
        <v>710</v>
      </c>
      <c r="K40">
        <v>11882</v>
      </c>
      <c r="L40">
        <v>912.88705000000004</v>
      </c>
      <c r="M40" t="s">
        <v>131</v>
      </c>
      <c r="O40">
        <v>10</v>
      </c>
      <c r="P40">
        <v>113988</v>
      </c>
      <c r="Q40" t="s">
        <v>159</v>
      </c>
    </row>
    <row r="43" spans="1:17" x14ac:dyDescent="0.25">
      <c r="A43" t="s">
        <v>161</v>
      </c>
    </row>
    <row r="44" spans="1:17" x14ac:dyDescent="0.25">
      <c r="A44">
        <v>1</v>
      </c>
      <c r="B44">
        <v>1</v>
      </c>
      <c r="C44">
        <v>10</v>
      </c>
      <c r="D44">
        <v>5</v>
      </c>
      <c r="E44">
        <v>4</v>
      </c>
      <c r="F44">
        <v>256</v>
      </c>
      <c r="G44">
        <v>256</v>
      </c>
      <c r="H44">
        <v>1</v>
      </c>
      <c r="I44">
        <v>1436</v>
      </c>
      <c r="J44">
        <v>43</v>
      </c>
      <c r="K44">
        <v>571</v>
      </c>
      <c r="L44">
        <v>61.262953000000003</v>
      </c>
      <c r="M44" t="s">
        <v>131</v>
      </c>
      <c r="O44">
        <v>10</v>
      </c>
      <c r="P44">
        <v>8463</v>
      </c>
    </row>
    <row r="47" spans="1:17" x14ac:dyDescent="0.25">
      <c r="A47" t="s">
        <v>162</v>
      </c>
    </row>
    <row r="48" spans="1:17" x14ac:dyDescent="0.25">
      <c r="A48">
        <v>1</v>
      </c>
      <c r="B48">
        <v>1</v>
      </c>
      <c r="C48">
        <v>32</v>
      </c>
      <c r="D48">
        <v>5</v>
      </c>
      <c r="E48">
        <v>5</v>
      </c>
      <c r="F48">
        <v>1110</v>
      </c>
      <c r="G48">
        <v>1110</v>
      </c>
      <c r="H48">
        <v>4</v>
      </c>
      <c r="I48">
        <v>7487</v>
      </c>
      <c r="J48">
        <v>377</v>
      </c>
      <c r="K48">
        <v>4835</v>
      </c>
      <c r="L48">
        <v>615.43043</v>
      </c>
      <c r="M48" t="s">
        <v>131</v>
      </c>
      <c r="O48">
        <v>10</v>
      </c>
      <c r="P48">
        <v>48652</v>
      </c>
      <c r="Q48" t="s">
        <v>159</v>
      </c>
    </row>
    <row r="49" spans="1:18" x14ac:dyDescent="0.25">
      <c r="A49">
        <v>1</v>
      </c>
      <c r="B49">
        <v>1</v>
      </c>
      <c r="C49">
        <v>32</v>
      </c>
      <c r="D49">
        <v>5</v>
      </c>
      <c r="E49">
        <v>5</v>
      </c>
      <c r="F49">
        <v>1026</v>
      </c>
      <c r="G49">
        <v>2618</v>
      </c>
      <c r="H49">
        <v>0</v>
      </c>
      <c r="I49">
        <v>10028</v>
      </c>
      <c r="J49">
        <v>0</v>
      </c>
      <c r="K49">
        <v>0</v>
      </c>
      <c r="L49">
        <v>829.412779</v>
      </c>
      <c r="M49" t="s">
        <v>130</v>
      </c>
      <c r="N49" t="s">
        <v>122</v>
      </c>
      <c r="O49">
        <v>12</v>
      </c>
      <c r="P49">
        <v>41434</v>
      </c>
    </row>
    <row r="50" spans="1:18" x14ac:dyDescent="0.25">
      <c r="A50">
        <v>1</v>
      </c>
      <c r="B50">
        <v>1</v>
      </c>
      <c r="C50">
        <v>32</v>
      </c>
      <c r="D50">
        <v>5</v>
      </c>
      <c r="E50">
        <v>5</v>
      </c>
      <c r="F50">
        <v>1801</v>
      </c>
      <c r="G50">
        <v>4058</v>
      </c>
      <c r="H50">
        <v>0</v>
      </c>
      <c r="I50">
        <v>17415</v>
      </c>
      <c r="J50">
        <v>0</v>
      </c>
      <c r="K50">
        <v>0</v>
      </c>
      <c r="L50">
        <v>1344.7894980000001</v>
      </c>
      <c r="M50" t="s">
        <v>129</v>
      </c>
      <c r="N50" t="s">
        <v>122</v>
      </c>
      <c r="O50">
        <v>13</v>
      </c>
      <c r="P50">
        <v>74651</v>
      </c>
    </row>
    <row r="51" spans="1:18" x14ac:dyDescent="0.25">
      <c r="A51">
        <v>0</v>
      </c>
      <c r="B51">
        <v>1</v>
      </c>
      <c r="C51">
        <v>32</v>
      </c>
      <c r="D51">
        <v>5</v>
      </c>
      <c r="E51">
        <v>5</v>
      </c>
      <c r="F51">
        <v>486</v>
      </c>
      <c r="G51">
        <v>3859</v>
      </c>
      <c r="H51">
        <v>0</v>
      </c>
      <c r="I51">
        <v>9784</v>
      </c>
      <c r="J51">
        <v>0</v>
      </c>
      <c r="K51">
        <v>0</v>
      </c>
      <c r="L51">
        <v>619.96714199999997</v>
      </c>
      <c r="M51" t="s">
        <v>121</v>
      </c>
      <c r="N51" t="s">
        <v>122</v>
      </c>
      <c r="O51">
        <v>14</v>
      </c>
      <c r="P51">
        <v>31122</v>
      </c>
      <c r="Q51" t="s">
        <v>163</v>
      </c>
      <c r="R51">
        <v>7894</v>
      </c>
    </row>
    <row r="53" spans="1:18" x14ac:dyDescent="0.25">
      <c r="A53">
        <v>0</v>
      </c>
      <c r="B53">
        <v>1</v>
      </c>
      <c r="C53">
        <v>32</v>
      </c>
      <c r="D53">
        <v>5</v>
      </c>
      <c r="E53">
        <v>5</v>
      </c>
      <c r="F53">
        <v>1363</v>
      </c>
      <c r="G53">
        <v>1363</v>
      </c>
      <c r="H53">
        <v>11</v>
      </c>
      <c r="I53">
        <v>7870</v>
      </c>
      <c r="J53">
        <v>6864</v>
      </c>
      <c r="K53">
        <v>131212</v>
      </c>
      <c r="L53">
        <v>4144.8484930000004</v>
      </c>
      <c r="M53" t="s">
        <v>153</v>
      </c>
      <c r="O53">
        <v>9</v>
      </c>
      <c r="P53">
        <v>378793</v>
      </c>
      <c r="Q53" t="s">
        <v>134</v>
      </c>
    </row>
    <row r="55" spans="1:18" x14ac:dyDescent="0.25">
      <c r="A55">
        <v>0</v>
      </c>
      <c r="B55">
        <v>1</v>
      </c>
      <c r="C55">
        <v>32</v>
      </c>
      <c r="D55">
        <v>5</v>
      </c>
      <c r="E55">
        <v>5</v>
      </c>
      <c r="F55">
        <v>3444</v>
      </c>
      <c r="G55">
        <v>3444</v>
      </c>
      <c r="H55">
        <v>8</v>
      </c>
      <c r="I55">
        <v>28062</v>
      </c>
      <c r="J55">
        <v>5641</v>
      </c>
      <c r="K55">
        <v>115749</v>
      </c>
      <c r="L55">
        <v>4663.6011710000002</v>
      </c>
      <c r="M55" t="s">
        <v>132</v>
      </c>
      <c r="N55" t="s">
        <v>133</v>
      </c>
      <c r="O55">
        <v>0</v>
      </c>
      <c r="P55">
        <v>445285</v>
      </c>
      <c r="Q55" t="s">
        <v>134</v>
      </c>
    </row>
    <row r="56" spans="1:18" x14ac:dyDescent="0.25">
      <c r="A56">
        <v>0</v>
      </c>
      <c r="B56">
        <v>1</v>
      </c>
      <c r="C56">
        <v>32</v>
      </c>
      <c r="D56">
        <v>5</v>
      </c>
      <c r="E56">
        <v>5</v>
      </c>
      <c r="F56">
        <v>2005</v>
      </c>
      <c r="G56">
        <v>20997</v>
      </c>
      <c r="H56">
        <v>0</v>
      </c>
      <c r="I56">
        <v>51300</v>
      </c>
      <c r="J56">
        <v>0</v>
      </c>
      <c r="K56">
        <v>0</v>
      </c>
      <c r="L56">
        <v>3443.0383360000001</v>
      </c>
      <c r="M56" t="s">
        <v>121</v>
      </c>
      <c r="N56" t="s">
        <v>164</v>
      </c>
      <c r="O56">
        <v>14</v>
      </c>
      <c r="P56">
        <v>156357</v>
      </c>
    </row>
    <row r="57" spans="1:18" x14ac:dyDescent="0.25">
      <c r="A57">
        <v>0</v>
      </c>
      <c r="B57">
        <v>1</v>
      </c>
      <c r="C57">
        <v>32</v>
      </c>
      <c r="D57">
        <v>5</v>
      </c>
      <c r="E57">
        <v>5</v>
      </c>
      <c r="F57">
        <v>4185</v>
      </c>
      <c r="G57">
        <v>10565</v>
      </c>
      <c r="H57">
        <v>0</v>
      </c>
      <c r="I57">
        <v>44325</v>
      </c>
      <c r="J57">
        <v>0</v>
      </c>
      <c r="K57">
        <v>0</v>
      </c>
      <c r="L57">
        <v>3313.616939</v>
      </c>
      <c r="M57" t="s">
        <v>130</v>
      </c>
      <c r="N57" t="s">
        <v>164</v>
      </c>
      <c r="O57">
        <v>12</v>
      </c>
      <c r="P57">
        <v>186274</v>
      </c>
    </row>
    <row r="58" spans="1:18" x14ac:dyDescent="0.25">
      <c r="A58">
        <v>0</v>
      </c>
      <c r="B58">
        <v>1</v>
      </c>
      <c r="C58">
        <v>32</v>
      </c>
      <c r="D58">
        <v>5</v>
      </c>
      <c r="E58">
        <v>5</v>
      </c>
      <c r="F58">
        <v>9630</v>
      </c>
      <c r="G58">
        <v>18177</v>
      </c>
      <c r="H58">
        <v>0</v>
      </c>
      <c r="I58">
        <v>96493</v>
      </c>
      <c r="J58">
        <v>0</v>
      </c>
      <c r="K58">
        <v>0</v>
      </c>
      <c r="L58">
        <v>8133.9835519999997</v>
      </c>
      <c r="M58" t="s">
        <v>129</v>
      </c>
      <c r="N58" t="s">
        <v>164</v>
      </c>
      <c r="O58">
        <v>13</v>
      </c>
      <c r="P58">
        <v>432450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K10"/>
  <sheetViews>
    <sheetView tabSelected="1" workbookViewId="0">
      <selection activeCell="H12" sqref="H12"/>
    </sheetView>
  </sheetViews>
  <sheetFormatPr defaultRowHeight="15" x14ac:dyDescent="0.25"/>
  <sheetData>
    <row r="1" spans="1:11" x14ac:dyDescent="0.25">
      <c r="B1" t="s">
        <v>146</v>
      </c>
      <c r="D1" t="s">
        <v>147</v>
      </c>
      <c r="F1" t="s">
        <v>148</v>
      </c>
      <c r="H1" t="s">
        <v>149</v>
      </c>
    </row>
    <row r="2" spans="1:11" x14ac:dyDescent="0.25">
      <c r="B2" t="s">
        <v>150</v>
      </c>
      <c r="C2" t="s">
        <v>5</v>
      </c>
      <c r="D2" t="s">
        <v>150</v>
      </c>
      <c r="E2" t="s">
        <v>5</v>
      </c>
      <c r="F2" t="s">
        <v>150</v>
      </c>
      <c r="G2" t="s">
        <v>5</v>
      </c>
      <c r="H2" t="s">
        <v>150</v>
      </c>
      <c r="I2" t="s">
        <v>5</v>
      </c>
      <c r="K2" t="s">
        <v>151</v>
      </c>
    </row>
    <row r="3" spans="1:11" x14ac:dyDescent="0.25">
      <c r="A3" t="s">
        <v>142</v>
      </c>
      <c r="B3">
        <v>439</v>
      </c>
      <c r="C3">
        <v>881</v>
      </c>
      <c r="D3">
        <v>760</v>
      </c>
      <c r="E3">
        <v>1601</v>
      </c>
      <c r="F3">
        <v>2176</v>
      </c>
      <c r="G3">
        <v>4609</v>
      </c>
      <c r="H3">
        <v>11894</v>
      </c>
      <c r="I3">
        <v>27787</v>
      </c>
      <c r="K3">
        <v>1</v>
      </c>
    </row>
    <row r="4" spans="1:11" x14ac:dyDescent="0.25">
      <c r="A4" t="s">
        <v>143</v>
      </c>
      <c r="B4">
        <v>301</v>
      </c>
      <c r="C4">
        <v>865</v>
      </c>
      <c r="D4">
        <v>672</v>
      </c>
      <c r="E4">
        <v>1425</v>
      </c>
      <c r="F4">
        <v>2080</v>
      </c>
      <c r="G4">
        <v>4417</v>
      </c>
      <c r="H4">
        <v>8709</v>
      </c>
      <c r="I4">
        <v>28045</v>
      </c>
      <c r="K4">
        <v>2</v>
      </c>
    </row>
    <row r="5" spans="1:11" x14ac:dyDescent="0.25">
      <c r="A5" t="s">
        <v>144</v>
      </c>
      <c r="B5">
        <v>268</v>
      </c>
      <c r="C5">
        <v>914</v>
      </c>
      <c r="D5">
        <v>537</v>
      </c>
      <c r="E5">
        <v>1589</v>
      </c>
      <c r="F5">
        <v>1649</v>
      </c>
      <c r="G5">
        <v>4883</v>
      </c>
      <c r="H5">
        <v>7703</v>
      </c>
      <c r="I5">
        <v>28130</v>
      </c>
      <c r="K5">
        <v>4</v>
      </c>
    </row>
    <row r="8" spans="1:11" x14ac:dyDescent="0.25">
      <c r="A8" t="s">
        <v>142</v>
      </c>
      <c r="B8">
        <f>B3/50</f>
        <v>8.7799999999999994</v>
      </c>
      <c r="C8">
        <f>C3/B3</f>
        <v>2.0068337129840548</v>
      </c>
      <c r="D8">
        <f>D3/97</f>
        <v>7.8350515463917523</v>
      </c>
      <c r="E8">
        <f>E3/D3</f>
        <v>2.1065789473684209</v>
      </c>
      <c r="F8">
        <f>F3/241</f>
        <v>9.0290456431535269</v>
      </c>
      <c r="G8">
        <f>G3/F3</f>
        <v>2.1181066176470589</v>
      </c>
      <c r="H8">
        <f>H3/664</f>
        <v>17.912650602409638</v>
      </c>
      <c r="I8">
        <f>I3/H3</f>
        <v>2.336219942828317</v>
      </c>
    </row>
    <row r="9" spans="1:11" x14ac:dyDescent="0.25">
      <c r="A9" t="s">
        <v>143</v>
      </c>
      <c r="B9">
        <f t="shared" ref="B9:B10" si="0">B4/50</f>
        <v>6.02</v>
      </c>
      <c r="C9">
        <f t="shared" ref="C9:C10" si="1">C4/B4</f>
        <v>2.8737541528239201</v>
      </c>
      <c r="D9">
        <f t="shared" ref="D9:D10" si="2">D4/97</f>
        <v>6.927835051546392</v>
      </c>
      <c r="E9">
        <f t="shared" ref="E9:E10" si="3">E4/D4</f>
        <v>2.1205357142857144</v>
      </c>
      <c r="F9">
        <f t="shared" ref="F9:F10" si="4">F4/241</f>
        <v>8.6307053941908709</v>
      </c>
      <c r="G9">
        <f t="shared" ref="G9:G10" si="5">G4/F4</f>
        <v>2.1235576923076924</v>
      </c>
      <c r="H9">
        <f t="shared" ref="H9:H10" si="6">H4/664</f>
        <v>13.115963855421686</v>
      </c>
      <c r="I9">
        <f t="shared" ref="I9:I10" si="7">I4/H4</f>
        <v>3.2202319439660121</v>
      </c>
    </row>
    <row r="10" spans="1:11" x14ac:dyDescent="0.25">
      <c r="A10" t="s">
        <v>144</v>
      </c>
      <c r="B10">
        <f t="shared" si="0"/>
        <v>5.36</v>
      </c>
      <c r="C10">
        <f t="shared" si="1"/>
        <v>3.41044776119403</v>
      </c>
      <c r="D10">
        <f t="shared" si="2"/>
        <v>5.536082474226804</v>
      </c>
      <c r="E10">
        <f t="shared" si="3"/>
        <v>2.9590316573556796</v>
      </c>
      <c r="F10">
        <f t="shared" si="4"/>
        <v>6.8423236514522818</v>
      </c>
      <c r="G10">
        <f t="shared" si="5"/>
        <v>2.9611885991510007</v>
      </c>
      <c r="H10">
        <f t="shared" si="6"/>
        <v>11.600903614457831</v>
      </c>
      <c r="I10">
        <f t="shared" si="7"/>
        <v>3.6518239646890822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tmp</vt:lpstr>
      <vt:lpstr>GridWorld</vt:lpstr>
      <vt:lpstr>HSI_ref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2017-11-03T21:36:43Z</dcterms:created>
  <dcterms:modified xsi:type="dcterms:W3CDTF">2018-09-18T09:31:47Z</dcterms:modified>
</cp:coreProperties>
</file>