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queryTables/queryTable4.xml" ContentType="application/vnd.openxmlformats-officedocument.spreadsheetml.query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5.xml" ContentType="application/vnd.openxmlformats-officedocument.spreadsheetml.queryTable+xml"/>
  <Override PartName="/xl/tables/table2.xml" ContentType="application/vnd.openxmlformats-officedocument.spreadsheetml.table+xml"/>
  <Override PartName="/xl/queryTables/queryTable6.xml" ContentType="application/vnd.openxmlformats-officedocument.spreadsheetml.queryTable+xml"/>
  <Override PartName="/xl/tables/table3.xml" ContentType="application/vnd.openxmlformats-officedocument.spreadsheetml.table+xml"/>
  <Override PartName="/xl/queryTables/queryTable7.xml" ContentType="application/vnd.openxmlformats-officedocument.spreadsheetml.query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758b572de741f32f/Documents/"/>
    </mc:Choice>
  </mc:AlternateContent>
  <xr:revisionPtr revIDLastSave="14" documentId="8_{C7C3904C-6EE2-4C9A-A825-91F35E8884FE}" xr6:coauthVersionLast="47" xr6:coauthVersionMax="47" xr10:uidLastSave="{A58A3ED0-3E58-4420-9CCE-D1A8CF810DA0}"/>
  <bookViews>
    <workbookView xWindow="-108" yWindow="-108" windowWidth="23256" windowHeight="12456" activeTab="4" xr2:uid="{8C762535-6B8D-4DA7-8E2E-3BA8CF3832D2}"/>
  </bookViews>
  <sheets>
    <sheet name="GHS histo" sheetId="1" r:id="rId1"/>
    <sheet name="PED VS Mada" sheetId="2" r:id="rId2"/>
    <sheet name="Etat de conditionnalité" sheetId="7" r:id="rId3"/>
    <sheet name="GES target" sheetId="10" r:id="rId4"/>
    <sheet name="GES par %" sheetId="18" r:id="rId5"/>
    <sheet name="Besoin fi condit" sheetId="6" r:id="rId6"/>
    <sheet name="Besoin fi incondit" sheetId="13" r:id="rId7"/>
    <sheet name="Updated besoin fi" sheetId="15" r:id="rId8"/>
    <sheet name="Sector GES" sheetId="17" r:id="rId9"/>
    <sheet name="Sector Adaptation" sheetId="19" r:id="rId10"/>
  </sheets>
  <definedNames>
    <definedName name="_xlnm._FilterDatabase" localSheetId="2" hidden="1">'Etat de conditionnalité'!$H$1:$H$48</definedName>
    <definedName name="_xlnm._FilterDatabase" localSheetId="1" hidden="1">'PED VS Mada'!$A$1:$A$35</definedName>
    <definedName name="cdt_ou_pas" localSheetId="2">'Etat de conditionnalité'!$A$1:$J$138</definedName>
    <definedName name="DonnéesExternes_1" localSheetId="5" hidden="1">'Besoin fi condit'!$A$1:$K$77</definedName>
    <definedName name="DonnéesExternes_1" localSheetId="6" hidden="1">'Besoin fi incondit'!$A$1:$J$43</definedName>
    <definedName name="DonnéesExternes_1" localSheetId="7" hidden="1">'Updated besoin fi'!$A$1:$K$43</definedName>
    <definedName name="GES_target" localSheetId="3">'GES target'!$A$1:$L$121</definedName>
    <definedName name="historical_emissions" localSheetId="0">'GHS histo'!$A$1:$AM$48</definedName>
    <definedName name="historical_emissions_1" localSheetId="1">'PED VS Mada'!$A$1:$AM$44</definedName>
  </definedNames>
  <calcPr calcId="181029"/>
  <pivotCaches>
    <pivotCache cacheId="0"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18" l="1"/>
  <c r="D28" i="18"/>
  <c r="D23" i="18"/>
  <c r="D22" i="18"/>
  <c r="AX3" i="2"/>
  <c r="AX4"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2" i="2"/>
  <c r="D3" i="18"/>
  <c r="D5" i="18"/>
  <c r="D6" i="18"/>
  <c r="D12" i="18"/>
  <c r="D30" i="18"/>
  <c r="AW32" i="2"/>
  <c r="AW31" i="2"/>
  <c r="AW30" i="2"/>
  <c r="AW29" i="2"/>
  <c r="AW28" i="2"/>
  <c r="AW27" i="2"/>
  <c r="AW26" i="2"/>
  <c r="AW25" i="2"/>
  <c r="AW24" i="2"/>
  <c r="AW23" i="2"/>
  <c r="AW22" i="2"/>
  <c r="AW21" i="2"/>
  <c r="AW20" i="2"/>
  <c r="AW19" i="2"/>
  <c r="AW18" i="2"/>
  <c r="AW17" i="2"/>
  <c r="AW16" i="2"/>
  <c r="AW15" i="2"/>
  <c r="AW14" i="2"/>
  <c r="AW13" i="2"/>
  <c r="AW12" i="2"/>
  <c r="AW11" i="2"/>
  <c r="AW10" i="2"/>
  <c r="AW9" i="2"/>
  <c r="AW8" i="2"/>
  <c r="AW7" i="2"/>
  <c r="AW6" i="2"/>
  <c r="AW5" i="2"/>
  <c r="AW4" i="2"/>
  <c r="AW3" i="2"/>
  <c r="AW2" i="2"/>
  <c r="AW33" i="2"/>
  <c r="AW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A945E1-1ABB-42F5-AB15-7998972E8FFB}" name="cdt ou pas" type="6" refreshedVersion="8" background="1" saveData="1">
    <textPr sourceFile="C:\Users\Legion\Downloads\cdt ou pas.csv" thousands=" " comma="1">
      <textFields count="10">
        <textField/>
        <textField/>
        <textField/>
        <textField/>
        <textField/>
        <textField/>
        <textField/>
        <textField/>
        <textField/>
        <textField/>
      </textFields>
    </textPr>
  </connection>
  <connection id="2" xr16:uid="{DD30E861-6435-40CB-AB3A-3B5F20BCFEAC}" name="GES target" type="6" refreshedVersion="8" background="1" saveData="1">
    <textPr sourceFile="C:\Users\Legion\Downloads\GES target.csv" thousands=" " comma="1">
      <textFields count="10">
        <textField/>
        <textField/>
        <textField/>
        <textField/>
        <textField/>
        <textField/>
        <textField/>
        <textField/>
        <textField/>
        <textField/>
      </textFields>
    </textPr>
  </connection>
  <connection id="3" xr16:uid="{E57EB759-925E-4AF9-9374-AA9961DD8872}" name="historical_emissions" type="6" refreshedVersion="8" background="1" saveData="1">
    <textPr codePage="65001" sourceFile="C:\Users\Legion\Downloads\historical_emissions.csv" thousands=" " comma="1">
      <textFields count="3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15D87FA0-DAB4-4FB6-AB0F-0D08368B727D}" name="historical_emissions1" type="6" refreshedVersion="8" background="1" saveData="1">
    <textPr codePage="65001" sourceFile="C:\Users\Legion\Downloads\historical_emissions.csv" thousands=" " comma="1">
      <textFields count="3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4CB60267-B7B4-4890-84A1-018F9F7F4C22}" keepAlive="1" name="Requête - Sheet1" description="Connexion à la requête « Sheet1 » dans le classeur." type="5" refreshedVersion="8" background="1" saveData="1">
    <dbPr connection="Provider=Microsoft.Mashup.OleDb.1;Data Source=$Workbook$;Location=Sheet1;Extended Properties=&quot;&quot;" command="SELECT * FROM [Sheet1]"/>
  </connection>
  <connection id="6" xr16:uid="{FC6177EC-BF9D-40BB-BB24-14E57102B0F6}" keepAlive="1" name="Requête - Sheet1 (2)" description="Connexion à la requête « Sheet1 (2) » dans le classeur." type="5" refreshedVersion="8" background="1" saveData="1">
    <dbPr connection="Provider=Microsoft.Mashup.OleDb.1;Data Source=$Workbook$;Location=&quot;Sheet1 (2)&quot;;Extended Properties=&quot;&quot;" command="SELECT * FROM [Sheet1 (2)]"/>
  </connection>
  <connection id="7" xr16:uid="{D9A01918-CD72-49AC-8063-092AB1D487C2}" keepAlive="1" name="Requête - Sheet1 (3)" description="Connexion à la requête « Sheet1 (3) » dans le classeur." type="5" refreshedVersion="8" background="1" saveData="1">
    <dbPr connection="Provider=Microsoft.Mashup.OleDb.1;Data Source=$Workbook$;Location=&quot;Sheet1 (3)&quot;;Extended Properties=&quot;&quot;" command="SELECT * FROM [Sheet1 (3)]"/>
  </connection>
</connections>
</file>

<file path=xl/sharedStrings.xml><?xml version="1.0" encoding="utf-8"?>
<sst xmlns="http://schemas.openxmlformats.org/spreadsheetml/2006/main" count="4713" uniqueCount="1603">
  <si>
    <t>ISO</t>
  </si>
  <si>
    <t>Country</t>
  </si>
  <si>
    <t>Data source</t>
  </si>
  <si>
    <t>Sector</t>
  </si>
  <si>
    <t>Gas</t>
  </si>
  <si>
    <t>Unit</t>
  </si>
  <si>
    <t>BGD</t>
  </si>
  <si>
    <t>Bangladesh</t>
  </si>
  <si>
    <t>Climate Watch</t>
  </si>
  <si>
    <t>Total including LUCF</t>
  </si>
  <si>
    <t>All GHG</t>
  </si>
  <si>
    <t>MtCO₂e</t>
  </si>
  <si>
    <t>MMR</t>
  </si>
  <si>
    <t>Myanmar</t>
  </si>
  <si>
    <t>ETH</t>
  </si>
  <si>
    <t>Ethiopia</t>
  </si>
  <si>
    <t>TZA</t>
  </si>
  <si>
    <t>Tanzania</t>
  </si>
  <si>
    <t>AGO</t>
  </si>
  <si>
    <t>Angola</t>
  </si>
  <si>
    <t>SDN</t>
  </si>
  <si>
    <t>Sudan</t>
  </si>
  <si>
    <t>TCD</t>
  </si>
  <si>
    <t>Chad</t>
  </si>
  <si>
    <t>MOZ</t>
  </si>
  <si>
    <t>Mozambique</t>
  </si>
  <si>
    <t>ZMB</t>
  </si>
  <si>
    <t>Zambia</t>
  </si>
  <si>
    <t>KHM</t>
  </si>
  <si>
    <t>Cambodia</t>
  </si>
  <si>
    <t>SSD</t>
  </si>
  <si>
    <t>South Sudan</t>
  </si>
  <si>
    <t>UGA</t>
  </si>
  <si>
    <t>Uganda</t>
  </si>
  <si>
    <t>BFA</t>
  </si>
  <si>
    <t>Burkina Faso</t>
  </si>
  <si>
    <t>CAF</t>
  </si>
  <si>
    <t>Central African Republic</t>
  </si>
  <si>
    <t>NPL</t>
  </si>
  <si>
    <t>Nepal</t>
  </si>
  <si>
    <t>NER</t>
  </si>
  <si>
    <t>Niger</t>
  </si>
  <si>
    <t>MLI</t>
  </si>
  <si>
    <t>Mali</t>
  </si>
  <si>
    <t>SLB</t>
  </si>
  <si>
    <t>Solomon Islands</t>
  </si>
  <si>
    <t>LAO</t>
  </si>
  <si>
    <t>Laos</t>
  </si>
  <si>
    <t>MDG</t>
  </si>
  <si>
    <t>Madagascar</t>
  </si>
  <si>
    <t>SOM</t>
  </si>
  <si>
    <t>Somalia</t>
  </si>
  <si>
    <t>GIN</t>
  </si>
  <si>
    <t>Guinea</t>
  </si>
  <si>
    <t>SEN</t>
  </si>
  <si>
    <t>Senegal</t>
  </si>
  <si>
    <t>AFG</t>
  </si>
  <si>
    <t>Afghanistan</t>
  </si>
  <si>
    <t>COG</t>
  </si>
  <si>
    <t>Congo</t>
  </si>
  <si>
    <t>YEM</t>
  </si>
  <si>
    <t>Yemen</t>
  </si>
  <si>
    <t>BEN</t>
  </si>
  <si>
    <t>Benin</t>
  </si>
  <si>
    <t>MWI</t>
  </si>
  <si>
    <t>Malawi</t>
  </si>
  <si>
    <t>LBR</t>
  </si>
  <si>
    <t>Liberia</t>
  </si>
  <si>
    <t>MRT</t>
  </si>
  <si>
    <t>Mauritania</t>
  </si>
  <si>
    <t>HTI</t>
  </si>
  <si>
    <t>Haiti</t>
  </si>
  <si>
    <t>TGO</t>
  </si>
  <si>
    <t>Togo</t>
  </si>
  <si>
    <t>SLE</t>
  </si>
  <si>
    <t>Sierra Leone</t>
  </si>
  <si>
    <t>RWA</t>
  </si>
  <si>
    <t>Rwanda</t>
  </si>
  <si>
    <t>BDI</t>
  </si>
  <si>
    <t>Burundi</t>
  </si>
  <si>
    <t>ERI</t>
  </si>
  <si>
    <t>Eritrea</t>
  </si>
  <si>
    <t>TLS</t>
  </si>
  <si>
    <t>East Timor</t>
  </si>
  <si>
    <t>GNB</t>
  </si>
  <si>
    <t>Guinea-Bissau</t>
  </si>
  <si>
    <t>LSO</t>
  </si>
  <si>
    <t>Lesotho</t>
  </si>
  <si>
    <t>GMB</t>
  </si>
  <si>
    <t>Gambia</t>
  </si>
  <si>
    <t>DJI</t>
  </si>
  <si>
    <t>Djibouti</t>
  </si>
  <si>
    <t>BTN</t>
  </si>
  <si>
    <t>Bhutan</t>
  </si>
  <si>
    <t>COM</t>
  </si>
  <si>
    <t>Comoros</t>
  </si>
  <si>
    <t>VUT</t>
  </si>
  <si>
    <t>Vanuatu</t>
  </si>
  <si>
    <t>STP</t>
  </si>
  <si>
    <t>São Tomé and Principe</t>
  </si>
  <si>
    <t>KIR</t>
  </si>
  <si>
    <t>Kiribati</t>
  </si>
  <si>
    <t>TUV</t>
  </si>
  <si>
    <t>Tuvalu</t>
  </si>
  <si>
    <t>254,64</t>
  </si>
  <si>
    <t>250,59</t>
  </si>
  <si>
    <t>235,1</t>
  </si>
  <si>
    <t>238,37</t>
  </si>
  <si>
    <t>233,85</t>
  </si>
  <si>
    <t>229,74</t>
  </si>
  <si>
    <t>220,31</t>
  </si>
  <si>
    <t>212,88</t>
  </si>
  <si>
    <t>205,15</t>
  </si>
  <si>
    <t>209,17</t>
  </si>
  <si>
    <t>218,66</t>
  </si>
  <si>
    <t>226,11</t>
  </si>
  <si>
    <t>216,71</t>
  </si>
  <si>
    <t>216,34</t>
  </si>
  <si>
    <t>238,57</t>
  </si>
  <si>
    <t>224,87</t>
  </si>
  <si>
    <t>232,19</t>
  </si>
  <si>
    <t>225,98</t>
  </si>
  <si>
    <t>200,4</t>
  </si>
  <si>
    <t>195,84</t>
  </si>
  <si>
    <t>191,21</t>
  </si>
  <si>
    <t>185,23</t>
  </si>
  <si>
    <t>177,92</t>
  </si>
  <si>
    <t>173,48</t>
  </si>
  <si>
    <t>165,2</t>
  </si>
  <si>
    <t>162,24</t>
  </si>
  <si>
    <t>156,34</t>
  </si>
  <si>
    <t>151,43</t>
  </si>
  <si>
    <t>149,75</t>
  </si>
  <si>
    <t>147,7</t>
  </si>
  <si>
    <t>144,2</t>
  </si>
  <si>
    <t>137,92</t>
  </si>
  <si>
    <t>136,21</t>
  </si>
  <si>
    <t>131,62</t>
  </si>
  <si>
    <t>130,98</t>
  </si>
  <si>
    <t>128,07</t>
  </si>
  <si>
    <t>126,44</t>
  </si>
  <si>
    <t>120,83</t>
  </si>
  <si>
    <t>117,64</t>
  </si>
  <si>
    <t>116,28</t>
  </si>
  <si>
    <t>114,19</t>
  </si>
  <si>
    <t>113,98</t>
  </si>
  <si>
    <t>218,29</t>
  </si>
  <si>
    <t>215,9</t>
  </si>
  <si>
    <t>206,79</t>
  </si>
  <si>
    <t>237,39</t>
  </si>
  <si>
    <t>221,06</t>
  </si>
  <si>
    <t>236,01</t>
  </si>
  <si>
    <t>224,76</t>
  </si>
  <si>
    <t>220,8</t>
  </si>
  <si>
    <t>230,79</t>
  </si>
  <si>
    <t>216,3</t>
  </si>
  <si>
    <t>202,17</t>
  </si>
  <si>
    <t>202,37</t>
  </si>
  <si>
    <t>223,16</t>
  </si>
  <si>
    <t>226,19</t>
  </si>
  <si>
    <t>221,09</t>
  </si>
  <si>
    <t>214,67</t>
  </si>
  <si>
    <t>216,9</t>
  </si>
  <si>
    <t>221,14</t>
  </si>
  <si>
    <t>217,99</t>
  </si>
  <si>
    <t>215,19</t>
  </si>
  <si>
    <t>212,52</t>
  </si>
  <si>
    <t>209,69</t>
  </si>
  <si>
    <t>210,34</t>
  </si>
  <si>
    <t>209,07</t>
  </si>
  <si>
    <t>208,18</t>
  </si>
  <si>
    <t>213,61</t>
  </si>
  <si>
    <t>205,66</t>
  </si>
  <si>
    <t>194,02</t>
  </si>
  <si>
    <t>190,61</t>
  </si>
  <si>
    <t>187,72</t>
  </si>
  <si>
    <t>181,11</t>
  </si>
  <si>
    <t>177,44</t>
  </si>
  <si>
    <t>171,09</t>
  </si>
  <si>
    <t>166,45</t>
  </si>
  <si>
    <t>160,5</t>
  </si>
  <si>
    <t>159,96</t>
  </si>
  <si>
    <t>154,64</t>
  </si>
  <si>
    <t>150,47</t>
  </si>
  <si>
    <t>146,68</t>
  </si>
  <si>
    <t>135,83</t>
  </si>
  <si>
    <t>130,55</t>
  </si>
  <si>
    <t>126,69</t>
  </si>
  <si>
    <t>124,11</t>
  </si>
  <si>
    <t>125,39</t>
  </si>
  <si>
    <t>116,94</t>
  </si>
  <si>
    <t>109,44</t>
  </si>
  <si>
    <t>112,87</t>
  </si>
  <si>
    <t>111,78</t>
  </si>
  <si>
    <t>105,79</t>
  </si>
  <si>
    <t>101,53</t>
  </si>
  <si>
    <t>98,42</t>
  </si>
  <si>
    <t>97,33</t>
  </si>
  <si>
    <t>95,89</t>
  </si>
  <si>
    <t>101,55</t>
  </si>
  <si>
    <t>100,4</t>
  </si>
  <si>
    <t>99,69</t>
  </si>
  <si>
    <t>175,73</t>
  </si>
  <si>
    <t>175,78</t>
  </si>
  <si>
    <t>171,41</t>
  </si>
  <si>
    <t>169,45</t>
  </si>
  <si>
    <t>163,94</t>
  </si>
  <si>
    <t>165,13</t>
  </si>
  <si>
    <t>165,95</t>
  </si>
  <si>
    <t>152,36</t>
  </si>
  <si>
    <t>144,71</t>
  </si>
  <si>
    <t>144,27</t>
  </si>
  <si>
    <t>143,23</t>
  </si>
  <si>
    <t>138,74</t>
  </si>
  <si>
    <t>136,43</t>
  </si>
  <si>
    <t>132,58</t>
  </si>
  <si>
    <t>130,61</t>
  </si>
  <si>
    <t>127,47</t>
  </si>
  <si>
    <t>125,36</t>
  </si>
  <si>
    <t>131,16</t>
  </si>
  <si>
    <t>123,84</t>
  </si>
  <si>
    <t>124,79</t>
  </si>
  <si>
    <t>115,81</t>
  </si>
  <si>
    <t>109,14</t>
  </si>
  <si>
    <t>103,57</t>
  </si>
  <si>
    <t>105,85</t>
  </si>
  <si>
    <t>105,47</t>
  </si>
  <si>
    <t>101,26</t>
  </si>
  <si>
    <t>108,51</t>
  </si>
  <si>
    <t>104,23</t>
  </si>
  <si>
    <t>102,41</t>
  </si>
  <si>
    <t>101,33</t>
  </si>
  <si>
    <t>100,97</t>
  </si>
  <si>
    <t>133,68</t>
  </si>
  <si>
    <t>135,5</t>
  </si>
  <si>
    <t>133,31</t>
  </si>
  <si>
    <t>146,59</t>
  </si>
  <si>
    <t>137,9</t>
  </si>
  <si>
    <t>154,7</t>
  </si>
  <si>
    <t>154,61</t>
  </si>
  <si>
    <t>158,77</t>
  </si>
  <si>
    <t>152,46</t>
  </si>
  <si>
    <t>152,6</t>
  </si>
  <si>
    <t>150,91</t>
  </si>
  <si>
    <t>150,41</t>
  </si>
  <si>
    <t>151,19</t>
  </si>
  <si>
    <t>145,56</t>
  </si>
  <si>
    <t>142,89</t>
  </si>
  <si>
    <t>137,08</t>
  </si>
  <si>
    <t>129,83</t>
  </si>
  <si>
    <t>132,66</t>
  </si>
  <si>
    <t>129,94</t>
  </si>
  <si>
    <t>125,44</t>
  </si>
  <si>
    <t>118,8</t>
  </si>
  <si>
    <t>115,98</t>
  </si>
  <si>
    <t>89,24</t>
  </si>
  <si>
    <t>95,35</t>
  </si>
  <si>
    <t>97,53</t>
  </si>
  <si>
    <t>87,86</t>
  </si>
  <si>
    <t>88,52</t>
  </si>
  <si>
    <t>86,1</t>
  </si>
  <si>
    <t>81,97</t>
  </si>
  <si>
    <t>79,08</t>
  </si>
  <si>
    <t>76,48</t>
  </si>
  <si>
    <t>75,29</t>
  </si>
  <si>
    <t>74,65</t>
  </si>
  <si>
    <t>128,12</t>
  </si>
  <si>
    <t>130,31</t>
  </si>
  <si>
    <t>128,85</t>
  </si>
  <si>
    <t>129,58</t>
  </si>
  <si>
    <t>129,31</t>
  </si>
  <si>
    <t>128,75</t>
  </si>
  <si>
    <t>128,95</t>
  </si>
  <si>
    <t>126,22</t>
  </si>
  <si>
    <t>122,83</t>
  </si>
  <si>
    <t>121,94</t>
  </si>
  <si>
    <t>121,13</t>
  </si>
  <si>
    <t>119,32</t>
  </si>
  <si>
    <t>116,87</t>
  </si>
  <si>
    <t>118,84</t>
  </si>
  <si>
    <t>117,24</t>
  </si>
  <si>
    <t>117,05</t>
  </si>
  <si>
    <t>111,64</t>
  </si>
  <si>
    <t>112,4</t>
  </si>
  <si>
    <t>107,32</t>
  </si>
  <si>
    <t>103,99</t>
  </si>
  <si>
    <t>101,79</t>
  </si>
  <si>
    <t>96,55</t>
  </si>
  <si>
    <t>108,04</t>
  </si>
  <si>
    <t>107,58</t>
  </si>
  <si>
    <t>103,29</t>
  </si>
  <si>
    <t>96,46</t>
  </si>
  <si>
    <t>88,73</t>
  </si>
  <si>
    <t>83,32</t>
  </si>
  <si>
    <t>82,16</t>
  </si>
  <si>
    <t>77,32</t>
  </si>
  <si>
    <t>75,36</t>
  </si>
  <si>
    <t>71,69</t>
  </si>
  <si>
    <t>70,81</t>
  </si>
  <si>
    <t>119,37</t>
  </si>
  <si>
    <t>115,13</t>
  </si>
  <si>
    <t>111,71</t>
  </si>
  <si>
    <t>106,45</t>
  </si>
  <si>
    <t>103,8</t>
  </si>
  <si>
    <t>99,29</t>
  </si>
  <si>
    <t>97,85</t>
  </si>
  <si>
    <t>95,44</t>
  </si>
  <si>
    <t>90,05</t>
  </si>
  <si>
    <t>87,51</t>
  </si>
  <si>
    <t>85,81</t>
  </si>
  <si>
    <t>81,61</t>
  </si>
  <si>
    <t>69,98</t>
  </si>
  <si>
    <t>65,68</t>
  </si>
  <si>
    <t>65,26</t>
  </si>
  <si>
    <t>64,79</t>
  </si>
  <si>
    <t>62,04</t>
  </si>
  <si>
    <t>60,14</t>
  </si>
  <si>
    <t>58,19</t>
  </si>
  <si>
    <t>54,44</t>
  </si>
  <si>
    <t>55,2</t>
  </si>
  <si>
    <t>51,02</t>
  </si>
  <si>
    <t>46,76</t>
  </si>
  <si>
    <t>46,67</t>
  </si>
  <si>
    <t>44,84</t>
  </si>
  <si>
    <t>40,23</t>
  </si>
  <si>
    <t>38,56</t>
  </si>
  <si>
    <t>34,62</t>
  </si>
  <si>
    <t>33,6</t>
  </si>
  <si>
    <t>32,59</t>
  </si>
  <si>
    <t>31,64</t>
  </si>
  <si>
    <t>30,75</t>
  </si>
  <si>
    <t>24,33</t>
  </si>
  <si>
    <t>114,7</t>
  </si>
  <si>
    <t>110,19</t>
  </si>
  <si>
    <t>107,66</t>
  </si>
  <si>
    <t>110,75</t>
  </si>
  <si>
    <t>116,6</t>
  </si>
  <si>
    <t>112,54</t>
  </si>
  <si>
    <t>113,36</t>
  </si>
  <si>
    <t>102,59</t>
  </si>
  <si>
    <t>104,63</t>
  </si>
  <si>
    <t>104,58</t>
  </si>
  <si>
    <t>102,6</t>
  </si>
  <si>
    <t>96,71</t>
  </si>
  <si>
    <t>105,76</t>
  </si>
  <si>
    <t>96,13</t>
  </si>
  <si>
    <t>101,36</t>
  </si>
  <si>
    <t>97,84</t>
  </si>
  <si>
    <t>99,14</t>
  </si>
  <si>
    <t>100,29</t>
  </si>
  <si>
    <t>96,02</t>
  </si>
  <si>
    <t>95,8</t>
  </si>
  <si>
    <t>90,17</t>
  </si>
  <si>
    <t>93,7</t>
  </si>
  <si>
    <t>72,28</t>
  </si>
  <si>
    <t>74,04</t>
  </si>
  <si>
    <t>75,12</t>
  </si>
  <si>
    <t>71,46</t>
  </si>
  <si>
    <t>73,66</t>
  </si>
  <si>
    <t>89,38</t>
  </si>
  <si>
    <t>89,09</t>
  </si>
  <si>
    <t>88,74</t>
  </si>
  <si>
    <t>87,31</t>
  </si>
  <si>
    <t>87,25</t>
  </si>
  <si>
    <t>96,3</t>
  </si>
  <si>
    <t>93,93</t>
  </si>
  <si>
    <t>96,54</t>
  </si>
  <si>
    <t>100,16</t>
  </si>
  <si>
    <t>98,97</t>
  </si>
  <si>
    <t>99,86</t>
  </si>
  <si>
    <t>98,53</t>
  </si>
  <si>
    <t>99,41</t>
  </si>
  <si>
    <t>93,52</t>
  </si>
  <si>
    <t>93,41</t>
  </si>
  <si>
    <t>93,3</t>
  </si>
  <si>
    <t>90,16</t>
  </si>
  <si>
    <t>74,95</t>
  </si>
  <si>
    <t>65,74</t>
  </si>
  <si>
    <t>69,46</t>
  </si>
  <si>
    <t>65,51</t>
  </si>
  <si>
    <t>63,04</t>
  </si>
  <si>
    <t>70,3</t>
  </si>
  <si>
    <t>68,9</t>
  </si>
  <si>
    <t>67,05</t>
  </si>
  <si>
    <t>58,35</t>
  </si>
  <si>
    <t>55,78</t>
  </si>
  <si>
    <t>47,13</t>
  </si>
  <si>
    <t>50,55</t>
  </si>
  <si>
    <t>52,16</t>
  </si>
  <si>
    <t>50,87</t>
  </si>
  <si>
    <t>50,35</t>
  </si>
  <si>
    <t>62,76</t>
  </si>
  <si>
    <t>62,93</t>
  </si>
  <si>
    <t>63,62</t>
  </si>
  <si>
    <t>64,03</t>
  </si>
  <si>
    <t>63,84</t>
  </si>
  <si>
    <t>63,44</t>
  </si>
  <si>
    <t>77,37</t>
  </si>
  <si>
    <t>80,45</t>
  </si>
  <si>
    <t>79,06</t>
  </si>
  <si>
    <t>75,78</t>
  </si>
  <si>
    <t>72,56</t>
  </si>
  <si>
    <t>72,07</t>
  </si>
  <si>
    <t>69,8</t>
  </si>
  <si>
    <t>103,55</t>
  </si>
  <si>
    <t>101,52</t>
  </si>
  <si>
    <t>100,54</t>
  </si>
  <si>
    <t>100,07</t>
  </si>
  <si>
    <t>102,54</t>
  </si>
  <si>
    <t>37,52</t>
  </si>
  <si>
    <t>38,5</t>
  </si>
  <si>
    <t>37,16</t>
  </si>
  <si>
    <t>37,41</t>
  </si>
  <si>
    <t>36,36</t>
  </si>
  <si>
    <t>32,5</t>
  </si>
  <si>
    <t>34,04</t>
  </si>
  <si>
    <t>33,02</t>
  </si>
  <si>
    <t>30,51</t>
  </si>
  <si>
    <t>27,37</t>
  </si>
  <si>
    <t>29,02</t>
  </si>
  <si>
    <t>29,41</t>
  </si>
  <si>
    <t>25,87</t>
  </si>
  <si>
    <t>24,51</t>
  </si>
  <si>
    <t>28,46</t>
  </si>
  <si>
    <t>24,93</t>
  </si>
  <si>
    <t>26,1</t>
  </si>
  <si>
    <t>25,29</t>
  </si>
  <si>
    <t>24,76</t>
  </si>
  <si>
    <t>25,06</t>
  </si>
  <si>
    <t>63,82</t>
  </si>
  <si>
    <t>66,86</t>
  </si>
  <si>
    <t>70,79</t>
  </si>
  <si>
    <t>61,38</t>
  </si>
  <si>
    <t>70,74</t>
  </si>
  <si>
    <t>64,13</t>
  </si>
  <si>
    <t>66,48</t>
  </si>
  <si>
    <t>62,81</t>
  </si>
  <si>
    <t>62,9</t>
  </si>
  <si>
    <t>61,15</t>
  </si>
  <si>
    <t>61,03</t>
  </si>
  <si>
    <t>76,15</t>
  </si>
  <si>
    <t>79,72</t>
  </si>
  <si>
    <t>80,42</t>
  </si>
  <si>
    <t>78,47</t>
  </si>
  <si>
    <t>77,49</t>
  </si>
  <si>
    <t>73,37</t>
  </si>
  <si>
    <t>74,45</t>
  </si>
  <si>
    <t>71,03</t>
  </si>
  <si>
    <t>68,4</t>
  </si>
  <si>
    <t>61,69</t>
  </si>
  <si>
    <t>67,48</t>
  </si>
  <si>
    <t>65,56</t>
  </si>
  <si>
    <t>62,07</t>
  </si>
  <si>
    <t>56,44</t>
  </si>
  <si>
    <t>51,11</t>
  </si>
  <si>
    <t>46,27</t>
  </si>
  <si>
    <t>45,48</t>
  </si>
  <si>
    <t>43,51</t>
  </si>
  <si>
    <t>41,63</t>
  </si>
  <si>
    <t>39,24</t>
  </si>
  <si>
    <t>38,38</t>
  </si>
  <si>
    <t>61,17</t>
  </si>
  <si>
    <t>61,39</t>
  </si>
  <si>
    <t>59,48</t>
  </si>
  <si>
    <t>58,27</t>
  </si>
  <si>
    <t>58,83</t>
  </si>
  <si>
    <t>57,47</t>
  </si>
  <si>
    <t>57,19</t>
  </si>
  <si>
    <t>55,67</t>
  </si>
  <si>
    <t>53,86</t>
  </si>
  <si>
    <t>52,58</t>
  </si>
  <si>
    <t>52,34</t>
  </si>
  <si>
    <t>50,5</t>
  </si>
  <si>
    <t>50,02</t>
  </si>
  <si>
    <t>48,35</t>
  </si>
  <si>
    <t>47,89</t>
  </si>
  <si>
    <t>41,41</t>
  </si>
  <si>
    <t>38,64</t>
  </si>
  <si>
    <t>39,94</t>
  </si>
  <si>
    <t>37,88</t>
  </si>
  <si>
    <t>37,8</t>
  </si>
  <si>
    <t>36,01</t>
  </si>
  <si>
    <t>35,17</t>
  </si>
  <si>
    <t>35,6</t>
  </si>
  <si>
    <t>35,78</t>
  </si>
  <si>
    <t>35,94</t>
  </si>
  <si>
    <t>34,49</t>
  </si>
  <si>
    <t>33,07</t>
  </si>
  <si>
    <t>32,17</t>
  </si>
  <si>
    <t>31,46</t>
  </si>
  <si>
    <t>31,73</t>
  </si>
  <si>
    <t>31,33</t>
  </si>
  <si>
    <t>30,99</t>
  </si>
  <si>
    <t>30,45</t>
  </si>
  <si>
    <t>59,22</t>
  </si>
  <si>
    <t>59,11</t>
  </si>
  <si>
    <t>53,42</t>
  </si>
  <si>
    <t>57,23</t>
  </si>
  <si>
    <t>56,29</t>
  </si>
  <si>
    <t>55,33</t>
  </si>
  <si>
    <t>54,3</t>
  </si>
  <si>
    <t>34,43</t>
  </si>
  <si>
    <t>33,14</t>
  </si>
  <si>
    <t>32,64</t>
  </si>
  <si>
    <t>31,84</t>
  </si>
  <si>
    <t>31,14</t>
  </si>
  <si>
    <t>41,18</t>
  </si>
  <si>
    <t>39,53</t>
  </si>
  <si>
    <t>38,84</t>
  </si>
  <si>
    <t>37,93</t>
  </si>
  <si>
    <t>37,24</t>
  </si>
  <si>
    <t>37,25</t>
  </si>
  <si>
    <t>36,59</t>
  </si>
  <si>
    <t>35,92</t>
  </si>
  <si>
    <t>32,52</t>
  </si>
  <si>
    <t>31,79</t>
  </si>
  <si>
    <t>29,92</t>
  </si>
  <si>
    <t>28,57</t>
  </si>
  <si>
    <t>28,68</t>
  </si>
  <si>
    <t>27,83</t>
  </si>
  <si>
    <t>27,26</t>
  </si>
  <si>
    <t>26,11</t>
  </si>
  <si>
    <t>25,72</t>
  </si>
  <si>
    <t>25,27</t>
  </si>
  <si>
    <t>25,02</t>
  </si>
  <si>
    <t>24,73</t>
  </si>
  <si>
    <t>24,29</t>
  </si>
  <si>
    <t>57,56</t>
  </si>
  <si>
    <t>55,56</t>
  </si>
  <si>
    <t>55,21</t>
  </si>
  <si>
    <t>57,39</t>
  </si>
  <si>
    <t>56,49</t>
  </si>
  <si>
    <t>62,27</t>
  </si>
  <si>
    <t>52,88</t>
  </si>
  <si>
    <t>52,07</t>
  </si>
  <si>
    <t>55,62</t>
  </si>
  <si>
    <t>57,78</t>
  </si>
  <si>
    <t>58,04</t>
  </si>
  <si>
    <t>48,82</t>
  </si>
  <si>
    <t>61,36</t>
  </si>
  <si>
    <t>63,19</t>
  </si>
  <si>
    <t>59,32</t>
  </si>
  <si>
    <t>62,11</t>
  </si>
  <si>
    <t>53,8</t>
  </si>
  <si>
    <t>64,46</t>
  </si>
  <si>
    <t>49,07</t>
  </si>
  <si>
    <t>54,7</t>
  </si>
  <si>
    <t>44,22</t>
  </si>
  <si>
    <t>46,74</t>
  </si>
  <si>
    <t>41,53</t>
  </si>
  <si>
    <t>38,24</t>
  </si>
  <si>
    <t>51,97</t>
  </si>
  <si>
    <t>51,84</t>
  </si>
  <si>
    <t>49,34</t>
  </si>
  <si>
    <t>49,29</t>
  </si>
  <si>
    <t>49,24</t>
  </si>
  <si>
    <t>48,93</t>
  </si>
  <si>
    <t>53,44</t>
  </si>
  <si>
    <t>57,01</t>
  </si>
  <si>
    <t>52,99</t>
  </si>
  <si>
    <t>50,67</t>
  </si>
  <si>
    <t>50,53</t>
  </si>
  <si>
    <t>43,28</t>
  </si>
  <si>
    <t>44,37</t>
  </si>
  <si>
    <t>43,23</t>
  </si>
  <si>
    <t>41,49</t>
  </si>
  <si>
    <t>41,62</t>
  </si>
  <si>
    <t>33,47</t>
  </si>
  <si>
    <t>30,13</t>
  </si>
  <si>
    <t>28,91</t>
  </si>
  <si>
    <t>28,07</t>
  </si>
  <si>
    <t>28,79</t>
  </si>
  <si>
    <t>27,94</t>
  </si>
  <si>
    <t>27,93</t>
  </si>
  <si>
    <t>26,44</t>
  </si>
  <si>
    <t>27,24</t>
  </si>
  <si>
    <t>29,31</t>
  </si>
  <si>
    <t>28,96</t>
  </si>
  <si>
    <t>27,61</t>
  </si>
  <si>
    <t>26,81</t>
  </si>
  <si>
    <t>26,29</t>
  </si>
  <si>
    <t>26,28</t>
  </si>
  <si>
    <t>25,46</t>
  </si>
  <si>
    <t>24,02</t>
  </si>
  <si>
    <t>23,95</t>
  </si>
  <si>
    <t>23,15</t>
  </si>
  <si>
    <t>23,27</t>
  </si>
  <si>
    <t>52,67</t>
  </si>
  <si>
    <t>50,22</t>
  </si>
  <si>
    <t>47,78</t>
  </si>
  <si>
    <t>45,64</t>
  </si>
  <si>
    <t>43,65</t>
  </si>
  <si>
    <t>41,69</t>
  </si>
  <si>
    <t>37,26</t>
  </si>
  <si>
    <t>35,51</t>
  </si>
  <si>
    <t>33,38</t>
  </si>
  <si>
    <t>31,22</t>
  </si>
  <si>
    <t>30,35</t>
  </si>
  <si>
    <t>30,21</t>
  </si>
  <si>
    <t>28,85</t>
  </si>
  <si>
    <t>27,6</t>
  </si>
  <si>
    <t>26,36</t>
  </si>
  <si>
    <t>25,4</t>
  </si>
  <si>
    <t>24,48</t>
  </si>
  <si>
    <t>23,59</t>
  </si>
  <si>
    <t>22,67</t>
  </si>
  <si>
    <t>21,87</t>
  </si>
  <si>
    <t>25,56</t>
  </si>
  <si>
    <t>25,55</t>
  </si>
  <si>
    <t>23,97</t>
  </si>
  <si>
    <t>23,05</t>
  </si>
  <si>
    <t>22,24</t>
  </si>
  <si>
    <t>21,63</t>
  </si>
  <si>
    <t>21,1</t>
  </si>
  <si>
    <t>20,42</t>
  </si>
  <si>
    <t>19,9</t>
  </si>
  <si>
    <t>19,41</t>
  </si>
  <si>
    <t>47,22</t>
  </si>
  <si>
    <t>48,2</t>
  </si>
  <si>
    <t>46,81</t>
  </si>
  <si>
    <t>44,53</t>
  </si>
  <si>
    <t>42,46</t>
  </si>
  <si>
    <t>41,01</t>
  </si>
  <si>
    <t>39,95</t>
  </si>
  <si>
    <t>35,57</t>
  </si>
  <si>
    <t>34,15</t>
  </si>
  <si>
    <t>33,21</t>
  </si>
  <si>
    <t>32,11</t>
  </si>
  <si>
    <t>31,26</t>
  </si>
  <si>
    <t>28,52</t>
  </si>
  <si>
    <t>28,18</t>
  </si>
  <si>
    <t>26,8</t>
  </si>
  <si>
    <t>25,78</t>
  </si>
  <si>
    <t>24,61</t>
  </si>
  <si>
    <t>22,3</t>
  </si>
  <si>
    <t>21,69</t>
  </si>
  <si>
    <t>21,34</t>
  </si>
  <si>
    <t>24,16</t>
  </si>
  <si>
    <t>24,86</t>
  </si>
  <si>
    <t>23,8</t>
  </si>
  <si>
    <t>19,59</t>
  </si>
  <si>
    <t>18,76</t>
  </si>
  <si>
    <t>18,33</t>
  </si>
  <si>
    <t>17,95</t>
  </si>
  <si>
    <t>17,67</t>
  </si>
  <si>
    <t>17,43</t>
  </si>
  <si>
    <t>17,35</t>
  </si>
  <si>
    <t>17,41</t>
  </si>
  <si>
    <t>46,35</t>
  </si>
  <si>
    <t>46,34</t>
  </si>
  <si>
    <t>46,32</t>
  </si>
  <si>
    <t>46,3</t>
  </si>
  <si>
    <t>46,28</t>
  </si>
  <si>
    <t>46,24</t>
  </si>
  <si>
    <t>46,21</t>
  </si>
  <si>
    <t>-17,04</t>
  </si>
  <si>
    <t>-17,02</t>
  </si>
  <si>
    <t>-16,99</t>
  </si>
  <si>
    <t>-17,06</t>
  </si>
  <si>
    <t>2,43</t>
  </si>
  <si>
    <t>2,41</t>
  </si>
  <si>
    <t>2,39</t>
  </si>
  <si>
    <t>2,37</t>
  </si>
  <si>
    <t>2,35</t>
  </si>
  <si>
    <t>2,33</t>
  </si>
  <si>
    <t>2,31</t>
  </si>
  <si>
    <t>2,28</t>
  </si>
  <si>
    <t>2,27</t>
  </si>
  <si>
    <t>2,25</t>
  </si>
  <si>
    <t>4,45</t>
  </si>
  <si>
    <t>4,43</t>
  </si>
  <si>
    <t>4,42</t>
  </si>
  <si>
    <t>4,4</t>
  </si>
  <si>
    <t>4,39</t>
  </si>
  <si>
    <t>4,37</t>
  </si>
  <si>
    <t>4,36</t>
  </si>
  <si>
    <t>4,34</t>
  </si>
  <si>
    <t>4,32</t>
  </si>
  <si>
    <t>4,31</t>
  </si>
  <si>
    <t>4,29</t>
  </si>
  <si>
    <t>45,12</t>
  </si>
  <si>
    <t>45,24</t>
  </si>
  <si>
    <t>44,55</t>
  </si>
  <si>
    <t>41,52</t>
  </si>
  <si>
    <t>40,62</t>
  </si>
  <si>
    <t>40,32</t>
  </si>
  <si>
    <t>39,15</t>
  </si>
  <si>
    <t>30,65</t>
  </si>
  <si>
    <t>25,94</t>
  </si>
  <si>
    <t>25,69</t>
  </si>
  <si>
    <t>24,6</t>
  </si>
  <si>
    <t>22,48</t>
  </si>
  <si>
    <t>30,17</t>
  </si>
  <si>
    <t>26,02</t>
  </si>
  <si>
    <t>24,64</t>
  </si>
  <si>
    <t>29,8</t>
  </si>
  <si>
    <t>23,99</t>
  </si>
  <si>
    <t>25,2</t>
  </si>
  <si>
    <t>28,15</t>
  </si>
  <si>
    <t>23,3</t>
  </si>
  <si>
    <t>22,7</t>
  </si>
  <si>
    <t>21,43</t>
  </si>
  <si>
    <t>20,89</t>
  </si>
  <si>
    <t>20,46</t>
  </si>
  <si>
    <t>21,78</t>
  </si>
  <si>
    <t>20,06</t>
  </si>
  <si>
    <t>20,39</t>
  </si>
  <si>
    <t>20,43</t>
  </si>
  <si>
    <t>20,37</t>
  </si>
  <si>
    <t>20,01</t>
  </si>
  <si>
    <t>19,69</t>
  </si>
  <si>
    <t>19,76</t>
  </si>
  <si>
    <t>43,22</t>
  </si>
  <si>
    <t>42,45</t>
  </si>
  <si>
    <t>41,79</t>
  </si>
  <si>
    <t>42,18</t>
  </si>
  <si>
    <t>40,56</t>
  </si>
  <si>
    <t>42,12</t>
  </si>
  <si>
    <t>42,57</t>
  </si>
  <si>
    <t>40,46</t>
  </si>
  <si>
    <t>39,55</t>
  </si>
  <si>
    <t>39,02</t>
  </si>
  <si>
    <t>39,68</t>
  </si>
  <si>
    <t>39,11</t>
  </si>
  <si>
    <t>51,01</t>
  </si>
  <si>
    <t>50,31</t>
  </si>
  <si>
    <t>49,14</t>
  </si>
  <si>
    <t>50,48</t>
  </si>
  <si>
    <t>49,04</t>
  </si>
  <si>
    <t>50,56</t>
  </si>
  <si>
    <t>46,19</t>
  </si>
  <si>
    <t>47,36</t>
  </si>
  <si>
    <t>44,71</t>
  </si>
  <si>
    <t>47,3</t>
  </si>
  <si>
    <t>54,92</t>
  </si>
  <si>
    <t>56,2</t>
  </si>
  <si>
    <t>56,52</t>
  </si>
  <si>
    <t>55,31</t>
  </si>
  <si>
    <t>55,91</t>
  </si>
  <si>
    <t>55,3</t>
  </si>
  <si>
    <t>54,64</t>
  </si>
  <si>
    <t>55,01</t>
  </si>
  <si>
    <t>54,61</t>
  </si>
  <si>
    <t>54,33</t>
  </si>
  <si>
    <t>54,28</t>
  </si>
  <si>
    <t>43,21</t>
  </si>
  <si>
    <t>43,29</t>
  </si>
  <si>
    <t>43,45</t>
  </si>
  <si>
    <t>43,31</t>
  </si>
  <si>
    <t>43,25</t>
  </si>
  <si>
    <t>43,08</t>
  </si>
  <si>
    <t>43,14</t>
  </si>
  <si>
    <t>43,11</t>
  </si>
  <si>
    <t>43,05</t>
  </si>
  <si>
    <t>42,91</t>
  </si>
  <si>
    <t>42,8</t>
  </si>
  <si>
    <t>42,5</t>
  </si>
  <si>
    <t>42,35</t>
  </si>
  <si>
    <t>42,14</t>
  </si>
  <si>
    <t>42,11</t>
  </si>
  <si>
    <t>42,09</t>
  </si>
  <si>
    <t>43,19</t>
  </si>
  <si>
    <t>44,46</t>
  </si>
  <si>
    <t>44,02</t>
  </si>
  <si>
    <t>43,72</t>
  </si>
  <si>
    <t>43,49</t>
  </si>
  <si>
    <t>43,1</t>
  </si>
  <si>
    <t>42,56</t>
  </si>
  <si>
    <t>42,38</t>
  </si>
  <si>
    <t>42,31</t>
  </si>
  <si>
    <t>42,47</t>
  </si>
  <si>
    <t>42,08</t>
  </si>
  <si>
    <t>40,97</t>
  </si>
  <si>
    <t>39,03</t>
  </si>
  <si>
    <t>37,05</t>
  </si>
  <si>
    <t>39,01</t>
  </si>
  <si>
    <t>41,94</t>
  </si>
  <si>
    <t>42,58</t>
  </si>
  <si>
    <t>40,65</t>
  </si>
  <si>
    <t>41,09</t>
  </si>
  <si>
    <t>39,73</t>
  </si>
  <si>
    <t>38,08</t>
  </si>
  <si>
    <t>37,64</t>
  </si>
  <si>
    <t>33,97</t>
  </si>
  <si>
    <t>33,3</t>
  </si>
  <si>
    <t>32,89</t>
  </si>
  <si>
    <t>32,75</t>
  </si>
  <si>
    <t>31,43</t>
  </si>
  <si>
    <t>30,1</t>
  </si>
  <si>
    <t>27,82</t>
  </si>
  <si>
    <t>27,4</t>
  </si>
  <si>
    <t>26,71</t>
  </si>
  <si>
    <t>26,37</t>
  </si>
  <si>
    <t>25,99</t>
  </si>
  <si>
    <t>24,54</t>
  </si>
  <si>
    <t>24,58</t>
  </si>
  <si>
    <t>24,24</t>
  </si>
  <si>
    <t>23,13</t>
  </si>
  <si>
    <t>22,21</t>
  </si>
  <si>
    <t>21,77</t>
  </si>
  <si>
    <t>22,2</t>
  </si>
  <si>
    <t>20,74</t>
  </si>
  <si>
    <t>20,3</t>
  </si>
  <si>
    <t>20,78</t>
  </si>
  <si>
    <t>19,96</t>
  </si>
  <si>
    <t>19,6</t>
  </si>
  <si>
    <t>19,27</t>
  </si>
  <si>
    <t>18,95</t>
  </si>
  <si>
    <t>39,49</t>
  </si>
  <si>
    <t>37,72</t>
  </si>
  <si>
    <t>35,44</t>
  </si>
  <si>
    <t>34,42</t>
  </si>
  <si>
    <t>33,35</t>
  </si>
  <si>
    <t>32,83</t>
  </si>
  <si>
    <t>32,56</t>
  </si>
  <si>
    <t>30,32</t>
  </si>
  <si>
    <t>29,63</t>
  </si>
  <si>
    <t>27,75</t>
  </si>
  <si>
    <t>28,17</t>
  </si>
  <si>
    <t>29,06</t>
  </si>
  <si>
    <t>28,04</t>
  </si>
  <si>
    <t>27,31</t>
  </si>
  <si>
    <t>26,34</t>
  </si>
  <si>
    <t>26,2</t>
  </si>
  <si>
    <t>25,63</t>
  </si>
  <si>
    <t>22,89</t>
  </si>
  <si>
    <t>23,91</t>
  </si>
  <si>
    <t>25,05</t>
  </si>
  <si>
    <t>25,07</t>
  </si>
  <si>
    <t>22,87</t>
  </si>
  <si>
    <t>21,67</t>
  </si>
  <si>
    <t>21,17</t>
  </si>
  <si>
    <t>19,62</t>
  </si>
  <si>
    <t>19,34</t>
  </si>
  <si>
    <t>19,01</t>
  </si>
  <si>
    <t>18,32</t>
  </si>
  <si>
    <t>18,02</t>
  </si>
  <si>
    <t>34,31</t>
  </si>
  <si>
    <t>32,87</t>
  </si>
  <si>
    <t>31,67</t>
  </si>
  <si>
    <t>30,82</t>
  </si>
  <si>
    <t>31,23</t>
  </si>
  <si>
    <t>30,83</t>
  </si>
  <si>
    <t>30,16</t>
  </si>
  <si>
    <t>30,69</t>
  </si>
  <si>
    <t>32,2</t>
  </si>
  <si>
    <t>28,71</t>
  </si>
  <si>
    <t>24,44</t>
  </si>
  <si>
    <t>21,47</t>
  </si>
  <si>
    <t>18,34</t>
  </si>
  <si>
    <t>17,39</t>
  </si>
  <si>
    <t>16,76</t>
  </si>
  <si>
    <t>15,69</t>
  </si>
  <si>
    <t>16,07</t>
  </si>
  <si>
    <t>15,38</t>
  </si>
  <si>
    <t>12,73</t>
  </si>
  <si>
    <t>11,82</t>
  </si>
  <si>
    <t>13,59</t>
  </si>
  <si>
    <t>12,67</t>
  </si>
  <si>
    <t>11,83</t>
  </si>
  <si>
    <t>10,84</t>
  </si>
  <si>
    <t>9,79</t>
  </si>
  <si>
    <t>9,34</t>
  </si>
  <si>
    <t>9,29</t>
  </si>
  <si>
    <t>9,16</t>
  </si>
  <si>
    <t>9,51</t>
  </si>
  <si>
    <t>9,24</t>
  </si>
  <si>
    <t>31,25</t>
  </si>
  <si>
    <t>30,81</t>
  </si>
  <si>
    <t>29,59</t>
  </si>
  <si>
    <t>26,74</t>
  </si>
  <si>
    <t>24,87</t>
  </si>
  <si>
    <t>25,38</t>
  </si>
  <si>
    <t>24,52</t>
  </si>
  <si>
    <t>26,61</t>
  </si>
  <si>
    <t>26,32</t>
  </si>
  <si>
    <t>24,23</t>
  </si>
  <si>
    <t>22,96</t>
  </si>
  <si>
    <t>22,37</t>
  </si>
  <si>
    <t>23,16</t>
  </si>
  <si>
    <t>21,18</t>
  </si>
  <si>
    <t>20,51</t>
  </si>
  <si>
    <t>18,99</t>
  </si>
  <si>
    <t>21,16</t>
  </si>
  <si>
    <t>21,8</t>
  </si>
  <si>
    <t>21,68</t>
  </si>
  <si>
    <t>21,07</t>
  </si>
  <si>
    <t>18,92</t>
  </si>
  <si>
    <t>18,75</t>
  </si>
  <si>
    <t>17,98</t>
  </si>
  <si>
    <t>19,05</t>
  </si>
  <si>
    <t>28,06</t>
  </si>
  <si>
    <t>28,86</t>
  </si>
  <si>
    <t>29,81</t>
  </si>
  <si>
    <t>28,22</t>
  </si>
  <si>
    <t>24,59</t>
  </si>
  <si>
    <t>23,19</t>
  </si>
  <si>
    <t>29,07</t>
  </si>
  <si>
    <t>54,84</t>
  </si>
  <si>
    <t>58,82</t>
  </si>
  <si>
    <t>49,38</t>
  </si>
  <si>
    <t>55,42</t>
  </si>
  <si>
    <t>63,76</t>
  </si>
  <si>
    <t>63,02</t>
  </si>
  <si>
    <t>60,77</t>
  </si>
  <si>
    <t>62,17</t>
  </si>
  <si>
    <t>64,69</t>
  </si>
  <si>
    <t>62,56</t>
  </si>
  <si>
    <t>63,2</t>
  </si>
  <si>
    <t>60,19</t>
  </si>
  <si>
    <t>60,11</t>
  </si>
  <si>
    <t>58,53</t>
  </si>
  <si>
    <t>53,32</t>
  </si>
  <si>
    <t>49,49</t>
  </si>
  <si>
    <t>47,84</t>
  </si>
  <si>
    <t>45,31</t>
  </si>
  <si>
    <t>44,62</t>
  </si>
  <si>
    <t>29,33</t>
  </si>
  <si>
    <t>29,19</t>
  </si>
  <si>
    <t>26,46</t>
  </si>
  <si>
    <t>25,77</t>
  </si>
  <si>
    <t>27,47</t>
  </si>
  <si>
    <t>26,77</t>
  </si>
  <si>
    <t>25,47</t>
  </si>
  <si>
    <t>23,57</t>
  </si>
  <si>
    <t>23,12</t>
  </si>
  <si>
    <t>22,59</t>
  </si>
  <si>
    <t>21,89</t>
  </si>
  <si>
    <t>21,75</t>
  </si>
  <si>
    <t>21,52</t>
  </si>
  <si>
    <t>20,86</t>
  </si>
  <si>
    <t>21,15</t>
  </si>
  <si>
    <t>20,41</t>
  </si>
  <si>
    <t>20,1</t>
  </si>
  <si>
    <t>18,94</t>
  </si>
  <si>
    <t>18,81</t>
  </si>
  <si>
    <t>18,8</t>
  </si>
  <si>
    <t>17,75</t>
  </si>
  <si>
    <t>23,34</t>
  </si>
  <si>
    <t>23,18</t>
  </si>
  <si>
    <t>23,24</t>
  </si>
  <si>
    <t>22,18</t>
  </si>
  <si>
    <t>20,03</t>
  </si>
  <si>
    <t>19,98</t>
  </si>
  <si>
    <t>19,89</t>
  </si>
  <si>
    <t>19,78</t>
  </si>
  <si>
    <t>21,29</t>
  </si>
  <si>
    <t>20,76</t>
  </si>
  <si>
    <t>20,82</t>
  </si>
  <si>
    <t>20,15</t>
  </si>
  <si>
    <t>19,13</t>
  </si>
  <si>
    <t>17,27</t>
  </si>
  <si>
    <t>17,17</t>
  </si>
  <si>
    <t>16,72</t>
  </si>
  <si>
    <t>16,33</t>
  </si>
  <si>
    <t>15,75</t>
  </si>
  <si>
    <t>15,65</t>
  </si>
  <si>
    <t>15,12</t>
  </si>
  <si>
    <t>15,16</t>
  </si>
  <si>
    <t>13,96</t>
  </si>
  <si>
    <t>14,14</t>
  </si>
  <si>
    <t>13,56</t>
  </si>
  <si>
    <t>13,06</t>
  </si>
  <si>
    <t>12,74</t>
  </si>
  <si>
    <t>12,89</t>
  </si>
  <si>
    <t>12,39</t>
  </si>
  <si>
    <t>12,05</t>
  </si>
  <si>
    <t>11,95</t>
  </si>
  <si>
    <t>11,96</t>
  </si>
  <si>
    <t>11,94</t>
  </si>
  <si>
    <t>11,69</t>
  </si>
  <si>
    <t>11,77</t>
  </si>
  <si>
    <t>11,74</t>
  </si>
  <si>
    <t>11,53</t>
  </si>
  <si>
    <t>11,92</t>
  </si>
  <si>
    <t>11,78</t>
  </si>
  <si>
    <t>11,6</t>
  </si>
  <si>
    <t>15,29</t>
  </si>
  <si>
    <t>15,22</t>
  </si>
  <si>
    <t>15,24</t>
  </si>
  <si>
    <t>15,66</t>
  </si>
  <si>
    <t>14,97</t>
  </si>
  <si>
    <t>15,06</t>
  </si>
  <si>
    <t>15,04</t>
  </si>
  <si>
    <t>16,22</t>
  </si>
  <si>
    <t>15,43</t>
  </si>
  <si>
    <t>15,05</t>
  </si>
  <si>
    <t>14,87</t>
  </si>
  <si>
    <t>15,6</t>
  </si>
  <si>
    <t>14,6</t>
  </si>
  <si>
    <t>14,83</t>
  </si>
  <si>
    <t>14,5</t>
  </si>
  <si>
    <t>14,44</t>
  </si>
  <si>
    <t>14,41</t>
  </si>
  <si>
    <t>14,26</t>
  </si>
  <si>
    <t>14,23</t>
  </si>
  <si>
    <t>14,24</t>
  </si>
  <si>
    <t>14,2</t>
  </si>
  <si>
    <t>14,3</t>
  </si>
  <si>
    <t>14,22</t>
  </si>
  <si>
    <t>14,17</t>
  </si>
  <si>
    <t>14,28</t>
  </si>
  <si>
    <t>14,25</t>
  </si>
  <si>
    <t>14,36</t>
  </si>
  <si>
    <t>13,97</t>
  </si>
  <si>
    <t>13,94</t>
  </si>
  <si>
    <t>13,49</t>
  </si>
  <si>
    <t>13,1</t>
  </si>
  <si>
    <t>12,55</t>
  </si>
  <si>
    <t>12,14</t>
  </si>
  <si>
    <t>11,33</t>
  </si>
  <si>
    <t>13,16</t>
  </si>
  <si>
    <t>12,45</t>
  </si>
  <si>
    <t>11,87</t>
  </si>
  <si>
    <t>11,46</t>
  </si>
  <si>
    <t>11,34</t>
  </si>
  <si>
    <t>10,9</t>
  </si>
  <si>
    <t>10,2</t>
  </si>
  <si>
    <t>10,91</t>
  </si>
  <si>
    <t>11,05</t>
  </si>
  <si>
    <t>10,07</t>
  </si>
  <si>
    <t>9,91</t>
  </si>
  <si>
    <t>9,89</t>
  </si>
  <si>
    <t>9,71</t>
  </si>
  <si>
    <t>9,66</t>
  </si>
  <si>
    <t>9,08</t>
  </si>
  <si>
    <t>8,59</t>
  </si>
  <si>
    <t>8,24</t>
  </si>
  <si>
    <t>7,94</t>
  </si>
  <si>
    <t>7,4</t>
  </si>
  <si>
    <t>7,31</t>
  </si>
  <si>
    <t>7,41</t>
  </si>
  <si>
    <t>7,22</t>
  </si>
  <si>
    <t>7,36</t>
  </si>
  <si>
    <t>7,15</t>
  </si>
  <si>
    <t>11,97</t>
  </si>
  <si>
    <t>11,86</t>
  </si>
  <si>
    <t>12,09</t>
  </si>
  <si>
    <t>11,67</t>
  </si>
  <si>
    <t>11,32</t>
  </si>
  <si>
    <t>10,89</t>
  </si>
  <si>
    <t>10,61</t>
  </si>
  <si>
    <t>10,79</t>
  </si>
  <si>
    <t>9,86</t>
  </si>
  <si>
    <t>8,73</t>
  </si>
  <si>
    <t>8,64</t>
  </si>
  <si>
    <t>8,52</t>
  </si>
  <si>
    <t>8,31</t>
  </si>
  <si>
    <t>8,13</t>
  </si>
  <si>
    <t>7,62</t>
  </si>
  <si>
    <t>7,47</t>
  </si>
  <si>
    <t>7,32</t>
  </si>
  <si>
    <t>6,88</t>
  </si>
  <si>
    <t>6,58</t>
  </si>
  <si>
    <t>5,78</t>
  </si>
  <si>
    <t>6,28</t>
  </si>
  <si>
    <t>6,63</t>
  </si>
  <si>
    <t>6,21</t>
  </si>
  <si>
    <t>5,97</t>
  </si>
  <si>
    <t>10,87</t>
  </si>
  <si>
    <t>10,02</t>
  </si>
  <si>
    <t>9,23</t>
  </si>
  <si>
    <t>8,84</t>
  </si>
  <si>
    <t>8,39</t>
  </si>
  <si>
    <t>8,74</t>
  </si>
  <si>
    <t>8,27</t>
  </si>
  <si>
    <t>7,48</t>
  </si>
  <si>
    <t>7,97</t>
  </si>
  <si>
    <t>8,03</t>
  </si>
  <si>
    <t>8,42</t>
  </si>
  <si>
    <t>7,91</t>
  </si>
  <si>
    <t>8,09</t>
  </si>
  <si>
    <t>6,57</t>
  </si>
  <si>
    <t>6,23</t>
  </si>
  <si>
    <t>6,54</t>
  </si>
  <si>
    <t>7,06</t>
  </si>
  <si>
    <t>6,18</t>
  </si>
  <si>
    <t>6,4</t>
  </si>
  <si>
    <t>5,74</t>
  </si>
  <si>
    <t>5,31</t>
  </si>
  <si>
    <t>7,45</t>
  </si>
  <si>
    <t>7,49</t>
  </si>
  <si>
    <t>6,52</t>
  </si>
  <si>
    <t>6,76</t>
  </si>
  <si>
    <t>6,13</t>
  </si>
  <si>
    <t>6,16</t>
  </si>
  <si>
    <t>5,89</t>
  </si>
  <si>
    <t>6,01</t>
  </si>
  <si>
    <t>6,31</t>
  </si>
  <si>
    <t>6,47</t>
  </si>
  <si>
    <t>10,44</t>
  </si>
  <si>
    <t>9,39</t>
  </si>
  <si>
    <t>9,26</t>
  </si>
  <si>
    <t>10,29</t>
  </si>
  <si>
    <t>9,78</t>
  </si>
  <si>
    <t>9,83</t>
  </si>
  <si>
    <t>9,82</t>
  </si>
  <si>
    <t>9,44</t>
  </si>
  <si>
    <t>9,28</t>
  </si>
  <si>
    <t>7,95</t>
  </si>
  <si>
    <t>7,9</t>
  </si>
  <si>
    <t>7,82</t>
  </si>
  <si>
    <t>8,6</t>
  </si>
  <si>
    <t>7,09</t>
  </si>
  <si>
    <t>6,5</t>
  </si>
  <si>
    <t>6,08</t>
  </si>
  <si>
    <t>5,9</t>
  </si>
  <si>
    <t>6,07</t>
  </si>
  <si>
    <t>6,06</t>
  </si>
  <si>
    <t>6,36</t>
  </si>
  <si>
    <t>6,48</t>
  </si>
  <si>
    <t>6,49</t>
  </si>
  <si>
    <t>9,55</t>
  </si>
  <si>
    <t>9,19</t>
  </si>
  <si>
    <t>9,07</t>
  </si>
  <si>
    <t>8,89</t>
  </si>
  <si>
    <t>8,71</t>
  </si>
  <si>
    <t>8,48</t>
  </si>
  <si>
    <t>8,26</t>
  </si>
  <si>
    <t>8,44</t>
  </si>
  <si>
    <t>7,75</t>
  </si>
  <si>
    <t>7,76</t>
  </si>
  <si>
    <t>7,55</t>
  </si>
  <si>
    <t>8,33</t>
  </si>
  <si>
    <t>7,87</t>
  </si>
  <si>
    <t>7,63</t>
  </si>
  <si>
    <t>7,16</t>
  </si>
  <si>
    <t>7,29</t>
  </si>
  <si>
    <t>7,19</t>
  </si>
  <si>
    <t>6,87</t>
  </si>
  <si>
    <t>6,93</t>
  </si>
  <si>
    <t>7,7</t>
  </si>
  <si>
    <t>7,5</t>
  </si>
  <si>
    <t>6,73</t>
  </si>
  <si>
    <t>6,42</t>
  </si>
  <si>
    <t>5,54</t>
  </si>
  <si>
    <t>5,84</t>
  </si>
  <si>
    <t>5,92</t>
  </si>
  <si>
    <t>5,99</t>
  </si>
  <si>
    <t>7,84</t>
  </si>
  <si>
    <t>7,64</t>
  </si>
  <si>
    <t>7,25</t>
  </si>
  <si>
    <t>7,6</t>
  </si>
  <si>
    <t>7,38</t>
  </si>
  <si>
    <t>1,43</t>
  </si>
  <si>
    <t>1,42</t>
  </si>
  <si>
    <t>1,45</t>
  </si>
  <si>
    <t>1,03</t>
  </si>
  <si>
    <t>0,95</t>
  </si>
  <si>
    <t>5,67</t>
  </si>
  <si>
    <t>5,38</t>
  </si>
  <si>
    <t>5,22</t>
  </si>
  <si>
    <t>5,08</t>
  </si>
  <si>
    <t>5,01</t>
  </si>
  <si>
    <t>4,85</t>
  </si>
  <si>
    <t>4,78</t>
  </si>
  <si>
    <t>4,73</t>
  </si>
  <si>
    <t>4,75</t>
  </si>
  <si>
    <t>4,76</t>
  </si>
  <si>
    <t>6,83</t>
  </si>
  <si>
    <t>6,69</t>
  </si>
  <si>
    <t>6,62</t>
  </si>
  <si>
    <t>7,05</t>
  </si>
  <si>
    <t>6,96</t>
  </si>
  <si>
    <t>6,89</t>
  </si>
  <si>
    <t>6,85</t>
  </si>
  <si>
    <t>6,78</t>
  </si>
  <si>
    <t>6,65</t>
  </si>
  <si>
    <t>6,59</t>
  </si>
  <si>
    <t>6,44</t>
  </si>
  <si>
    <t>6,43</t>
  </si>
  <si>
    <t>6,38</t>
  </si>
  <si>
    <t>6,29</t>
  </si>
  <si>
    <t>6,05</t>
  </si>
  <si>
    <t>6,11</t>
  </si>
  <si>
    <t>5,81</t>
  </si>
  <si>
    <t>5,91</t>
  </si>
  <si>
    <t>5,95</t>
  </si>
  <si>
    <t>6,22</t>
  </si>
  <si>
    <t>6,1</t>
  </si>
  <si>
    <t>5,58</t>
  </si>
  <si>
    <t>5,02</t>
  </si>
  <si>
    <t>4,89</t>
  </si>
  <si>
    <t>4,7</t>
  </si>
  <si>
    <t>5,13</t>
  </si>
  <si>
    <t>4,13</t>
  </si>
  <si>
    <t>4,11</t>
  </si>
  <si>
    <t>6,25</t>
  </si>
  <si>
    <t>6,17</t>
  </si>
  <si>
    <t>6,51</t>
  </si>
  <si>
    <t>6,82</t>
  </si>
  <si>
    <t>7,18</t>
  </si>
  <si>
    <t>7,26</t>
  </si>
  <si>
    <t>7,39</t>
  </si>
  <si>
    <t>7,2</t>
  </si>
  <si>
    <t>5,85</t>
  </si>
  <si>
    <t>4,87</t>
  </si>
  <si>
    <t>4,09</t>
  </si>
  <si>
    <t>3,25</t>
  </si>
  <si>
    <t>2,3</t>
  </si>
  <si>
    <t>1,34</t>
  </si>
  <si>
    <t>1,21</t>
  </si>
  <si>
    <t>1,23</t>
  </si>
  <si>
    <t>1,15</t>
  </si>
  <si>
    <t>1,14</t>
  </si>
  <si>
    <t>1,12</t>
  </si>
  <si>
    <t>1,1</t>
  </si>
  <si>
    <t>1,02</t>
  </si>
  <si>
    <t>0,99</t>
  </si>
  <si>
    <t>0,92</t>
  </si>
  <si>
    <t>4,18</t>
  </si>
  <si>
    <t>4,05</t>
  </si>
  <si>
    <t>4,23</t>
  </si>
  <si>
    <t>4,21</t>
  </si>
  <si>
    <t>4,12</t>
  </si>
  <si>
    <t>4,01</t>
  </si>
  <si>
    <t>4,44</t>
  </si>
  <si>
    <t>4,22</t>
  </si>
  <si>
    <t>3,86</t>
  </si>
  <si>
    <t>3,95</t>
  </si>
  <si>
    <t>3,78</t>
  </si>
  <si>
    <t>3,77</t>
  </si>
  <si>
    <t>3,94</t>
  </si>
  <si>
    <t>3,92</t>
  </si>
  <si>
    <t>3,54</t>
  </si>
  <si>
    <t>3,65</t>
  </si>
  <si>
    <t>3,76</t>
  </si>
  <si>
    <t>3,75</t>
  </si>
  <si>
    <t>3,59</t>
  </si>
  <si>
    <t>3,28</t>
  </si>
  <si>
    <t>3,58</t>
  </si>
  <si>
    <t>3,23</t>
  </si>
  <si>
    <t>3,01</t>
  </si>
  <si>
    <t>2,97</t>
  </si>
  <si>
    <t>3,31</t>
  </si>
  <si>
    <t>3,22</t>
  </si>
  <si>
    <t>3,18</t>
  </si>
  <si>
    <t>3,17</t>
  </si>
  <si>
    <t>4,04</t>
  </si>
  <si>
    <t>4,68</t>
  </si>
  <si>
    <t>3,38</t>
  </si>
  <si>
    <t>3,97</t>
  </si>
  <si>
    <t>4,24</t>
  </si>
  <si>
    <t>3,8</t>
  </si>
  <si>
    <t>3,84</t>
  </si>
  <si>
    <t>4,74</t>
  </si>
  <si>
    <t>4,69</t>
  </si>
  <si>
    <t>3,88</t>
  </si>
  <si>
    <t>3,79</t>
  </si>
  <si>
    <t>3,7</t>
  </si>
  <si>
    <t>3,73</t>
  </si>
  <si>
    <t>3,57</t>
  </si>
  <si>
    <t>3,49</t>
  </si>
  <si>
    <t>3,67</t>
  </si>
  <si>
    <t>3,66</t>
  </si>
  <si>
    <t>3,72</t>
  </si>
  <si>
    <t>3,24</t>
  </si>
  <si>
    <t>3,35</t>
  </si>
  <si>
    <t>3,21</t>
  </si>
  <si>
    <t>3,03</t>
  </si>
  <si>
    <t>2,98</t>
  </si>
  <si>
    <t>2,83</t>
  </si>
  <si>
    <t>2,69</t>
  </si>
  <si>
    <t>2,82</t>
  </si>
  <si>
    <t>2,67</t>
  </si>
  <si>
    <t>2,79</t>
  </si>
  <si>
    <t>2,84</t>
  </si>
  <si>
    <t>2,92</t>
  </si>
  <si>
    <t>2,71</t>
  </si>
  <si>
    <t>2,57</t>
  </si>
  <si>
    <t>2,5</t>
  </si>
  <si>
    <t>2,42</t>
  </si>
  <si>
    <t>2,72</t>
  </si>
  <si>
    <t>2,68</t>
  </si>
  <si>
    <t>2,32</t>
  </si>
  <si>
    <t>2,17</t>
  </si>
  <si>
    <t>2,12</t>
  </si>
  <si>
    <t>2,03</t>
  </si>
  <si>
    <t>2,18</t>
  </si>
  <si>
    <t>2,38</t>
  </si>
  <si>
    <t>2,59</t>
  </si>
  <si>
    <t>3,13</t>
  </si>
  <si>
    <t>3,56</t>
  </si>
  <si>
    <t>3,83</t>
  </si>
  <si>
    <t>4,15</t>
  </si>
  <si>
    <t>4,92</t>
  </si>
  <si>
    <t>5,26</t>
  </si>
  <si>
    <t>5,15</t>
  </si>
  <si>
    <t>1,6</t>
  </si>
  <si>
    <t>1,52</t>
  </si>
  <si>
    <t>1,44</t>
  </si>
  <si>
    <t>1,38</t>
  </si>
  <si>
    <t>1,37</t>
  </si>
  <si>
    <t>1,36</t>
  </si>
  <si>
    <t>1,31</t>
  </si>
  <si>
    <t>1,22</t>
  </si>
  <si>
    <t>1,35</t>
  </si>
  <si>
    <t>1,27</t>
  </si>
  <si>
    <t>1,28</t>
  </si>
  <si>
    <t>1,26</t>
  </si>
  <si>
    <t>1,2</t>
  </si>
  <si>
    <t>1,13</t>
  </si>
  <si>
    <t>1,08</t>
  </si>
  <si>
    <t>1,05</t>
  </si>
  <si>
    <t>0,98</t>
  </si>
  <si>
    <t>0,96</t>
  </si>
  <si>
    <t>0,94</t>
  </si>
  <si>
    <t>0,75</t>
  </si>
  <si>
    <t>0,84</t>
  </si>
  <si>
    <t>0,59</t>
  </si>
  <si>
    <t>1,06</t>
  </si>
  <si>
    <t>0,83</t>
  </si>
  <si>
    <t>0,71</t>
  </si>
  <si>
    <t>0,61</t>
  </si>
  <si>
    <t>0,55</t>
  </si>
  <si>
    <t>0,37</t>
  </si>
  <si>
    <t>-5,05</t>
  </si>
  <si>
    <t>-5,31</t>
  </si>
  <si>
    <t>-5,3</t>
  </si>
  <si>
    <t>-5,52</t>
  </si>
  <si>
    <t>-5,59</t>
  </si>
  <si>
    <t>-5,92</t>
  </si>
  <si>
    <t>-5,98</t>
  </si>
  <si>
    <t>-5,94</t>
  </si>
  <si>
    <t>-5,95</t>
  </si>
  <si>
    <t>-5,97</t>
  </si>
  <si>
    <t>-5,99</t>
  </si>
  <si>
    <t>-6,07</t>
  </si>
  <si>
    <t>-6,13</t>
  </si>
  <si>
    <t>-6,18</t>
  </si>
  <si>
    <t>-6,21</t>
  </si>
  <si>
    <t>-6,2</t>
  </si>
  <si>
    <t>-5,72</t>
  </si>
  <si>
    <t>0,73</t>
  </si>
  <si>
    <t>0,7</t>
  </si>
  <si>
    <t>0,57</t>
  </si>
  <si>
    <t>0,51</t>
  </si>
  <si>
    <t>0,48</t>
  </si>
  <si>
    <t>0,45</t>
  </si>
  <si>
    <t>0,39</t>
  </si>
  <si>
    <t>0,35</t>
  </si>
  <si>
    <t>0,34</t>
  </si>
  <si>
    <t>0,33</t>
  </si>
  <si>
    <t>0,32</t>
  </si>
  <si>
    <t>0,3</t>
  </si>
  <si>
    <t>0,36</t>
  </si>
  <si>
    <t>0,31</t>
  </si>
  <si>
    <t>0,28</t>
  </si>
  <si>
    <t>0,27</t>
  </si>
  <si>
    <t>0,26</t>
  </si>
  <si>
    <t>0,69</t>
  </si>
  <si>
    <t>0,68</t>
  </si>
  <si>
    <t>0,63</t>
  </si>
  <si>
    <t>0,64</t>
  </si>
  <si>
    <t>0,78</t>
  </si>
  <si>
    <t>0,67</t>
  </si>
  <si>
    <t>0,58</t>
  </si>
  <si>
    <t>0,56</t>
  </si>
  <si>
    <t>0,54</t>
  </si>
  <si>
    <t>0,52</t>
  </si>
  <si>
    <t>0,5</t>
  </si>
  <si>
    <t>0,41</t>
  </si>
  <si>
    <t>0,4</t>
  </si>
  <si>
    <t>0,38</t>
  </si>
  <si>
    <t>0,14</t>
  </si>
  <si>
    <t>0,13</t>
  </si>
  <si>
    <t>0,12</t>
  </si>
  <si>
    <t>0,11</t>
  </si>
  <si>
    <t>0,1</t>
  </si>
  <si>
    <t>0,09</t>
  </si>
  <si>
    <t>0,08</t>
  </si>
  <si>
    <t>0,07</t>
  </si>
  <si>
    <t>0,06</t>
  </si>
  <si>
    <t>0,05</t>
  </si>
  <si>
    <t>0,04</t>
  </si>
  <si>
    <t>0,02</t>
  </si>
  <si>
    <t>0,03</t>
  </si>
  <si>
    <t>0,01</t>
  </si>
  <si>
    <t>PED</t>
  </si>
  <si>
    <t>Indicator name</t>
  </si>
  <si>
    <t>Adaptation</t>
  </si>
  <si>
    <t>Conditional financial needs</t>
  </si>
  <si>
    <t>Global category</t>
  </si>
  <si>
    <t>Overview category</t>
  </si>
  <si>
    <t>Subsector</t>
  </si>
  <si>
    <t>Indicator ID</t>
  </si>
  <si>
    <t>Value</t>
  </si>
  <si>
    <t>Source</t>
  </si>
  <si>
    <t>Financial Needs</t>
  </si>
  <si>
    <t>ad_fin_con</t>
  </si>
  <si>
    <t>USD 1.785 billion needed for adaptation (1). This is identifed as the ful cost of implementation for the NAP (5)</t>
  </si>
  <si>
    <t>"The overall cost of implementing both the unconditional and conditional actions amounts to around 1billion USDacross [sic] sectors up to 23." (4) Total conditional cost for NAPA priority projects: over 5 million USD "if current inflation rates are applied to 211 costing" (16)</t>
  </si>
  <si>
    <t>Adaptation 22-225, Conditional: $67,83 million (p. 68)</t>
  </si>
  <si>
    <t>1217.66 million USD (p. 65)</t>
  </si>
  <si>
    <t>US$K 3,719 for "Climate risk adaptation and management" programme and US$K for the "Capacity-building, knowledge management and communication" programme from National Strategy and Action Plan on Climate Change (212). Both programmes contain adaptation actions. (12-13)</t>
  </si>
  <si>
    <t>Total conditional: 1.452.121.891 USD (p. 89)</t>
  </si>
  <si>
    <t>"Dedicated climate change funding from international sources, either from bilateral/multilateral donors or through global climate funds, represents only 4% of total climate related investment." (p. 12)</t>
  </si>
  <si>
    <t>Integration and awareness (transversal aspect): "The mobilization of international financing allows the achievement of the objectives set previously" (13). "The implementation of the INDC is a challenge for the Union of the Comoros. Multiple challenges will need to be identified in areas such as human capacity building, technology needs and financial needs to carry out this INDC while meeting the deadlines set at different stages. The Union of the Comoros is counting on the international community to consolidate the efforts made for more than 2 years in the fight against climate change. Indeed, international support in the form of financing, capacity building and technology transfer will be essential for the Union of Comoros to implement its INDC: Financial support - The Union of the Comoros will need an envelope of around US $ 675 million to complete the implementation of its INDC, including $ 375 million for mitigation measures and $ 3 million for measures adaptation. Given its very limited resources, the Union of the Comoros can not undertake its measures without the help of the international community. However, the share of the national budget could be about 1% of this envelope based on project experience in the Comoros" (16).</t>
  </si>
  <si>
    <t>37.5 million euros (14).</t>
  </si>
  <si>
    <t>Analysis in progress</t>
  </si>
  <si>
    <t>Conditional: US$ 32.4 billion (p. 21)</t>
  </si>
  <si>
    <t>"The commitments made in the INDC represent a global financing requirement of 25.387 billion USD" (ii, 7). "Mitigation: USD 8.773 billion and for Adaptation: 16.614 billion USD" (iii, 7). "This will require: direct access to the Green Climate Fund (GCF) and other funds for conditional mitigation and adaptation-related activities (Annex 8.2), including the development and implementation of the Green Climate Fund; National Adaptation Plan; access to different market mechanisms such as Reducing Emissions from Deforestation and Degradation (REDD +) and the Clean Development Mechanism (CDM)" (7).</t>
  </si>
  <si>
    <t>Conditional (64%): 4.343 billion USD (p. 6)</t>
  </si>
  <si>
    <t>3.218 billion USD (22-23)</t>
  </si>
  <si>
    <t>"Some adaptation projects have been grouped into thematic areas linked to the priority sectors established in the National Adaptation Programme of Action (NAPA) as well as some recently identified priorities. The total adaptation cost would be US$126,65,; NAPA would cost US$17,25, covering agriculture and food security, water and sanitation, human settlements and human health, education awareness and information; low-lying and artificially built-up islands; waste management; coastal protection; fisheries and marine resources, infrastructure development and tourism. However the total cost of NAPA will have changed considerably upward and therefore will require further evaluation and costing. Other priorities identified through the national communication process would cost additional US$19,4,. It is expected that a considerable portion of the necessary financing will be provided in the forms of grants from the Green Climate Fund, Global Environment Facility (GEF), Adaptation Fund, and from various bi-lateral climate change programs" (13).</t>
  </si>
  <si>
    <t>"Implementing the communicated intended contributions requires an overall investment estimated up to 225 for adaptation... The required resources to be mobilized through climate finance mechanisms under the UNFCCC such as the Green Climate Fund (GCF), GEF and other climate related bilateral, multilateral and domestic financing including the private sector investment. The international support required to implement the intended contribution in terms of finance, technology and capacity building, over a cycle of contributions of 5-1 years, amount to a total of 12.88 USD billions, of which 1.2 billions USD$ for adaptation... This amount is required to be met from all possible and accessible international climate finance sources" (16).</t>
  </si>
  <si>
    <t>"The Climate Public Expenditure and Institutional Review (CPEIR) report for Vanuatu states that Vanuatu has been receiving a lower share of adaptation funding than most other Pacific island countries. To adequately adapt to the impacts of climate change, starting now, the annual cost is estimated to be 1.5% of a country's GDP. For Vanuatu, this equates to an investment of US$9.5million per year. This is substantially higher than the amount of development funding currently being spent on projects that have Adaptation as their principal objective" (6).</t>
  </si>
  <si>
    <t>No Document Submitted</t>
  </si>
  <si>
    <t>“The intended contribution on adaptation stated here is for the purposes of information so that an overview of the range of planned climate-related actions of the country is made known; it does not constitute an international obligation to the country. The extent of implementation of the intended contribution is contingent upon the financial resources, capacity and technologies available to the country through both domestic and international support to stimulate investments and innovation.” (p. 12)</t>
  </si>
  <si>
    <t>“Every year the Government channels resources for significant investment in projects/programs for ensuring climate resilience. It currently spends US$1 billion a year, around 6 to 7 per cent of its annual budget, on climate change adaptation (CCA). However, the World Bank estimates that the country would need US$5.7 billion as adaptation finance by 25, which is more than 5 times higher than the current expenditure for CCA. Three-quarters of money spent on climate change in the country comes directly from the government, while the rest comes from international development partners including bilateral, multi-lateral and private funding” (p. 19)</t>
  </si>
  <si>
    <t>NDC lists the unconditional and conditional costs of some (but not all) adaptation actions in “Appendix 2: Summary of adaptive measures under Benin’s nationally determined contributions” (p. 37-41)
Total conditional costs in Appendix 2: $4,153.54 million (p. 41)</t>
  </si>
  <si>
    <t>"international support is essential to address the adverse impacts of climate change that are already starting to take place in Bhutan and also to safeguard the gains made towards sustainable development" (6). Support for NAP development (6)."the scale of funding available to address both development needs and the additional burden of mitigation and adaptation will be significantly higher than presently available.  As a least‐developed country, with a young population and pressing needs and imperatives for economic development, the successful implementation of our intended actions to mitigate will depend on the level of financial and technical support received. Implementing adaptation measures through the NAP process with sufficient funding will also be required to ensure that progress made over the past few decades are not derailed by the adverse impacts of climate change" (8).</t>
  </si>
  <si>
    <t>Overall investment of US $5,84,949,915.  (38)
AFOLU Sectors investment (Subtotal): US$ 2,84,846,189 (42)
Other Vulnerable sectors (NAP) investment (Subtotal): US$ 2,964,13,726 (44)</t>
  </si>
  <si>
    <t>Total (Conditional): $1,64 812,864 (p. 15) 
Environment: $574 47 48 
Agriculture: $366 75 424 
Animal resources: $137 25 589 
Settlements: $286 618 52 
Water and sanitation: $276 416 751</t>
  </si>
  <si>
    <t>Total Adaptation Needs: $2,4,522,185 (p. 52)
“Of the amount indicated above, the majority is conditional upon international support. In fact, almost half of the actions specifically included an indication of conditionality, whilst only five specified that implementation may be possible, at least partially, through existing budget allocations” (p. 52)</t>
  </si>
  <si>
    <t>"Adaptation: US $1.554 billion over the period of commitment, US
$1.441 of which is conditional. A contribution of 1% is envisaged,
representing the national counterpart for the projects."
"Underestimation of the cost of investments needed for adaptation may keep in place the development gap caused by climate hazards.The approach taken by the FUND model, which will be supported by the preparatory work of the National Adaptation Plan, estimates the country’s needs for adaptation to climate change at an average of around US $34,5, per year up to 23 and an average of US $57,5, per year up to the year 25. " (12)</t>
  </si>
  <si>
    <t>Total Conditional: $399.48 million (p. 3, 31) 
Agriculture and Livestock: $111.396 million (p. 31) 
Forestry: $22.524 million (p. 31) 
Water Resources, Water and Sanitation Services: $117.45 million (p. 31) 
Land Use Planning: $1.689 million (p. 31) 
Energy: See Mitigation (p. 31) 
Housing and Infrastructure: $73.98 million (p. 31) 
Public Health: $1.35 million (p. 31) 
Crosscutting Measures including Communication: $74.995 million (p. 31)</t>
  </si>
  <si>
    <t>14.17 billion USD total, 11.38 billion USD conditional (1)
The National Investment Plan for the Rural Sector (PNISR), "using an initial amount of 2,31.7 billion CFA francs for the period 214-22, estimate that, by 23, by applying an annual population growth rate of 3.6% and an annual inflation rate of 2.9%3, this amount will be 4,321 billion CFA francs. The overall cost of the [Country Resilience Prioritities] AGIR CHAD PRP will be 775 billion CFA francs for a period of 5 years until 22." (5)</t>
  </si>
  <si>
    <t>“Without neglecting the importance of domestic and private sources of funding, international financial contributions from Technical and Financial Partners should play a very significant role. Given that Chad is among the least developed countries, priority international contributions are estimated at around 75% of financing needs, and should amount to more than 281 million USD / year from 221 to reach more of 483 million USD / year by 23.” (p. 38)</t>
  </si>
  <si>
    <t>" Resources are required from international mechanisms to ensure climate resilient development of the country." (12);
" It was estimated that Bangladesh will need to invest $4  billion from 215 to 23 in order to implement identified adaptation measures (detail in section 3) to address adverse impacts of climate change" including actions in the NAPA, BCCSAP, NAP Roadmap, and 7th Five Year Plan.
The INDC includes a table of estimated costs for key adaptation measures from 215-23 on page 14. This table includes "estimated investment required (bilion USD, 215-23)" for the following adaptation measures:
Food security and livelihood and health protection (incl. water security): 8 billion
Comprehensive disaster management: 1 billion
Salinity intrusion and coastal protection: 3 billion
River flood and erosion protection: 6 billion
Building climate resilient infrastructure: 5 billions
Rural electrification: 3 billion
Urban resilience: 3 billion
Ecosystem based adaptation (incl. forestry co-management): 2.5 billion
Community based conservation of wetlands and coastal areas: 1 billion
Policy and institutional capacity building: .5 billion</t>
  </si>
  <si>
    <t>EUR 399 million (p. 13) 
“The Union of the Comoros will need an overall envelope of more than EUR 1,31 million to carry out the implementation of its NDC, i.e. around an average annual amount of EUR 13 million, of which at least 92 million EUR for mitigation measures and EUR 399 million for adaptation measures. Given its very limited resources, the Union of the Comoros cannot undertake its measures without the help of the international community, in particular within the framework of the technological and financial support effort between countries promoted by the Paris Agreement but also through the Green Climate Fund, funding from multilateral or bilateral partners, or other existing or future funding mechanisms, including from the private sector or from transfers from the diaspora.” (p. 13)</t>
  </si>
  <si>
    <t>2.779 billion USD 
“While waiting for the Congo to adopt a National Adaptation Plan (PNA) which will set its priorities in terms of adaptation and specify the means for its implementation, the financing needs for adaptation to climate change will arise. amount to 3.795 billion US dollars, of which 1.16 billion US dollars unconditional and 2.779 billion US dollars conditional.” (p. 38)</t>
  </si>
  <si>
    <t>"Timor Leste will look to leverage the support it has already received through international donor programmes to identify synergies and ways to expand and build upon existing successful programmes supporting adaptation and mitigation" (8). "Timor-Leste will need international financial assistance for adap-ation and mitigation actions that is predictable and sustained for the duration of the programmes Timor-Leste welcomes the ability to access finance through the Green Climate fund (GCF), and has already started working with the GCF on Implementing Its readiness proposal and the development of pipeline of projects. Timor·Leste looks forward to streamlined modalities of the global climate change funds including the GCF to facilitate efficient access of funds for its adaptation and mitigation efforts lt will pursue efforts to get accreditation as National Implementing Entity while working with international accredited entitles to develop relevant projects for the GCF pipeline, as well as through the GEF funding windows under the Adaptation Fund (AF) and Least Developed Countries Fund (LDCF)" (22). "Additional funding must be allocated at a scale sufficient to meet the significant gap between what is needed and the level of funding already pledged by development partners during negotiations under the UN framework Convention on Climate Change (UNFCCC). Funding needs to be tracked and reported on transparently. Small Island Developing States (SIDS) Including Timor·Leste must be assisted with readiness support to build capacity, implement climate plans and strengthen climate finance management. Access to the complex array of climate finance meehanisms must be simplified. SIDS communities must receive direct support to be actively engaged in building climate resilience. If Timor·Leste choses to ratify the Paris Agreement, it will be able to access funds through the Green Climate Fund (GCF)" (22).</t>
  </si>
  <si>
    <t>Total conditional: 7,2.9 for 23 (in millions). "This includes 15% of the total budget required for governance and capacity building across all sectors for effective implementation of both adaptation and mitigation programs." (21)
Sectoral breakdown by 23 (in millions):
Agriculture and Forestry: 373.6 
Water: 2,89.1 
Land: 552.1 
Marine: 417.8 
Health: 231.3 (23)</t>
  </si>
  <si>
    <t>"With additional support to mobilise finance, infrastructure, 
technology and capacity to undertake and oversee implementation, 
Ethiopia can realize its full potential to act and increase its 
contributions even further." (9)
"However,  the full implementation of Ethiopia’s INDC requires predictable,
sustainable and reliable support in the form of finance, capacity 
building and technology transfer." (9)
"Ethiopia also welcomes the continued support of bilateral and  multilateral development partners, as well as the engagement of the private sector in  achieving its ambitious goals set under the EINDC. " (12-13)</t>
  </si>
  <si>
    <t>Total adaptation costs (SPCR): 315,85, (p. 25) 
A detailed breakdown of finance costs can be found in tables 2-5 (p. 25-26) 
“The SPCR includes a tentative financing plan with implementation costs. These figures can be used to communicate adaptation needs provisionally in the NDC2. When a costed adaptation strategy is developed through the NAP process, it will become the new reference for guiding adaptation investment in the country.” (p. 24)</t>
  </si>
  <si>
    <t>“Funding needs for adaptation (in addition to development funding needs) are estimated at between US$67 million and US$17 million. The success of international efforts to keep global warming below +2°C would of course help to reduce the impacts and related costs.” (p. 8)</t>
  </si>
  <si>
    <t>Estimation of adaptation costs: 
“Macroeconomic estimate: [713-1922] million USD” (p. 4)  
“Estimated measures included in the NDC: USD 1 billion” (p. 4) 
“For the purposes of the NDC, the cost of adaptation is measured through 2 complementary approaches, namely (i) an aggregate assessment at the national level, drawing on the methods used for global assessments, and (ii) an assessment pragmatic of all the measures envisaged in the revision:” (p. 44) 
“The macroeconomic estimation is in line with the methods developed in the reports of international institutions, and corresponds to a so-called “Bottom up” approach. Based on the existing literature, the recent work of Chapagain et al. (22) propose a model that establishes a causal relationship between climatic (temperature rise), socio-economic (per capita GDP) data and the cost of adaptation. By applying this method to the Republic of Guinea, the country will have to faced with total adaptation costs of between USD 713 million and USD 1,922 million by 23, depending on climate projections and the discount rate.16 The lower value corresponds to the RCP4.5 scenario with a high discount rate, while the largest corresponds to the RCP8.5 scenario with a low discount rate.” (p. 44-45) 
“The estimate by adaptation measure included in the NDC indicates that the costs should amount to USD 1 billion by 23. The consultants drew on feedback from projects already set up or planned in Republic of Guinea to determine prospective costs in line with the targets set out in this revised NDC. Details of these targets and monitoring indicators are the subject of a separate document that will be included in the first transparency report (224).” (p. 45)</t>
  </si>
  <si>
    <t>“Guinea-Bissau requires approximately USD 42 million for the implementation of adaptation projects in all reference sectors in the two administrative sectors (Pitche and Pirada) in the Gabu region.” (p. 8)</t>
  </si>
  <si>
    <t>“Significant adaptation investments will also need to be carried out. As discussed in Section 4.2.2, significant funding gaps have been identified in fisheries and ocean ecosystems, energy, water resources, human health, capacity development, disaster risk management, infrastructure (roads, bridges, houses, etc.) and local adaptation.” (p. 36)</t>
  </si>
  <si>
    <t>"An economic evaluation of the costs of climate change related risks has been estimated to be 35% of Kiribati GDP.The estimate takes into account only the potential impacts of climate change on coastal zone (US$7-$13 million a year) and water resources (US$1-$3 million a year" (3)
"The NAPA outlines 9 priority projects valued at US$11.983 million to address short-term (3 years) needs in critical sectors (water, coastal zone  management, agriculture, coastal infrastructure) and to strengthen national adaptive capacity and information systems. " (18-19)
"The Kiribati Joint Implementation Plan on Climate Change and Disaster Risk Management (KJIP) (214) reports that the overall gross indicative resource costs to implement the KJIP over the period 213–223 are estimated to be AUD 13,17,161 (approximately US$75 million). Of this total, it is estimated that financial cost constitutes 96% of overall costs while the in-kind contributions constitute 4%.... It is expected that a considerable portion of the necessary financing will be provided in the forms of grants from the Green Climate Funds, Global Environment Facility (GEF), Adaptation Fund, and from various bi-lateral climate change programs." (25)</t>
  </si>
  <si>
    <t>Agriculture: “Financial support to pilot and promote appropriate conservation farming systems, integrated and sustainable agriculture, agro-forestry, soil degradation and quality restoration, pest outbreak management and tolerant crops and different animal varieties” (p. 16) 
Agriculture: “USD79 million (27-23).” (p. 16)
Forestry and Land Use Change: “Financial support and investment in commercial forest carbon projects including financial mechanism, market, technology, calculation and monitoring.” (p. 17) 
Forestry and Land Use Change: “USD4.5 million (until 22)” (p. 17)
Water Resources: “USD 44 million (until 23)” (p. 18)
Transport and Urban Development: “USD19 million (until 22)” (p. 19)
Public Health: “USD5 million (until 22)” (p. 19)</t>
  </si>
  <si>
    <t>“Investment in systems and tools to support monitoring, forecasting, analysis, early warning and preparedness to natural hazards, integrated within regional decision-support systems and platforms;” (p. 14) 
“Investment in education and technical skills development to support planning and management of adaptation measures within broader sectoral objectives and plans;” (p. 14) 
“Finance to support access to international and regional technologies and know-how;” (p. 14)</t>
  </si>
  <si>
    <t>"Further studies will be conducted in the future to determine an estimated cost of implementing Liberia’s INDC. Liberia intends to mobilize funds from the private sector, bilateral and multilateral sources and all other sources, mechanisms and instruments. Liberia also plans to develop a tracking system to analyse the support (finance, technology transfer and capacity building) for implementation" (3).</t>
  </si>
  <si>
    <t>Adaptation Total: $89,945, 
“To fully implement Liberia’s mitigation and adaptation actions under its revised NDC, there is a need for adequate, predictable, and sustainable financial, technological, and capacity support and mechanisms provided by various sources. The NDC Costing and Cost-Benefit analysis estimated that a total investment of US$49,59, dollars through 225 will be needed to achieve Liberia’s NDC mitigation and adaptation targets. Of this amount, US$4,645, dollars will be required to achieve Liberia’s mitigation targets, whilst US$89,945, dollars will be required to achieve its adaptation targets. To achieve the conditional portion of its NDC target, Liberia intends to mobilize approximately US$46,, dollars from the private sector, bilateral and multilateral sources and all other sources, mechanisms, and instruments. The investment in achieving Liberia’s NDC will yield direct and indirect economic benefits of approximately US$3.2 billion dollars, thus, generating significant returns for the global climate, Liberia’s economy, and the well-being of its citizens.” (p. 4)</t>
  </si>
  <si>
    <t>"The estimated amount of the adaptation cost is 28.713 billion US dollars" (p. 9)
“Given the precarious economic situation of Madagascar, the implementation of the INDC is conditioned by the availability of external financial support, especially through the financial mechanisms under the UNFCCC but also through other multilateral and bilateral sources.” (p. 9)</t>
  </si>
  <si>
    <t>"The implementation of mitigation and adaptation actions indicated as "with requirements" will require availability of financial resources, technology development and transfer, and capacity building from the inernational community… For this to happen, the outcome of the United Nations Climate Change Conference in December 215 in Paris, France is expected to be in full conformity with equity and common but differentiated responsibilities; and the contributions forthcoming from developed country Parties relating to mitigation and adaptation will be in a balanced manner, in the context of a global and comprehensive agreement for the period beyond 22. The economic development landscape in the country will also be key in determining the implementaion of the mitigation and adaptation actions proposed" (12).</t>
  </si>
  <si>
    <t>Conditional (22-24): $2.419 billion (p. 99) 
22-225: $656 million (p. 99) 
225-23: $818 million (p. 99) 
23-24: $945 million (p. 99)</t>
  </si>
  <si>
    <t>"For the period 215-22, the cost of the needs to be sought by Mali amounts to US $ 1.62 billion. It corresponds to the financing of the five major programs which were presented to the world climate summit." (2)
The NDC presents adaptation needs for 22-23 totaling to US $ 12.624 billion (22-23)
"Mali expects its partners to also assume their own responsibilities within the framework of the United Nations Framework Convention on Climate Change. A strong signal would certainly be a significant and ambitious contribution to the Green Climate Fund" (25)</t>
  </si>
  <si>
    <t>“Adaptation funding is estimated at US $8 billion.” (p. 71)</t>
  </si>
  <si>
    <t>9.4 billion USD total for adaptation;
88% conditional for both mitigation (8.3 billion USD) and adaptation (1)
Sectoral financial needs (in millions US $):
Agriculture: 843
Water and sanitation: 1,5
Breeding: 36.4
Housing, town planning and land use planning: 5,
Environment and sustainable development (Nature protetion): 133
Fisheries and maritime economy: 1,644
Health: 221</t>
  </si>
  <si>
    <t>Total (Conditional): 1174,63 million USD (p. 43) 
Agriculture: 775,48 million USD (p. 42) 
Livestock: 333,9 million USD (p. 42) 
Environment: 658,68 million USD (p. 42) 
Fishing: 763,88 million USD (p. 42) 
Water &amp; Sanitation: 45,9 million USD (p. 42) 
Housing, Town Planning, and Territorial Development: 347,6 million USD (p. 43) 
Health: 23 million USD (p. 43)</t>
  </si>
  <si>
    <t>Myanmar requires financial support for: Technology needs assessment for mitigation and adaptation activities; Implementing identified actions in the forestry sector; Implementing identified actions in the energy sector; Addressing financial needs of the other key sectors; Development and implementation of other sectoral and eventually national MRV systems for monitoring of actions; setting up more effective early warning systems; Recovering from damage already caused by climate change (p. 15-16) 
For more detailed information about Myanmar’s financial support needs, see section 5, Means of Implementation (p. 14-16)</t>
  </si>
  <si>
    <t>“In addition, Myanmar will look towards grant-based financing to support additional adaptation actions. Currently, more than US$85 million in grants and co-financing are being invested in adaptation projects and programs.94 These all are multi-year programs and will support implementation of the NDC in various ways, but these must be regarded as representing but a small proportion of the resources needed to support the critical climate change adaptation needs of the country.” (p. 54)</t>
  </si>
  <si>
    <t>“The realization of the priority adaptation projects identified and not yet properly implemented, require external financial support in order to ensure their feasibility.” (p. 6)</t>
  </si>
  <si>
    <t>“Taking into consideration the national circumstances together with its financial incapacity to implement mitigation, adaptation and cross-cutting measures contained in its updated NDC, STP will need to resort to international financing in the form of grants or concessions to enable the country to comply with its updated NDC. Recourse to these financial mechanisms -- created or implemented by the UNFCCC, by the Paris Agreement and by development partners-serve to promote the elaboration and implementation of projects and programmes, technological transfer, and capacity-building.” (p. 3) 
“The cost of implementing adaptation measures will be detailed in STP’s future National Adaptation Plan (NAP). This document will develop follow-up, monitoring and transparency verification mechanisms with regard to the use of financial flows.” (p. 3)</t>
  </si>
  <si>
    <t>US $2.9 billion (4)
Sectoral (in US dollar):
-Agriculture: 513,581,286
-Breeding: 251,35,353
-Fishing: 238,2,
-Water resources: 537,735,2
-Coastal areas: 54,618,8
-Biodiversity: 22,54,
-Health: 175,351,83
-Floods: 54,618,8 (42)
(Overall NDC): "This estimate does not cover aspects related to capacity building. These last are estimated at US $ 1 million during the period 22-23.This capacity building needs assessment will be detailed with the NDC implementation strategy" (42)</t>
  </si>
  <si>
    <t>“Finance is required for the implementation of the mitigation and adaptation actions proposed in this NDC. Various domestic and international vehicles will be explored for resource mobilisation, because international public financing sources like the Green Climate Fund (GCF) cannot provide all that is needed for a large-scale investment in addressing climate change.” (p. 44)
Sierra Leone lists the conditionality of its adaptation priorities in an expression of percentages. For the percentage of conditional adaptation actions, see Table 11: Categorisation of proposed adaptation and mitigation actions into conditional and unconditional targets (p. 45)</t>
  </si>
  <si>
    <t>“The total cost of national adaptation plan (NAP) and NAPA will have changed considerably upward and therefore will require further evaluation and costing. Other priorities identified through the national communication process would cost additional US$19,4,. It is expected that a considerable portion of the necessary financing will be provided in the forms of grants from the Green Climate Fund, Global Environment Facility (GEF), Special Climate Change Fund, Least Developed Countries Fund, Adaptation Fund, and from other multilateral and bi-lateral climate change programs.” (p. 2)</t>
  </si>
  <si>
    <t>“Somalia’s NDC estimates the cost of implementing the adaptation components of the NDC target at USD 55.5 Billion for the 1 years. This translates to financial resources needed for implementation of the identified adaptation contributions is about USD 5.55 billion per annum from 221- 23.” (p. 9) 
Agriculture and Food Security: $1 billion (p. 9) 
Water resources management and public health: $15 billion (p. 1) 
Disaster preparedness and management: $1 billion (p. 1) 
Coastal, marine environment and fisheries: $3 billion (p. 1) 
Energy: $5 billion (p. 11) 
Forestry and Environment: $3 million (p. 11) 
Human settlements: $2 million (p. 11) 
Infrastructure including roads, bridges: $5 billion (p. 11)</t>
  </si>
  <si>
    <t>"As a post-conflict country, it is imperative for South Sudan to ensure sustainable and climate-resilient development across all sectors. South Sudan is one of the least developed countries of the world and the development policies have to go hand in hand with the climate change initiatives for a more resilient population... Within the context of the current economic circumstances, low levels of capacity and limited availability of climate technologies, South Sudan will only be able to embark on achieving its INDCs with the financial, capacity building and technical support from the international community in its efforts at all levels. The implementation of the above mentioned mitigation and adaptation actions for the period 216 – 23 requires the continuous development and strengthening of South Sudan’s capacities. Regarding climate finance, South Sudan has yet to access the same level of financial resources as other least developed countries owing to its recent existence. It is therefore of utmost importance that South Sudan is extended the opportunity to obtain support from the international donor community and other sources of climate finance to design and implement initiatives aimed at addressing the mitigation and adaptation priorities outlined here within the country’s INDCs" (8). "It is estimated that investment of over USD 5 billion is required for mitigation and adaptation actions across sectors up to 23. These are approximate estimates and further analysis is planned to identify support requirements for implementing the policies and actions listed above" (8).</t>
  </si>
  <si>
    <t>“In order to achieve the targets set within the second NDC, initial estimates suggest that South Sudan will require $376.3 million for implementing adaptation actions in the agriculture, livestock and fisheries; infrastructure (construction and buildings); forests; biodiversity, ecosystem and sustainable wetland management; water; tourism and recreation; health; and disaster risk management sectors.” (p. 151) 
Financing requirements for specific adaptation projects in the NDC can be found in Table 4: Financing requirements for NDC adaptation strategies; however, it is difficult to match these strategies with adaptation priorities proposed in the NDC (p. 152-153)</t>
  </si>
  <si>
    <t>"The Economics of Climate Change reports for Tanzania mainland and Zanzibar (212) provide indicative costs of Business-as-Usual (BAU) and a good basis for estimating adaptation and mitigation costs required to enhance adaptive capacity and long term resilience in Tanzania. Accessing financial resources to meet the estimated costs is necessary in supporting Tanzania’s efforts to meet socio-economic development goals while contributing to the international climate change agenda. An initial estimate of immediate and start-up financing needs for enhancing adaptive capacity is about USD 15 million. In addition, about USD 5 million per year is needed to address climate change adaptation and building resilience up to 22, increasing up to USD 1 billion per year by 23. These costs are likely to increase further depending on global mitigation efforts" (2). "the total amount of financial resources needed for implementation of the identified adaptation contributions is about USD 5 million to 1billion per annum" (8).</t>
  </si>
  <si>
    <t>“This NDC estimates a total budget of USD 19,232,17, for its implementation. However, Tanzania’s effective capacity to undertake strong adaptation and mitigation actions requires resources beyond domestic resources, thus NDC implementation depends largely on support from the international community” (p. 25)</t>
  </si>
  <si>
    <t>Total (Conditional): 2.279 billion USD (p. 81) 
Energy: 46.3 million USD (p. 71) 
Agriculture: 675.4 million USD (p. 72) 
Forestry and Other Land Use: 152.5 million USD (p. 73) 
Human Settlements and Health: 413.4 million USD (p. 73) 
Water Resources: 85 million USD (p. 74) 
Coastal Zone: 15 million USD (p. 74) 
Crosscutting: 45 million USD (p. 75) 
Note: Costs for individual adaptation measures can be found in Table 16: Sectoral adaptation measures with cost estimate (p. 71-75), however these measures to not reliably match adaptation priorities and measures presented in the adaptation component of the NDC.</t>
  </si>
  <si>
    <t>" As set out in the Uganda National Climate Change Policy and its Costed Implementation Strategy, national sources are assumed to cover approximately 3% of incremental costs of the activities in the next 15 years, with 7% assumed to originate from international sources" (2)
"Uganda will require United States dollars 2.9 billion over the next 15 years to address the impacts of climate change in addition to the existing interventions. This represents approximately 1.2% of the country’s Gross Domestic Product (GDP) per annum over the next 15 years (GDP at market prices as of 211)." (16)
"The total adaptation cost in the adaptation priority sectors is estimated at around United States dollars 2.4 billion over the next 15 years.
- During the next five years (short term) the cost of adaptation in these eight
sectors is estimated at around United States dollar 537.1 million.
- On an annual basis this amounts to $17.4 million, which is around 6.6% of net Overseas Development Assistance received by the country in 213 and 4.2% of total government revenues (excluding grants) in 212.
- In the future, the adaptation budgets in these sectors rise significantly: to United States dollars 936.8 million for 221-225 and United States dollars 932.1 million for 226-23.
- Climate Smart Agriculture Programme (215-225) is estimated at United States 476. million" (16)</t>
  </si>
  <si>
    <t>Overview</t>
  </si>
  <si>
    <t>Summary of Commitment</t>
  </si>
  <si>
    <t>conditionality</t>
  </si>
  <si>
    <t>Conditional NDC only</t>
  </si>
  <si>
    <t>Conditionality</t>
  </si>
  <si>
    <t>Partially conditional NDC</t>
  </si>
  <si>
    <t>Conditional NDC and Unconditional NDC</t>
  </si>
  <si>
    <t>Nombre de Country</t>
  </si>
  <si>
    <t>GHG Target</t>
  </si>
  <si>
    <t>ghg_target</t>
  </si>
  <si>
    <t>13.6% reduction in GHG emissions by 2030 compared to a business as usual (BAU) scenario, conditional on external support</t>
  </si>
  <si>
    <t>GHG target</t>
  </si>
  <si>
    <t>Up to 35% (uncondtional) to 50% (conditional) reduction in GHG emissions by 2030 as compared to the BAU scenario</t>
  </si>
  <si>
    <t>3% (unconditional) to 20% (conditional) reduction in GHG emissions for 2030 compared to the business-as-usual (BAU) scenario</t>
  </si>
  <si>
    <t>6.6% (unconditional), 11.6% (hybrid conditional), or 36.95% (adaptation co-benefits) reduction in GHG emissions by 2030 compared to the BAU scenario</t>
  </si>
  <si>
    <t>5% (unconditional) to 15% (conditional) reduction in GHG emissions by 2030 compared to the BAU levels</t>
  </si>
  <si>
    <t>Remain carbon neutral where GHG emission will not exceed sequestration by forests, which is estimated at 6.3 million tons of CO2</t>
  </si>
  <si>
    <t>5% reduction by 2030 and 25% by 2050 in GHG emission compared to the reference BAU scenario</t>
  </si>
  <si>
    <t>Abouth 48% (or 8 MtCO2e) reduction in 2025 and 54% (or 19 MtCO2e) reduction in 2035 in GHG emission compared to the baseline scenario</t>
  </si>
  <si>
    <t>84% reduction in GHG emissions by 2030 compared to the reference scenario, including sinks from the Land Use, Land-Use Change, and Forestry (LULUCF) sector.</t>
  </si>
  <si>
    <t>40% (unconditional) to additional 20% (conditional) reduction in GHG emissions by 2030 compared to the referece scenario, equivalent to 1.8 MtCO2e (unconditional) to an additional 0.9 MtCO2e (conditional) reduction in 2030</t>
  </si>
  <si>
    <t>The government of Eritrea is committed to reduce the CO2 emissions from fossil fuels by 23.1% in 2020, 30.2% by 2025 and 39.2% by 2030 compared to the projected BAU of the reference year of 2010. If additional support is availed, it can further be reduced by 36.4% in 2020, 61.1% by 2025 and 80.6% by the year 2030.</t>
  </si>
  <si>
    <t>Limit the net greenhouse gas (GHG) emissions in 2030 to 145 Mt CO2e or lower</t>
  </si>
  <si>
    <t>13% reduction in GHG emissions by 2030 compared to [BAU] 1994, excluding Land-Use Change and Forestry (LUCF)</t>
  </si>
  <si>
    <t>5% (unconditional) to 31% (conditional) reduction in GHG emissions compared to the baseline scenario, equivalent to an absolute reduction of 10 MtCO2e (unconditional) to 45.24 MtCO2e (conditional)</t>
  </si>
  <si>
    <t>27% reduction in GHG emissions by 2030 compared to the BAU scenario, as well as a LULUCF contribution of 4.7 tCO2e/ha/year.</t>
  </si>
  <si>
    <t>13.7% reduction in GHG emissions by 2025 and 12.8% by 2030 compared to a BAU projection</t>
  </si>
  <si>
    <t>15% reduction in GHG emissions by 2030 compared to the BAU trajectory</t>
  </si>
  <si>
    <t>10% (unconditional) to 35% (conditional) reduction in GHG emissions by 2030 compared to the BAU scenario</t>
  </si>
  <si>
    <t>Reduce approximately 30 MtCO2, representing 14% of national emissions, in 2030 compared to the BAU scenario; additive to 61 MtCO2 absorptions increase of the LULUCF sector in 2030, expected at 32% compared to the BAU scenario</t>
  </si>
  <si>
    <t>Sequest 84,437 ktCO2e under mitigation scenario (conditional), 29,242 KtCO2e under baseline scenario in 2030; 29% reduction in GHG emissions from agriculture, 31% from energy and 21% from land use and forestry by 2030 compared to the baseline scenario</t>
  </si>
  <si>
    <t>2.68% (unconditional) to 22.3%, or 4.2 MtCO2e (conditional) reduction in GHG emissions by 2030 compared to the BAU scenario (18.84 MtCO2e); 33.56 MtCO2e cumulative avoided emissions 2020-2030</t>
  </si>
  <si>
    <t>2.5% (unconditional) to 25%(conditional) reduction by 2020 and of 3.5% (unconditional) to 34.6%(conditional) reduction by 2030 in GHG emissions compared to the BAU scenario</t>
  </si>
  <si>
    <t>Emission reductions by 2030 compared to the BAU scenario, not quantified reduction target mentioned.</t>
  </si>
  <si>
    <t>3% (unconditional) to 7% (conditional) reduction in 2020, 4% (unconditional) to 15% (conditional) reduction in 2025, and 5% (unconditional) to 21% (conditional) reduction in 2030 in GHG emissions compared to baseline projections</t>
  </si>
  <si>
    <t>12% (unconditional) to 27% (conditional) reduction by 2025, 30% (unconditional) to 45% (conditional) reduction by 2030, and more than 50% (conditional) reduction by 2050 in GHG emissions compared to the BAU projection</t>
  </si>
  <si>
    <t>Not Applicable</t>
  </si>
  <si>
    <t>57 ktCO2e (or approxiamtely 24% national emission) reduction in GHG emission by 2030 compared to the BAU scenario</t>
  </si>
  <si>
    <t>Cumulative 18.2% (unconditional) to 71% (conditional) reduction in GHG emissions by 2030 compared to the reference scenario, equivalent to a cumulative reduction of about 41,700 GgCO2e (unconditional) to 162,000 GgCO2e (conditional) 2015-2030</t>
  </si>
  <si>
    <t>11.14% (unconditional) and 31.14% (conditional) reduction in GHG emissions by 2030 compared to the baseline scenario</t>
  </si>
  <si>
    <t>100% reduction (ie almost zero emissions) in GHG emissions from the electricity generation by 2025; 60% reduction in GHG emissions from the entire energy sector by 2025 compared to 2010</t>
  </si>
  <si>
    <t>Between 10%-20% reduction in GHG emissions by 2030 compared to the BAU scenario (138-153 MtCO2e gross emissions)</t>
  </si>
  <si>
    <t>1% (unconditional) and 14% (conditional) reduction (representing estimated total cumulative GHG reduction of about 35 MtCO2e from 2020 through 2030) in GHG emissions by 2030 compared to the BAU scenario</t>
  </si>
  <si>
    <t>20,000 GgCO2eq (unconditional) to 38,000 GgCO2eq (conditional) reduction in GHG emissions by 2030 compared to the BAU scenario, equivalent to 25% to 47% reduction compared to 2010</t>
  </si>
  <si>
    <t>49.49 MtCO2e, or 16.17% reduction in overall cumulative GHG emissions (excluding forestry sector) 2021-2030 compared to the BAU scenario; The share of national efforts is 3.63% and of conditional contribution is 12.55%</t>
  </si>
  <si>
    <t>The government of Eritrea is committed to reduce the CO2 emissions from fossil fuels by 4.2% in 2020, 6.2% by 2025 and 12.0% by 2030 compared to the projected BAU of the reference year of 2010. If additional support is availed, it can further be reduced by 12.6% in 2020, 24.9% by 2025 and 38.5 by the year 2030.</t>
  </si>
  <si>
    <t>(a) Unconditional target: 10% reduction in GHG emissions compared to business as usual (BAU) by 2030. (b) Conditional target: An additional 25% reduction under certain conditions which would bring the total GHG reduction to sum 35% of (a) and (b) below BAU emission levels by 2030.</t>
  </si>
  <si>
    <t>Rwanda commits to reduce emissions by 16% (unconditional) and 38% (conditional) in 2030 compared to BAU.</t>
  </si>
  <si>
    <t>No GHG Target mentioned in the submission</t>
  </si>
  <si>
    <t>42% reduction in GHG emission below BAU by 2030</t>
  </si>
  <si>
    <t>5% (unconditional) to 23.7% (conditional) reduction in 2025, and 7% (unconditional) to 29.5% (conditional) reduction in 2030 in GHG emissions compared to baseline projections</t>
  </si>
  <si>
    <t>Lao PDR commits to reduce emissions by 60% (unconditional) by 2030.</t>
  </si>
  <si>
    <t>Angola commits to reduce emissions by 14% (unconditional) and an additional 10% (conditional) by 2025, compared to the revised BAU scenario.</t>
  </si>
  <si>
    <t>Bhutan maintains the commitment to remain carbon-neutralã€‚</t>
  </si>
  <si>
    <t>Solomon Islands has committed to reduce emissions y 14% by 2025 below 2015 and by 33% below 2015 by 2030 compared to a business-as-usual projection. However, with international assistance Solomon Islands can further reduce its emissions by 27% by 2025; and 45% by 2030.</t>
  </si>
  <si>
    <t>Conditional: "At least a 68.8% reduction in economy wide emissions by 2030 against the BAU projection." Unconditional: At least a 14% reduction in economy wide emissions by 2030 against the BAU projection.</t>
  </si>
  <si>
    <t>The Republic of Guinea commits to reduce GHG Emissions by 9.7% (unconditional) and 17% (conditional) by 2030 compared to BAU.</t>
  </si>
  <si>
    <t>"At least 25% (at the Business As Usual BAU level of international support prevailing in 2015) and towards 47% (with substantial international support) reduction in greenhouse gas emission compared to 2010."</t>
  </si>
  <si>
    <t>Not Applicable; though "With the implementation of these measures, STP will be able to contribute towards an estimated GHG emissions reduction of 109 kTCO2eq, corresponding to a 27% emission reduction by 2030â€œ</t>
  </si>
  <si>
    <t>Malawi commits to reduce GHG emissions by 6% (unconditional) and 51% (conditional) by 2040 compared to BAU.</t>
  </si>
  <si>
    <t>"Somalia committed to reduce and avoid its emissions 30% by 2030 compared to BAU scenario (107.40 MtCO2eq in 2030)."</t>
  </si>
  <si>
    <t>â€The actions...will contribute toward achieving a reduction in CO2 emission levels to 5% by 2025, 10% by 2030, and 25% by 2050."</t>
  </si>
  <si>
    <t>"30-35% reduction on national BAU emissions by 2030"</t>
  </si>
  <si>
    <t>Republic of the Congo commits to reduce GHG emissions by 17.09% (unconditional) and 39.88% (conditional) by 2025, and 21.46% (unconditional) and 32.19% (conditional) by 2030, compared to BAU scenario.</t>
  </si>
  <si>
    <t>"Liberia commits to reducing its economy-wide greenhouse gas emissions by 64% below the projected business-as-usual level by 2030, through a combination of the following: unconditional GHG reductions of 10% below BAU, resulting in an absolute emissions level of 11,187Gg CO2e in 2030; with an additional 54% reduction conditional upon international support, which would result in an absolute emissions level of 4,536.64 Gg CO2e in 2030."</t>
  </si>
  <si>
    <t>Myanmar commits to reduce its emissions by 244.52 million tCO2e (unconditional) and by 414.75 million tCO2e (conditional) by 2030 compared to BAU.</t>
  </si>
  <si>
    <t>Bangladesh commits to reduce GHG emissions by 6.73% (27.56 MtCO2e, unconditional) and additional 15.12% (61.9 MtCO2e, conditional) by 2030 compared to BAU.</t>
  </si>
  <si>
    <t>The GHG emissions reduction from baseline level (BAU) in 2030 is 49.7 percent.</t>
  </si>
  <si>
    <t>Burundi commits to reduce GHG emissions by 1.58% (unconditional) and 11.40% (unconditional) by 2025 compared to BAU, and by 3.04% (unconditional) and 12.61% (conditional) by 2030 compared to BAU.</t>
  </si>
  <si>
    <t>Burkina Faso commits to reducing its emissions by 29.42% (19.6% unconditional, 9.8% conditional) by 2030 compared to BAU.</t>
  </si>
  <si>
    <t>Mali commits to reduce emissions by 31% for energy, 25% for agriculture, 39% for land use and forestry, and  31% for waste sectors by 2030 compared to BAU.</t>
  </si>
  <si>
    <t>Benin commits to measures which are estimated to reduce its emissions by 20.15% by 2030 compared to BAU.</t>
  </si>
  <si>
    <t>Mauritania commits to reducing its emissions by 11% by 2030 compared to BAU (unconditional), and to reducing its emissions by 92.49% by 2030 compared to BAU (conditional).</t>
  </si>
  <si>
    <t>Guinea Bissau commits to reducing its emissions by 10% by 2030 compared to BAU (unconditional), and by 30% by 2030 compared to BAU (conditional).</t>
  </si>
  <si>
    <t>Togo commits to reduce its emissions by 20.51% (unconditional) and a further 30.06% (conditional) compared to BAU by 2030.</t>
  </si>
  <si>
    <t>Chad commits to reducing its emissions by 0.5% (unconditional) and 19.3% (conditional) by 2030 compared to BAU.</t>
  </si>
  <si>
    <t>Comoros commits to reduce GHG emissions excluding LULUCF by 23% and increase CO2 removals by 47% by 2030, compared to BAU.</t>
  </si>
  <si>
    <t>Niger commits to reducing its emissions in the AFOLU sector by 4.5% by 2025 and 12.57% by 2030 compared to BAU (unconditional), and by 14.6% by 2025 and 22.75% by 2030 compared to BAU (conditional). Niger also commits to reducing its emissions in the energy sector by 11.2% by 2025 and 10.6% by 2030 compared to BAU (unconditional), and by 48% by 2025 and 45% by 2030 compared to BAU (conditional).</t>
  </si>
  <si>
    <t>Mozambique commits to reducing its cumulative GHG emissions by about 40 MtCO2e between 2020 and 2025.</t>
  </si>
  <si>
    <t>Central African Republic commits to reducing its emissions by 9.03% by 2025 and 11.82% by 2030 compared to BAU (unconditional); and by 14.64% by 2025 and 24.28% by 2030 compared to BAU (conditional).</t>
  </si>
  <si>
    <t>Haiti commits to reducing its GHG emissions by 6.32% (unconditional) and by 25.5% (conditional) compared to the BAU scenario by 2030.</t>
  </si>
  <si>
    <t>Uganda commits to reducing its emissions by 24.7% compared to a BAU scenario, of which 5.9% is unconditional.</t>
  </si>
  <si>
    <t>Sudan commits to fixed-level emissions reduction targets for 2030 relative to BAU for Energy (12,458,008 tCO2e), Forestry (13,384,246 tCO2e), and Waste (1,278,822 tCO2e).</t>
  </si>
  <si>
    <t>Tuvalu commits to the reducing its GHG emissions from the power sector by 100% by 2030. It also commits to reduce its GHG emissions from the entire energy sector to 60% below 2010 levels by 2030, increase energy efficiency in Funafuti by 30%, and to pursue a zero-carbon development pathway by 2050.</t>
  </si>
  <si>
    <t>Kiribati commits to reducing its GHG emissions by 9.5% unconditionally and 16.7% conditionally by 2025 compared to BAU. It also commits to reducing its GHG emissions by 8% unconditionally and 23.8% conditionally by 2030 compared to BAU.</t>
  </si>
  <si>
    <t>Madagascar commits to reducing its emissions by 48.4 MtCO2e by 2030, a 28% decrease from BAU. It also commits to strengthen GHG sinks by around 20%, which is -37,809 Gg eq. CO2 from additional sequestration.</t>
  </si>
  <si>
    <t>Lesotho commmits to reducing its emissions by 6% by 2030 compared to BAU, and by an additional 18% by 2030 compared to the baseline scenario conditional on international support.</t>
  </si>
  <si>
    <t>Zambia commits to reduce its emissions by 25% (with limited international support) and by 47% (conditional) compared to 2010 levels by 2030.</t>
  </si>
  <si>
    <t>Nepal commits to reduce its net emissions by 17.1% in 2030 and by 26.8% in 2035 compared to BAU, 96% of which is conditional for 2030 and 97% of which is conditional for 2035.</t>
  </si>
  <si>
    <t>" As set out in the Uganda National Climate Change Policy and its Costed Implementation Strategy, national sources are assumed to cover approximately 3% of incremental costs of the activities in the next 15 years, with 7% assumed to originate from international sources" (2)</t>
  </si>
  <si>
    <t>Colonne1</t>
  </si>
  <si>
    <t>ad_fin_uncon</t>
  </si>
  <si>
    <t>"The overall cost of implementing both the unconditional and conditional actions amounts to around 1billion USDacross [sic] sectors up to 23." (4) Total unconditional cost for current actions: 5 million USD at current price (14)</t>
  </si>
  <si>
    <t>Unconditional financial needs</t>
  </si>
  <si>
    <t>Adaptation 22-225, Unconditional: $76,16 million (p. 68)</t>
  </si>
  <si>
    <t>"In order to accelerate the present domestic initiatives to adapt to climate change and secure lives and livelihoods of people, the Government has allocated nearly $ 4 million to Bangladesh Climate Change Trust Fund (BCCTF)" (11); "A significant number of development programmes are implemented under the revenue budget, and the allocation for BCCTF also comes from the revenue budget (FY-213/14), so the total allocation to development activities amounts to about 32 percent of the national budget" (11)</t>
  </si>
  <si>
    <t>578.47 million USD (p. 65)</t>
  </si>
  <si>
    <t>Total unconditional: 27 84 638 USD (p. 84)</t>
  </si>
  <si>
    <t>14.17 billion USD total, 2.79 billion USD unconditional (1, 12)</t>
  </si>
  <si>
    <t>1% of the national budget (16).</t>
  </si>
  <si>
    <t>9.39 million euros (14)</t>
  </si>
  <si>
    <t>2.145 billion USD (22-23)</t>
  </si>
  <si>
    <t>Sierra Leone lists the conditionality of its adaptation priorities in an expression of percentages. For the percentage of unconditional adaptation actions, see Table 11: Categorisation of proposed adaptation and mitigation actions into conditional and unconditional targets (p. 45)</t>
  </si>
  <si>
    <t>NDC lists the unconditional and conditional costs of some (but not all) adaptation actions in “Appendix 2: Summary of adaptive measures under Benin’s nationally determined contributions” (p. 37-41)
Total unconditional costs in Appendix 2: $1,441.15 million (p. 41)</t>
  </si>
  <si>
    <t>Total (Unconditional): $1,147,25,11 (p. 15) 
Environment: $23 365 419 
Agriculture: $735 477 48 
Animal resources: $65 159 352 
Infrastructure: $65 546 76 
Settlements: $24   
Transportation: $264  
Water and sanitation: $26 437</t>
  </si>
  <si>
    <t>"Adaptation: US $1.554 billion over the period of commitment, US
$1.441 of which is conditional. A contribution of 1% is envisaged,
representing the national counterpart for the projects."</t>
  </si>
  <si>
    <t>Total Unconditional: $44.38 million (p. 3, 31) 
Agriculture and Livestock: $12.377 million (p. 31) 
Forestry: $.451 million (p. 31) 
Water Resources, Water and Sanitation Services: $13.5 million (p. 31) 
Land Use Planning: $.187 million (p. 31) 
Energy: See Mitigation (p. 31) 
Housing and Infrastructure: $8.22 million (p. 31) 
Public Health: $.15 million (p. 31) 
Crosscutting Measures including Communication: $8.332 million (p. 31)</t>
  </si>
  <si>
    <t>Total, 221-23: $5.2 billion (p. 37) 
“The actual adaptation costs figures by 23 would be in the range between 5 and 14 billion US dollars. More detailed studies of cost estimates for adaptation needs will be prepared by the PNA-GEF.” (p. 38)</t>
  </si>
  <si>
    <t>1.16 billion USD 
“While waiting for the Congo to adopt a National Adaptation Plan (PNA) which will set its priorities in terms of adaptation and specify the means for its implementation, the financing needs for adaptation to climate change will arise. amount to 3.795 billion US dollars, of which 1.16 billion US dollars unconditional and 2.779 billion US dollars conditional.” (p. 38)</t>
  </si>
  <si>
    <t>Total unconditional: 2,482.6 for 23 (in millions). "Apart from the unconditionally planned adaptation measures, Eritrea would additional increase it by 6% provided funding is available from regional and international financial agencies" (23)
Sectoral breakdown by 23 (in millions):
Agriculture and Forestry:  1477.3 
Water: 513.3 
Land:  22.8 
Marine:  168.6 
Health:  12.6 (23)</t>
  </si>
  <si>
    <t>Unconditional: 8.1 billion (p. 21) 
Total adaptation financing needs: US$ 4.5 billion (p. 21) 
“Alike the GHG emission reduction targeting, 2% of the total estimated finance is unconditional while 8% is conditional.” (p. 21)</t>
  </si>
  <si>
    <t>"The Government of Malawi is willing to implement some of the adaptation and mitigation actions indicated as ̔unconditional’ by pulling resources from domestic sources. Development partners and other stakeholders at the national level are invited and requested to provide the required support to ensure that the recommended projects are implemented" (12).</t>
  </si>
  <si>
    <t>Unconditional (22-24): $2.128 billion (p. 99) 
22-225: $573 million (p. 99) 
225-23: $738 million (p. 99) 
23-24: $817 million (p. 99)</t>
  </si>
  <si>
    <t>9.4 billion USD total for adaptation;
12% unconditional for both mitigation (8.3 billion USD) and adaptation (1)</t>
  </si>
  <si>
    <t>Total (Unconditional): 451,83 million USD (p. 43) 
Agriculture: 56,4 million USD (p. 42) 
Livestock: 41,28 million USD (p. 42) 
Environment: 26,21 million USD (p. 42) 
Fishing: 16,45 million USD (p. 42) 
Water &amp; Sanitation: 17,15 million USD (p. 42) 
Housing, Town Planning, and Territorial Development: 65,77 million USD (p. 43) 
Health: 48,93 million USD (p. 43)</t>
  </si>
  <si>
    <t>“As part of its unconditional commitments to climate change mitigation and adaptation, the Government of Myanmar, will commit to allocate necessary resources from its annual budgets toward these actions as appropriate. Illustrations of this include Government's allocation of US$5 million to support implementation of the Myanmar Restoration and Reforestation Program, US$85 million (a contingency fund managed by the President's office) for disaster response, and US$2.482 billion for hydropower development.” (p. 54)</t>
  </si>
  <si>
    <t>Unconditional (36%): 2.4 billion USD (p. 6) 
“The overall amount (unconditional and conditional investment) for implementing the identified adaptation technologies is estimated at USD 6.743 billion for the period 221-23 in two five-year phases.” (p. 22) 
“The summary of these costs is contained in Figure 7 and Table 6 below.” (p. 22-23)</t>
  </si>
  <si>
    <t>US $1.4 billion (4)
Sectoral (in US dollar):
-Agriculture: 169,366,6
-Breeding: 15,721,824
-Fishing: 39,8,
-Water resources: 317,43,2
-Coastal areas: 158,951,52
-Biodiversity: 15,49,
-Health: 325,653,347
-Floods: 213,86,8 (42)</t>
  </si>
  <si>
    <t>Project: Adoption of Sustainable Land Management to Build Resilient Rural Livelihoods and Enable National Food Security (13)
Cost: 6.45 million USD (16)
Project: Adaptation Using Integrated Water Resources Management to Ensure Water Access and Supply to Vulnerable Populations and Sectors (17)
Cost: 8.1 million USD (2)
Project: Adaptation by Reducing Risks among Vulnerable Populations from Natural Disasters (21)
Cost: 4.1 million USD (24)
Project: Rehabilitation of Fanoole Hydro-Electric Dam and Irrigation Infrastructure  (29)
Cost: 28.175 USD (32)
Project: Project for Domestication of Indigenous and the Introduction of Economically Important Plant Species (34)
Cost: 1,43,35 USD (39)
Project:  Marine and Coastal Environmental Governance and Management of Somalia (29)
Cost: 31.35 million USD</t>
  </si>
  <si>
    <t>"In addition the national and states’ government will provide local contributions within their regular and development budgets, national resources and priorities permitting as demonstrated in the case of the current GEF (LDCF/STAR) funded adaptation and mitigation projects. Further development and elaboration of contributions and assessment of costs will be necessary to refine the required investment for implementing such programmes and actions" (16).</t>
  </si>
  <si>
    <t>Total (Unconditional): .51 billion USD (p. 81) 
Energy: 8 million USD (p. 71) 
Agriculture: 28.9 million USD (p. 72) 
Forestry and Other Land Use: 5 million USD (p. 73) 
Human Settlements and Health: 22.7 million USD (p. 73) 
Water Resources: 89 million USD (p. 74) 
Coastal Zone: 77 million USD (p. 74) 
Note: Costs for individual adaptation measures can be found in Table 16: Sectoral adaptation measures with cost estimate (p. 71-75), however these measures to not reliably match adaptation priorities and measures presented in the adaptation component of the NDC.</t>
  </si>
  <si>
    <t>Industrial Processes</t>
  </si>
  <si>
    <t>Water and Sanitation</t>
  </si>
  <si>
    <t>Waste</t>
  </si>
  <si>
    <t>LULUCF</t>
  </si>
  <si>
    <t>Agriculture</t>
  </si>
  <si>
    <t>Energy</t>
  </si>
  <si>
    <t>Bénin</t>
  </si>
  <si>
    <t>Objectif</t>
  </si>
  <si>
    <t>Total Reduction (%)</t>
  </si>
  <si>
    <t>Conditional (%)</t>
  </si>
  <si>
    <t>Unconditional (%)</t>
  </si>
  <si>
    <t>São Tomé and Príncipe</t>
  </si>
  <si>
    <t>Water</t>
  </si>
  <si>
    <t>Urban</t>
  </si>
  <si>
    <t>Tourism</t>
  </si>
  <si>
    <t>Social Development</t>
  </si>
  <si>
    <t>LULUCF/Forestry</t>
  </si>
  <si>
    <t>Health</t>
  </si>
  <si>
    <t>Environment</t>
  </si>
  <si>
    <t>Disaster Risk Management (DRM)</t>
  </si>
  <si>
    <t>Cross-Cutting Area</t>
  </si>
  <si>
    <t>Coastal Zone</t>
  </si>
  <si>
    <t>Moyenne des émissions des PED</t>
  </si>
  <si>
    <t xml:space="preserve">CDN conditonnelle et inconditionnelle </t>
  </si>
  <si>
    <t>CDN conditonnelle uniquement</t>
  </si>
  <si>
    <t>CDN partiellement conditionnelle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</si>
</sst>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2" fontId="0" fillId="0" borderId="0" xfId="0" applyNumberFormat="1"/>
    <xf numFmtId="0" fontId="0" fillId="0" borderId="0" xfId="0" applyAlignment="1">
      <alignment wrapText="1"/>
    </xf>
    <xf numFmtId="0" fontId="0" fillId="0" borderId="0" xfId="0" pivotButton="1"/>
    <xf numFmtId="10" fontId="0" fillId="0" borderId="0" xfId="0" applyNumberFormat="1"/>
    <xf numFmtId="9" fontId="0" fillId="0" borderId="0" xfId="0" applyNumberFormat="1"/>
    <xf numFmtId="0" fontId="3"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xf>
  </cellXfs>
  <cellStyles count="1">
    <cellStyle name="Normal" xfId="0" builtinId="0"/>
  </cellStyles>
  <dxfs count="24">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7C9CD6"/>
      <color rgb="FF44D0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90019770750717"/>
          <c:y val="8.7962937017214485E-2"/>
          <c:w val="0.7324480862153715"/>
          <c:h val="0.73577136191309422"/>
        </c:manualLayout>
      </c:layout>
      <c:areaChart>
        <c:grouping val="standard"/>
        <c:varyColors val="0"/>
        <c:ser>
          <c:idx val="0"/>
          <c:order val="0"/>
          <c:tx>
            <c:strRef>
              <c:f>'PED VS Mada'!$AW$35</c:f>
              <c:strCache>
                <c:ptCount val="1"/>
                <c:pt idx="0">
                  <c:v>PED</c:v>
                </c:pt>
              </c:strCache>
            </c:strRef>
          </c:tx>
          <c:spPr>
            <a:solidFill>
              <a:schemeClr val="bg1">
                <a:lumMod val="65000"/>
              </a:schemeClr>
            </a:solidFill>
            <a:ln>
              <a:noFill/>
            </a:ln>
            <a:effectLst/>
          </c:spPr>
          <c:cat>
            <c:numRef>
              <c:f>'PED VS Mada'!$A$2:$A$34</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'PED VS Mada'!$AW$2:$AW$34</c:f>
              <c:numCache>
                <c:formatCode>General</c:formatCode>
                <c:ptCount val="33"/>
                <c:pt idx="0">
                  <c:v>1327.81</c:v>
                </c:pt>
                <c:pt idx="1">
                  <c:v>1339.1299999999999</c:v>
                </c:pt>
                <c:pt idx="2">
                  <c:v>1357.7400000000002</c:v>
                </c:pt>
                <c:pt idx="3">
                  <c:v>1372.37</c:v>
                </c:pt>
                <c:pt idx="4">
                  <c:v>1407.4099999999994</c:v>
                </c:pt>
                <c:pt idx="5">
                  <c:v>1441.0799999999992</c:v>
                </c:pt>
                <c:pt idx="6">
                  <c:v>1415.07</c:v>
                </c:pt>
                <c:pt idx="7">
                  <c:v>1448.5299999999997</c:v>
                </c:pt>
                <c:pt idx="8">
                  <c:v>1525.6399999999999</c:v>
                </c:pt>
                <c:pt idx="9">
                  <c:v>1548.1299999999994</c:v>
                </c:pt>
                <c:pt idx="10">
                  <c:v>1536.67</c:v>
                </c:pt>
                <c:pt idx="11">
                  <c:v>1574.0799999999995</c:v>
                </c:pt>
                <c:pt idx="12">
                  <c:v>1613.77</c:v>
                </c:pt>
                <c:pt idx="13">
                  <c:v>1697.84</c:v>
                </c:pt>
                <c:pt idx="14">
                  <c:v>1733.6799999999998</c:v>
                </c:pt>
                <c:pt idx="15">
                  <c:v>1779.3799999999994</c:v>
                </c:pt>
                <c:pt idx="16">
                  <c:v>1781.5399999999995</c:v>
                </c:pt>
                <c:pt idx="17">
                  <c:v>1844.2299999999996</c:v>
                </c:pt>
                <c:pt idx="18">
                  <c:v>1868.1399999999996</c:v>
                </c:pt>
                <c:pt idx="19">
                  <c:v>1894.99</c:v>
                </c:pt>
                <c:pt idx="20">
                  <c:v>1975.9499999999998</c:v>
                </c:pt>
                <c:pt idx="21">
                  <c:v>2010.5300000000004</c:v>
                </c:pt>
                <c:pt idx="22">
                  <c:v>2030.4899999999991</c:v>
                </c:pt>
                <c:pt idx="23">
                  <c:v>2066.9700000000012</c:v>
                </c:pt>
                <c:pt idx="24">
                  <c:v>2094.9499999999998</c:v>
                </c:pt>
                <c:pt idx="25">
                  <c:v>2132.599999999999</c:v>
                </c:pt>
                <c:pt idx="26">
                  <c:v>2254.4100000000008</c:v>
                </c:pt>
                <c:pt idx="27">
                  <c:v>2286.0699999999997</c:v>
                </c:pt>
                <c:pt idx="28">
                  <c:v>2290.9899999999993</c:v>
                </c:pt>
                <c:pt idx="29">
                  <c:v>2325.0600000000009</c:v>
                </c:pt>
                <c:pt idx="30">
                  <c:v>2348.37</c:v>
                </c:pt>
                <c:pt idx="31">
                  <c:v>2375.81</c:v>
                </c:pt>
                <c:pt idx="32">
                  <c:v>2378.2899999999986</c:v>
                </c:pt>
              </c:numCache>
            </c:numRef>
          </c:val>
          <c:extLst xmlns:c15="http://schemas.microsoft.com/office/drawing/2012/chart">
            <c:ext xmlns:c16="http://schemas.microsoft.com/office/drawing/2014/chart" uri="{C3380CC4-5D6E-409C-BE32-E72D297353CC}">
              <c16:uniqueId val="{00000000-88EC-4BC9-98DC-54EF5C4B435C}"/>
            </c:ext>
          </c:extLst>
        </c:ser>
        <c:dLbls>
          <c:showLegendKey val="0"/>
          <c:showVal val="0"/>
          <c:showCatName val="0"/>
          <c:showSerName val="0"/>
          <c:showPercent val="0"/>
          <c:showBubbleSize val="0"/>
        </c:dLbls>
        <c:axId val="765745776"/>
        <c:axId val="765746736"/>
        <c:extLst>
          <c:ext xmlns:c15="http://schemas.microsoft.com/office/drawing/2012/chart" uri="{02D57815-91ED-43cb-92C2-25804820EDAC}">
            <c15:filteredAreaSeries>
              <c15:ser>
                <c:idx val="2"/>
                <c:order val="1"/>
                <c:tx>
                  <c:strRef>
                    <c:extLst>
                      <c:ext uri="{02D57815-91ED-43cb-92C2-25804820EDAC}">
                        <c15:formulaRef>
                          <c15:sqref>'PED VS Mada'!$AW$2</c15:sqref>
                        </c15:formulaRef>
                      </c:ext>
                    </c:extLst>
                    <c:strCache>
                      <c:ptCount val="1"/>
                      <c:pt idx="0">
                        <c:v>1327.81</c:v>
                      </c:pt>
                    </c:strCache>
                  </c:strRef>
                </c:tx>
                <c:spPr>
                  <a:solidFill>
                    <a:schemeClr val="bg1">
                      <a:lumMod val="65000"/>
                    </a:schemeClr>
                  </a:solidFill>
                  <a:ln w="25400">
                    <a:noFill/>
                  </a:ln>
                  <a:effectLst/>
                </c:spPr>
                <c:cat>
                  <c:strRef>
                    <c:extLst>
                      <c:ext uri="{02D57815-91ED-43cb-92C2-25804820EDAC}">
                        <c15:formulaRef>
                          <c15:sqref>'PED VS Mada'!$A$3:$A$35</c15:sqref>
                        </c15:formulaRef>
                      </c:ext>
                    </c:extLst>
                    <c:strCach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Country</c:v>
                      </c:pt>
                    </c:strCache>
                  </c:strRef>
                </c:cat>
                <c:val>
                  <c:numRef>
                    <c:extLst>
                      <c:ext uri="{02D57815-91ED-43cb-92C2-25804820EDAC}">
                        <c15:formulaRef>
                          <c15:sqref>'PED VS Mada'!$AW$3:$AW$35</c15:sqref>
                        </c15:formulaRef>
                      </c:ext>
                    </c:extLst>
                    <c:numCache>
                      <c:formatCode>General</c:formatCode>
                      <c:ptCount val="33"/>
                      <c:pt idx="0">
                        <c:v>1339.1299999999999</c:v>
                      </c:pt>
                      <c:pt idx="1">
                        <c:v>1357.7400000000002</c:v>
                      </c:pt>
                      <c:pt idx="2">
                        <c:v>1372.37</c:v>
                      </c:pt>
                      <c:pt idx="3">
                        <c:v>1407.4099999999994</c:v>
                      </c:pt>
                      <c:pt idx="4">
                        <c:v>1441.0799999999992</c:v>
                      </c:pt>
                      <c:pt idx="5">
                        <c:v>1415.07</c:v>
                      </c:pt>
                      <c:pt idx="6">
                        <c:v>1448.5299999999997</c:v>
                      </c:pt>
                      <c:pt idx="7">
                        <c:v>1525.6399999999999</c:v>
                      </c:pt>
                      <c:pt idx="8">
                        <c:v>1548.1299999999994</c:v>
                      </c:pt>
                      <c:pt idx="9">
                        <c:v>1536.67</c:v>
                      </c:pt>
                      <c:pt idx="10">
                        <c:v>1574.0799999999995</c:v>
                      </c:pt>
                      <c:pt idx="11">
                        <c:v>1613.77</c:v>
                      </c:pt>
                      <c:pt idx="12">
                        <c:v>1697.84</c:v>
                      </c:pt>
                      <c:pt idx="13">
                        <c:v>1733.6799999999998</c:v>
                      </c:pt>
                      <c:pt idx="14">
                        <c:v>1779.3799999999994</c:v>
                      </c:pt>
                      <c:pt idx="15">
                        <c:v>1781.5399999999995</c:v>
                      </c:pt>
                      <c:pt idx="16">
                        <c:v>1844.2299999999996</c:v>
                      </c:pt>
                      <c:pt idx="17">
                        <c:v>1868.1399999999996</c:v>
                      </c:pt>
                      <c:pt idx="18">
                        <c:v>1894.99</c:v>
                      </c:pt>
                      <c:pt idx="19">
                        <c:v>1975.9499999999998</c:v>
                      </c:pt>
                      <c:pt idx="20">
                        <c:v>2010.5300000000004</c:v>
                      </c:pt>
                      <c:pt idx="21">
                        <c:v>2030.4899999999991</c:v>
                      </c:pt>
                      <c:pt idx="22">
                        <c:v>2066.9700000000012</c:v>
                      </c:pt>
                      <c:pt idx="23">
                        <c:v>2094.9499999999998</c:v>
                      </c:pt>
                      <c:pt idx="24">
                        <c:v>2132.599999999999</c:v>
                      </c:pt>
                      <c:pt idx="25">
                        <c:v>2254.4100000000008</c:v>
                      </c:pt>
                      <c:pt idx="26">
                        <c:v>2286.0699999999997</c:v>
                      </c:pt>
                      <c:pt idx="27">
                        <c:v>2290.9899999999993</c:v>
                      </c:pt>
                      <c:pt idx="28">
                        <c:v>2325.0600000000009</c:v>
                      </c:pt>
                      <c:pt idx="29">
                        <c:v>2348.37</c:v>
                      </c:pt>
                      <c:pt idx="30">
                        <c:v>2375.81</c:v>
                      </c:pt>
                      <c:pt idx="31">
                        <c:v>2378.2899999999986</c:v>
                      </c:pt>
                      <c:pt idx="32">
                        <c:v>0</c:v>
                      </c:pt>
                    </c:numCache>
                  </c:numRef>
                </c:val>
                <c:extLst>
                  <c:ext xmlns:c16="http://schemas.microsoft.com/office/drawing/2014/chart" uri="{C3380CC4-5D6E-409C-BE32-E72D297353CC}">
                    <c16:uniqueId val="{00000002-88EC-4BC9-98DC-54EF5C4B435C}"/>
                  </c:ext>
                </c:extLst>
              </c15:ser>
            </c15:filteredAreaSeries>
            <c15:filteredAreaSeries>
              <c15:ser>
                <c:idx val="1"/>
                <c:order val="2"/>
                <c:tx>
                  <c:strRef>
                    <c:extLst xmlns:c15="http://schemas.microsoft.com/office/drawing/2012/chart">
                      <c:ext xmlns:c15="http://schemas.microsoft.com/office/drawing/2012/chart" uri="{02D57815-91ED-43cb-92C2-25804820EDAC}">
                        <c15:formulaRef>
                          <c15:sqref>'PED VS Mada'!$U$2</c15:sqref>
                        </c15:formulaRef>
                      </c:ext>
                    </c:extLst>
                    <c:strCache>
                      <c:ptCount val="1"/>
                      <c:pt idx="0">
                        <c:v>54.28</c:v>
                      </c:pt>
                    </c:strCache>
                  </c:strRef>
                </c:tx>
                <c:spPr>
                  <a:solidFill>
                    <a:schemeClr val="accent2"/>
                  </a:solidFill>
                  <a:ln>
                    <a:noFill/>
                  </a:ln>
                  <a:effectLst/>
                </c:spPr>
                <c:cat>
                  <c:numRef>
                    <c:extLst xmlns:c15="http://schemas.microsoft.com/office/drawing/2012/chart">
                      <c:ext xmlns:c15="http://schemas.microsoft.com/office/drawing/2012/chart" uri="{02D57815-91ED-43cb-92C2-25804820EDAC}">
                        <c15:formulaRef>
                          <c15:sqref>'PED VS Mada'!$A$2:$A$34</c15:sqref>
                        </c15:formulaRef>
                      </c:ext>
                    </c:extLst>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extLst xmlns:c15="http://schemas.microsoft.com/office/drawing/2012/chart">
                      <c:ext xmlns:c15="http://schemas.microsoft.com/office/drawing/2012/chart" uri="{02D57815-91ED-43cb-92C2-25804820EDAC}">
                        <c15:formulaRef>
                          <c15:sqref>'PED VS Mada'!$U$3:$U$35</c15:sqref>
                        </c15:formulaRef>
                      </c:ext>
                    </c:extLst>
                    <c:numCache>
                      <c:formatCode>General</c:formatCode>
                      <c:ptCount val="33"/>
                      <c:pt idx="0">
                        <c:v>54.33</c:v>
                      </c:pt>
                      <c:pt idx="1">
                        <c:v>54.61</c:v>
                      </c:pt>
                      <c:pt idx="2">
                        <c:v>55.01</c:v>
                      </c:pt>
                      <c:pt idx="3">
                        <c:v>54.64</c:v>
                      </c:pt>
                      <c:pt idx="4">
                        <c:v>55.3</c:v>
                      </c:pt>
                      <c:pt idx="5">
                        <c:v>55.91</c:v>
                      </c:pt>
                      <c:pt idx="6">
                        <c:v>55.31</c:v>
                      </c:pt>
                      <c:pt idx="7">
                        <c:v>56.52</c:v>
                      </c:pt>
                      <c:pt idx="8">
                        <c:v>56.2</c:v>
                      </c:pt>
                      <c:pt idx="9">
                        <c:v>54.92</c:v>
                      </c:pt>
                      <c:pt idx="10">
                        <c:v>47.3</c:v>
                      </c:pt>
                      <c:pt idx="11">
                        <c:v>44.71</c:v>
                      </c:pt>
                      <c:pt idx="12">
                        <c:v>47.36</c:v>
                      </c:pt>
                      <c:pt idx="13">
                        <c:v>46.19</c:v>
                      </c:pt>
                      <c:pt idx="14">
                        <c:v>50.56</c:v>
                      </c:pt>
                      <c:pt idx="15">
                        <c:v>49.04</c:v>
                      </c:pt>
                      <c:pt idx="16">
                        <c:v>50.48</c:v>
                      </c:pt>
                      <c:pt idx="17">
                        <c:v>49.14</c:v>
                      </c:pt>
                      <c:pt idx="18">
                        <c:v>50.31</c:v>
                      </c:pt>
                      <c:pt idx="19">
                        <c:v>51.01</c:v>
                      </c:pt>
                      <c:pt idx="20">
                        <c:v>39.11</c:v>
                      </c:pt>
                      <c:pt idx="21">
                        <c:v>39.68</c:v>
                      </c:pt>
                      <c:pt idx="22">
                        <c:v>39.020000000000003</c:v>
                      </c:pt>
                      <c:pt idx="23">
                        <c:v>39.549999999999997</c:v>
                      </c:pt>
                      <c:pt idx="24">
                        <c:v>40.46</c:v>
                      </c:pt>
                      <c:pt idx="25">
                        <c:v>42.57</c:v>
                      </c:pt>
                      <c:pt idx="26">
                        <c:v>42.12</c:v>
                      </c:pt>
                      <c:pt idx="27">
                        <c:v>40.56</c:v>
                      </c:pt>
                      <c:pt idx="28">
                        <c:v>42.18</c:v>
                      </c:pt>
                      <c:pt idx="29">
                        <c:v>41.79</c:v>
                      </c:pt>
                      <c:pt idx="30">
                        <c:v>42.45</c:v>
                      </c:pt>
                      <c:pt idx="31">
                        <c:v>43.22</c:v>
                      </c:pt>
                      <c:pt idx="32">
                        <c:v>0</c:v>
                      </c:pt>
                    </c:numCache>
                  </c:numRef>
                </c:val>
                <c:extLst xmlns:c15="http://schemas.microsoft.com/office/drawing/2012/chart">
                  <c:ext xmlns:c16="http://schemas.microsoft.com/office/drawing/2014/chart" uri="{C3380CC4-5D6E-409C-BE32-E72D297353CC}">
                    <c16:uniqueId val="{00000001-88EC-4BC9-98DC-54EF5C4B435C}"/>
                  </c:ext>
                </c:extLst>
              </c15:ser>
            </c15:filteredAreaSeries>
          </c:ext>
        </c:extLst>
      </c:areaChart>
      <c:areaChart>
        <c:grouping val="standard"/>
        <c:varyColors val="0"/>
        <c:ser>
          <c:idx val="3"/>
          <c:order val="3"/>
          <c:tx>
            <c:strRef>
              <c:f>'PED VS Mada'!$U$35</c:f>
              <c:strCache>
                <c:ptCount val="1"/>
                <c:pt idx="0">
                  <c:v>Madagascar</c:v>
                </c:pt>
              </c:strCache>
            </c:strRef>
          </c:tx>
          <c:spPr>
            <a:solidFill>
              <a:schemeClr val="accent2"/>
            </a:solidFill>
            <a:ln w="25400">
              <a:noFill/>
            </a:ln>
            <a:effectLst/>
          </c:spPr>
          <c:cat>
            <c:numRef>
              <c:f>'PED VS Mada'!$A$2:$A$34</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'PED VS Mada'!$U$2:$U$34</c:f>
              <c:numCache>
                <c:formatCode>General</c:formatCode>
                <c:ptCount val="33"/>
                <c:pt idx="0">
                  <c:v>54.28</c:v>
                </c:pt>
                <c:pt idx="1">
                  <c:v>54.33</c:v>
                </c:pt>
                <c:pt idx="2">
                  <c:v>54.61</c:v>
                </c:pt>
                <c:pt idx="3">
                  <c:v>55.01</c:v>
                </c:pt>
                <c:pt idx="4">
                  <c:v>54.64</c:v>
                </c:pt>
                <c:pt idx="5">
                  <c:v>55.3</c:v>
                </c:pt>
                <c:pt idx="6">
                  <c:v>55.91</c:v>
                </c:pt>
                <c:pt idx="7">
                  <c:v>55.31</c:v>
                </c:pt>
                <c:pt idx="8">
                  <c:v>56.52</c:v>
                </c:pt>
                <c:pt idx="9">
                  <c:v>56.2</c:v>
                </c:pt>
                <c:pt idx="10">
                  <c:v>54.92</c:v>
                </c:pt>
                <c:pt idx="11">
                  <c:v>47.3</c:v>
                </c:pt>
                <c:pt idx="12">
                  <c:v>44.71</c:v>
                </c:pt>
                <c:pt idx="13">
                  <c:v>47.36</c:v>
                </c:pt>
                <c:pt idx="14">
                  <c:v>46.19</c:v>
                </c:pt>
                <c:pt idx="15">
                  <c:v>50.56</c:v>
                </c:pt>
                <c:pt idx="16">
                  <c:v>49.04</c:v>
                </c:pt>
                <c:pt idx="17">
                  <c:v>50.48</c:v>
                </c:pt>
                <c:pt idx="18">
                  <c:v>49.14</c:v>
                </c:pt>
                <c:pt idx="19">
                  <c:v>50.31</c:v>
                </c:pt>
                <c:pt idx="20">
                  <c:v>51.01</c:v>
                </c:pt>
                <c:pt idx="21">
                  <c:v>39.11</c:v>
                </c:pt>
                <c:pt idx="22">
                  <c:v>39.68</c:v>
                </c:pt>
                <c:pt idx="23">
                  <c:v>39.020000000000003</c:v>
                </c:pt>
                <c:pt idx="24">
                  <c:v>39.549999999999997</c:v>
                </c:pt>
                <c:pt idx="25">
                  <c:v>40.46</c:v>
                </c:pt>
                <c:pt idx="26">
                  <c:v>42.57</c:v>
                </c:pt>
                <c:pt idx="27">
                  <c:v>42.12</c:v>
                </c:pt>
                <c:pt idx="28">
                  <c:v>40.56</c:v>
                </c:pt>
                <c:pt idx="29">
                  <c:v>42.18</c:v>
                </c:pt>
                <c:pt idx="30">
                  <c:v>41.79</c:v>
                </c:pt>
                <c:pt idx="31">
                  <c:v>42.45</c:v>
                </c:pt>
                <c:pt idx="32">
                  <c:v>43.22</c:v>
                </c:pt>
              </c:numCache>
            </c:numRef>
          </c:val>
          <c:extLst>
            <c:ext xmlns:c16="http://schemas.microsoft.com/office/drawing/2014/chart" uri="{C3380CC4-5D6E-409C-BE32-E72D297353CC}">
              <c16:uniqueId val="{00000000-7200-4897-9316-73AAE01E3C28}"/>
            </c:ext>
          </c:extLst>
        </c:ser>
        <c:dLbls>
          <c:showLegendKey val="0"/>
          <c:showVal val="0"/>
          <c:showCatName val="0"/>
          <c:showSerName val="0"/>
          <c:showPercent val="0"/>
          <c:showBubbleSize val="0"/>
        </c:dLbls>
        <c:axId val="931164079"/>
        <c:axId val="931163119"/>
      </c:areaChart>
      <c:catAx>
        <c:axId val="76574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fr-FR"/>
                  <a:t>Année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crossAx val="765746736"/>
        <c:crosses val="autoZero"/>
        <c:auto val="1"/>
        <c:lblAlgn val="ctr"/>
        <c:lblOffset val="100"/>
        <c:noMultiLvlLbl val="0"/>
      </c:catAx>
      <c:valAx>
        <c:axId val="765746736"/>
        <c:scaling>
          <c:orientation val="minMax"/>
          <c:max val="2500"/>
          <c:min val="0"/>
        </c:scaling>
        <c:delete val="0"/>
        <c:axPos val="l"/>
        <c:majorGridlines>
          <c:spPr>
            <a:ln w="9525" cap="flat" cmpd="sng" algn="ctr">
              <a:solidFill>
                <a:schemeClr val="tx1">
                  <a:lumMod val="15000"/>
                  <a:lumOff val="85000"/>
                </a:schemeClr>
              </a:solidFill>
              <a:round/>
            </a:ln>
            <a:effectLst>
              <a:glow>
                <a:schemeClr val="accent1">
                  <a:alpha val="40000"/>
                </a:schemeClr>
              </a:glow>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fr-FR"/>
                  <a:t>PED - émissions brutes (en Mt CO2e)</a:t>
                </a:r>
              </a:p>
            </c:rich>
          </c:tx>
          <c:layout>
            <c:manualLayout>
              <c:xMode val="edge"/>
              <c:yMode val="edge"/>
              <c:x val="0.92806915036680482"/>
              <c:y val="0.17808737022626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fr-FR"/>
            </a:p>
          </c:txPr>
        </c:title>
        <c:numFmt formatCode="General" sourceLinked="1"/>
        <c:majorTickMark val="none"/>
        <c:minorTickMark val="none"/>
        <c:tickLblPos val="high"/>
        <c:spPr>
          <a:noFill/>
          <a:ln>
            <a:noFill/>
          </a:ln>
          <a:effectLst/>
        </c:spPr>
        <c:txPr>
          <a:bodyPr rot="0" spcFirstLastPara="1" vertOverflow="ellipsis"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crossAx val="765745776"/>
        <c:crosses val="autoZero"/>
        <c:crossBetween val="midCat"/>
      </c:valAx>
      <c:valAx>
        <c:axId val="931163119"/>
        <c:scaling>
          <c:orientation val="minMax"/>
          <c:max val="200"/>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fr-FR"/>
                  <a:t>Madagascar - émissions brutes (en Mt CO2e)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crossAx val="931164079"/>
        <c:crosses val="autoZero"/>
        <c:crossBetween val="midCat"/>
        <c:majorUnit val="50"/>
      </c:valAx>
      <c:catAx>
        <c:axId val="931164079"/>
        <c:scaling>
          <c:orientation val="minMax"/>
        </c:scaling>
        <c:delete val="1"/>
        <c:axPos val="b"/>
        <c:numFmt formatCode="General" sourceLinked="1"/>
        <c:majorTickMark val="out"/>
        <c:minorTickMark val="none"/>
        <c:tickLblPos val="nextTo"/>
        <c:crossAx val="931163119"/>
        <c:crosses val="autoZero"/>
        <c:auto val="1"/>
        <c:lblAlgn val="ctr"/>
        <c:lblOffset val="100"/>
        <c:noMultiLvlLbl val="0"/>
      </c:catAx>
      <c:spPr>
        <a:noFill/>
        <a:ln>
          <a:noFill/>
        </a:ln>
        <a:effectLst/>
      </c:spPr>
    </c:plotArea>
    <c:legend>
      <c:legendPos val="tr"/>
      <c:layout>
        <c:manualLayout>
          <c:xMode val="edge"/>
          <c:yMode val="edge"/>
          <c:x val="0.63240743316979375"/>
          <c:y val="0"/>
          <c:w val="0.22036052913880463"/>
          <c:h val="0.131733943093178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'PED VS Mada'!$U$35</c:f>
              <c:strCache>
                <c:ptCount val="1"/>
                <c:pt idx="0">
                  <c:v>Madagascar</c:v>
                </c:pt>
              </c:strCache>
            </c:strRef>
          </c:tx>
          <c:spPr>
            <a:ln w="28575" cap="rnd">
              <a:solidFill>
                <a:schemeClr val="accent2"/>
              </a:solidFill>
              <a:round/>
            </a:ln>
            <a:effectLst/>
          </c:spPr>
          <c:marker>
            <c:symbol val="none"/>
          </c:marker>
          <c:cat>
            <c:numRef>
              <c:f>'PED VS Mada'!$A$2:$A$34</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'PED VS Mada'!$U$2:$U$34</c:f>
              <c:numCache>
                <c:formatCode>General</c:formatCode>
                <c:ptCount val="33"/>
                <c:pt idx="0">
                  <c:v>54.28</c:v>
                </c:pt>
                <c:pt idx="1">
                  <c:v>54.33</c:v>
                </c:pt>
                <c:pt idx="2">
                  <c:v>54.61</c:v>
                </c:pt>
                <c:pt idx="3">
                  <c:v>55.01</c:v>
                </c:pt>
                <c:pt idx="4">
                  <c:v>54.64</c:v>
                </c:pt>
                <c:pt idx="5">
                  <c:v>55.3</c:v>
                </c:pt>
                <c:pt idx="6">
                  <c:v>55.91</c:v>
                </c:pt>
                <c:pt idx="7">
                  <c:v>55.31</c:v>
                </c:pt>
                <c:pt idx="8">
                  <c:v>56.52</c:v>
                </c:pt>
                <c:pt idx="9">
                  <c:v>56.2</c:v>
                </c:pt>
                <c:pt idx="10">
                  <c:v>54.92</c:v>
                </c:pt>
                <c:pt idx="11">
                  <c:v>47.3</c:v>
                </c:pt>
                <c:pt idx="12">
                  <c:v>44.71</c:v>
                </c:pt>
                <c:pt idx="13">
                  <c:v>47.36</c:v>
                </c:pt>
                <c:pt idx="14">
                  <c:v>46.19</c:v>
                </c:pt>
                <c:pt idx="15">
                  <c:v>50.56</c:v>
                </c:pt>
                <c:pt idx="16">
                  <c:v>49.04</c:v>
                </c:pt>
                <c:pt idx="17">
                  <c:v>50.48</c:v>
                </c:pt>
                <c:pt idx="18">
                  <c:v>49.14</c:v>
                </c:pt>
                <c:pt idx="19">
                  <c:v>50.31</c:v>
                </c:pt>
                <c:pt idx="20">
                  <c:v>51.01</c:v>
                </c:pt>
                <c:pt idx="21">
                  <c:v>39.11</c:v>
                </c:pt>
                <c:pt idx="22">
                  <c:v>39.68</c:v>
                </c:pt>
                <c:pt idx="23">
                  <c:v>39.020000000000003</c:v>
                </c:pt>
                <c:pt idx="24">
                  <c:v>39.549999999999997</c:v>
                </c:pt>
                <c:pt idx="25">
                  <c:v>40.46</c:v>
                </c:pt>
                <c:pt idx="26">
                  <c:v>42.57</c:v>
                </c:pt>
                <c:pt idx="27">
                  <c:v>42.12</c:v>
                </c:pt>
                <c:pt idx="28">
                  <c:v>40.56</c:v>
                </c:pt>
                <c:pt idx="29">
                  <c:v>42.18</c:v>
                </c:pt>
                <c:pt idx="30">
                  <c:v>41.79</c:v>
                </c:pt>
                <c:pt idx="31">
                  <c:v>42.45</c:v>
                </c:pt>
                <c:pt idx="32">
                  <c:v>43.22</c:v>
                </c:pt>
              </c:numCache>
            </c:numRef>
          </c:val>
          <c:smooth val="0"/>
          <c:extLst>
            <c:ext xmlns:c16="http://schemas.microsoft.com/office/drawing/2014/chart" uri="{C3380CC4-5D6E-409C-BE32-E72D297353CC}">
              <c16:uniqueId val="{00000000-0F26-4421-8AAD-20A77AA87221}"/>
            </c:ext>
          </c:extLst>
        </c:ser>
        <c:ser>
          <c:idx val="1"/>
          <c:order val="1"/>
          <c:tx>
            <c:strRef>
              <c:f>'PED VS Mada'!$AX$35</c:f>
              <c:strCache>
                <c:ptCount val="1"/>
                <c:pt idx="0">
                  <c:v>Moyenne des émissions des PED</c:v>
                </c:pt>
              </c:strCache>
            </c:strRef>
          </c:tx>
          <c:spPr>
            <a:ln w="28575" cap="rnd">
              <a:solidFill>
                <a:schemeClr val="bg1">
                  <a:lumMod val="65000"/>
                </a:schemeClr>
              </a:solidFill>
              <a:round/>
            </a:ln>
            <a:effectLst/>
          </c:spPr>
          <c:marker>
            <c:symbol val="none"/>
          </c:marker>
          <c:cat>
            <c:numRef>
              <c:f>'PED VS Mada'!$A$2:$A$34</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'PED VS Mada'!$AX$2:$AX$34</c:f>
              <c:numCache>
                <c:formatCode>General</c:formatCode>
                <c:ptCount val="33"/>
                <c:pt idx="0">
                  <c:v>56.502553191489362</c:v>
                </c:pt>
                <c:pt idx="1">
                  <c:v>56.984255319148929</c:v>
                </c:pt>
                <c:pt idx="2">
                  <c:v>57.776170212765969</c:v>
                </c:pt>
                <c:pt idx="3">
                  <c:v>58.398723404255314</c:v>
                </c:pt>
                <c:pt idx="4">
                  <c:v>59.889787234042529</c:v>
                </c:pt>
                <c:pt idx="5">
                  <c:v>61.322553191489327</c:v>
                </c:pt>
                <c:pt idx="6">
                  <c:v>60.21574468085106</c:v>
                </c:pt>
                <c:pt idx="7">
                  <c:v>61.639574468085094</c:v>
                </c:pt>
                <c:pt idx="8">
                  <c:v>64.920851063829787</c:v>
                </c:pt>
                <c:pt idx="9">
                  <c:v>65.877872340425512</c:v>
                </c:pt>
                <c:pt idx="10">
                  <c:v>65.390212765957443</c:v>
                </c:pt>
                <c:pt idx="11">
                  <c:v>66.982127659574445</c:v>
                </c:pt>
                <c:pt idx="12">
                  <c:v>68.671063829787229</c:v>
                </c:pt>
                <c:pt idx="13">
                  <c:v>72.248510638297873</c:v>
                </c:pt>
                <c:pt idx="14">
                  <c:v>73.773617021276593</c:v>
                </c:pt>
                <c:pt idx="15">
                  <c:v>75.718297872340401</c:v>
                </c:pt>
                <c:pt idx="16">
                  <c:v>75.810212765957431</c:v>
                </c:pt>
                <c:pt idx="17">
                  <c:v>78.47787234042552</c:v>
                </c:pt>
                <c:pt idx="18">
                  <c:v>79.495319148936161</c:v>
                </c:pt>
                <c:pt idx="19">
                  <c:v>80.637872340425531</c:v>
                </c:pt>
                <c:pt idx="20">
                  <c:v>84.082978723404253</c:v>
                </c:pt>
                <c:pt idx="21">
                  <c:v>85.554468085106393</c:v>
                </c:pt>
                <c:pt idx="22">
                  <c:v>86.403829787234017</c:v>
                </c:pt>
                <c:pt idx="23">
                  <c:v>87.956170212766011</c:v>
                </c:pt>
                <c:pt idx="24">
                  <c:v>89.146808510638294</c:v>
                </c:pt>
                <c:pt idx="25">
                  <c:v>90.748936170212744</c:v>
                </c:pt>
                <c:pt idx="26">
                  <c:v>95.932340425531947</c:v>
                </c:pt>
                <c:pt idx="27">
                  <c:v>97.279574468085087</c:v>
                </c:pt>
                <c:pt idx="28">
                  <c:v>97.488936170212753</c:v>
                </c:pt>
                <c:pt idx="29">
                  <c:v>98.938723404255356</c:v>
                </c:pt>
                <c:pt idx="30">
                  <c:v>99.930638297872335</c:v>
                </c:pt>
                <c:pt idx="31">
                  <c:v>101.09829787234042</c:v>
                </c:pt>
                <c:pt idx="32">
                  <c:v>101.20382978723399</c:v>
                </c:pt>
              </c:numCache>
            </c:numRef>
          </c:val>
          <c:smooth val="0"/>
          <c:extLst>
            <c:ext xmlns:c16="http://schemas.microsoft.com/office/drawing/2014/chart" uri="{C3380CC4-5D6E-409C-BE32-E72D297353CC}">
              <c16:uniqueId val="{00000001-0F26-4421-8AAD-20A77AA87221}"/>
            </c:ext>
          </c:extLst>
        </c:ser>
        <c:dLbls>
          <c:showLegendKey val="0"/>
          <c:showVal val="0"/>
          <c:showCatName val="0"/>
          <c:showSerName val="0"/>
          <c:showPercent val="0"/>
          <c:showBubbleSize val="0"/>
        </c:dLbls>
        <c:smooth val="0"/>
        <c:axId val="1623682047"/>
        <c:axId val="1623671007"/>
        <c:extLst>
          <c:ext xmlns:c15="http://schemas.microsoft.com/office/drawing/2012/chart" uri="{02D57815-91ED-43cb-92C2-25804820EDAC}">
            <c15:filteredLineSeries>
              <c15:ser>
                <c:idx val="2"/>
                <c:order val="2"/>
                <c:tx>
                  <c:v>Année</c:v>
                </c:tx>
                <c:spPr>
                  <a:ln w="28575" cap="rnd">
                    <a:solidFill>
                      <a:schemeClr val="accent3"/>
                    </a:solidFill>
                    <a:round/>
                  </a:ln>
                  <a:effectLst/>
                </c:spPr>
                <c:marker>
                  <c:symbol val="none"/>
                </c:marker>
                <c:cat>
                  <c:numRef>
                    <c:extLst>
                      <c:ext uri="{02D57815-91ED-43cb-92C2-25804820EDAC}">
                        <c15:formulaRef>
                          <c15:sqref>'PED VS Mada'!$A$2:$A$34</c15:sqref>
                        </c15:formulaRef>
                      </c:ext>
                    </c:extLst>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extLst>
                      <c:ext uri="{02D57815-91ED-43cb-92C2-25804820EDAC}">
                        <c15:formulaRef>
                          <c15:sqref>'PED VS Mada'!$A$2:$A$34</c15:sqref>
                        </c15:formulaRef>
                      </c:ext>
                    </c:extLst>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val>
                <c:smooth val="0"/>
                <c:extLst>
                  <c:ext xmlns:c16="http://schemas.microsoft.com/office/drawing/2014/chart" uri="{C3380CC4-5D6E-409C-BE32-E72D297353CC}">
                    <c16:uniqueId val="{00000002-0F26-4421-8AAD-20A77AA87221}"/>
                  </c:ext>
                </c:extLst>
              </c15:ser>
            </c15:filteredLineSeries>
          </c:ext>
        </c:extLst>
      </c:lineChart>
      <c:catAx>
        <c:axId val="162368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fr-FR"/>
                  <a:t>Année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crossAx val="1623671007"/>
        <c:crosses val="autoZero"/>
        <c:auto val="1"/>
        <c:lblAlgn val="ctr"/>
        <c:lblOffset val="100"/>
        <c:tickLblSkip val="1"/>
        <c:noMultiLvlLbl val="0"/>
      </c:catAx>
      <c:valAx>
        <c:axId val="162367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fr-FR"/>
                  <a:t>Émissions de GES (en Mt CO2e)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crossAx val="16236820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[traitement excel.xlsx]Etat de conditionnalité!Tableau croisé dynamique16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'Etat de conditionnalité'!$B$52</c:f>
              <c:strCache>
                <c:ptCount val="1"/>
                <c:pt idx="0">
                  <c:v>Total</c:v>
                </c:pt>
              </c:strCache>
            </c:strRef>
          </c:tx>
          <c:spPr>
            <a:solidFill>
              <a:schemeClr val="accent1"/>
            </a:solidFill>
            <a:ln>
              <a:noFill/>
            </a:ln>
            <a:effectLst/>
          </c:spPr>
          <c:invertIfNegative val="0"/>
          <c:cat>
            <c:strRef>
              <c:f>'Etat de conditionnalité'!$A$53:$A$55</c:f>
              <c:strCache>
                <c:ptCount val="3"/>
                <c:pt idx="0">
                  <c:v>CDN conditonnelle et inconditionnelle </c:v>
                </c:pt>
                <c:pt idx="1">
                  <c:v>CDN conditonnelle uniquement</c:v>
                </c:pt>
                <c:pt idx="2">
                  <c:v>CDN partiellement conditionnelle</c:v>
                </c:pt>
              </c:strCache>
            </c:strRef>
          </c:cat>
          <c:val>
            <c:numRef>
              <c:f>'Etat de conditionnalité'!$B$53:$B$55</c:f>
              <c:numCache>
                <c:formatCode>General</c:formatCode>
                <c:ptCount val="3"/>
                <c:pt idx="0">
                  <c:v>34</c:v>
                </c:pt>
                <c:pt idx="1">
                  <c:v>11</c:v>
                </c:pt>
                <c:pt idx="2">
                  <c:v>2</c:v>
                </c:pt>
              </c:numCache>
            </c:numRef>
          </c:val>
          <c:extLst>
            <c:ext xmlns:c16="http://schemas.microsoft.com/office/drawing/2014/chart" uri="{C3380CC4-5D6E-409C-BE32-E72D297353CC}">
              <c16:uniqueId val="{00000000-9F11-4B93-A61E-2EBDDB54202B}"/>
            </c:ext>
          </c:extLst>
        </c:ser>
        <c:dLbls>
          <c:showLegendKey val="0"/>
          <c:showVal val="0"/>
          <c:showCatName val="0"/>
          <c:showSerName val="0"/>
          <c:showPercent val="0"/>
          <c:showBubbleSize val="0"/>
        </c:dLbls>
        <c:gapWidth val="182"/>
        <c:axId val="1499400656"/>
        <c:axId val="1499399696"/>
      </c:barChart>
      <c:catAx>
        <c:axId val="149940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fr-FR"/>
          </a:p>
        </c:txPr>
        <c:crossAx val="1499399696"/>
        <c:crosses val="autoZero"/>
        <c:auto val="1"/>
        <c:lblAlgn val="ctr"/>
        <c:lblOffset val="100"/>
        <c:noMultiLvlLbl val="0"/>
      </c:catAx>
      <c:valAx>
        <c:axId val="1499399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Nombre de pays en</a:t>
                </a:r>
                <a:r>
                  <a:rPr lang="fr-FR" baseline="0"/>
                  <a:t> développement concernés</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9400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'GES par %'!$D$1</c:f>
              <c:strCache>
                <c:ptCount val="1"/>
                <c:pt idx="0">
                  <c:v>Total Reduction (%)</c:v>
                </c:pt>
              </c:strCache>
            </c:strRef>
          </c:tx>
          <c:spPr>
            <a:solidFill>
              <a:schemeClr val="accent1"/>
            </a:solidFill>
            <a:ln>
              <a:noFill/>
            </a:ln>
            <a:effectLst/>
          </c:spPr>
          <c:invertIfNegative val="0"/>
          <c:cat>
            <c:strRef>
              <c:f>'GES par %'!$A$2:$A$31</c:f>
              <c:strCache>
                <c:ptCount val="30"/>
                <c:pt idx="0">
                  <c:v>Angola</c:v>
                </c:pt>
                <c:pt idx="1">
                  <c:v>Bangladesh</c:v>
                </c:pt>
                <c:pt idx="2">
                  <c:v>Bénin</c:v>
                </c:pt>
                <c:pt idx="3">
                  <c:v>Burkina Faso</c:v>
                </c:pt>
                <c:pt idx="4">
                  <c:v>Burundi</c:v>
                </c:pt>
                <c:pt idx="5">
                  <c:v>Cambodia</c:v>
                </c:pt>
                <c:pt idx="6">
                  <c:v>Central African Republic</c:v>
                </c:pt>
                <c:pt idx="7">
                  <c:v>Chad</c:v>
                </c:pt>
                <c:pt idx="8">
                  <c:v>Comoros</c:v>
                </c:pt>
                <c:pt idx="9">
                  <c:v>Congo</c:v>
                </c:pt>
                <c:pt idx="10">
                  <c:v>Djibouti</c:v>
                </c:pt>
                <c:pt idx="11">
                  <c:v>Guinea</c:v>
                </c:pt>
                <c:pt idx="12">
                  <c:v>Guinea-Bissau</c:v>
                </c:pt>
                <c:pt idx="13">
                  <c:v>Haiti</c:v>
                </c:pt>
                <c:pt idx="14">
                  <c:v>Kiribati</c:v>
                </c:pt>
                <c:pt idx="15">
                  <c:v>Lesotho</c:v>
                </c:pt>
                <c:pt idx="16">
                  <c:v>Madagascar</c:v>
                </c:pt>
                <c:pt idx="17">
                  <c:v>Malawi</c:v>
                </c:pt>
                <c:pt idx="18">
                  <c:v>Mauritania</c:v>
                </c:pt>
                <c:pt idx="19">
                  <c:v>Nepal</c:v>
                </c:pt>
                <c:pt idx="20">
                  <c:v>Niger</c:v>
                </c:pt>
                <c:pt idx="21">
                  <c:v>Rwanda</c:v>
                </c:pt>
                <c:pt idx="22">
                  <c:v>São Tomé and Príncipe</c:v>
                </c:pt>
                <c:pt idx="23">
                  <c:v>Senegal</c:v>
                </c:pt>
                <c:pt idx="24">
                  <c:v>Solomon Islands</c:v>
                </c:pt>
                <c:pt idx="25">
                  <c:v>Somalia</c:v>
                </c:pt>
                <c:pt idx="26">
                  <c:v>Togo</c:v>
                </c:pt>
                <c:pt idx="27">
                  <c:v>Uganda</c:v>
                </c:pt>
                <c:pt idx="28">
                  <c:v>Yemen</c:v>
                </c:pt>
                <c:pt idx="29">
                  <c:v>Zambia</c:v>
                </c:pt>
              </c:strCache>
            </c:strRef>
          </c:cat>
          <c:val>
            <c:numRef>
              <c:f>'GES par %'!$D$2:$D$31</c:f>
              <c:numCache>
                <c:formatCode>General</c:formatCode>
                <c:ptCount val="30"/>
                <c:pt idx="0">
                  <c:v>50</c:v>
                </c:pt>
                <c:pt idx="1">
                  <c:v>21.85</c:v>
                </c:pt>
                <c:pt idx="2">
                  <c:v>20.149999999999999</c:v>
                </c:pt>
                <c:pt idx="3">
                  <c:v>29.400000000000002</c:v>
                </c:pt>
                <c:pt idx="4">
                  <c:v>15.649999999999999</c:v>
                </c:pt>
                <c:pt idx="5">
                  <c:v>42</c:v>
                </c:pt>
                <c:pt idx="6">
                  <c:v>24.28</c:v>
                </c:pt>
                <c:pt idx="7">
                  <c:v>71</c:v>
                </c:pt>
                <c:pt idx="8">
                  <c:v>84</c:v>
                </c:pt>
                <c:pt idx="9">
                  <c:v>32.19</c:v>
                </c:pt>
                <c:pt idx="10">
                  <c:v>60</c:v>
                </c:pt>
                <c:pt idx="11">
                  <c:v>17</c:v>
                </c:pt>
                <c:pt idx="12">
                  <c:v>30</c:v>
                </c:pt>
                <c:pt idx="13">
                  <c:v>25.5</c:v>
                </c:pt>
                <c:pt idx="14">
                  <c:v>23.8</c:v>
                </c:pt>
                <c:pt idx="15">
                  <c:v>35</c:v>
                </c:pt>
                <c:pt idx="16">
                  <c:v>32</c:v>
                </c:pt>
                <c:pt idx="17">
                  <c:v>51</c:v>
                </c:pt>
                <c:pt idx="18">
                  <c:v>22.3</c:v>
                </c:pt>
                <c:pt idx="19">
                  <c:v>17.100000000000001</c:v>
                </c:pt>
                <c:pt idx="20">
                  <c:v>34.6</c:v>
                </c:pt>
                <c:pt idx="21">
                  <c:v>38</c:v>
                </c:pt>
                <c:pt idx="22">
                  <c:v>24</c:v>
                </c:pt>
                <c:pt idx="23">
                  <c:v>29.5</c:v>
                </c:pt>
                <c:pt idx="24">
                  <c:v>45</c:v>
                </c:pt>
                <c:pt idx="25">
                  <c:v>30</c:v>
                </c:pt>
                <c:pt idx="26">
                  <c:v>31.14</c:v>
                </c:pt>
                <c:pt idx="27">
                  <c:v>24.7</c:v>
                </c:pt>
                <c:pt idx="28">
                  <c:v>15</c:v>
                </c:pt>
                <c:pt idx="29">
                  <c:v>47</c:v>
                </c:pt>
              </c:numCache>
            </c:numRef>
          </c:val>
          <c:extLst>
            <c:ext xmlns:c16="http://schemas.microsoft.com/office/drawing/2014/chart" uri="{C3380CC4-5D6E-409C-BE32-E72D297353CC}">
              <c16:uniqueId val="{00000000-CE8D-4E3A-9ED3-7A2393B0B86F}"/>
            </c:ext>
          </c:extLst>
        </c:ser>
        <c:dLbls>
          <c:showLegendKey val="0"/>
          <c:showVal val="0"/>
          <c:showCatName val="0"/>
          <c:showSerName val="0"/>
          <c:showPercent val="0"/>
          <c:showBubbleSize val="0"/>
        </c:dLbls>
        <c:gapWidth val="219"/>
        <c:overlap val="-27"/>
        <c:axId val="1686076848"/>
        <c:axId val="1686079728"/>
      </c:barChart>
      <c:catAx>
        <c:axId val="168607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Pays en développement</a:t>
                </a:r>
                <a:r>
                  <a:rPr lang="fr-FR" baseline="0"/>
                  <a:t> </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6079728"/>
        <c:crosses val="autoZero"/>
        <c:auto val="1"/>
        <c:lblAlgn val="ctr"/>
        <c:lblOffset val="100"/>
        <c:noMultiLvlLbl val="0"/>
      </c:catAx>
      <c:valAx>
        <c:axId val="168607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 Total de Réduction</a:t>
                </a:r>
                <a:r>
                  <a:rPr lang="fr-FR" baseline="0"/>
                  <a:t> de GES (%)</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6076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'Sector GES'!$B$1</c:f>
              <c:strCache>
                <c:ptCount val="1"/>
                <c:pt idx="0">
                  <c:v>Energy</c:v>
                </c:pt>
              </c:strCache>
            </c:strRef>
          </c:tx>
          <c:spPr>
            <a:solidFill>
              <a:schemeClr val="accent1"/>
            </a:solidFill>
            <a:ln>
              <a:noFill/>
            </a:ln>
            <a:effectLst/>
          </c:spPr>
          <c:invertIfNegative val="0"/>
          <c:cat>
            <c:strRef>
              <c:f>'Sector GES'!$A$2:$A$48</c:f>
              <c:strCache>
                <c:ptCount val="47"/>
                <c:pt idx="0">
                  <c:v>Afghanistan</c:v>
                </c:pt>
                <c:pt idx="1">
                  <c:v>Angola</c:v>
                </c:pt>
                <c:pt idx="2">
                  <c:v>Bangladesh</c:v>
                </c:pt>
                <c:pt idx="3">
                  <c:v>Benin</c:v>
                </c:pt>
                <c:pt idx="4">
                  <c:v>Bhutan</c:v>
                </c:pt>
                <c:pt idx="5">
                  <c:v>Burkina Faso</c:v>
                </c:pt>
                <c:pt idx="6">
                  <c:v>Burundi</c:v>
                </c:pt>
                <c:pt idx="7">
                  <c:v>Cambodia</c:v>
                </c:pt>
                <c:pt idx="8">
                  <c:v>Central African Republic</c:v>
                </c:pt>
                <c:pt idx="9">
                  <c:v>Chad</c:v>
                </c:pt>
                <c:pt idx="10">
                  <c:v>Comoros</c:v>
                </c:pt>
                <c:pt idx="11">
                  <c:v>Congo</c:v>
                </c:pt>
                <c:pt idx="12">
                  <c:v>Djibouti</c:v>
                </c:pt>
                <c:pt idx="13">
                  <c:v>East Timor</c:v>
                </c:pt>
                <c:pt idx="14">
                  <c:v>Eritrea</c:v>
                </c:pt>
                <c:pt idx="15">
                  <c:v>Ethiopia</c:v>
                </c:pt>
                <c:pt idx="16">
                  <c:v>Gambia</c:v>
                </c:pt>
                <c:pt idx="17">
                  <c:v>Guinea</c:v>
                </c:pt>
                <c:pt idx="18">
                  <c:v>Guinea-Bissau</c:v>
                </c:pt>
                <c:pt idx="19">
                  <c:v>Haiti</c:v>
                </c:pt>
                <c:pt idx="20">
                  <c:v>Kiribati</c:v>
                </c:pt>
                <c:pt idx="21">
                  <c:v>Laos</c:v>
                </c:pt>
                <c:pt idx="22">
                  <c:v>Lesotho</c:v>
                </c:pt>
                <c:pt idx="23">
                  <c:v>Liberia</c:v>
                </c:pt>
                <c:pt idx="24">
                  <c:v>Madagascar</c:v>
                </c:pt>
                <c:pt idx="25">
                  <c:v>Malawi</c:v>
                </c:pt>
                <c:pt idx="26">
                  <c:v>Mali</c:v>
                </c:pt>
                <c:pt idx="27">
                  <c:v>Mauritania</c:v>
                </c:pt>
                <c:pt idx="28">
                  <c:v>Mozambique</c:v>
                </c:pt>
                <c:pt idx="29">
                  <c:v>Myanmar</c:v>
                </c:pt>
                <c:pt idx="30">
                  <c:v>Nepal</c:v>
                </c:pt>
                <c:pt idx="31">
                  <c:v>Niger</c:v>
                </c:pt>
                <c:pt idx="32">
                  <c:v>Rwanda</c:v>
                </c:pt>
                <c:pt idx="33">
                  <c:v>São Tomé and Principe</c:v>
                </c:pt>
                <c:pt idx="34">
                  <c:v>Senegal</c:v>
                </c:pt>
                <c:pt idx="35">
                  <c:v>Sierra Leone</c:v>
                </c:pt>
                <c:pt idx="36">
                  <c:v>Solomon Islands</c:v>
                </c:pt>
                <c:pt idx="37">
                  <c:v>Somalia</c:v>
                </c:pt>
                <c:pt idx="38">
                  <c:v>South Sudan</c:v>
                </c:pt>
                <c:pt idx="39">
                  <c:v>Sudan</c:v>
                </c:pt>
                <c:pt idx="40">
                  <c:v>Tanzania</c:v>
                </c:pt>
                <c:pt idx="41">
                  <c:v>Togo</c:v>
                </c:pt>
                <c:pt idx="42">
                  <c:v>Tuvalu</c:v>
                </c:pt>
                <c:pt idx="43">
                  <c:v>Uganda</c:v>
                </c:pt>
                <c:pt idx="44">
                  <c:v>Vanuatu</c:v>
                </c:pt>
                <c:pt idx="45">
                  <c:v>Yemen</c:v>
                </c:pt>
                <c:pt idx="46">
                  <c:v>Zambia</c:v>
                </c:pt>
              </c:strCache>
            </c:strRef>
          </c:cat>
          <c:val>
            <c:numRef>
              <c:f>'Sector GES'!$B$2:$B$48</c:f>
              <c:numCache>
                <c:formatCode>General</c:formatCode>
                <c:ptCount val="4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0</c:v>
                </c:pt>
                <c:pt idx="34">
                  <c:v>1</c:v>
                </c:pt>
                <c:pt idx="35">
                  <c:v>1</c:v>
                </c:pt>
                <c:pt idx="36">
                  <c:v>1</c:v>
                </c:pt>
                <c:pt idx="37">
                  <c:v>1</c:v>
                </c:pt>
                <c:pt idx="38">
                  <c:v>0</c:v>
                </c:pt>
                <c:pt idx="39">
                  <c:v>1</c:v>
                </c:pt>
                <c:pt idx="40">
                  <c:v>1</c:v>
                </c:pt>
                <c:pt idx="41">
                  <c:v>1</c:v>
                </c:pt>
                <c:pt idx="42">
                  <c:v>0</c:v>
                </c:pt>
                <c:pt idx="43">
                  <c:v>1</c:v>
                </c:pt>
                <c:pt idx="44">
                  <c:v>1</c:v>
                </c:pt>
                <c:pt idx="45">
                  <c:v>1</c:v>
                </c:pt>
                <c:pt idx="46">
                  <c:v>1</c:v>
                </c:pt>
              </c:numCache>
            </c:numRef>
          </c:val>
          <c:extLst>
            <c:ext xmlns:c16="http://schemas.microsoft.com/office/drawing/2014/chart" uri="{C3380CC4-5D6E-409C-BE32-E72D297353CC}">
              <c16:uniqueId val="{00000000-FE4C-4D69-92F3-AF0A63C649FC}"/>
            </c:ext>
          </c:extLst>
        </c:ser>
        <c:ser>
          <c:idx val="1"/>
          <c:order val="1"/>
          <c:tx>
            <c:strRef>
              <c:f>'Sector GES'!$C$1</c:f>
              <c:strCache>
                <c:ptCount val="1"/>
                <c:pt idx="0">
                  <c:v>Agriculture</c:v>
                </c:pt>
              </c:strCache>
            </c:strRef>
          </c:tx>
          <c:spPr>
            <a:solidFill>
              <a:schemeClr val="accent2"/>
            </a:solidFill>
            <a:ln>
              <a:noFill/>
            </a:ln>
            <a:effectLst/>
          </c:spPr>
          <c:invertIfNegative val="0"/>
          <c:cat>
            <c:strRef>
              <c:f>'Sector GES'!$A$2:$A$48</c:f>
              <c:strCache>
                <c:ptCount val="47"/>
                <c:pt idx="0">
                  <c:v>Afghanistan</c:v>
                </c:pt>
                <c:pt idx="1">
                  <c:v>Angola</c:v>
                </c:pt>
                <c:pt idx="2">
                  <c:v>Bangladesh</c:v>
                </c:pt>
                <c:pt idx="3">
                  <c:v>Benin</c:v>
                </c:pt>
                <c:pt idx="4">
                  <c:v>Bhutan</c:v>
                </c:pt>
                <c:pt idx="5">
                  <c:v>Burkina Faso</c:v>
                </c:pt>
                <c:pt idx="6">
                  <c:v>Burundi</c:v>
                </c:pt>
                <c:pt idx="7">
                  <c:v>Cambodia</c:v>
                </c:pt>
                <c:pt idx="8">
                  <c:v>Central African Republic</c:v>
                </c:pt>
                <c:pt idx="9">
                  <c:v>Chad</c:v>
                </c:pt>
                <c:pt idx="10">
                  <c:v>Comoros</c:v>
                </c:pt>
                <c:pt idx="11">
                  <c:v>Congo</c:v>
                </c:pt>
                <c:pt idx="12">
                  <c:v>Djibouti</c:v>
                </c:pt>
                <c:pt idx="13">
                  <c:v>East Timor</c:v>
                </c:pt>
                <c:pt idx="14">
                  <c:v>Eritrea</c:v>
                </c:pt>
                <c:pt idx="15">
                  <c:v>Ethiopia</c:v>
                </c:pt>
                <c:pt idx="16">
                  <c:v>Gambia</c:v>
                </c:pt>
                <c:pt idx="17">
                  <c:v>Guinea</c:v>
                </c:pt>
                <c:pt idx="18">
                  <c:v>Guinea-Bissau</c:v>
                </c:pt>
                <c:pt idx="19">
                  <c:v>Haiti</c:v>
                </c:pt>
                <c:pt idx="20">
                  <c:v>Kiribati</c:v>
                </c:pt>
                <c:pt idx="21">
                  <c:v>Laos</c:v>
                </c:pt>
                <c:pt idx="22">
                  <c:v>Lesotho</c:v>
                </c:pt>
                <c:pt idx="23">
                  <c:v>Liberia</c:v>
                </c:pt>
                <c:pt idx="24">
                  <c:v>Madagascar</c:v>
                </c:pt>
                <c:pt idx="25">
                  <c:v>Malawi</c:v>
                </c:pt>
                <c:pt idx="26">
                  <c:v>Mali</c:v>
                </c:pt>
                <c:pt idx="27">
                  <c:v>Mauritania</c:v>
                </c:pt>
                <c:pt idx="28">
                  <c:v>Mozambique</c:v>
                </c:pt>
                <c:pt idx="29">
                  <c:v>Myanmar</c:v>
                </c:pt>
                <c:pt idx="30">
                  <c:v>Nepal</c:v>
                </c:pt>
                <c:pt idx="31">
                  <c:v>Niger</c:v>
                </c:pt>
                <c:pt idx="32">
                  <c:v>Rwanda</c:v>
                </c:pt>
                <c:pt idx="33">
                  <c:v>São Tomé and Principe</c:v>
                </c:pt>
                <c:pt idx="34">
                  <c:v>Senegal</c:v>
                </c:pt>
                <c:pt idx="35">
                  <c:v>Sierra Leone</c:v>
                </c:pt>
                <c:pt idx="36">
                  <c:v>Solomon Islands</c:v>
                </c:pt>
                <c:pt idx="37">
                  <c:v>Somalia</c:v>
                </c:pt>
                <c:pt idx="38">
                  <c:v>South Sudan</c:v>
                </c:pt>
                <c:pt idx="39">
                  <c:v>Sudan</c:v>
                </c:pt>
                <c:pt idx="40">
                  <c:v>Tanzania</c:v>
                </c:pt>
                <c:pt idx="41">
                  <c:v>Togo</c:v>
                </c:pt>
                <c:pt idx="42">
                  <c:v>Tuvalu</c:v>
                </c:pt>
                <c:pt idx="43">
                  <c:v>Uganda</c:v>
                </c:pt>
                <c:pt idx="44">
                  <c:v>Vanuatu</c:v>
                </c:pt>
                <c:pt idx="45">
                  <c:v>Yemen</c:v>
                </c:pt>
                <c:pt idx="46">
                  <c:v>Zambia</c:v>
                </c:pt>
              </c:strCache>
            </c:strRef>
          </c:cat>
          <c:val>
            <c:numRef>
              <c:f>'Sector GES'!$C$2:$C$48</c:f>
              <c:numCache>
                <c:formatCode>General</c:formatCode>
                <c:ptCount val="47"/>
                <c:pt idx="0">
                  <c:v>1</c:v>
                </c:pt>
                <c:pt idx="1">
                  <c:v>1</c:v>
                </c:pt>
                <c:pt idx="2">
                  <c:v>0</c:v>
                </c:pt>
                <c:pt idx="3">
                  <c:v>1</c:v>
                </c:pt>
                <c:pt idx="4">
                  <c:v>1</c:v>
                </c:pt>
                <c:pt idx="5">
                  <c:v>0</c:v>
                </c:pt>
                <c:pt idx="6">
                  <c:v>1</c:v>
                </c:pt>
                <c:pt idx="7">
                  <c:v>1</c:v>
                </c:pt>
                <c:pt idx="8">
                  <c:v>0</c:v>
                </c:pt>
                <c:pt idx="9">
                  <c:v>1</c:v>
                </c:pt>
                <c:pt idx="10">
                  <c:v>1</c:v>
                </c:pt>
                <c:pt idx="11">
                  <c:v>1</c:v>
                </c:pt>
                <c:pt idx="12">
                  <c:v>1</c:v>
                </c:pt>
                <c:pt idx="13">
                  <c:v>1</c:v>
                </c:pt>
                <c:pt idx="14">
                  <c:v>0</c:v>
                </c:pt>
                <c:pt idx="15">
                  <c:v>0</c:v>
                </c:pt>
                <c:pt idx="16">
                  <c:v>1</c:v>
                </c:pt>
                <c:pt idx="17">
                  <c:v>1</c:v>
                </c:pt>
                <c:pt idx="18">
                  <c:v>0</c:v>
                </c:pt>
                <c:pt idx="19">
                  <c:v>1</c:v>
                </c:pt>
                <c:pt idx="20">
                  <c:v>0</c:v>
                </c:pt>
                <c:pt idx="21">
                  <c:v>1</c:v>
                </c:pt>
                <c:pt idx="22">
                  <c:v>1</c:v>
                </c:pt>
                <c:pt idx="23">
                  <c:v>1</c:v>
                </c:pt>
                <c:pt idx="24">
                  <c:v>1</c:v>
                </c:pt>
                <c:pt idx="25">
                  <c:v>1</c:v>
                </c:pt>
                <c:pt idx="26">
                  <c:v>1</c:v>
                </c:pt>
                <c:pt idx="27">
                  <c:v>1</c:v>
                </c:pt>
                <c:pt idx="28">
                  <c:v>1</c:v>
                </c:pt>
                <c:pt idx="29">
                  <c:v>1</c:v>
                </c:pt>
                <c:pt idx="30">
                  <c:v>0</c:v>
                </c:pt>
                <c:pt idx="31">
                  <c:v>1</c:v>
                </c:pt>
                <c:pt idx="32">
                  <c:v>0</c:v>
                </c:pt>
                <c:pt idx="33">
                  <c:v>0</c:v>
                </c:pt>
                <c:pt idx="34">
                  <c:v>1</c:v>
                </c:pt>
                <c:pt idx="35">
                  <c:v>1</c:v>
                </c:pt>
                <c:pt idx="36">
                  <c:v>1</c:v>
                </c:pt>
                <c:pt idx="37">
                  <c:v>1</c:v>
                </c:pt>
                <c:pt idx="38">
                  <c:v>1</c:v>
                </c:pt>
                <c:pt idx="39">
                  <c:v>0</c:v>
                </c:pt>
                <c:pt idx="40">
                  <c:v>1</c:v>
                </c:pt>
                <c:pt idx="41">
                  <c:v>1</c:v>
                </c:pt>
                <c:pt idx="42">
                  <c:v>0</c:v>
                </c:pt>
                <c:pt idx="43">
                  <c:v>0</c:v>
                </c:pt>
                <c:pt idx="44">
                  <c:v>1</c:v>
                </c:pt>
                <c:pt idx="45">
                  <c:v>1</c:v>
                </c:pt>
                <c:pt idx="46">
                  <c:v>1</c:v>
                </c:pt>
              </c:numCache>
            </c:numRef>
          </c:val>
          <c:extLst>
            <c:ext xmlns:c16="http://schemas.microsoft.com/office/drawing/2014/chart" uri="{C3380CC4-5D6E-409C-BE32-E72D297353CC}">
              <c16:uniqueId val="{00000001-FE4C-4D69-92F3-AF0A63C649FC}"/>
            </c:ext>
          </c:extLst>
        </c:ser>
        <c:ser>
          <c:idx val="2"/>
          <c:order val="2"/>
          <c:tx>
            <c:strRef>
              <c:f>'Sector GES'!$D$1</c:f>
              <c:strCache>
                <c:ptCount val="1"/>
                <c:pt idx="0">
                  <c:v>LULUCF</c:v>
                </c:pt>
              </c:strCache>
            </c:strRef>
          </c:tx>
          <c:spPr>
            <a:solidFill>
              <a:schemeClr val="accent3"/>
            </a:solidFill>
            <a:ln>
              <a:noFill/>
            </a:ln>
            <a:effectLst/>
          </c:spPr>
          <c:invertIfNegative val="0"/>
          <c:cat>
            <c:strRef>
              <c:f>'Sector GES'!$A$2:$A$48</c:f>
              <c:strCache>
                <c:ptCount val="47"/>
                <c:pt idx="0">
                  <c:v>Afghanistan</c:v>
                </c:pt>
                <c:pt idx="1">
                  <c:v>Angola</c:v>
                </c:pt>
                <c:pt idx="2">
                  <c:v>Bangladesh</c:v>
                </c:pt>
                <c:pt idx="3">
                  <c:v>Benin</c:v>
                </c:pt>
                <c:pt idx="4">
                  <c:v>Bhutan</c:v>
                </c:pt>
                <c:pt idx="5">
                  <c:v>Burkina Faso</c:v>
                </c:pt>
                <c:pt idx="6">
                  <c:v>Burundi</c:v>
                </c:pt>
                <c:pt idx="7">
                  <c:v>Cambodia</c:v>
                </c:pt>
                <c:pt idx="8">
                  <c:v>Central African Republic</c:v>
                </c:pt>
                <c:pt idx="9">
                  <c:v>Chad</c:v>
                </c:pt>
                <c:pt idx="10">
                  <c:v>Comoros</c:v>
                </c:pt>
                <c:pt idx="11">
                  <c:v>Congo</c:v>
                </c:pt>
                <c:pt idx="12">
                  <c:v>Djibouti</c:v>
                </c:pt>
                <c:pt idx="13">
                  <c:v>East Timor</c:v>
                </c:pt>
                <c:pt idx="14">
                  <c:v>Eritrea</c:v>
                </c:pt>
                <c:pt idx="15">
                  <c:v>Ethiopia</c:v>
                </c:pt>
                <c:pt idx="16">
                  <c:v>Gambia</c:v>
                </c:pt>
                <c:pt idx="17">
                  <c:v>Guinea</c:v>
                </c:pt>
                <c:pt idx="18">
                  <c:v>Guinea-Bissau</c:v>
                </c:pt>
                <c:pt idx="19">
                  <c:v>Haiti</c:v>
                </c:pt>
                <c:pt idx="20">
                  <c:v>Kiribati</c:v>
                </c:pt>
                <c:pt idx="21">
                  <c:v>Laos</c:v>
                </c:pt>
                <c:pt idx="22">
                  <c:v>Lesotho</c:v>
                </c:pt>
                <c:pt idx="23">
                  <c:v>Liberia</c:v>
                </c:pt>
                <c:pt idx="24">
                  <c:v>Madagascar</c:v>
                </c:pt>
                <c:pt idx="25">
                  <c:v>Malawi</c:v>
                </c:pt>
                <c:pt idx="26">
                  <c:v>Mali</c:v>
                </c:pt>
                <c:pt idx="27">
                  <c:v>Mauritania</c:v>
                </c:pt>
                <c:pt idx="28">
                  <c:v>Mozambique</c:v>
                </c:pt>
                <c:pt idx="29">
                  <c:v>Myanmar</c:v>
                </c:pt>
                <c:pt idx="30">
                  <c:v>Nepal</c:v>
                </c:pt>
                <c:pt idx="31">
                  <c:v>Niger</c:v>
                </c:pt>
                <c:pt idx="32">
                  <c:v>Rwanda</c:v>
                </c:pt>
                <c:pt idx="33">
                  <c:v>São Tomé and Principe</c:v>
                </c:pt>
                <c:pt idx="34">
                  <c:v>Senegal</c:v>
                </c:pt>
                <c:pt idx="35">
                  <c:v>Sierra Leone</c:v>
                </c:pt>
                <c:pt idx="36">
                  <c:v>Solomon Islands</c:v>
                </c:pt>
                <c:pt idx="37">
                  <c:v>Somalia</c:v>
                </c:pt>
                <c:pt idx="38">
                  <c:v>South Sudan</c:v>
                </c:pt>
                <c:pt idx="39">
                  <c:v>Sudan</c:v>
                </c:pt>
                <c:pt idx="40">
                  <c:v>Tanzania</c:v>
                </c:pt>
                <c:pt idx="41">
                  <c:v>Togo</c:v>
                </c:pt>
                <c:pt idx="42">
                  <c:v>Tuvalu</c:v>
                </c:pt>
                <c:pt idx="43">
                  <c:v>Uganda</c:v>
                </c:pt>
                <c:pt idx="44">
                  <c:v>Vanuatu</c:v>
                </c:pt>
                <c:pt idx="45">
                  <c:v>Yemen</c:v>
                </c:pt>
                <c:pt idx="46">
                  <c:v>Zambia</c:v>
                </c:pt>
              </c:strCache>
            </c:strRef>
          </c:cat>
          <c:val>
            <c:numRef>
              <c:f>'Sector GES'!$D$2:$D$48</c:f>
              <c:numCache>
                <c:formatCode>General</c:formatCode>
                <c:ptCount val="47"/>
                <c:pt idx="0">
                  <c:v>1</c:v>
                </c:pt>
                <c:pt idx="1">
                  <c:v>1</c:v>
                </c:pt>
                <c:pt idx="2">
                  <c:v>0</c:v>
                </c:pt>
                <c:pt idx="3">
                  <c:v>1</c:v>
                </c:pt>
                <c:pt idx="4">
                  <c:v>0</c:v>
                </c:pt>
                <c:pt idx="5">
                  <c:v>0</c:v>
                </c:pt>
                <c:pt idx="6">
                  <c:v>0</c:v>
                </c:pt>
                <c:pt idx="7">
                  <c:v>1</c:v>
                </c:pt>
                <c:pt idx="8">
                  <c:v>0</c:v>
                </c:pt>
                <c:pt idx="9">
                  <c:v>1</c:v>
                </c:pt>
                <c:pt idx="10">
                  <c:v>1</c:v>
                </c:pt>
                <c:pt idx="11">
                  <c:v>1</c:v>
                </c:pt>
                <c:pt idx="12">
                  <c:v>0</c:v>
                </c:pt>
                <c:pt idx="13">
                  <c:v>1</c:v>
                </c:pt>
                <c:pt idx="14">
                  <c:v>1</c:v>
                </c:pt>
                <c:pt idx="15">
                  <c:v>1</c:v>
                </c:pt>
                <c:pt idx="16">
                  <c:v>1</c:v>
                </c:pt>
                <c:pt idx="17">
                  <c:v>1</c:v>
                </c:pt>
                <c:pt idx="18">
                  <c:v>0</c:v>
                </c:pt>
                <c:pt idx="19">
                  <c:v>1</c:v>
                </c:pt>
                <c:pt idx="20">
                  <c:v>0</c:v>
                </c:pt>
                <c:pt idx="21">
                  <c:v>1</c:v>
                </c:pt>
                <c:pt idx="22">
                  <c:v>1</c:v>
                </c:pt>
                <c:pt idx="23">
                  <c:v>1</c:v>
                </c:pt>
                <c:pt idx="24">
                  <c:v>1</c:v>
                </c:pt>
                <c:pt idx="25">
                  <c:v>1</c:v>
                </c:pt>
                <c:pt idx="26">
                  <c:v>1</c:v>
                </c:pt>
                <c:pt idx="27">
                  <c:v>1</c:v>
                </c:pt>
                <c:pt idx="28">
                  <c:v>1</c:v>
                </c:pt>
                <c:pt idx="29">
                  <c:v>1</c:v>
                </c:pt>
                <c:pt idx="30">
                  <c:v>1</c:v>
                </c:pt>
                <c:pt idx="31">
                  <c:v>1</c:v>
                </c:pt>
                <c:pt idx="32">
                  <c:v>1</c:v>
                </c:pt>
                <c:pt idx="33">
                  <c:v>0</c:v>
                </c:pt>
                <c:pt idx="34">
                  <c:v>1</c:v>
                </c:pt>
                <c:pt idx="35">
                  <c:v>1</c:v>
                </c:pt>
                <c:pt idx="36">
                  <c:v>1</c:v>
                </c:pt>
                <c:pt idx="37">
                  <c:v>1</c:v>
                </c:pt>
                <c:pt idx="38">
                  <c:v>1</c:v>
                </c:pt>
                <c:pt idx="39">
                  <c:v>1</c:v>
                </c:pt>
                <c:pt idx="40">
                  <c:v>1</c:v>
                </c:pt>
                <c:pt idx="41">
                  <c:v>1</c:v>
                </c:pt>
                <c:pt idx="42">
                  <c:v>0</c:v>
                </c:pt>
                <c:pt idx="43">
                  <c:v>0</c:v>
                </c:pt>
                <c:pt idx="44">
                  <c:v>1</c:v>
                </c:pt>
                <c:pt idx="45">
                  <c:v>1</c:v>
                </c:pt>
                <c:pt idx="46">
                  <c:v>1</c:v>
                </c:pt>
              </c:numCache>
            </c:numRef>
          </c:val>
          <c:extLst>
            <c:ext xmlns:c16="http://schemas.microsoft.com/office/drawing/2014/chart" uri="{C3380CC4-5D6E-409C-BE32-E72D297353CC}">
              <c16:uniqueId val="{00000002-FE4C-4D69-92F3-AF0A63C649FC}"/>
            </c:ext>
          </c:extLst>
        </c:ser>
        <c:ser>
          <c:idx val="3"/>
          <c:order val="3"/>
          <c:tx>
            <c:strRef>
              <c:f>'Sector GES'!$E$1</c:f>
              <c:strCache>
                <c:ptCount val="1"/>
                <c:pt idx="0">
                  <c:v>Waste</c:v>
                </c:pt>
              </c:strCache>
            </c:strRef>
          </c:tx>
          <c:spPr>
            <a:solidFill>
              <a:schemeClr val="accent4"/>
            </a:solidFill>
            <a:ln>
              <a:noFill/>
            </a:ln>
            <a:effectLst/>
          </c:spPr>
          <c:invertIfNegative val="0"/>
          <c:cat>
            <c:strRef>
              <c:f>'Sector GES'!$A$2:$A$48</c:f>
              <c:strCache>
                <c:ptCount val="47"/>
                <c:pt idx="0">
                  <c:v>Afghanistan</c:v>
                </c:pt>
                <c:pt idx="1">
                  <c:v>Angola</c:v>
                </c:pt>
                <c:pt idx="2">
                  <c:v>Bangladesh</c:v>
                </c:pt>
                <c:pt idx="3">
                  <c:v>Benin</c:v>
                </c:pt>
                <c:pt idx="4">
                  <c:v>Bhutan</c:v>
                </c:pt>
                <c:pt idx="5">
                  <c:v>Burkina Faso</c:v>
                </c:pt>
                <c:pt idx="6">
                  <c:v>Burundi</c:v>
                </c:pt>
                <c:pt idx="7">
                  <c:v>Cambodia</c:v>
                </c:pt>
                <c:pt idx="8">
                  <c:v>Central African Republic</c:v>
                </c:pt>
                <c:pt idx="9">
                  <c:v>Chad</c:v>
                </c:pt>
                <c:pt idx="10">
                  <c:v>Comoros</c:v>
                </c:pt>
                <c:pt idx="11">
                  <c:v>Congo</c:v>
                </c:pt>
                <c:pt idx="12">
                  <c:v>Djibouti</c:v>
                </c:pt>
                <c:pt idx="13">
                  <c:v>East Timor</c:v>
                </c:pt>
                <c:pt idx="14">
                  <c:v>Eritrea</c:v>
                </c:pt>
                <c:pt idx="15">
                  <c:v>Ethiopia</c:v>
                </c:pt>
                <c:pt idx="16">
                  <c:v>Gambia</c:v>
                </c:pt>
                <c:pt idx="17">
                  <c:v>Guinea</c:v>
                </c:pt>
                <c:pt idx="18">
                  <c:v>Guinea-Bissau</c:v>
                </c:pt>
                <c:pt idx="19">
                  <c:v>Haiti</c:v>
                </c:pt>
                <c:pt idx="20">
                  <c:v>Kiribati</c:v>
                </c:pt>
                <c:pt idx="21">
                  <c:v>Laos</c:v>
                </c:pt>
                <c:pt idx="22">
                  <c:v>Lesotho</c:v>
                </c:pt>
                <c:pt idx="23">
                  <c:v>Liberia</c:v>
                </c:pt>
                <c:pt idx="24">
                  <c:v>Madagascar</c:v>
                </c:pt>
                <c:pt idx="25">
                  <c:v>Malawi</c:v>
                </c:pt>
                <c:pt idx="26">
                  <c:v>Mali</c:v>
                </c:pt>
                <c:pt idx="27">
                  <c:v>Mauritania</c:v>
                </c:pt>
                <c:pt idx="28">
                  <c:v>Mozambique</c:v>
                </c:pt>
                <c:pt idx="29">
                  <c:v>Myanmar</c:v>
                </c:pt>
                <c:pt idx="30">
                  <c:v>Nepal</c:v>
                </c:pt>
                <c:pt idx="31">
                  <c:v>Niger</c:v>
                </c:pt>
                <c:pt idx="32">
                  <c:v>Rwanda</c:v>
                </c:pt>
                <c:pt idx="33">
                  <c:v>São Tomé and Principe</c:v>
                </c:pt>
                <c:pt idx="34">
                  <c:v>Senegal</c:v>
                </c:pt>
                <c:pt idx="35">
                  <c:v>Sierra Leone</c:v>
                </c:pt>
                <c:pt idx="36">
                  <c:v>Solomon Islands</c:v>
                </c:pt>
                <c:pt idx="37">
                  <c:v>Somalia</c:v>
                </c:pt>
                <c:pt idx="38">
                  <c:v>South Sudan</c:v>
                </c:pt>
                <c:pt idx="39">
                  <c:v>Sudan</c:v>
                </c:pt>
                <c:pt idx="40">
                  <c:v>Tanzania</c:v>
                </c:pt>
                <c:pt idx="41">
                  <c:v>Togo</c:v>
                </c:pt>
                <c:pt idx="42">
                  <c:v>Tuvalu</c:v>
                </c:pt>
                <c:pt idx="43">
                  <c:v>Uganda</c:v>
                </c:pt>
                <c:pt idx="44">
                  <c:v>Vanuatu</c:v>
                </c:pt>
                <c:pt idx="45">
                  <c:v>Yemen</c:v>
                </c:pt>
                <c:pt idx="46">
                  <c:v>Zambia</c:v>
                </c:pt>
              </c:strCache>
            </c:strRef>
          </c:cat>
          <c:val>
            <c:numRef>
              <c:f>'Sector GES'!$E$2:$E$48</c:f>
              <c:numCache>
                <c:formatCode>General</c:formatCode>
                <c:ptCount val="47"/>
                <c:pt idx="0">
                  <c:v>1</c:v>
                </c:pt>
                <c:pt idx="1">
                  <c:v>1</c:v>
                </c:pt>
                <c:pt idx="2">
                  <c:v>1</c:v>
                </c:pt>
                <c:pt idx="3">
                  <c:v>0</c:v>
                </c:pt>
                <c:pt idx="4">
                  <c:v>1</c:v>
                </c:pt>
                <c:pt idx="5">
                  <c:v>1</c:v>
                </c:pt>
                <c:pt idx="6">
                  <c:v>1</c:v>
                </c:pt>
                <c:pt idx="7">
                  <c:v>1</c:v>
                </c:pt>
                <c:pt idx="8">
                  <c:v>1</c:v>
                </c:pt>
                <c:pt idx="9">
                  <c:v>1</c:v>
                </c:pt>
                <c:pt idx="10">
                  <c:v>1</c:v>
                </c:pt>
                <c:pt idx="11">
                  <c:v>1</c:v>
                </c:pt>
                <c:pt idx="12">
                  <c:v>1</c:v>
                </c:pt>
                <c:pt idx="13">
                  <c:v>1</c:v>
                </c:pt>
                <c:pt idx="14">
                  <c:v>1</c:v>
                </c:pt>
                <c:pt idx="15">
                  <c:v>1</c:v>
                </c:pt>
                <c:pt idx="16">
                  <c:v>1</c:v>
                </c:pt>
                <c:pt idx="17">
                  <c:v>0</c:v>
                </c:pt>
                <c:pt idx="18">
                  <c:v>1</c:v>
                </c:pt>
                <c:pt idx="19">
                  <c:v>1</c:v>
                </c:pt>
                <c:pt idx="20">
                  <c:v>1</c:v>
                </c:pt>
                <c:pt idx="21">
                  <c:v>1</c:v>
                </c:pt>
                <c:pt idx="22">
                  <c:v>1</c:v>
                </c:pt>
                <c:pt idx="23">
                  <c:v>1</c:v>
                </c:pt>
                <c:pt idx="24">
                  <c:v>1</c:v>
                </c:pt>
                <c:pt idx="25">
                  <c:v>1</c:v>
                </c:pt>
                <c:pt idx="26">
                  <c:v>0</c:v>
                </c:pt>
                <c:pt idx="27">
                  <c:v>1</c:v>
                </c:pt>
                <c:pt idx="28">
                  <c:v>1</c:v>
                </c:pt>
                <c:pt idx="29">
                  <c:v>1</c:v>
                </c:pt>
                <c:pt idx="30">
                  <c:v>0</c:v>
                </c:pt>
                <c:pt idx="31">
                  <c:v>0</c:v>
                </c:pt>
                <c:pt idx="32">
                  <c:v>1</c:v>
                </c:pt>
                <c:pt idx="33">
                  <c:v>0</c:v>
                </c:pt>
                <c:pt idx="34">
                  <c:v>1</c:v>
                </c:pt>
                <c:pt idx="35">
                  <c:v>1</c:v>
                </c:pt>
                <c:pt idx="36">
                  <c:v>0</c:v>
                </c:pt>
                <c:pt idx="37">
                  <c:v>1</c:v>
                </c:pt>
                <c:pt idx="38">
                  <c:v>1</c:v>
                </c:pt>
                <c:pt idx="39">
                  <c:v>1</c:v>
                </c:pt>
                <c:pt idx="40">
                  <c:v>1</c:v>
                </c:pt>
                <c:pt idx="41">
                  <c:v>0</c:v>
                </c:pt>
                <c:pt idx="42">
                  <c:v>0</c:v>
                </c:pt>
                <c:pt idx="43">
                  <c:v>1</c:v>
                </c:pt>
                <c:pt idx="44">
                  <c:v>1</c:v>
                </c:pt>
                <c:pt idx="45">
                  <c:v>1</c:v>
                </c:pt>
                <c:pt idx="46">
                  <c:v>1</c:v>
                </c:pt>
              </c:numCache>
            </c:numRef>
          </c:val>
          <c:extLst>
            <c:ext xmlns:c16="http://schemas.microsoft.com/office/drawing/2014/chart" uri="{C3380CC4-5D6E-409C-BE32-E72D297353CC}">
              <c16:uniqueId val="{00000003-FE4C-4D69-92F3-AF0A63C649FC}"/>
            </c:ext>
          </c:extLst>
        </c:ser>
        <c:ser>
          <c:idx val="4"/>
          <c:order val="4"/>
          <c:tx>
            <c:strRef>
              <c:f>'Sector GES'!$F$1</c:f>
              <c:strCache>
                <c:ptCount val="1"/>
                <c:pt idx="0">
                  <c:v>Water and Sanitation</c:v>
                </c:pt>
              </c:strCache>
            </c:strRef>
          </c:tx>
          <c:spPr>
            <a:solidFill>
              <a:schemeClr val="accent5"/>
            </a:solidFill>
            <a:ln>
              <a:noFill/>
            </a:ln>
            <a:effectLst/>
          </c:spPr>
          <c:invertIfNegative val="0"/>
          <c:cat>
            <c:strRef>
              <c:f>'Sector GES'!$A$2:$A$48</c:f>
              <c:strCache>
                <c:ptCount val="47"/>
                <c:pt idx="0">
                  <c:v>Afghanistan</c:v>
                </c:pt>
                <c:pt idx="1">
                  <c:v>Angola</c:v>
                </c:pt>
                <c:pt idx="2">
                  <c:v>Bangladesh</c:v>
                </c:pt>
                <c:pt idx="3">
                  <c:v>Benin</c:v>
                </c:pt>
                <c:pt idx="4">
                  <c:v>Bhutan</c:v>
                </c:pt>
                <c:pt idx="5">
                  <c:v>Burkina Faso</c:v>
                </c:pt>
                <c:pt idx="6">
                  <c:v>Burundi</c:v>
                </c:pt>
                <c:pt idx="7">
                  <c:v>Cambodia</c:v>
                </c:pt>
                <c:pt idx="8">
                  <c:v>Central African Republic</c:v>
                </c:pt>
                <c:pt idx="9">
                  <c:v>Chad</c:v>
                </c:pt>
                <c:pt idx="10">
                  <c:v>Comoros</c:v>
                </c:pt>
                <c:pt idx="11">
                  <c:v>Congo</c:v>
                </c:pt>
                <c:pt idx="12">
                  <c:v>Djibouti</c:v>
                </c:pt>
                <c:pt idx="13">
                  <c:v>East Timor</c:v>
                </c:pt>
                <c:pt idx="14">
                  <c:v>Eritrea</c:v>
                </c:pt>
                <c:pt idx="15">
                  <c:v>Ethiopia</c:v>
                </c:pt>
                <c:pt idx="16">
                  <c:v>Gambia</c:v>
                </c:pt>
                <c:pt idx="17">
                  <c:v>Guinea</c:v>
                </c:pt>
                <c:pt idx="18">
                  <c:v>Guinea-Bissau</c:v>
                </c:pt>
                <c:pt idx="19">
                  <c:v>Haiti</c:v>
                </c:pt>
                <c:pt idx="20">
                  <c:v>Kiribati</c:v>
                </c:pt>
                <c:pt idx="21">
                  <c:v>Laos</c:v>
                </c:pt>
                <c:pt idx="22">
                  <c:v>Lesotho</c:v>
                </c:pt>
                <c:pt idx="23">
                  <c:v>Liberia</c:v>
                </c:pt>
                <c:pt idx="24">
                  <c:v>Madagascar</c:v>
                </c:pt>
                <c:pt idx="25">
                  <c:v>Malawi</c:v>
                </c:pt>
                <c:pt idx="26">
                  <c:v>Mali</c:v>
                </c:pt>
                <c:pt idx="27">
                  <c:v>Mauritania</c:v>
                </c:pt>
                <c:pt idx="28">
                  <c:v>Mozambique</c:v>
                </c:pt>
                <c:pt idx="29">
                  <c:v>Myanmar</c:v>
                </c:pt>
                <c:pt idx="30">
                  <c:v>Nepal</c:v>
                </c:pt>
                <c:pt idx="31">
                  <c:v>Niger</c:v>
                </c:pt>
                <c:pt idx="32">
                  <c:v>Rwanda</c:v>
                </c:pt>
                <c:pt idx="33">
                  <c:v>São Tomé and Principe</c:v>
                </c:pt>
                <c:pt idx="34">
                  <c:v>Senegal</c:v>
                </c:pt>
                <c:pt idx="35">
                  <c:v>Sierra Leone</c:v>
                </c:pt>
                <c:pt idx="36">
                  <c:v>Solomon Islands</c:v>
                </c:pt>
                <c:pt idx="37">
                  <c:v>Somalia</c:v>
                </c:pt>
                <c:pt idx="38">
                  <c:v>South Sudan</c:v>
                </c:pt>
                <c:pt idx="39">
                  <c:v>Sudan</c:v>
                </c:pt>
                <c:pt idx="40">
                  <c:v>Tanzania</c:v>
                </c:pt>
                <c:pt idx="41">
                  <c:v>Togo</c:v>
                </c:pt>
                <c:pt idx="42">
                  <c:v>Tuvalu</c:v>
                </c:pt>
                <c:pt idx="43">
                  <c:v>Uganda</c:v>
                </c:pt>
                <c:pt idx="44">
                  <c:v>Vanuatu</c:v>
                </c:pt>
                <c:pt idx="45">
                  <c:v>Yemen</c:v>
                </c:pt>
                <c:pt idx="46">
                  <c:v>Zambia</c:v>
                </c:pt>
              </c:strCache>
            </c:strRef>
          </c:cat>
          <c:val>
            <c:numRef>
              <c:f>'Sector GES'!$F$2:$F$48</c:f>
              <c:numCache>
                <c:formatCode>General</c:formatCode>
                <c:ptCount val="47"/>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1</c:v>
                </c:pt>
                <c:pt idx="18">
                  <c:v>0</c:v>
                </c:pt>
                <c:pt idx="19">
                  <c:v>0</c:v>
                </c:pt>
                <c:pt idx="20">
                  <c:v>1</c:v>
                </c:pt>
                <c:pt idx="21">
                  <c:v>0</c:v>
                </c:pt>
                <c:pt idx="22">
                  <c:v>1</c:v>
                </c:pt>
                <c:pt idx="23">
                  <c:v>0</c:v>
                </c:pt>
                <c:pt idx="24">
                  <c:v>1</c:v>
                </c:pt>
                <c:pt idx="25">
                  <c:v>0</c:v>
                </c:pt>
                <c:pt idx="26">
                  <c:v>0</c:v>
                </c:pt>
                <c:pt idx="27">
                  <c:v>0</c:v>
                </c:pt>
                <c:pt idx="28">
                  <c:v>0</c:v>
                </c:pt>
                <c:pt idx="29">
                  <c:v>0</c:v>
                </c:pt>
                <c:pt idx="30">
                  <c:v>0</c:v>
                </c:pt>
                <c:pt idx="31">
                  <c:v>0</c:v>
                </c:pt>
                <c:pt idx="32">
                  <c:v>0</c:v>
                </c:pt>
                <c:pt idx="33">
                  <c:v>0</c:v>
                </c:pt>
                <c:pt idx="34">
                  <c:v>1</c:v>
                </c:pt>
                <c:pt idx="35">
                  <c:v>0</c:v>
                </c:pt>
                <c:pt idx="36">
                  <c:v>0</c:v>
                </c:pt>
                <c:pt idx="37">
                  <c:v>0</c:v>
                </c:pt>
                <c:pt idx="38">
                  <c:v>0</c:v>
                </c:pt>
                <c:pt idx="39">
                  <c:v>0</c:v>
                </c:pt>
                <c:pt idx="40">
                  <c:v>1</c:v>
                </c:pt>
                <c:pt idx="41">
                  <c:v>0</c:v>
                </c:pt>
                <c:pt idx="42">
                  <c:v>0</c:v>
                </c:pt>
                <c:pt idx="43">
                  <c:v>0</c:v>
                </c:pt>
                <c:pt idx="44">
                  <c:v>1</c:v>
                </c:pt>
                <c:pt idx="45">
                  <c:v>1</c:v>
                </c:pt>
                <c:pt idx="46">
                  <c:v>1</c:v>
                </c:pt>
              </c:numCache>
            </c:numRef>
          </c:val>
          <c:extLst>
            <c:ext xmlns:c16="http://schemas.microsoft.com/office/drawing/2014/chart" uri="{C3380CC4-5D6E-409C-BE32-E72D297353CC}">
              <c16:uniqueId val="{00000004-FE4C-4D69-92F3-AF0A63C649FC}"/>
            </c:ext>
          </c:extLst>
        </c:ser>
        <c:ser>
          <c:idx val="5"/>
          <c:order val="5"/>
          <c:tx>
            <c:strRef>
              <c:f>'Sector GES'!$G$1</c:f>
              <c:strCache>
                <c:ptCount val="1"/>
                <c:pt idx="0">
                  <c:v>Industrial Processes</c:v>
                </c:pt>
              </c:strCache>
            </c:strRef>
          </c:tx>
          <c:spPr>
            <a:solidFill>
              <a:schemeClr val="accent6"/>
            </a:solidFill>
            <a:ln>
              <a:noFill/>
            </a:ln>
            <a:effectLst/>
          </c:spPr>
          <c:invertIfNegative val="0"/>
          <c:cat>
            <c:strRef>
              <c:f>'Sector GES'!$A$2:$A$48</c:f>
              <c:strCache>
                <c:ptCount val="47"/>
                <c:pt idx="0">
                  <c:v>Afghanistan</c:v>
                </c:pt>
                <c:pt idx="1">
                  <c:v>Angola</c:v>
                </c:pt>
                <c:pt idx="2">
                  <c:v>Bangladesh</c:v>
                </c:pt>
                <c:pt idx="3">
                  <c:v>Benin</c:v>
                </c:pt>
                <c:pt idx="4">
                  <c:v>Bhutan</c:v>
                </c:pt>
                <c:pt idx="5">
                  <c:v>Burkina Faso</c:v>
                </c:pt>
                <c:pt idx="6">
                  <c:v>Burundi</c:v>
                </c:pt>
                <c:pt idx="7">
                  <c:v>Cambodia</c:v>
                </c:pt>
                <c:pt idx="8">
                  <c:v>Central African Republic</c:v>
                </c:pt>
                <c:pt idx="9">
                  <c:v>Chad</c:v>
                </c:pt>
                <c:pt idx="10">
                  <c:v>Comoros</c:v>
                </c:pt>
                <c:pt idx="11">
                  <c:v>Congo</c:v>
                </c:pt>
                <c:pt idx="12">
                  <c:v>Djibouti</c:v>
                </c:pt>
                <c:pt idx="13">
                  <c:v>East Timor</c:v>
                </c:pt>
                <c:pt idx="14">
                  <c:v>Eritrea</c:v>
                </c:pt>
                <c:pt idx="15">
                  <c:v>Ethiopia</c:v>
                </c:pt>
                <c:pt idx="16">
                  <c:v>Gambia</c:v>
                </c:pt>
                <c:pt idx="17">
                  <c:v>Guinea</c:v>
                </c:pt>
                <c:pt idx="18">
                  <c:v>Guinea-Bissau</c:v>
                </c:pt>
                <c:pt idx="19">
                  <c:v>Haiti</c:v>
                </c:pt>
                <c:pt idx="20">
                  <c:v>Kiribati</c:v>
                </c:pt>
                <c:pt idx="21">
                  <c:v>Laos</c:v>
                </c:pt>
                <c:pt idx="22">
                  <c:v>Lesotho</c:v>
                </c:pt>
                <c:pt idx="23">
                  <c:v>Liberia</c:v>
                </c:pt>
                <c:pt idx="24">
                  <c:v>Madagascar</c:v>
                </c:pt>
                <c:pt idx="25">
                  <c:v>Malawi</c:v>
                </c:pt>
                <c:pt idx="26">
                  <c:v>Mali</c:v>
                </c:pt>
                <c:pt idx="27">
                  <c:v>Mauritania</c:v>
                </c:pt>
                <c:pt idx="28">
                  <c:v>Mozambique</c:v>
                </c:pt>
                <c:pt idx="29">
                  <c:v>Myanmar</c:v>
                </c:pt>
                <c:pt idx="30">
                  <c:v>Nepal</c:v>
                </c:pt>
                <c:pt idx="31">
                  <c:v>Niger</c:v>
                </c:pt>
                <c:pt idx="32">
                  <c:v>Rwanda</c:v>
                </c:pt>
                <c:pt idx="33">
                  <c:v>São Tomé and Principe</c:v>
                </c:pt>
                <c:pt idx="34">
                  <c:v>Senegal</c:v>
                </c:pt>
                <c:pt idx="35">
                  <c:v>Sierra Leone</c:v>
                </c:pt>
                <c:pt idx="36">
                  <c:v>Solomon Islands</c:v>
                </c:pt>
                <c:pt idx="37">
                  <c:v>Somalia</c:v>
                </c:pt>
                <c:pt idx="38">
                  <c:v>South Sudan</c:v>
                </c:pt>
                <c:pt idx="39">
                  <c:v>Sudan</c:v>
                </c:pt>
                <c:pt idx="40">
                  <c:v>Tanzania</c:v>
                </c:pt>
                <c:pt idx="41">
                  <c:v>Togo</c:v>
                </c:pt>
                <c:pt idx="42">
                  <c:v>Tuvalu</c:v>
                </c:pt>
                <c:pt idx="43">
                  <c:v>Uganda</c:v>
                </c:pt>
                <c:pt idx="44">
                  <c:v>Vanuatu</c:v>
                </c:pt>
                <c:pt idx="45">
                  <c:v>Yemen</c:v>
                </c:pt>
                <c:pt idx="46">
                  <c:v>Zambia</c:v>
                </c:pt>
              </c:strCache>
            </c:strRef>
          </c:cat>
          <c:val>
            <c:numRef>
              <c:f>'Sector GES'!$G$2:$G$48</c:f>
              <c:numCache>
                <c:formatCode>General</c:formatCode>
                <c:ptCount val="47"/>
                <c:pt idx="0">
                  <c:v>1</c:v>
                </c:pt>
                <c:pt idx="1">
                  <c:v>0</c:v>
                </c:pt>
                <c:pt idx="2">
                  <c:v>0</c:v>
                </c:pt>
                <c:pt idx="3">
                  <c:v>0</c:v>
                </c:pt>
                <c:pt idx="4">
                  <c:v>0</c:v>
                </c:pt>
                <c:pt idx="5">
                  <c:v>0</c:v>
                </c:pt>
                <c:pt idx="6">
                  <c:v>0</c:v>
                </c:pt>
                <c:pt idx="7">
                  <c:v>0</c:v>
                </c:pt>
                <c:pt idx="8">
                  <c:v>0</c:v>
                </c:pt>
                <c:pt idx="9">
                  <c:v>0</c:v>
                </c:pt>
                <c:pt idx="10">
                  <c:v>0</c:v>
                </c:pt>
                <c:pt idx="11">
                  <c:v>1</c:v>
                </c:pt>
                <c:pt idx="12">
                  <c:v>1</c:v>
                </c:pt>
                <c:pt idx="13">
                  <c:v>0</c:v>
                </c:pt>
                <c:pt idx="14">
                  <c:v>0</c:v>
                </c:pt>
                <c:pt idx="15">
                  <c:v>0</c:v>
                </c:pt>
                <c:pt idx="16">
                  <c:v>1</c:v>
                </c:pt>
                <c:pt idx="17">
                  <c:v>0</c:v>
                </c:pt>
                <c:pt idx="18">
                  <c:v>0</c:v>
                </c:pt>
                <c:pt idx="19">
                  <c:v>0</c:v>
                </c:pt>
                <c:pt idx="20">
                  <c:v>0</c:v>
                </c:pt>
                <c:pt idx="21">
                  <c:v>1</c:v>
                </c:pt>
                <c:pt idx="22">
                  <c:v>1</c:v>
                </c:pt>
                <c:pt idx="23">
                  <c:v>1</c:v>
                </c:pt>
                <c:pt idx="24">
                  <c:v>1</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pt idx="45">
                  <c:v>0</c:v>
                </c:pt>
                <c:pt idx="46">
                  <c:v>0</c:v>
                </c:pt>
              </c:numCache>
            </c:numRef>
          </c:val>
          <c:extLst>
            <c:ext xmlns:c16="http://schemas.microsoft.com/office/drawing/2014/chart" uri="{C3380CC4-5D6E-409C-BE32-E72D297353CC}">
              <c16:uniqueId val="{00000005-FE4C-4D69-92F3-AF0A63C649FC}"/>
            </c:ext>
          </c:extLst>
        </c:ser>
        <c:dLbls>
          <c:showLegendKey val="0"/>
          <c:showVal val="0"/>
          <c:showCatName val="0"/>
          <c:showSerName val="0"/>
          <c:showPercent val="0"/>
          <c:showBubbleSize val="0"/>
        </c:dLbls>
        <c:gapWidth val="150"/>
        <c:overlap val="100"/>
        <c:axId val="1979833248"/>
        <c:axId val="1979830368"/>
      </c:barChart>
      <c:catAx>
        <c:axId val="1979833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fr-FR"/>
                  <a:t>Pays en développement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979830368"/>
        <c:crosses val="autoZero"/>
        <c:auto val="1"/>
        <c:lblAlgn val="ctr"/>
        <c:lblOffset val="100"/>
        <c:noMultiLvlLbl val="0"/>
      </c:catAx>
      <c:valAx>
        <c:axId val="1979830368"/>
        <c:scaling>
          <c:orientation val="minMax"/>
          <c:max val="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fr-FR"/>
                  <a:t>Nombre de secteurs d'atténuation mentionnés dans la NDC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979833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167981430628294"/>
          <c:y val="0.14614427860696516"/>
          <c:w val="0.82784531674521256"/>
          <c:h val="0.72225241900732562"/>
        </c:manualLayout>
      </c:layout>
      <c:barChart>
        <c:barDir val="bar"/>
        <c:grouping val="stacked"/>
        <c:varyColors val="0"/>
        <c:ser>
          <c:idx val="0"/>
          <c:order val="0"/>
          <c:tx>
            <c:strRef>
              <c:f>'Sector Adaptation'!$B$1</c:f>
              <c:strCache>
                <c:ptCount val="1"/>
                <c:pt idx="0">
                  <c:v>Agriculture</c:v>
                </c:pt>
              </c:strCache>
            </c:strRef>
          </c:tx>
          <c:spPr>
            <a:solidFill>
              <a:srgbClr val="7030A0"/>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Adaptation'!$B$2:$B$16</c:f>
              <c:numCache>
                <c:formatCode>General</c:formatCode>
                <c:ptCount val="15"/>
                <c:pt idx="0">
                  <c:v>0</c:v>
                </c:pt>
                <c:pt idx="1">
                  <c:v>1</c:v>
                </c:pt>
                <c:pt idx="2">
                  <c:v>1</c:v>
                </c:pt>
                <c:pt idx="3">
                  <c:v>0</c:v>
                </c:pt>
                <c:pt idx="4">
                  <c:v>0</c:v>
                </c:pt>
                <c:pt idx="5">
                  <c:v>1</c:v>
                </c:pt>
                <c:pt idx="6">
                  <c:v>0</c:v>
                </c:pt>
                <c:pt idx="7">
                  <c:v>1</c:v>
                </c:pt>
                <c:pt idx="8">
                  <c:v>0</c:v>
                </c:pt>
                <c:pt idx="9">
                  <c:v>0</c:v>
                </c:pt>
                <c:pt idx="10">
                  <c:v>1</c:v>
                </c:pt>
                <c:pt idx="11">
                  <c:v>0</c:v>
                </c:pt>
                <c:pt idx="12">
                  <c:v>1</c:v>
                </c:pt>
                <c:pt idx="13">
                  <c:v>0</c:v>
                </c:pt>
                <c:pt idx="14">
                  <c:v>0</c:v>
                </c:pt>
              </c:numCache>
            </c:numRef>
          </c:val>
          <c:extLst>
            <c:ext xmlns:c16="http://schemas.microsoft.com/office/drawing/2014/chart" uri="{C3380CC4-5D6E-409C-BE32-E72D297353CC}">
              <c16:uniqueId val="{00000000-090B-402F-90A9-22F70F188B73}"/>
            </c:ext>
          </c:extLst>
        </c:ser>
        <c:ser>
          <c:idx val="1"/>
          <c:order val="1"/>
          <c:tx>
            <c:strRef>
              <c:f>'Sector Adaptation'!$C$1</c:f>
              <c:strCache>
                <c:ptCount val="1"/>
                <c:pt idx="0">
                  <c:v>Coastal Zone</c:v>
                </c:pt>
              </c:strCache>
            </c:strRef>
          </c:tx>
          <c:spPr>
            <a:solidFill>
              <a:schemeClr val="accent2"/>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numCache>
            </c:numRef>
          </c:val>
          <c:extLst>
            <c:ext xmlns:c16="http://schemas.microsoft.com/office/drawing/2014/chart" uri="{C3380CC4-5D6E-409C-BE32-E72D297353CC}">
              <c16:uniqueId val="{00000001-090B-402F-90A9-22F70F188B73}"/>
            </c:ext>
          </c:extLst>
        </c:ser>
        <c:ser>
          <c:idx val="2"/>
          <c:order val="2"/>
          <c:tx>
            <c:strRef>
              <c:f>'Sector Adaptation'!$D$1</c:f>
              <c:strCache>
                <c:ptCount val="1"/>
                <c:pt idx="0">
                  <c:v>Cross-Cutting Area</c:v>
                </c:pt>
              </c:strCache>
            </c:strRef>
          </c:tx>
          <c:spPr>
            <a:solidFill>
              <a:schemeClr val="accent3"/>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Adaptation'!$D$2:$D$16</c:f>
              <c:numCache>
                <c:formatCode>General</c:formatCode>
                <c:ptCount val="15"/>
                <c:pt idx="0">
                  <c:v>0</c:v>
                </c:pt>
                <c:pt idx="1">
                  <c:v>0</c:v>
                </c:pt>
                <c:pt idx="2">
                  <c:v>0</c:v>
                </c:pt>
                <c:pt idx="3">
                  <c:v>0</c:v>
                </c:pt>
                <c:pt idx="4">
                  <c:v>0</c:v>
                </c:pt>
                <c:pt idx="5">
                  <c:v>1</c:v>
                </c:pt>
                <c:pt idx="6">
                  <c:v>0</c:v>
                </c:pt>
                <c:pt idx="7">
                  <c:v>0</c:v>
                </c:pt>
                <c:pt idx="8">
                  <c:v>0</c:v>
                </c:pt>
                <c:pt idx="9">
                  <c:v>0</c:v>
                </c:pt>
                <c:pt idx="10">
                  <c:v>0</c:v>
                </c:pt>
                <c:pt idx="11">
                  <c:v>0</c:v>
                </c:pt>
                <c:pt idx="12">
                  <c:v>1</c:v>
                </c:pt>
                <c:pt idx="13">
                  <c:v>0</c:v>
                </c:pt>
                <c:pt idx="14">
                  <c:v>0</c:v>
                </c:pt>
              </c:numCache>
            </c:numRef>
          </c:val>
          <c:extLst>
            <c:ext xmlns:c16="http://schemas.microsoft.com/office/drawing/2014/chart" uri="{C3380CC4-5D6E-409C-BE32-E72D297353CC}">
              <c16:uniqueId val="{00000002-090B-402F-90A9-22F70F188B73}"/>
            </c:ext>
          </c:extLst>
        </c:ser>
        <c:ser>
          <c:idx val="3"/>
          <c:order val="3"/>
          <c:tx>
            <c:strRef>
              <c:f>'Sector Adaptation'!$E$1</c:f>
              <c:strCache>
                <c:ptCount val="1"/>
                <c:pt idx="0">
                  <c:v>Disaster Risk Management (DRM)</c:v>
                </c:pt>
              </c:strCache>
            </c:strRef>
          </c:tx>
          <c:spPr>
            <a:solidFill>
              <a:schemeClr val="accent4"/>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Adaptation'!$E$2:$E$16</c:f>
              <c:numCache>
                <c:formatCode>General</c:formatCode>
                <c:ptCount val="15"/>
                <c:pt idx="0">
                  <c:v>0</c:v>
                </c:pt>
                <c:pt idx="1">
                  <c:v>0</c:v>
                </c:pt>
                <c:pt idx="2">
                  <c:v>0</c:v>
                </c:pt>
                <c:pt idx="3">
                  <c:v>0</c:v>
                </c:pt>
                <c:pt idx="4">
                  <c:v>0</c:v>
                </c:pt>
                <c:pt idx="5">
                  <c:v>1</c:v>
                </c:pt>
                <c:pt idx="6">
                  <c:v>0</c:v>
                </c:pt>
                <c:pt idx="7">
                  <c:v>0</c:v>
                </c:pt>
                <c:pt idx="8">
                  <c:v>0</c:v>
                </c:pt>
                <c:pt idx="9">
                  <c:v>0</c:v>
                </c:pt>
                <c:pt idx="10">
                  <c:v>1</c:v>
                </c:pt>
                <c:pt idx="11">
                  <c:v>0</c:v>
                </c:pt>
                <c:pt idx="12">
                  <c:v>1</c:v>
                </c:pt>
                <c:pt idx="13">
                  <c:v>0</c:v>
                </c:pt>
                <c:pt idx="14">
                  <c:v>0</c:v>
                </c:pt>
              </c:numCache>
            </c:numRef>
          </c:val>
          <c:extLst>
            <c:ext xmlns:c16="http://schemas.microsoft.com/office/drawing/2014/chart" uri="{C3380CC4-5D6E-409C-BE32-E72D297353CC}">
              <c16:uniqueId val="{00000003-090B-402F-90A9-22F70F188B73}"/>
            </c:ext>
          </c:extLst>
        </c:ser>
        <c:ser>
          <c:idx val="4"/>
          <c:order val="4"/>
          <c:tx>
            <c:strRef>
              <c:f>'Sector Adaptation'!$F$1</c:f>
              <c:strCache>
                <c:ptCount val="1"/>
                <c:pt idx="0">
                  <c:v>Energy</c:v>
                </c:pt>
              </c:strCache>
            </c:strRef>
          </c:tx>
          <c:spPr>
            <a:solidFill>
              <a:srgbClr val="44D0EC"/>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Adaptation'!$F$2:$F$16</c:f>
              <c:numCache>
                <c:formatCode>General</c:formatCode>
                <c:ptCount val="15"/>
                <c:pt idx="0">
                  <c:v>0</c:v>
                </c:pt>
                <c:pt idx="1">
                  <c:v>1</c:v>
                </c:pt>
                <c:pt idx="2">
                  <c:v>1</c:v>
                </c:pt>
                <c:pt idx="3">
                  <c:v>0</c:v>
                </c:pt>
                <c:pt idx="4">
                  <c:v>0</c:v>
                </c:pt>
                <c:pt idx="5">
                  <c:v>0</c:v>
                </c:pt>
                <c:pt idx="6">
                  <c:v>0</c:v>
                </c:pt>
                <c:pt idx="7">
                  <c:v>0</c:v>
                </c:pt>
                <c:pt idx="8">
                  <c:v>1</c:v>
                </c:pt>
                <c:pt idx="9">
                  <c:v>0</c:v>
                </c:pt>
                <c:pt idx="10">
                  <c:v>0</c:v>
                </c:pt>
                <c:pt idx="11">
                  <c:v>0</c:v>
                </c:pt>
                <c:pt idx="12">
                  <c:v>0</c:v>
                </c:pt>
                <c:pt idx="13">
                  <c:v>0</c:v>
                </c:pt>
                <c:pt idx="14">
                  <c:v>0</c:v>
                </c:pt>
              </c:numCache>
            </c:numRef>
          </c:val>
          <c:extLst>
            <c:ext xmlns:c16="http://schemas.microsoft.com/office/drawing/2014/chart" uri="{C3380CC4-5D6E-409C-BE32-E72D297353CC}">
              <c16:uniqueId val="{00000004-090B-402F-90A9-22F70F188B73}"/>
            </c:ext>
          </c:extLst>
        </c:ser>
        <c:ser>
          <c:idx val="5"/>
          <c:order val="5"/>
          <c:tx>
            <c:strRef>
              <c:f>'Sector Adaptation'!$G$1</c:f>
              <c:strCache>
                <c:ptCount val="1"/>
                <c:pt idx="0">
                  <c:v>Environment</c:v>
                </c:pt>
              </c:strCache>
            </c:strRef>
          </c:tx>
          <c:spPr>
            <a:solidFill>
              <a:schemeClr val="accent6"/>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Adaptation'!$G$2:$G$16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numCache>
            </c:numRef>
          </c:val>
          <c:extLst>
            <c:ext xmlns:c16="http://schemas.microsoft.com/office/drawing/2014/chart" uri="{C3380CC4-5D6E-409C-BE32-E72D297353CC}">
              <c16:uniqueId val="{00000005-090B-402F-90A9-22F70F188B73}"/>
            </c:ext>
          </c:extLst>
        </c:ser>
        <c:ser>
          <c:idx val="6"/>
          <c:order val="6"/>
          <c:tx>
            <c:strRef>
              <c:f>'Sector Adaptation'!$H$1</c:f>
              <c:strCache>
                <c:ptCount val="1"/>
                <c:pt idx="0">
                  <c:v>Health</c:v>
                </c:pt>
              </c:strCache>
            </c:strRef>
          </c:tx>
          <c:spPr>
            <a:solidFill>
              <a:srgbClr val="7C9CD6"/>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Adaptation'!$H$2:$H$16</c:f>
              <c:numCache>
                <c:formatCode>General</c:formatCode>
                <c:ptCount val="15"/>
                <c:pt idx="0">
                  <c:v>0</c:v>
                </c:pt>
                <c:pt idx="1">
                  <c:v>0</c:v>
                </c:pt>
                <c:pt idx="2">
                  <c:v>1</c:v>
                </c:pt>
                <c:pt idx="3">
                  <c:v>0</c:v>
                </c:pt>
                <c:pt idx="4">
                  <c:v>0</c:v>
                </c:pt>
                <c:pt idx="5">
                  <c:v>1</c:v>
                </c:pt>
                <c:pt idx="6">
                  <c:v>0</c:v>
                </c:pt>
                <c:pt idx="7">
                  <c:v>1</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6-090B-402F-90A9-22F70F188B73}"/>
            </c:ext>
          </c:extLst>
        </c:ser>
        <c:ser>
          <c:idx val="7"/>
          <c:order val="7"/>
          <c:tx>
            <c:strRef>
              <c:f>'Sector Adaptation'!$I$1</c:f>
              <c:strCache>
                <c:ptCount val="1"/>
                <c:pt idx="0">
                  <c:v>LULUCF/Forestry</c:v>
                </c:pt>
              </c:strCache>
            </c:strRef>
          </c:tx>
          <c:spPr>
            <a:solidFill>
              <a:schemeClr val="accent2">
                <a:lumMod val="60000"/>
              </a:schemeClr>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Adaptation'!$I$2:$I$16</c:f>
              <c:numCache>
                <c:formatCode>General</c:formatCode>
                <c:ptCount val="15"/>
                <c:pt idx="0">
                  <c:v>0</c:v>
                </c:pt>
                <c:pt idx="1">
                  <c:v>0</c:v>
                </c:pt>
                <c:pt idx="2">
                  <c:v>1</c:v>
                </c:pt>
                <c:pt idx="3">
                  <c:v>1</c:v>
                </c:pt>
                <c:pt idx="4">
                  <c:v>1</c:v>
                </c:pt>
                <c:pt idx="5">
                  <c:v>0</c:v>
                </c:pt>
                <c:pt idx="6">
                  <c:v>0</c:v>
                </c:pt>
                <c:pt idx="7">
                  <c:v>1</c:v>
                </c:pt>
                <c:pt idx="8">
                  <c:v>1</c:v>
                </c:pt>
                <c:pt idx="9">
                  <c:v>1</c:v>
                </c:pt>
                <c:pt idx="10">
                  <c:v>1</c:v>
                </c:pt>
                <c:pt idx="11">
                  <c:v>1</c:v>
                </c:pt>
                <c:pt idx="12">
                  <c:v>1</c:v>
                </c:pt>
                <c:pt idx="13">
                  <c:v>1</c:v>
                </c:pt>
                <c:pt idx="14">
                  <c:v>0</c:v>
                </c:pt>
              </c:numCache>
            </c:numRef>
          </c:val>
          <c:extLst>
            <c:ext xmlns:c16="http://schemas.microsoft.com/office/drawing/2014/chart" uri="{C3380CC4-5D6E-409C-BE32-E72D297353CC}">
              <c16:uniqueId val="{00000007-090B-402F-90A9-22F70F188B73}"/>
            </c:ext>
          </c:extLst>
        </c:ser>
        <c:ser>
          <c:idx val="8"/>
          <c:order val="8"/>
          <c:tx>
            <c:strRef>
              <c:f>'Sector Adaptation'!$J$1</c:f>
              <c:strCache>
                <c:ptCount val="1"/>
                <c:pt idx="0">
                  <c:v>Social Development</c:v>
                </c:pt>
              </c:strCache>
            </c:strRef>
          </c:tx>
          <c:spPr>
            <a:solidFill>
              <a:schemeClr val="accent3">
                <a:lumMod val="60000"/>
              </a:schemeClr>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Adaptation'!$J$2:$J$16</c:f>
              <c:numCache>
                <c:formatCode>General</c:formatCode>
                <c:ptCount val="15"/>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8-090B-402F-90A9-22F70F188B73}"/>
            </c:ext>
          </c:extLst>
        </c:ser>
        <c:ser>
          <c:idx val="9"/>
          <c:order val="9"/>
          <c:tx>
            <c:strRef>
              <c:f>'Sector Adaptation'!$K$1</c:f>
              <c:strCache>
                <c:ptCount val="1"/>
                <c:pt idx="0">
                  <c:v>Tourism</c:v>
                </c:pt>
              </c:strCache>
            </c:strRef>
          </c:tx>
          <c:spPr>
            <a:solidFill>
              <a:schemeClr val="accent4">
                <a:lumMod val="60000"/>
              </a:schemeClr>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Adaptation'!$K$2:$K$16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numCache>
            </c:numRef>
          </c:val>
          <c:extLst>
            <c:ext xmlns:c16="http://schemas.microsoft.com/office/drawing/2014/chart" uri="{C3380CC4-5D6E-409C-BE32-E72D297353CC}">
              <c16:uniqueId val="{00000009-090B-402F-90A9-22F70F188B73}"/>
            </c:ext>
          </c:extLst>
        </c:ser>
        <c:ser>
          <c:idx val="10"/>
          <c:order val="10"/>
          <c:tx>
            <c:strRef>
              <c:f>'Sector Adaptation'!$L$1</c:f>
              <c:strCache>
                <c:ptCount val="1"/>
                <c:pt idx="0">
                  <c:v>Urban</c:v>
                </c:pt>
              </c:strCache>
            </c:strRef>
          </c:tx>
          <c:spPr>
            <a:solidFill>
              <a:schemeClr val="accent5">
                <a:lumMod val="60000"/>
              </a:schemeClr>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Adaptation'!$L$2:$L$16</c:f>
              <c:numCache>
                <c:formatCode>General</c:formatCode>
                <c:ptCount val="15"/>
                <c:pt idx="0">
                  <c:v>0</c:v>
                </c:pt>
                <c:pt idx="1">
                  <c:v>0</c:v>
                </c:pt>
                <c:pt idx="2">
                  <c:v>1</c:v>
                </c:pt>
                <c:pt idx="3">
                  <c:v>0</c:v>
                </c:pt>
                <c:pt idx="4">
                  <c:v>0</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A-090B-402F-90A9-22F70F188B73}"/>
            </c:ext>
          </c:extLst>
        </c:ser>
        <c:ser>
          <c:idx val="11"/>
          <c:order val="11"/>
          <c:tx>
            <c:strRef>
              <c:f>'Sector Adaptation'!$M$1</c:f>
              <c:strCache>
                <c:ptCount val="1"/>
                <c:pt idx="0">
                  <c:v>Water</c:v>
                </c:pt>
              </c:strCache>
            </c:strRef>
          </c:tx>
          <c:spPr>
            <a:solidFill>
              <a:schemeClr val="accent6">
                <a:lumMod val="60000"/>
              </a:schemeClr>
            </a:solidFill>
            <a:ln>
              <a:noFill/>
            </a:ln>
            <a:effectLst/>
          </c:spPr>
          <c:invertIfNegative val="0"/>
          <c:cat>
            <c:strRef>
              <c:f>'Sector Adaptation'!$A$2:$A$16</c:f>
              <c:strCache>
                <c:ptCount val="15"/>
                <c:pt idx="0">
                  <c:v>Afghanistan</c:v>
                </c:pt>
                <c:pt idx="1">
                  <c:v>Angola</c:v>
                </c:pt>
                <c:pt idx="2">
                  <c:v>Burkina Faso</c:v>
                </c:pt>
                <c:pt idx="3">
                  <c:v>Burundi</c:v>
                </c:pt>
                <c:pt idx="4">
                  <c:v>Cambodia</c:v>
                </c:pt>
                <c:pt idx="5">
                  <c:v>Comoros</c:v>
                </c:pt>
                <c:pt idx="6">
                  <c:v>Djibouti</c:v>
                </c:pt>
                <c:pt idx="7">
                  <c:v>Eritrea</c:v>
                </c:pt>
                <c:pt idx="8">
                  <c:v>Guinea-Bissau</c:v>
                </c:pt>
                <c:pt idx="9">
                  <c:v>Laos</c:v>
                </c:pt>
                <c:pt idx="10">
                  <c:v>Madagascar</c:v>
                </c:pt>
                <c:pt idx="11">
                  <c:v>Nepal</c:v>
                </c:pt>
                <c:pt idx="12">
                  <c:v>Rwanda</c:v>
                </c:pt>
                <c:pt idx="13">
                  <c:v>São Tomé and Principe</c:v>
                </c:pt>
                <c:pt idx="14">
                  <c:v>Togo</c:v>
                </c:pt>
              </c:strCache>
            </c:strRef>
          </c:cat>
          <c:val>
            <c:numRef>
              <c:f>'Sector Adaptation'!$M$2:$M$16</c:f>
              <c:numCache>
                <c:formatCode>General</c:formatCode>
                <c:ptCount val="15"/>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B-090B-402F-90A9-22F70F188B73}"/>
            </c:ext>
          </c:extLst>
        </c:ser>
        <c:dLbls>
          <c:showLegendKey val="0"/>
          <c:showVal val="0"/>
          <c:showCatName val="0"/>
          <c:showSerName val="0"/>
          <c:showPercent val="0"/>
          <c:showBubbleSize val="0"/>
        </c:dLbls>
        <c:gapWidth val="150"/>
        <c:overlap val="100"/>
        <c:axId val="508821136"/>
        <c:axId val="508817776"/>
      </c:barChart>
      <c:catAx>
        <c:axId val="508821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fr-FR"/>
                  <a:t>Pays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508817776"/>
        <c:crosses val="autoZero"/>
        <c:auto val="1"/>
        <c:lblAlgn val="ctr"/>
        <c:lblOffset val="100"/>
        <c:noMultiLvlLbl val="0"/>
      </c:catAx>
      <c:valAx>
        <c:axId val="508817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fr-FR"/>
                  <a:t>Nombre de secteurs mentionnés dans l'engagement en termes d'adaptation dans la NDC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508821136"/>
        <c:crosses val="autoZero"/>
        <c:crossBetween val="between"/>
      </c:valAx>
      <c:spPr>
        <a:noFill/>
        <a:ln>
          <a:noFill/>
        </a:ln>
        <a:effectLst/>
      </c:spPr>
    </c:plotArea>
    <c:legend>
      <c:legendPos val="b"/>
      <c:layout>
        <c:manualLayout>
          <c:xMode val="edge"/>
          <c:yMode val="edge"/>
          <c:x val="0.2598301368665642"/>
          <c:y val="2.6351510165706894E-2"/>
          <c:w val="0.62218369789807726"/>
          <c:h val="9.67828181925020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54</xdr:col>
      <xdr:colOff>299720</xdr:colOff>
      <xdr:row>5</xdr:row>
      <xdr:rowOff>50800</xdr:rowOff>
    </xdr:from>
    <xdr:to>
      <xdr:col>62</xdr:col>
      <xdr:colOff>429260</xdr:colOff>
      <xdr:row>23</xdr:row>
      <xdr:rowOff>12700</xdr:rowOff>
    </xdr:to>
    <xdr:graphicFrame macro="">
      <xdr:nvGraphicFramePr>
        <xdr:cNvPr id="4" name="Graphique 3">
          <a:extLst>
            <a:ext uri="{FF2B5EF4-FFF2-40B4-BE49-F238E27FC236}">
              <a16:creationId xmlns:a16="http://schemas.microsoft.com/office/drawing/2014/main" id="{AAEE5229-C253-0CBA-D1EC-F416F15B0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71120</xdr:colOff>
      <xdr:row>8</xdr:row>
      <xdr:rowOff>20320</xdr:rowOff>
    </xdr:from>
    <xdr:to>
      <xdr:col>49</xdr:col>
      <xdr:colOff>721360</xdr:colOff>
      <xdr:row>25</xdr:row>
      <xdr:rowOff>71120</xdr:rowOff>
    </xdr:to>
    <xdr:graphicFrame macro="">
      <xdr:nvGraphicFramePr>
        <xdr:cNvPr id="3" name="Graphique 2">
          <a:extLst>
            <a:ext uri="{FF2B5EF4-FFF2-40B4-BE49-F238E27FC236}">
              <a16:creationId xmlns:a16="http://schemas.microsoft.com/office/drawing/2014/main" id="{7730678E-F173-0219-3717-DE4AA49B3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51</xdr:row>
      <xdr:rowOff>0</xdr:rowOff>
    </xdr:from>
    <xdr:to>
      <xdr:col>7</xdr:col>
      <xdr:colOff>1476374</xdr:colOff>
      <xdr:row>66</xdr:row>
      <xdr:rowOff>4762</xdr:rowOff>
    </xdr:to>
    <xdr:graphicFrame macro="">
      <xdr:nvGraphicFramePr>
        <xdr:cNvPr id="3" name="Graphique 2">
          <a:extLst>
            <a:ext uri="{FF2B5EF4-FFF2-40B4-BE49-F238E27FC236}">
              <a16:creationId xmlns:a16="http://schemas.microsoft.com/office/drawing/2014/main" id="{D621FD7A-9493-4D16-B2D9-AEFB3C98A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312420</xdr:colOff>
      <xdr:row>8</xdr:row>
      <xdr:rowOff>175260</xdr:rowOff>
    </xdr:from>
    <xdr:to>
      <xdr:col>14</xdr:col>
      <xdr:colOff>403860</xdr:colOff>
      <xdr:row>29</xdr:row>
      <xdr:rowOff>30480</xdr:rowOff>
    </xdr:to>
    <xdr:graphicFrame macro="">
      <xdr:nvGraphicFramePr>
        <xdr:cNvPr id="2" name="Graphique 1">
          <a:extLst>
            <a:ext uri="{FF2B5EF4-FFF2-40B4-BE49-F238E27FC236}">
              <a16:creationId xmlns:a16="http://schemas.microsoft.com/office/drawing/2014/main" id="{2FF65F53-E8C2-2493-D290-319BD69EA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342386</xdr:colOff>
      <xdr:row>24</xdr:row>
      <xdr:rowOff>86264</xdr:rowOff>
    </xdr:from>
    <xdr:to>
      <xdr:col>23</xdr:col>
      <xdr:colOff>351096</xdr:colOff>
      <xdr:row>65</xdr:row>
      <xdr:rowOff>145</xdr:rowOff>
    </xdr:to>
    <xdr:graphicFrame macro="">
      <xdr:nvGraphicFramePr>
        <xdr:cNvPr id="3" name="Graphique 2">
          <a:extLst>
            <a:ext uri="{FF2B5EF4-FFF2-40B4-BE49-F238E27FC236}">
              <a16:creationId xmlns:a16="http://schemas.microsoft.com/office/drawing/2014/main" id="{43388235-AE7F-74E1-9998-3D37CFCBA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327660</xdr:colOff>
      <xdr:row>0</xdr:row>
      <xdr:rowOff>106680</xdr:rowOff>
    </xdr:from>
    <xdr:to>
      <xdr:col>20</xdr:col>
      <xdr:colOff>30480</xdr:colOff>
      <xdr:row>22</xdr:row>
      <xdr:rowOff>167640</xdr:rowOff>
    </xdr:to>
    <xdr:graphicFrame macro="">
      <xdr:nvGraphicFramePr>
        <xdr:cNvPr id="2" name="Graphique 1">
          <a:extLst>
            <a:ext uri="{FF2B5EF4-FFF2-40B4-BE49-F238E27FC236}">
              <a16:creationId xmlns:a16="http://schemas.microsoft.com/office/drawing/2014/main" id="{1734E106-3190-0C35-5AA6-8133C1CA4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819.122723379631" createdVersion="8" refreshedVersion="8" minRefreshableVersion="3" recordCount="47" xr:uid="{42B90240-F960-46D1-B73A-25820AB9C21A}">
  <cacheSource type="worksheet">
    <worksheetSource ref="A1:J48" sheet="Etat de conditionnalité"/>
  </cacheSource>
  <cacheFields count="10">
    <cacheField name="ISO" numFmtId="0">
      <sharedItems/>
    </cacheField>
    <cacheField name="Country" numFmtId="0">
      <sharedItems/>
    </cacheField>
    <cacheField name="Global category" numFmtId="0">
      <sharedItems/>
    </cacheField>
    <cacheField name="Overview category" numFmtId="0">
      <sharedItems/>
    </cacheField>
    <cacheField name="Sector" numFmtId="0">
      <sharedItems containsNonDate="0" containsString="0" containsBlank="1"/>
    </cacheField>
    <cacheField name="Subsector" numFmtId="0">
      <sharedItems containsNonDate="0" containsString="0" containsBlank="1"/>
    </cacheField>
    <cacheField name="Indicator ID" numFmtId="0">
      <sharedItems/>
    </cacheField>
    <cacheField name="Value" numFmtId="0">
      <sharedItems count="4">
        <s v="Conditional NDC only"/>
        <s v="Conditional NDC and Unconditional NDC"/>
        <s v="Partially conditional NDC"/>
        <s v="Partially conditional NDC " u="1"/>
      </sharedItems>
    </cacheField>
    <cacheField name="Source" numFmtId="0">
      <sharedItems/>
    </cacheField>
    <cacheField name="Indicator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AFG"/>
    <s v="Afghanistan"/>
    <s v="Overview"/>
    <s v="Summary of Commitment"/>
    <m/>
    <m/>
    <s v="conditionality"/>
    <x v="0"/>
    <s v="Climate Watch"/>
    <s v="Conditionality"/>
  </r>
  <r>
    <s v="AGO"/>
    <s v="Angola"/>
    <s v="Overview"/>
    <s v="Summary of Commitment"/>
    <m/>
    <m/>
    <s v="conditionality"/>
    <x v="1"/>
    <s v="Climate Watch"/>
    <s v="Conditionality"/>
  </r>
  <r>
    <s v="BGD"/>
    <s v="Bangladesh"/>
    <s v="Overview"/>
    <s v="Summary of Commitment"/>
    <m/>
    <m/>
    <s v="conditionality"/>
    <x v="1"/>
    <s v="Climate Watch"/>
    <s v="Conditionality"/>
  </r>
  <r>
    <s v="BEN"/>
    <s v="Benin"/>
    <s v="Overview"/>
    <s v="Summary of Commitment"/>
    <m/>
    <m/>
    <s v="conditionality"/>
    <x v="1"/>
    <s v="Climate Watch"/>
    <s v="Conditionality"/>
  </r>
  <r>
    <s v="BTN"/>
    <s v="Bhutan"/>
    <s v="Overview"/>
    <s v="Summary of Commitment"/>
    <m/>
    <m/>
    <s v="conditionality"/>
    <x v="2"/>
    <s v="Climate Watch"/>
    <s v="Conditionality"/>
  </r>
  <r>
    <s v="BFA"/>
    <s v="Burkina Faso"/>
    <s v="Overview"/>
    <s v="Summary of Commitment"/>
    <m/>
    <m/>
    <s v="conditionality"/>
    <x v="1"/>
    <s v="Climate Watch"/>
    <s v="Conditionality"/>
  </r>
  <r>
    <s v="BDI"/>
    <s v="Burundi"/>
    <s v="Overview"/>
    <s v="Summary of Commitment"/>
    <m/>
    <m/>
    <s v="conditionality"/>
    <x v="1"/>
    <s v="Climate Watch"/>
    <s v="Conditionality"/>
  </r>
  <r>
    <s v="KHM"/>
    <s v="Cambodia"/>
    <s v="Overview"/>
    <s v="Summary of Commitment"/>
    <m/>
    <m/>
    <s v="conditionality"/>
    <x v="1"/>
    <s v="Climate Watch"/>
    <s v="Conditionality"/>
  </r>
  <r>
    <s v="CAF"/>
    <s v="Central African Republic"/>
    <s v="Overview"/>
    <s v="Summary of Commitment"/>
    <m/>
    <m/>
    <s v="conditionality"/>
    <x v="1"/>
    <s v="Climate Watch"/>
    <s v="Conditionality"/>
  </r>
  <r>
    <s v="TCD"/>
    <s v="Chad"/>
    <s v="Overview"/>
    <s v="Summary of Commitment"/>
    <m/>
    <m/>
    <s v="conditionality"/>
    <x v="1"/>
    <s v="Climate Watch"/>
    <s v="Conditionality"/>
  </r>
  <r>
    <s v="COM"/>
    <s v="Comoros"/>
    <s v="Overview"/>
    <s v="Summary of Commitment"/>
    <m/>
    <m/>
    <s v="conditionality"/>
    <x v="0"/>
    <s v="Climate Watch"/>
    <s v="Conditionality"/>
  </r>
  <r>
    <s v="COG"/>
    <s v="Congo"/>
    <s v="Overview"/>
    <s v="Summary of Commitment"/>
    <m/>
    <m/>
    <s v="conditionality"/>
    <x v="1"/>
    <s v="Climate Watch"/>
    <s v="Conditionality"/>
  </r>
  <r>
    <s v="DJI"/>
    <s v="Djibouti"/>
    <s v="Overview"/>
    <s v="Summary of Commitment"/>
    <m/>
    <m/>
    <s v="conditionality"/>
    <x v="1"/>
    <s v="Climate Watch"/>
    <s v="Conditionality"/>
  </r>
  <r>
    <s v="TLS"/>
    <s v="East Timor"/>
    <s v="Overview"/>
    <s v="Summary of Commitment"/>
    <m/>
    <m/>
    <s v="conditionality"/>
    <x v="1"/>
    <s v="Climate Watch"/>
    <s v="Conditionality"/>
  </r>
  <r>
    <s v="ERI"/>
    <s v="Eritrea"/>
    <s v="Overview"/>
    <s v="Summary of Commitment"/>
    <m/>
    <m/>
    <s v="conditionality"/>
    <x v="1"/>
    <s v="Climate Watch"/>
    <s v="Conditionality"/>
  </r>
  <r>
    <s v="ETH"/>
    <s v="Ethiopia"/>
    <s v="Overview"/>
    <s v="Summary of Commitment"/>
    <m/>
    <m/>
    <s v="conditionality"/>
    <x v="1"/>
    <s v="Climate Watch"/>
    <s v="Conditionality"/>
  </r>
  <r>
    <s v="GMB"/>
    <s v="Gambia"/>
    <s v="Overview"/>
    <s v="Summary of Commitment"/>
    <m/>
    <m/>
    <s v="conditionality"/>
    <x v="1"/>
    <s v="Climate Watch"/>
    <s v="Conditionality"/>
  </r>
  <r>
    <s v="GIN"/>
    <s v="Guinea"/>
    <s v="Overview"/>
    <s v="Summary of Commitment"/>
    <m/>
    <m/>
    <s v="conditionality"/>
    <x v="1"/>
    <s v="Climate Watch"/>
    <s v="Conditionality"/>
  </r>
  <r>
    <s v="GNB"/>
    <s v="Guinea-Bissau"/>
    <s v="Overview"/>
    <s v="Summary of Commitment"/>
    <m/>
    <m/>
    <s v="conditionality"/>
    <x v="1"/>
    <s v="Climate Watch"/>
    <s v="Conditionality"/>
  </r>
  <r>
    <s v="HTI"/>
    <s v="Haiti"/>
    <s v="Overview"/>
    <s v="Summary of Commitment"/>
    <m/>
    <m/>
    <s v="conditionality"/>
    <x v="1"/>
    <s v="Climate Watch"/>
    <s v="Conditionality"/>
  </r>
  <r>
    <s v="KIR"/>
    <s v="Kiribati"/>
    <s v="Overview"/>
    <s v="Summary of Commitment"/>
    <m/>
    <m/>
    <s v="conditionality"/>
    <x v="1"/>
    <s v="Climate Watch"/>
    <s v="Conditionality"/>
  </r>
  <r>
    <s v="LAO"/>
    <s v="Laos"/>
    <s v="Overview"/>
    <s v="Summary of Commitment"/>
    <m/>
    <m/>
    <s v="conditionality"/>
    <x v="1"/>
    <s v="Climate Watch"/>
    <s v="Conditionality"/>
  </r>
  <r>
    <s v="LSO"/>
    <s v="Lesotho"/>
    <s v="Overview"/>
    <s v="Summary of Commitment"/>
    <m/>
    <m/>
    <s v="conditionality"/>
    <x v="1"/>
    <s v="Climate Watch"/>
    <s v="Conditionality"/>
  </r>
  <r>
    <s v="LBR"/>
    <s v="Liberia"/>
    <s v="Overview"/>
    <s v="Summary of Commitment"/>
    <m/>
    <m/>
    <s v="conditionality"/>
    <x v="1"/>
    <s v="Climate Watch"/>
    <s v="Conditionality"/>
  </r>
  <r>
    <s v="MDG"/>
    <s v="Madagascar"/>
    <s v="Overview"/>
    <s v="Summary of Commitment"/>
    <m/>
    <m/>
    <s v="conditionality"/>
    <x v="0"/>
    <s v="Climate Watch"/>
    <s v="Conditionality"/>
  </r>
  <r>
    <s v="MWI"/>
    <s v="Malawi"/>
    <s v="Overview"/>
    <s v="Summary of Commitment"/>
    <m/>
    <m/>
    <s v="conditionality"/>
    <x v="1"/>
    <s v="Climate Watch"/>
    <s v="Conditionality"/>
  </r>
  <r>
    <s v="MLI"/>
    <s v="Mali"/>
    <s v="Overview"/>
    <s v="Summary of Commitment"/>
    <m/>
    <m/>
    <s v="conditionality"/>
    <x v="0"/>
    <s v="Climate Watch"/>
    <s v="Conditionality"/>
  </r>
  <r>
    <s v="MRT"/>
    <s v="Mauritania"/>
    <s v="Overview"/>
    <s v="Summary of Commitment"/>
    <m/>
    <m/>
    <s v="conditionality"/>
    <x v="1"/>
    <s v="Climate Watch"/>
    <s v="Conditionality"/>
  </r>
  <r>
    <s v="MOZ"/>
    <s v="Mozambique"/>
    <s v="Overview"/>
    <s v="Summary of Commitment"/>
    <m/>
    <m/>
    <s v="conditionality"/>
    <x v="0"/>
    <s v="Climate Watch"/>
    <s v="Conditionality"/>
  </r>
  <r>
    <s v="MMR"/>
    <s v="Myanmar"/>
    <s v="Overview"/>
    <s v="Summary of Commitment"/>
    <m/>
    <m/>
    <s v="conditionality"/>
    <x v="1"/>
    <s v="Climate Watch"/>
    <s v="Conditionality"/>
  </r>
  <r>
    <s v="NPL"/>
    <s v="Nepal"/>
    <s v="Overview"/>
    <s v="Summary of Commitment"/>
    <m/>
    <m/>
    <s v="conditionality"/>
    <x v="1"/>
    <s v="Climate Watch"/>
    <s v="Conditionality"/>
  </r>
  <r>
    <s v="NER"/>
    <s v="Niger"/>
    <s v="Overview"/>
    <s v="Summary of Commitment"/>
    <m/>
    <m/>
    <s v="conditionality"/>
    <x v="1"/>
    <s v="Climate Watch"/>
    <s v="Conditionality"/>
  </r>
  <r>
    <s v="RWA"/>
    <s v="Rwanda"/>
    <s v="Overview"/>
    <s v="Summary of Commitment"/>
    <m/>
    <m/>
    <s v="conditionality"/>
    <x v="1"/>
    <s v="Climate Watch"/>
    <s v="Conditionality"/>
  </r>
  <r>
    <s v="STP"/>
    <s v="SÃ£o TomÃ© and Principe"/>
    <s v="Overview"/>
    <s v="Summary of Commitment"/>
    <m/>
    <m/>
    <s v="conditionality"/>
    <x v="0"/>
    <s v="Climate Watch"/>
    <s v="Conditionality"/>
  </r>
  <r>
    <s v="SEN"/>
    <s v="Senegal"/>
    <s v="Overview"/>
    <s v="Summary of Commitment"/>
    <m/>
    <m/>
    <s v="conditionality"/>
    <x v="1"/>
    <s v="Climate Watch"/>
    <s v="Conditionality"/>
  </r>
  <r>
    <s v="SLE"/>
    <s v="Sierra Leone"/>
    <s v="Overview"/>
    <s v="Summary of Commitment"/>
    <m/>
    <m/>
    <s v="conditionality"/>
    <x v="1"/>
    <s v="Climate Watch"/>
    <s v="Conditionality"/>
  </r>
  <r>
    <s v="SLB"/>
    <s v="Solomon Islands"/>
    <s v="Overview"/>
    <s v="Summary of Commitment"/>
    <m/>
    <m/>
    <s v="conditionality"/>
    <x v="1"/>
    <s v="Climate Watch"/>
    <s v="Conditionality"/>
  </r>
  <r>
    <s v="SOM"/>
    <s v="Somalia"/>
    <s v="Overview"/>
    <s v="Summary of Commitment"/>
    <m/>
    <m/>
    <s v="conditionality"/>
    <x v="0"/>
    <s v="Climate Watch"/>
    <s v="Conditionality"/>
  </r>
  <r>
    <s v="SSD"/>
    <s v="South Sudan"/>
    <s v="Overview"/>
    <s v="Summary of Commitment"/>
    <m/>
    <m/>
    <s v="conditionality"/>
    <x v="0"/>
    <s v="Climate Watch"/>
    <s v="Conditionality"/>
  </r>
  <r>
    <s v="SDN"/>
    <s v="Sudan"/>
    <s v="Overview"/>
    <s v="Summary of Commitment"/>
    <m/>
    <m/>
    <s v="conditionality"/>
    <x v="2"/>
    <s v="Climate Watch"/>
    <s v="Conditionality"/>
  </r>
  <r>
    <s v="TZA"/>
    <s v="Tanzania"/>
    <s v="Overview"/>
    <s v="Summary of Commitment"/>
    <m/>
    <m/>
    <s v="conditionality"/>
    <x v="0"/>
    <s v="Climate Watch"/>
    <s v="Conditionality"/>
  </r>
  <r>
    <s v="TGO"/>
    <s v="Togo"/>
    <s v="Overview"/>
    <s v="Summary of Commitment"/>
    <m/>
    <m/>
    <s v="conditionality"/>
    <x v="1"/>
    <s v="Climate Watch"/>
    <s v="Conditionality"/>
  </r>
  <r>
    <s v="TUV"/>
    <s v="Tuvalu"/>
    <s v="Overview"/>
    <s v="Summary of Commitment"/>
    <m/>
    <m/>
    <s v="conditionality"/>
    <x v="1"/>
    <s v="Climate Watch"/>
    <s v="Conditionality"/>
  </r>
  <r>
    <s v="UGA"/>
    <s v="Uganda"/>
    <s v="Overview"/>
    <s v="Summary of Commitment"/>
    <m/>
    <m/>
    <s v="conditionality"/>
    <x v="1"/>
    <s v="Climate Watch"/>
    <s v="Conditionality"/>
  </r>
  <r>
    <s v="VUT"/>
    <s v="Vanuatu"/>
    <s v="Overview"/>
    <s v="Summary of Commitment"/>
    <m/>
    <m/>
    <s v="conditionality"/>
    <x v="0"/>
    <s v="Climate Watch"/>
    <s v="Conditionality"/>
  </r>
  <r>
    <s v="YEM"/>
    <s v="Yemen"/>
    <s v="Overview"/>
    <s v="Summary of Commitment"/>
    <m/>
    <m/>
    <s v="conditionality"/>
    <x v="1"/>
    <s v="Climate Watch"/>
    <s v="Conditionality"/>
  </r>
  <r>
    <s v="ZMB"/>
    <s v="Zambia"/>
    <s v="Overview"/>
    <s v="Summary of Commitment"/>
    <m/>
    <m/>
    <s v="conditionality"/>
    <x v="0"/>
    <s v="Climate Watch"/>
    <s v="Conditiona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5AC500-4A4C-4350-882F-70717B498779}" name="Tableau croisé dynamique16" cacheId="0" applyNumberFormats="0" applyBorderFormats="0" applyFontFormats="0" applyPatternFormats="0" applyAlignmentFormats="0" applyWidthHeightFormats="1" dataCaption="Valeurs" updatedVersion="8" minRefreshableVersion="3" useAutoFormatting="1" rowGrandTotals="0" colGrandTotals="0" itemPrintTitles="1" createdVersion="8" indent="0" compact="0" compactData="0" multipleFieldFilters="0" chartFormat="19">
  <location ref="A52:B55"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n="CDN conditonnelle et inconditionnelle " x="1"/>
        <item n="CDN conditonnelle uniquement" x="0"/>
        <item m="1" x="3"/>
        <item n="CDN partiellement conditionnelle"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3">
    <i>
      <x/>
    </i>
    <i>
      <x v="1"/>
    </i>
    <i>
      <x v="3"/>
    </i>
  </rowItems>
  <colItems count="1">
    <i/>
  </colItems>
  <dataFields count="1">
    <dataField name="Nombre de Country" fld="1" subtotal="count" baseField="0" baseItem="0"/>
  </dataField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istorical_emissions" connectionId="3" xr16:uid="{A1790F9A-314F-4688-B095-18D74339BB12}"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historical_emissions_1" connectionId="4" xr16:uid="{6CE5B15A-02B1-43A1-A5F1-0D123B762F4F}"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cdt ou pas" connectionId="1" xr16:uid="{3C680486-A19A-4938-A476-E4DB32B037AB}"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ES target" connectionId="2" xr16:uid="{90B67108-9F3A-4C61-B125-181BC75533AA}"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1" connectionId="5" xr16:uid="{366CE39A-1C0C-4903-AA4B-519FD747B4A4}" autoFormatId="16" applyNumberFormats="0" applyBorderFormats="0" applyFontFormats="0" applyPatternFormats="0" applyAlignmentFormats="0" applyWidthHeightFormats="0">
  <queryTableRefresh nextId="12">
    <queryTableFields count="11">
      <queryTableField id="1" name="ISO" tableColumnId="11"/>
      <queryTableField id="2" name="Country" tableColumnId="2"/>
      <queryTableField id="3" name="Global category" tableColumnId="3"/>
      <queryTableField id="4" name="Overview category" tableColumnId="4"/>
      <queryTableField id="5" name="Sector" tableColumnId="5"/>
      <queryTableField id="6" name="Subsector" tableColumnId="6"/>
      <queryTableField id="7" name="Indicator ID" tableColumnId="7"/>
      <queryTableField id="8" name="Value" tableColumnId="8"/>
      <queryTableField id="11" dataBound="0" tableColumnId="1"/>
      <queryTableField id="9" name="Source" tableColumnId="9"/>
      <queryTableField id="10" name="Indicator name"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onnéesExternes_1" connectionId="6" xr16:uid="{F13E06BA-F1F3-4951-9366-22548AEC766C}" autoFormatId="16" applyNumberFormats="0" applyBorderFormats="0" applyFontFormats="0" applyPatternFormats="0" applyAlignmentFormats="0" applyWidthHeightFormats="0">
  <queryTableRefresh nextId="11">
    <queryTableFields count="10">
      <queryTableField id="1" name="ISO" tableColumnId="11"/>
      <queryTableField id="2" name="Country" tableColumnId="2"/>
      <queryTableField id="3" name="Global category" tableColumnId="3"/>
      <queryTableField id="4" name="Overview category" tableColumnId="4"/>
      <queryTableField id="5" name="Sector" tableColumnId="5"/>
      <queryTableField id="6" name="Subsector" tableColumnId="6"/>
      <queryTableField id="7" name="Indicator ID" tableColumnId="7"/>
      <queryTableField id="8" name="Value" tableColumnId="8"/>
      <queryTableField id="9" name="Source" tableColumnId="9"/>
      <queryTableField id="10" name="Indicator name"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onnéesExternes_1" connectionId="7" xr16:uid="{A19481DA-F2A8-45E9-ACDD-1AE5EB38BE8F}" autoFormatId="16" applyNumberFormats="0" applyBorderFormats="0" applyFontFormats="0" applyPatternFormats="0" applyAlignmentFormats="0" applyWidthHeightFormats="0">
  <queryTableRefresh nextId="12">
    <queryTableFields count="11">
      <queryTableField id="1" name="ISO" tableColumnId="12"/>
      <queryTableField id="2" name="Country" tableColumnId="2"/>
      <queryTableField id="3" name="Global category" tableColumnId="3"/>
      <queryTableField id="4" name="Overview category" tableColumnId="4"/>
      <queryTableField id="5" name="Sector" tableColumnId="5"/>
      <queryTableField id="6" name="Subsector" tableColumnId="6"/>
      <queryTableField id="7" name="Indicator ID" tableColumnId="7"/>
      <queryTableField id="8" name="Value" tableColumnId="8"/>
      <queryTableField id="9" name="Source" tableColumnId="9"/>
      <queryTableField id="10" name="Indicator name" tableColumnId="10"/>
      <queryTableField id="11" name="Unconditional financial needs"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AA2060-9BBA-4706-9E4D-D9A0B5FEFB31}" name="Sheet1" displayName="Sheet1" ref="A1:K77" tableType="queryTable" totalsRowShown="0">
  <autoFilter ref="A1:K77" xr:uid="{E0AA2060-9BBA-4706-9E4D-D9A0B5FEFB31}"/>
  <tableColumns count="11">
    <tableColumn id="11" xr3:uid="{A5BF0887-434E-4FF2-9A70-22817C858EBA}" uniqueName="11" name="ISO" queryTableFieldId="1" dataDxfId="23"/>
    <tableColumn id="2" xr3:uid="{2D5251E5-786A-4D07-901E-5DEE0F0B44A3}" uniqueName="2" name="Country" queryTableFieldId="2" dataDxfId="22"/>
    <tableColumn id="3" xr3:uid="{00AB09B9-AA37-4972-B0A9-A23A15B87D9C}" uniqueName="3" name="Global category" queryTableFieldId="3" dataDxfId="21"/>
    <tableColumn id="4" xr3:uid="{A8C208BF-F992-476B-ABB3-E0EA9AEC1238}" uniqueName="4" name="Overview category" queryTableFieldId="4" dataDxfId="20"/>
    <tableColumn id="5" xr3:uid="{F2F7E904-0581-4D46-B872-DEDAF86A0DEE}" uniqueName="5" name="Sector" queryTableFieldId="5"/>
    <tableColumn id="6" xr3:uid="{BA8C7FD6-8A3A-41A3-9BFD-30E09296FC79}" uniqueName="6" name="Subsector" queryTableFieldId="6"/>
    <tableColumn id="7" xr3:uid="{884F729C-7621-425A-A578-093D49F39AA7}" uniqueName="7" name="Indicator ID" queryTableFieldId="7" dataDxfId="19"/>
    <tableColumn id="8" xr3:uid="{997C0441-57FE-4DFE-94E2-009846099D98}" uniqueName="8" name="Value" queryTableFieldId="8" dataDxfId="18"/>
    <tableColumn id="1" xr3:uid="{7F295D6F-FC53-41D8-A794-EDD5258A34D6}" uniqueName="1" name="Colonne1" queryTableFieldId="11"/>
    <tableColumn id="9" xr3:uid="{A945A8B1-8FD2-4D72-8720-F285F4ABA7ED}" uniqueName="9" name="Source" queryTableFieldId="9" dataDxfId="17"/>
    <tableColumn id="10" xr3:uid="{DD577CE4-1258-4F3F-B1BA-8B46B6B435C5}" uniqueName="10" name="Indicator name" queryTableFieldId="10"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06BB43-E4E4-4D70-B38A-168E7671C25D}" name="Sheet1__2" displayName="Sheet1__2" ref="A1:J43" tableType="queryTable" totalsRowShown="0">
  <autoFilter ref="A1:J43" xr:uid="{5906BB43-E4E4-4D70-B38A-168E7671C25D}"/>
  <tableColumns count="10">
    <tableColumn id="11" xr3:uid="{9633FF4D-D232-4BAD-A22D-02FDC8201541}" uniqueName="11" name="ISO" queryTableFieldId="1" dataDxfId="15"/>
    <tableColumn id="2" xr3:uid="{BA3D78FA-A346-426E-A9A1-7BDA8B7CA8A9}" uniqueName="2" name="Country" queryTableFieldId="2" dataDxfId="14"/>
    <tableColumn id="3" xr3:uid="{90293E84-504B-48FF-8779-CD0B155FAE18}" uniqueName="3" name="Global category" queryTableFieldId="3" dataDxfId="13"/>
    <tableColumn id="4" xr3:uid="{FC21108E-735D-4760-803C-70EF7B9C6793}" uniqueName="4" name="Overview category" queryTableFieldId="4" dataDxfId="12"/>
    <tableColumn id="5" xr3:uid="{9252F392-0013-4692-A874-5AFACEDE3AF1}" uniqueName="5" name="Sector" queryTableFieldId="5"/>
    <tableColumn id="6" xr3:uid="{E64B1614-10E0-4970-B9E2-B8D66E64B6E8}" uniqueName="6" name="Subsector" queryTableFieldId="6"/>
    <tableColumn id="7" xr3:uid="{721EBA3F-49E3-471D-BA84-9FC49C37699C}" uniqueName="7" name="Indicator ID" queryTableFieldId="7" dataDxfId="11"/>
    <tableColumn id="8" xr3:uid="{24349293-1FDB-4869-8A95-4E6451CDA361}" uniqueName="8" name="Value" queryTableFieldId="8" dataDxfId="10"/>
    <tableColumn id="9" xr3:uid="{CC5C3DB7-D9D3-4BB1-AF91-2B0012921C07}" uniqueName="9" name="Source" queryTableFieldId="9" dataDxfId="9"/>
    <tableColumn id="10" xr3:uid="{F6A88032-57F8-425C-9CCC-28950747C205}" uniqueName="10" name="Indicator name" queryTableFieldId="10"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305019-E25F-4BB0-8FEA-09DA411E4A84}" name="Sheet1__3" displayName="Sheet1__3" ref="A1:K43" tableType="queryTable" totalsRowShown="0">
  <autoFilter ref="A1:K43" xr:uid="{28305019-E25F-4BB0-8FEA-09DA411E4A84}"/>
  <tableColumns count="11">
    <tableColumn id="12" xr3:uid="{3EB0768D-F178-46B8-9FC2-089E1EFC62AC}" uniqueName="12" name="ISO" queryTableFieldId="1" dataDxfId="7"/>
    <tableColumn id="2" xr3:uid="{B8424D31-0C2A-4BE8-90F1-CAE18290C4DA}" uniqueName="2" name="Country" queryTableFieldId="2" dataDxfId="6"/>
    <tableColumn id="3" xr3:uid="{6B921334-ED01-409E-A0DD-EAE6E06B2F56}" uniqueName="3" name="Global category" queryTableFieldId="3" dataDxfId="5"/>
    <tableColumn id="4" xr3:uid="{2F67D4C8-F796-4A0A-8DEC-4E460B3C4BC0}" uniqueName="4" name="Overview category" queryTableFieldId="4" dataDxfId="4"/>
    <tableColumn id="5" xr3:uid="{2941B245-F420-432C-B405-50C423F7DF58}" uniqueName="5" name="Sector" queryTableFieldId="5"/>
    <tableColumn id="6" xr3:uid="{EB1873A5-48C1-41DA-8F7D-9D8CA2B99C8F}" uniqueName="6" name="Subsector" queryTableFieldId="6"/>
    <tableColumn id="7" xr3:uid="{BBE0F3F4-3E59-4EDE-87D9-FE3EDFAED229}" uniqueName="7" name="Indicator ID" queryTableFieldId="7" dataDxfId="3"/>
    <tableColumn id="8" xr3:uid="{D71958A3-8128-4F10-8951-E371859FFC62}" uniqueName="8" name="Value" queryTableFieldId="8" dataDxfId="2"/>
    <tableColumn id="9" xr3:uid="{FFDFC8D7-6024-4100-85AE-53C93D509130}" uniqueName="9" name="Source" queryTableFieldId="9" dataDxfId="1"/>
    <tableColumn id="10" xr3:uid="{88A07C41-51B8-48E6-9AD6-33A05F17362A}" uniqueName="10" name="Indicator name" queryTableFieldId="10" dataDxfId="0"/>
    <tableColumn id="11" xr3:uid="{377D4736-E2F5-4FEB-9A61-36E971EF304B}" uniqueName="11" name="Unconditional financial needs" queryTableFieldId="11"/>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7FD3B-DA3E-4C2A-B15D-6C1C5364C79A}">
  <dimension ref="A1:AM48"/>
  <sheetViews>
    <sheetView topLeftCell="B1" workbookViewId="0">
      <selection activeCell="H21" sqref="A21:XFD21"/>
    </sheetView>
  </sheetViews>
  <sheetFormatPr baseColWidth="10" defaultRowHeight="14.4" x14ac:dyDescent="0.3"/>
  <cols>
    <col min="1" max="1" width="5.44140625" bestFit="1" customWidth="1"/>
    <col min="2" max="2" width="20.5546875" bestFit="1" customWidth="1"/>
    <col min="3" max="3" width="13" bestFit="1" customWidth="1"/>
    <col min="4" max="4" width="17.5546875" bestFit="1" customWidth="1"/>
    <col min="5" max="5" width="7.109375" bestFit="1" customWidth="1"/>
    <col min="6" max="6" width="7.44140625" bestFit="1" customWidth="1"/>
    <col min="7" max="39" width="7" bestFit="1" customWidth="1"/>
  </cols>
  <sheetData>
    <row r="1" spans="1:39" x14ac:dyDescent="0.3">
      <c r="A1" t="s">
        <v>0</v>
      </c>
      <c r="B1" t="s">
        <v>1</v>
      </c>
      <c r="C1" t="s">
        <v>2</v>
      </c>
      <c r="D1" t="s">
        <v>3</v>
      </c>
      <c r="E1" t="s">
        <v>4</v>
      </c>
      <c r="F1" t="s">
        <v>5</v>
      </c>
      <c r="G1">
        <v>2022</v>
      </c>
      <c r="H1">
        <v>2021</v>
      </c>
      <c r="I1">
        <v>2020</v>
      </c>
      <c r="J1">
        <v>2019</v>
      </c>
      <c r="K1">
        <v>2018</v>
      </c>
      <c r="L1">
        <v>2017</v>
      </c>
      <c r="M1">
        <v>2016</v>
      </c>
      <c r="N1">
        <v>2015</v>
      </c>
      <c r="O1">
        <v>2014</v>
      </c>
      <c r="P1">
        <v>2013</v>
      </c>
      <c r="Q1">
        <v>2012</v>
      </c>
      <c r="R1">
        <v>2011</v>
      </c>
      <c r="S1">
        <v>2010</v>
      </c>
      <c r="T1">
        <v>2009</v>
      </c>
      <c r="U1">
        <v>2008</v>
      </c>
      <c r="V1">
        <v>2007</v>
      </c>
      <c r="W1">
        <v>2006</v>
      </c>
      <c r="X1">
        <v>2005</v>
      </c>
      <c r="Y1">
        <v>2004</v>
      </c>
      <c r="Z1">
        <v>2003</v>
      </c>
      <c r="AA1">
        <v>2002</v>
      </c>
      <c r="AB1">
        <v>2001</v>
      </c>
      <c r="AC1">
        <v>2000</v>
      </c>
      <c r="AD1">
        <v>1999</v>
      </c>
      <c r="AE1">
        <v>1998</v>
      </c>
      <c r="AF1">
        <v>1997</v>
      </c>
      <c r="AG1">
        <v>1996</v>
      </c>
      <c r="AH1">
        <v>1995</v>
      </c>
      <c r="AI1">
        <v>1994</v>
      </c>
      <c r="AJ1">
        <v>1993</v>
      </c>
      <c r="AK1">
        <v>1992</v>
      </c>
      <c r="AL1">
        <v>1991</v>
      </c>
      <c r="AM1">
        <v>1990</v>
      </c>
    </row>
    <row r="2" spans="1:39" x14ac:dyDescent="0.3">
      <c r="A2" t="s">
        <v>6</v>
      </c>
      <c r="B2" t="s">
        <v>7</v>
      </c>
      <c r="C2" t="s">
        <v>8</v>
      </c>
      <c r="D2" t="s">
        <v>9</v>
      </c>
      <c r="E2" t="s">
        <v>10</v>
      </c>
      <c r="F2" t="s">
        <v>11</v>
      </c>
      <c r="G2" t="s">
        <v>104</v>
      </c>
      <c r="H2" t="s">
        <v>105</v>
      </c>
      <c r="I2" t="s">
        <v>106</v>
      </c>
      <c r="J2" t="s">
        <v>107</v>
      </c>
      <c r="K2" t="s">
        <v>108</v>
      </c>
      <c r="L2" t="s">
        <v>109</v>
      </c>
      <c r="M2" t="s">
        <v>110</v>
      </c>
      <c r="N2" t="s">
        <v>111</v>
      </c>
      <c r="O2" t="s">
        <v>112</v>
      </c>
      <c r="P2" t="s">
        <v>122</v>
      </c>
      <c r="Q2" t="s">
        <v>123</v>
      </c>
      <c r="R2" t="s">
        <v>124</v>
      </c>
      <c r="S2" t="s">
        <v>125</v>
      </c>
      <c r="T2" t="s">
        <v>126</v>
      </c>
      <c r="U2" t="s">
        <v>127</v>
      </c>
      <c r="V2" t="s">
        <v>128</v>
      </c>
      <c r="W2" t="s">
        <v>129</v>
      </c>
      <c r="X2" t="s">
        <v>130</v>
      </c>
      <c r="Y2" t="s">
        <v>131</v>
      </c>
      <c r="Z2" t="s">
        <v>132</v>
      </c>
      <c r="AA2" t="s">
        <v>133</v>
      </c>
      <c r="AB2" t="s">
        <v>134</v>
      </c>
      <c r="AC2" t="s">
        <v>135</v>
      </c>
      <c r="AD2" t="s">
        <v>136</v>
      </c>
      <c r="AE2" t="s">
        <v>137</v>
      </c>
      <c r="AF2" t="s">
        <v>138</v>
      </c>
      <c r="AG2" t="s">
        <v>139</v>
      </c>
      <c r="AH2" t="s">
        <v>140</v>
      </c>
      <c r="AI2" t="s">
        <v>141</v>
      </c>
      <c r="AJ2" t="s">
        <v>142</v>
      </c>
      <c r="AK2" t="s">
        <v>143</v>
      </c>
      <c r="AL2" t="s">
        <v>144</v>
      </c>
      <c r="AM2" t="s">
        <v>145</v>
      </c>
    </row>
    <row r="3" spans="1:39" x14ac:dyDescent="0.3">
      <c r="A3" t="s">
        <v>12</v>
      </c>
      <c r="B3" t="s">
        <v>13</v>
      </c>
      <c r="C3" t="s">
        <v>8</v>
      </c>
      <c r="D3" t="s">
        <v>9</v>
      </c>
      <c r="E3" t="s">
        <v>10</v>
      </c>
      <c r="F3" t="s">
        <v>11</v>
      </c>
      <c r="G3" t="s">
        <v>113</v>
      </c>
      <c r="H3" t="s">
        <v>114</v>
      </c>
      <c r="I3" t="s">
        <v>115</v>
      </c>
      <c r="J3" t="s">
        <v>116</v>
      </c>
      <c r="K3" t="s">
        <v>117</v>
      </c>
      <c r="L3" t="s">
        <v>118</v>
      </c>
      <c r="M3" t="s">
        <v>119</v>
      </c>
      <c r="N3" t="s">
        <v>120</v>
      </c>
      <c r="O3" t="s">
        <v>121</v>
      </c>
      <c r="P3" t="s">
        <v>146</v>
      </c>
      <c r="Q3" t="s">
        <v>147</v>
      </c>
      <c r="R3" t="s">
        <v>148</v>
      </c>
      <c r="S3" t="s">
        <v>149</v>
      </c>
      <c r="T3">
        <v>232</v>
      </c>
      <c r="U3" t="s">
        <v>150</v>
      </c>
      <c r="V3" t="s">
        <v>151</v>
      </c>
      <c r="W3" t="s">
        <v>152</v>
      </c>
      <c r="X3" t="s">
        <v>153</v>
      </c>
      <c r="Y3" t="s">
        <v>154</v>
      </c>
      <c r="Z3" t="s">
        <v>155</v>
      </c>
      <c r="AA3" t="s">
        <v>156</v>
      </c>
      <c r="AB3" t="s">
        <v>157</v>
      </c>
      <c r="AC3" t="s">
        <v>158</v>
      </c>
      <c r="AD3" t="s">
        <v>159</v>
      </c>
      <c r="AE3" t="s">
        <v>160</v>
      </c>
      <c r="AF3" t="s">
        <v>161</v>
      </c>
      <c r="AG3" t="s">
        <v>162</v>
      </c>
      <c r="AH3" t="s">
        <v>163</v>
      </c>
      <c r="AI3" t="s">
        <v>164</v>
      </c>
      <c r="AJ3" t="s">
        <v>165</v>
      </c>
      <c r="AK3" t="s">
        <v>166</v>
      </c>
      <c r="AL3" t="s">
        <v>167</v>
      </c>
      <c r="AM3" t="s">
        <v>168</v>
      </c>
    </row>
    <row r="4" spans="1:39" x14ac:dyDescent="0.3">
      <c r="A4" t="s">
        <v>14</v>
      </c>
      <c r="B4" t="s">
        <v>15</v>
      </c>
      <c r="C4" t="s">
        <v>8</v>
      </c>
      <c r="D4" t="s">
        <v>9</v>
      </c>
      <c r="E4" t="s">
        <v>10</v>
      </c>
      <c r="F4" t="s">
        <v>11</v>
      </c>
      <c r="G4" t="s">
        <v>169</v>
      </c>
      <c r="H4" t="s">
        <v>170</v>
      </c>
      <c r="I4" t="s">
        <v>171</v>
      </c>
      <c r="J4" t="s">
        <v>172</v>
      </c>
      <c r="K4" t="s">
        <v>173</v>
      </c>
      <c r="L4" t="s">
        <v>174</v>
      </c>
      <c r="M4" t="s">
        <v>175</v>
      </c>
      <c r="N4" t="s">
        <v>176</v>
      </c>
      <c r="O4" t="s">
        <v>177</v>
      </c>
      <c r="P4" t="s">
        <v>178</v>
      </c>
      <c r="Q4" t="s">
        <v>179</v>
      </c>
      <c r="R4" t="s">
        <v>180</v>
      </c>
      <c r="S4" t="s">
        <v>181</v>
      </c>
      <c r="T4" t="s">
        <v>182</v>
      </c>
      <c r="U4" t="s">
        <v>183</v>
      </c>
      <c r="V4" t="s">
        <v>184</v>
      </c>
      <c r="W4" t="s">
        <v>185</v>
      </c>
      <c r="X4" t="s">
        <v>186</v>
      </c>
      <c r="Y4" t="s">
        <v>187</v>
      </c>
      <c r="Z4" t="s">
        <v>188</v>
      </c>
      <c r="AA4" t="s">
        <v>189</v>
      </c>
      <c r="AB4" t="s">
        <v>190</v>
      </c>
      <c r="AC4" t="s">
        <v>191</v>
      </c>
      <c r="AD4" t="s">
        <v>192</v>
      </c>
      <c r="AE4" t="s">
        <v>193</v>
      </c>
      <c r="AF4" t="s">
        <v>194</v>
      </c>
      <c r="AG4" t="s">
        <v>195</v>
      </c>
      <c r="AH4" t="s">
        <v>196</v>
      </c>
      <c r="AI4" t="s">
        <v>197</v>
      </c>
      <c r="AJ4" t="s">
        <v>198</v>
      </c>
      <c r="AK4" t="s">
        <v>199</v>
      </c>
      <c r="AL4" t="s">
        <v>200</v>
      </c>
      <c r="AM4" t="s">
        <v>201</v>
      </c>
    </row>
    <row r="5" spans="1:39" x14ac:dyDescent="0.3">
      <c r="A5" t="s">
        <v>16</v>
      </c>
      <c r="B5" t="s">
        <v>17</v>
      </c>
      <c r="C5" t="s">
        <v>8</v>
      </c>
      <c r="D5" t="s">
        <v>9</v>
      </c>
      <c r="E5" t="s">
        <v>10</v>
      </c>
      <c r="F5" t="s">
        <v>11</v>
      </c>
      <c r="G5" t="s">
        <v>202</v>
      </c>
      <c r="H5" t="s">
        <v>203</v>
      </c>
      <c r="I5" t="s">
        <v>204</v>
      </c>
      <c r="J5" t="s">
        <v>205</v>
      </c>
      <c r="K5" t="s">
        <v>206</v>
      </c>
      <c r="L5" t="s">
        <v>207</v>
      </c>
      <c r="M5" t="s">
        <v>208</v>
      </c>
      <c r="N5" t="s">
        <v>209</v>
      </c>
      <c r="O5" t="s">
        <v>210</v>
      </c>
      <c r="P5" t="s">
        <v>211</v>
      </c>
      <c r="Q5" t="s">
        <v>212</v>
      </c>
      <c r="R5" t="s">
        <v>213</v>
      </c>
      <c r="S5" t="s">
        <v>214</v>
      </c>
      <c r="T5" t="s">
        <v>215</v>
      </c>
      <c r="U5" t="s">
        <v>216</v>
      </c>
      <c r="V5" t="s">
        <v>217</v>
      </c>
      <c r="W5" t="s">
        <v>218</v>
      </c>
      <c r="X5" t="s">
        <v>219</v>
      </c>
      <c r="Y5" t="s">
        <v>220</v>
      </c>
      <c r="Z5" t="s">
        <v>221</v>
      </c>
      <c r="AA5" t="s">
        <v>222</v>
      </c>
      <c r="AB5" t="s">
        <v>223</v>
      </c>
      <c r="AC5" t="s">
        <v>224</v>
      </c>
      <c r="AD5" t="s">
        <v>225</v>
      </c>
      <c r="AE5" t="s">
        <v>226</v>
      </c>
      <c r="AF5">
        <v>101</v>
      </c>
      <c r="AG5" t="s">
        <v>227</v>
      </c>
      <c r="AH5" t="s">
        <v>228</v>
      </c>
      <c r="AI5" t="s">
        <v>229</v>
      </c>
      <c r="AJ5" t="s">
        <v>230</v>
      </c>
      <c r="AK5" t="s">
        <v>195</v>
      </c>
      <c r="AL5" t="s">
        <v>231</v>
      </c>
      <c r="AM5" t="s">
        <v>232</v>
      </c>
    </row>
    <row r="6" spans="1:39" x14ac:dyDescent="0.3">
      <c r="A6" t="s">
        <v>18</v>
      </c>
      <c r="B6" t="s">
        <v>19</v>
      </c>
      <c r="C6" t="s">
        <v>8</v>
      </c>
      <c r="D6" t="s">
        <v>9</v>
      </c>
      <c r="E6" t="s">
        <v>10</v>
      </c>
      <c r="F6" t="s">
        <v>11</v>
      </c>
      <c r="G6" t="s">
        <v>233</v>
      </c>
      <c r="H6" t="s">
        <v>234</v>
      </c>
      <c r="I6" t="s">
        <v>235</v>
      </c>
      <c r="J6" t="s">
        <v>236</v>
      </c>
      <c r="K6" t="s">
        <v>237</v>
      </c>
      <c r="L6" t="s">
        <v>238</v>
      </c>
      <c r="M6" t="s">
        <v>239</v>
      </c>
      <c r="N6" t="s">
        <v>240</v>
      </c>
      <c r="O6" t="s">
        <v>241</v>
      </c>
      <c r="P6" t="s">
        <v>242</v>
      </c>
      <c r="Q6" t="s">
        <v>243</v>
      </c>
      <c r="R6" t="s">
        <v>244</v>
      </c>
      <c r="S6" t="s">
        <v>245</v>
      </c>
      <c r="T6" t="s">
        <v>246</v>
      </c>
      <c r="U6" t="s">
        <v>247</v>
      </c>
      <c r="V6" t="s">
        <v>248</v>
      </c>
      <c r="W6" t="s">
        <v>249</v>
      </c>
      <c r="X6" t="s">
        <v>250</v>
      </c>
      <c r="Y6" t="s">
        <v>251</v>
      </c>
      <c r="Z6" t="s">
        <v>252</v>
      </c>
      <c r="AA6" t="s">
        <v>253</v>
      </c>
      <c r="AB6" t="s">
        <v>254</v>
      </c>
      <c r="AC6" t="s">
        <v>255</v>
      </c>
      <c r="AD6" t="s">
        <v>256</v>
      </c>
      <c r="AE6" t="s">
        <v>257</v>
      </c>
      <c r="AF6" t="s">
        <v>258</v>
      </c>
      <c r="AG6" t="s">
        <v>259</v>
      </c>
      <c r="AH6" t="s">
        <v>260</v>
      </c>
      <c r="AI6" t="s">
        <v>261</v>
      </c>
      <c r="AJ6" t="s">
        <v>262</v>
      </c>
      <c r="AK6" t="s">
        <v>263</v>
      </c>
      <c r="AL6" t="s">
        <v>264</v>
      </c>
      <c r="AM6" t="s">
        <v>265</v>
      </c>
    </row>
    <row r="7" spans="1:39" x14ac:dyDescent="0.3">
      <c r="A7" t="s">
        <v>20</v>
      </c>
      <c r="B7" t="s">
        <v>21</v>
      </c>
      <c r="C7" t="s">
        <v>8</v>
      </c>
      <c r="D7" t="s">
        <v>9</v>
      </c>
      <c r="E7" t="s">
        <v>10</v>
      </c>
      <c r="F7" t="s">
        <v>11</v>
      </c>
      <c r="G7" t="s">
        <v>266</v>
      </c>
      <c r="H7" t="s">
        <v>267</v>
      </c>
      <c r="I7" t="s">
        <v>268</v>
      </c>
      <c r="J7" t="s">
        <v>269</v>
      </c>
      <c r="K7" t="s">
        <v>270</v>
      </c>
      <c r="L7" t="s">
        <v>271</v>
      </c>
      <c r="M7" t="s">
        <v>272</v>
      </c>
      <c r="N7" t="s">
        <v>273</v>
      </c>
      <c r="O7" t="s">
        <v>274</v>
      </c>
      <c r="P7" t="s">
        <v>275</v>
      </c>
      <c r="Q7" t="s">
        <v>276</v>
      </c>
      <c r="R7" t="s">
        <v>277</v>
      </c>
      <c r="S7" t="s">
        <v>278</v>
      </c>
      <c r="T7" t="s">
        <v>279</v>
      </c>
      <c r="U7" t="s">
        <v>280</v>
      </c>
      <c r="V7" t="s">
        <v>281</v>
      </c>
      <c r="W7" t="s">
        <v>282</v>
      </c>
      <c r="X7" t="s">
        <v>283</v>
      </c>
      <c r="Y7" t="s">
        <v>284</v>
      </c>
      <c r="Z7" t="s">
        <v>285</v>
      </c>
      <c r="AA7" t="s">
        <v>286</v>
      </c>
      <c r="AB7" t="s">
        <v>287</v>
      </c>
      <c r="AC7" t="s">
        <v>288</v>
      </c>
      <c r="AD7" t="s">
        <v>289</v>
      </c>
      <c r="AE7" t="s">
        <v>290</v>
      </c>
      <c r="AF7" t="s">
        <v>291</v>
      </c>
      <c r="AG7" t="s">
        <v>292</v>
      </c>
      <c r="AH7" t="s">
        <v>293</v>
      </c>
      <c r="AI7" t="s">
        <v>294</v>
      </c>
      <c r="AJ7" t="s">
        <v>295</v>
      </c>
      <c r="AK7" t="s">
        <v>296</v>
      </c>
      <c r="AL7" t="s">
        <v>297</v>
      </c>
      <c r="AM7" t="s">
        <v>298</v>
      </c>
    </row>
    <row r="8" spans="1:39" x14ac:dyDescent="0.3">
      <c r="A8" t="s">
        <v>22</v>
      </c>
      <c r="B8" t="s">
        <v>23</v>
      </c>
      <c r="C8" t="s">
        <v>8</v>
      </c>
      <c r="D8" t="s">
        <v>9</v>
      </c>
      <c r="E8" t="s">
        <v>10</v>
      </c>
      <c r="F8" t="s">
        <v>11</v>
      </c>
      <c r="G8" t="s">
        <v>299</v>
      </c>
      <c r="H8" t="s">
        <v>300</v>
      </c>
      <c r="I8" t="s">
        <v>301</v>
      </c>
      <c r="J8" t="s">
        <v>302</v>
      </c>
      <c r="K8" t="s">
        <v>303</v>
      </c>
      <c r="L8" t="s">
        <v>304</v>
      </c>
      <c r="M8" t="s">
        <v>305</v>
      </c>
      <c r="N8" t="s">
        <v>306</v>
      </c>
      <c r="O8" t="s">
        <v>307</v>
      </c>
      <c r="P8" t="s">
        <v>308</v>
      </c>
      <c r="Q8" t="s">
        <v>309</v>
      </c>
      <c r="R8" t="s">
        <v>310</v>
      </c>
      <c r="S8" t="s">
        <v>311</v>
      </c>
      <c r="T8" t="s">
        <v>312</v>
      </c>
      <c r="U8" t="s">
        <v>313</v>
      </c>
      <c r="V8" t="s">
        <v>314</v>
      </c>
      <c r="W8" t="s">
        <v>315</v>
      </c>
      <c r="X8" t="s">
        <v>316</v>
      </c>
      <c r="Y8" t="s">
        <v>317</v>
      </c>
      <c r="Z8" t="s">
        <v>318</v>
      </c>
      <c r="AA8" t="s">
        <v>319</v>
      </c>
      <c r="AB8" t="s">
        <v>320</v>
      </c>
      <c r="AC8" t="s">
        <v>321</v>
      </c>
      <c r="AD8" t="s">
        <v>322</v>
      </c>
      <c r="AE8" t="s">
        <v>323</v>
      </c>
      <c r="AF8" t="s">
        <v>324</v>
      </c>
      <c r="AG8" t="s">
        <v>325</v>
      </c>
      <c r="AH8" t="s">
        <v>326</v>
      </c>
      <c r="AI8" t="s">
        <v>327</v>
      </c>
      <c r="AJ8" t="s">
        <v>328</v>
      </c>
      <c r="AK8" t="s">
        <v>329</v>
      </c>
      <c r="AL8" t="s">
        <v>330</v>
      </c>
      <c r="AM8" t="s">
        <v>331</v>
      </c>
    </row>
    <row r="9" spans="1:39" x14ac:dyDescent="0.3">
      <c r="A9" t="s">
        <v>24</v>
      </c>
      <c r="B9" t="s">
        <v>25</v>
      </c>
      <c r="C9" t="s">
        <v>8</v>
      </c>
      <c r="D9" t="s">
        <v>9</v>
      </c>
      <c r="E9" t="s">
        <v>10</v>
      </c>
      <c r="F9" t="s">
        <v>11</v>
      </c>
      <c r="G9" t="s">
        <v>332</v>
      </c>
      <c r="H9" t="s">
        <v>333</v>
      </c>
      <c r="I9" t="s">
        <v>334</v>
      </c>
      <c r="J9" t="s">
        <v>335</v>
      </c>
      <c r="K9" t="s">
        <v>336</v>
      </c>
      <c r="L9" t="s">
        <v>337</v>
      </c>
      <c r="M9" t="s">
        <v>338</v>
      </c>
      <c r="N9" t="s">
        <v>339</v>
      </c>
      <c r="O9" t="s">
        <v>340</v>
      </c>
      <c r="P9" t="s">
        <v>341</v>
      </c>
      <c r="Q9" t="s">
        <v>342</v>
      </c>
      <c r="R9" t="s">
        <v>343</v>
      </c>
      <c r="S9" t="s">
        <v>344</v>
      </c>
      <c r="T9" t="s">
        <v>345</v>
      </c>
      <c r="U9" t="s">
        <v>346</v>
      </c>
      <c r="V9" t="s">
        <v>347</v>
      </c>
      <c r="W9" t="s">
        <v>348</v>
      </c>
      <c r="X9" t="s">
        <v>349</v>
      </c>
      <c r="Y9" t="s">
        <v>350</v>
      </c>
      <c r="Z9" t="s">
        <v>351</v>
      </c>
      <c r="AA9" t="s">
        <v>352</v>
      </c>
      <c r="AB9" t="s">
        <v>353</v>
      </c>
      <c r="AC9" t="s">
        <v>354</v>
      </c>
      <c r="AD9" t="s">
        <v>355</v>
      </c>
      <c r="AE9" t="s">
        <v>356</v>
      </c>
      <c r="AF9" t="s">
        <v>357</v>
      </c>
      <c r="AG9" t="s">
        <v>358</v>
      </c>
      <c r="AH9" t="s">
        <v>359</v>
      </c>
      <c r="AI9" t="s">
        <v>360</v>
      </c>
      <c r="AJ9" t="s">
        <v>361</v>
      </c>
      <c r="AK9">
        <v>88</v>
      </c>
      <c r="AL9" t="s">
        <v>362</v>
      </c>
      <c r="AM9" t="s">
        <v>363</v>
      </c>
    </row>
    <row r="10" spans="1:39" x14ac:dyDescent="0.3">
      <c r="A10" t="s">
        <v>26</v>
      </c>
      <c r="B10" t="s">
        <v>27</v>
      </c>
      <c r="C10" t="s">
        <v>8</v>
      </c>
      <c r="D10" t="s">
        <v>9</v>
      </c>
      <c r="E10" t="s">
        <v>10</v>
      </c>
      <c r="F10" t="s">
        <v>11</v>
      </c>
      <c r="G10" t="s">
        <v>364</v>
      </c>
      <c r="H10" t="s">
        <v>365</v>
      </c>
      <c r="I10" t="s">
        <v>366</v>
      </c>
      <c r="J10" t="s">
        <v>367</v>
      </c>
      <c r="K10" t="s">
        <v>368</v>
      </c>
      <c r="L10" t="s">
        <v>369</v>
      </c>
      <c r="M10" t="s">
        <v>370</v>
      </c>
      <c r="N10" t="s">
        <v>371</v>
      </c>
      <c r="O10" t="s">
        <v>372</v>
      </c>
      <c r="P10" t="s">
        <v>373</v>
      </c>
      <c r="Q10" t="s">
        <v>374</v>
      </c>
      <c r="R10" t="s">
        <v>375</v>
      </c>
      <c r="S10" t="s">
        <v>376</v>
      </c>
      <c r="T10" t="s">
        <v>377</v>
      </c>
      <c r="U10" t="s">
        <v>378</v>
      </c>
      <c r="V10" t="s">
        <v>379</v>
      </c>
      <c r="W10" t="s">
        <v>380</v>
      </c>
      <c r="X10" t="s">
        <v>381</v>
      </c>
      <c r="Y10" t="s">
        <v>382</v>
      </c>
      <c r="Z10" t="s">
        <v>383</v>
      </c>
      <c r="AA10" t="s">
        <v>384</v>
      </c>
      <c r="AB10" t="s">
        <v>385</v>
      </c>
      <c r="AC10" t="s">
        <v>386</v>
      </c>
      <c r="AD10" t="s">
        <v>387</v>
      </c>
      <c r="AE10" t="s">
        <v>388</v>
      </c>
      <c r="AF10" t="s">
        <v>389</v>
      </c>
      <c r="AG10" t="s">
        <v>390</v>
      </c>
      <c r="AH10" t="s">
        <v>391</v>
      </c>
      <c r="AI10" t="s">
        <v>392</v>
      </c>
      <c r="AJ10" t="s">
        <v>393</v>
      </c>
      <c r="AK10" t="s">
        <v>394</v>
      </c>
      <c r="AL10" t="s">
        <v>395</v>
      </c>
      <c r="AM10" t="s">
        <v>396</v>
      </c>
    </row>
    <row r="11" spans="1:39" x14ac:dyDescent="0.3">
      <c r="A11" t="s">
        <v>28</v>
      </c>
      <c r="B11" t="s">
        <v>29</v>
      </c>
      <c r="C11" t="s">
        <v>8</v>
      </c>
      <c r="D11" t="s">
        <v>9</v>
      </c>
      <c r="E11" t="s">
        <v>10</v>
      </c>
      <c r="F11" t="s">
        <v>11</v>
      </c>
      <c r="G11" t="s">
        <v>397</v>
      </c>
      <c r="H11" t="s">
        <v>398</v>
      </c>
      <c r="I11" t="s">
        <v>399</v>
      </c>
      <c r="J11" t="s">
        <v>400</v>
      </c>
      <c r="K11" t="s">
        <v>401</v>
      </c>
      <c r="L11" t="s">
        <v>402</v>
      </c>
      <c r="M11" t="s">
        <v>403</v>
      </c>
      <c r="N11" t="s">
        <v>404</v>
      </c>
      <c r="O11" t="s">
        <v>405</v>
      </c>
      <c r="P11" t="s">
        <v>406</v>
      </c>
      <c r="Q11" t="s">
        <v>407</v>
      </c>
      <c r="R11" t="s">
        <v>408</v>
      </c>
      <c r="S11" t="s">
        <v>409</v>
      </c>
      <c r="T11" t="s">
        <v>410</v>
      </c>
      <c r="U11" t="s">
        <v>411</v>
      </c>
      <c r="V11" t="s">
        <v>412</v>
      </c>
      <c r="W11" t="s">
        <v>413</v>
      </c>
      <c r="X11" t="s">
        <v>414</v>
      </c>
      <c r="Y11" t="s">
        <v>415</v>
      </c>
      <c r="Z11" t="s">
        <v>416</v>
      </c>
      <c r="AA11" t="s">
        <v>417</v>
      </c>
      <c r="AB11" t="s">
        <v>418</v>
      </c>
      <c r="AC11" t="s">
        <v>418</v>
      </c>
      <c r="AD11" t="s">
        <v>419</v>
      </c>
      <c r="AE11" t="s">
        <v>420</v>
      </c>
      <c r="AF11" t="s">
        <v>421</v>
      </c>
      <c r="AG11" t="s">
        <v>422</v>
      </c>
      <c r="AH11" t="s">
        <v>423</v>
      </c>
      <c r="AI11" t="s">
        <v>424</v>
      </c>
      <c r="AJ11" t="s">
        <v>425</v>
      </c>
      <c r="AK11" t="s">
        <v>426</v>
      </c>
      <c r="AL11" t="s">
        <v>427</v>
      </c>
      <c r="AM11" t="s">
        <v>428</v>
      </c>
    </row>
    <row r="12" spans="1:39" x14ac:dyDescent="0.3">
      <c r="A12" t="s">
        <v>30</v>
      </c>
      <c r="B12" t="s">
        <v>31</v>
      </c>
      <c r="C12" t="s">
        <v>8</v>
      </c>
      <c r="D12" t="s">
        <v>9</v>
      </c>
      <c r="E12" t="s">
        <v>10</v>
      </c>
      <c r="F12" t="s">
        <v>11</v>
      </c>
      <c r="G12" t="s">
        <v>429</v>
      </c>
      <c r="H12" t="s">
        <v>430</v>
      </c>
      <c r="I12" t="s">
        <v>431</v>
      </c>
      <c r="J12" t="s">
        <v>432</v>
      </c>
      <c r="K12" t="s">
        <v>433</v>
      </c>
      <c r="L12" t="s">
        <v>434</v>
      </c>
      <c r="M12" t="s">
        <v>435</v>
      </c>
      <c r="N12" t="s">
        <v>436</v>
      </c>
      <c r="O12" t="s">
        <v>437</v>
      </c>
      <c r="P12" t="s">
        <v>438</v>
      </c>
      <c r="Q12" t="s">
        <v>439</v>
      </c>
      <c r="R12" t="s">
        <v>440</v>
      </c>
      <c r="S12" t="s">
        <v>441</v>
      </c>
      <c r="T12" t="s">
        <v>442</v>
      </c>
      <c r="U12" t="s">
        <v>443</v>
      </c>
      <c r="V12" t="s">
        <v>444</v>
      </c>
      <c r="W12" t="s">
        <v>445</v>
      </c>
      <c r="X12" t="s">
        <v>446</v>
      </c>
      <c r="Y12" t="s">
        <v>447</v>
      </c>
      <c r="Z12" t="s">
        <v>448</v>
      </c>
      <c r="AA12" t="s">
        <v>312</v>
      </c>
      <c r="AB12" t="s">
        <v>449</v>
      </c>
      <c r="AC12" t="s">
        <v>450</v>
      </c>
      <c r="AD12" t="s">
        <v>451</v>
      </c>
      <c r="AE12" t="s">
        <v>452</v>
      </c>
      <c r="AF12" t="s">
        <v>453</v>
      </c>
      <c r="AG12" t="s">
        <v>454</v>
      </c>
      <c r="AH12" t="s">
        <v>455</v>
      </c>
      <c r="AI12" t="s">
        <v>456</v>
      </c>
      <c r="AJ12" t="s">
        <v>457</v>
      </c>
      <c r="AK12" t="s">
        <v>458</v>
      </c>
      <c r="AL12" t="s">
        <v>459</v>
      </c>
      <c r="AM12" t="s">
        <v>460</v>
      </c>
    </row>
    <row r="13" spans="1:39" x14ac:dyDescent="0.3">
      <c r="A13" t="s">
        <v>32</v>
      </c>
      <c r="B13" t="s">
        <v>33</v>
      </c>
      <c r="C13" t="s">
        <v>8</v>
      </c>
      <c r="D13" t="s">
        <v>9</v>
      </c>
      <c r="E13" t="s">
        <v>10</v>
      </c>
      <c r="F13" t="s">
        <v>11</v>
      </c>
      <c r="G13" t="s">
        <v>461</v>
      </c>
      <c r="H13" t="s">
        <v>462</v>
      </c>
      <c r="I13" t="s">
        <v>463</v>
      </c>
      <c r="J13" t="s">
        <v>464</v>
      </c>
      <c r="K13" t="s">
        <v>465</v>
      </c>
      <c r="L13" t="s">
        <v>466</v>
      </c>
      <c r="M13" t="s">
        <v>467</v>
      </c>
      <c r="N13" t="s">
        <v>468</v>
      </c>
      <c r="O13" t="s">
        <v>469</v>
      </c>
      <c r="P13" t="s">
        <v>470</v>
      </c>
      <c r="Q13" t="s">
        <v>471</v>
      </c>
      <c r="R13" t="s">
        <v>472</v>
      </c>
      <c r="S13" t="s">
        <v>473</v>
      </c>
      <c r="T13" t="s">
        <v>474</v>
      </c>
      <c r="U13" t="s">
        <v>475</v>
      </c>
      <c r="V13" t="s">
        <v>476</v>
      </c>
      <c r="W13" t="s">
        <v>477</v>
      </c>
      <c r="X13" t="s">
        <v>478</v>
      </c>
      <c r="Y13" t="s">
        <v>479</v>
      </c>
      <c r="Z13" t="s">
        <v>480</v>
      </c>
      <c r="AA13" t="s">
        <v>481</v>
      </c>
      <c r="AB13" t="s">
        <v>482</v>
      </c>
      <c r="AC13" t="s">
        <v>483</v>
      </c>
      <c r="AD13" t="s">
        <v>484</v>
      </c>
      <c r="AE13" t="s">
        <v>485</v>
      </c>
      <c r="AF13" t="s">
        <v>486</v>
      </c>
      <c r="AG13" t="s">
        <v>487</v>
      </c>
      <c r="AH13" t="s">
        <v>488</v>
      </c>
      <c r="AI13" t="s">
        <v>489</v>
      </c>
      <c r="AJ13" t="s">
        <v>490</v>
      </c>
      <c r="AK13" t="s">
        <v>491</v>
      </c>
      <c r="AL13" t="s">
        <v>492</v>
      </c>
      <c r="AM13" t="s">
        <v>493</v>
      </c>
    </row>
    <row r="14" spans="1:39" x14ac:dyDescent="0.3">
      <c r="A14" t="s">
        <v>34</v>
      </c>
      <c r="B14" t="s">
        <v>35</v>
      </c>
      <c r="C14" t="s">
        <v>8</v>
      </c>
      <c r="D14" t="s">
        <v>9</v>
      </c>
      <c r="E14" t="s">
        <v>10</v>
      </c>
      <c r="F14" t="s">
        <v>11</v>
      </c>
      <c r="G14" t="s">
        <v>494</v>
      </c>
      <c r="H14" t="s">
        <v>495</v>
      </c>
      <c r="I14" t="s">
        <v>496</v>
      </c>
      <c r="J14" t="s">
        <v>497</v>
      </c>
      <c r="K14" t="s">
        <v>498</v>
      </c>
      <c r="L14" t="s">
        <v>499</v>
      </c>
      <c r="M14" t="s">
        <v>500</v>
      </c>
      <c r="N14" t="s">
        <v>501</v>
      </c>
      <c r="O14" t="s">
        <v>502</v>
      </c>
      <c r="P14" t="s">
        <v>503</v>
      </c>
      <c r="Q14" t="s">
        <v>504</v>
      </c>
      <c r="R14" t="s">
        <v>505</v>
      </c>
      <c r="S14" t="s">
        <v>506</v>
      </c>
      <c r="T14" t="s">
        <v>507</v>
      </c>
      <c r="U14" t="s">
        <v>508</v>
      </c>
      <c r="V14" t="s">
        <v>509</v>
      </c>
      <c r="W14" t="s">
        <v>510</v>
      </c>
      <c r="X14" t="s">
        <v>511</v>
      </c>
      <c r="Y14" t="s">
        <v>512</v>
      </c>
      <c r="Z14" t="s">
        <v>513</v>
      </c>
      <c r="AA14" t="s">
        <v>514</v>
      </c>
      <c r="AB14" t="s">
        <v>515</v>
      </c>
      <c r="AC14" t="s">
        <v>516</v>
      </c>
      <c r="AD14" t="s">
        <v>517</v>
      </c>
      <c r="AE14" t="s">
        <v>518</v>
      </c>
      <c r="AF14" t="s">
        <v>519</v>
      </c>
      <c r="AG14" t="s">
        <v>520</v>
      </c>
      <c r="AH14" t="s">
        <v>521</v>
      </c>
      <c r="AI14" t="s">
        <v>522</v>
      </c>
      <c r="AJ14" t="s">
        <v>523</v>
      </c>
      <c r="AK14" t="s">
        <v>524</v>
      </c>
      <c r="AL14" t="s">
        <v>525</v>
      </c>
      <c r="AM14" t="s">
        <v>526</v>
      </c>
    </row>
    <row r="15" spans="1:39" x14ac:dyDescent="0.3">
      <c r="A15" t="s">
        <v>36</v>
      </c>
      <c r="B15" t="s">
        <v>37</v>
      </c>
      <c r="C15" t="s">
        <v>8</v>
      </c>
      <c r="D15" t="s">
        <v>9</v>
      </c>
      <c r="E15" t="s">
        <v>10</v>
      </c>
      <c r="F15" t="s">
        <v>11</v>
      </c>
      <c r="G15" t="s">
        <v>527</v>
      </c>
      <c r="H15" t="s">
        <v>498</v>
      </c>
      <c r="I15" t="s">
        <v>528</v>
      </c>
      <c r="J15" t="s">
        <v>529</v>
      </c>
      <c r="K15" t="s">
        <v>530</v>
      </c>
      <c r="L15" t="s">
        <v>531</v>
      </c>
      <c r="M15" t="s">
        <v>532</v>
      </c>
      <c r="N15" t="s">
        <v>533</v>
      </c>
      <c r="O15" t="s">
        <v>534</v>
      </c>
      <c r="P15" t="s">
        <v>535</v>
      </c>
      <c r="Q15" t="s">
        <v>536</v>
      </c>
      <c r="R15" t="s">
        <v>449</v>
      </c>
      <c r="S15" t="s">
        <v>537</v>
      </c>
      <c r="T15" t="s">
        <v>538</v>
      </c>
      <c r="U15" t="s">
        <v>539</v>
      </c>
      <c r="V15" t="s">
        <v>540</v>
      </c>
      <c r="W15" t="s">
        <v>541</v>
      </c>
      <c r="X15" t="s">
        <v>542</v>
      </c>
      <c r="Y15" t="s">
        <v>543</v>
      </c>
      <c r="Z15" t="s">
        <v>544</v>
      </c>
      <c r="AA15" t="s">
        <v>545</v>
      </c>
      <c r="AB15" t="s">
        <v>546</v>
      </c>
      <c r="AC15" t="s">
        <v>547</v>
      </c>
      <c r="AD15">
        <v>43</v>
      </c>
      <c r="AE15" t="s">
        <v>548</v>
      </c>
      <c r="AF15" t="s">
        <v>549</v>
      </c>
      <c r="AG15" t="s">
        <v>550</v>
      </c>
      <c r="AH15" t="s">
        <v>551</v>
      </c>
      <c r="AI15" t="s">
        <v>552</v>
      </c>
      <c r="AJ15" t="s">
        <v>553</v>
      </c>
      <c r="AK15" t="s">
        <v>554</v>
      </c>
      <c r="AL15" t="s">
        <v>555</v>
      </c>
      <c r="AM15" t="s">
        <v>556</v>
      </c>
    </row>
    <row r="16" spans="1:39" x14ac:dyDescent="0.3">
      <c r="A16" t="s">
        <v>38</v>
      </c>
      <c r="B16" t="s">
        <v>39</v>
      </c>
      <c r="C16" t="s">
        <v>8</v>
      </c>
      <c r="D16" t="s">
        <v>9</v>
      </c>
      <c r="E16" t="s">
        <v>10</v>
      </c>
      <c r="F16" t="s">
        <v>11</v>
      </c>
      <c r="G16" t="s">
        <v>557</v>
      </c>
      <c r="H16" t="s">
        <v>558</v>
      </c>
      <c r="I16" t="s">
        <v>529</v>
      </c>
      <c r="J16" t="s">
        <v>533</v>
      </c>
      <c r="K16" t="s">
        <v>559</v>
      </c>
      <c r="L16" t="s">
        <v>560</v>
      </c>
      <c r="M16" t="s">
        <v>561</v>
      </c>
      <c r="N16" t="s">
        <v>562</v>
      </c>
      <c r="O16" t="s">
        <v>563</v>
      </c>
      <c r="P16" t="s">
        <v>564</v>
      </c>
      <c r="Q16" t="s">
        <v>565</v>
      </c>
      <c r="R16" t="s">
        <v>566</v>
      </c>
      <c r="S16" t="s">
        <v>567</v>
      </c>
      <c r="T16" t="s">
        <v>504</v>
      </c>
      <c r="U16" t="s">
        <v>568</v>
      </c>
      <c r="V16" t="s">
        <v>569</v>
      </c>
      <c r="W16" t="s">
        <v>570</v>
      </c>
      <c r="X16" t="s">
        <v>571</v>
      </c>
      <c r="Y16" t="s">
        <v>572</v>
      </c>
      <c r="Z16" t="s">
        <v>573</v>
      </c>
      <c r="AA16" t="s">
        <v>574</v>
      </c>
      <c r="AB16" t="s">
        <v>575</v>
      </c>
      <c r="AC16" t="s">
        <v>576</v>
      </c>
      <c r="AD16" t="s">
        <v>577</v>
      </c>
      <c r="AE16" t="s">
        <v>578</v>
      </c>
      <c r="AF16" t="s">
        <v>579</v>
      </c>
      <c r="AG16" t="s">
        <v>580</v>
      </c>
      <c r="AH16" t="s">
        <v>581</v>
      </c>
      <c r="AI16" t="s">
        <v>582</v>
      </c>
      <c r="AJ16" t="s">
        <v>583</v>
      </c>
      <c r="AK16" t="s">
        <v>584</v>
      </c>
      <c r="AL16" t="s">
        <v>585</v>
      </c>
      <c r="AM16" t="s">
        <v>586</v>
      </c>
    </row>
    <row r="17" spans="1:39" x14ac:dyDescent="0.3">
      <c r="A17" t="s">
        <v>40</v>
      </c>
      <c r="B17" t="s">
        <v>41</v>
      </c>
      <c r="C17" t="s">
        <v>8</v>
      </c>
      <c r="D17" t="s">
        <v>9</v>
      </c>
      <c r="E17" t="s">
        <v>10</v>
      </c>
      <c r="F17" t="s">
        <v>11</v>
      </c>
      <c r="G17" t="s">
        <v>587</v>
      </c>
      <c r="H17" t="s">
        <v>588</v>
      </c>
      <c r="I17" t="s">
        <v>589</v>
      </c>
      <c r="J17" t="s">
        <v>590</v>
      </c>
      <c r="K17" t="s">
        <v>591</v>
      </c>
      <c r="L17" t="s">
        <v>592</v>
      </c>
      <c r="M17" t="s">
        <v>324</v>
      </c>
      <c r="N17" t="s">
        <v>410</v>
      </c>
      <c r="O17" t="s">
        <v>593</v>
      </c>
      <c r="P17" t="s">
        <v>594</v>
      </c>
      <c r="Q17" t="s">
        <v>595</v>
      </c>
      <c r="R17" t="s">
        <v>596</v>
      </c>
      <c r="S17" t="s">
        <v>597</v>
      </c>
      <c r="T17" t="s">
        <v>598</v>
      </c>
      <c r="U17" t="s">
        <v>599</v>
      </c>
      <c r="V17" t="s">
        <v>600</v>
      </c>
      <c r="W17" t="s">
        <v>601</v>
      </c>
      <c r="X17" t="s">
        <v>602</v>
      </c>
      <c r="Y17" t="s">
        <v>603</v>
      </c>
      <c r="Z17" t="s">
        <v>604</v>
      </c>
      <c r="AA17" t="s">
        <v>605</v>
      </c>
      <c r="AB17" t="s">
        <v>606</v>
      </c>
      <c r="AC17" t="s">
        <v>607</v>
      </c>
      <c r="AD17" t="s">
        <v>608</v>
      </c>
      <c r="AE17" t="s">
        <v>424</v>
      </c>
      <c r="AF17" t="s">
        <v>609</v>
      </c>
      <c r="AG17" t="s">
        <v>610</v>
      </c>
      <c r="AH17" t="s">
        <v>611</v>
      </c>
      <c r="AI17" t="s">
        <v>612</v>
      </c>
      <c r="AJ17" t="s">
        <v>613</v>
      </c>
      <c r="AK17" t="s">
        <v>614</v>
      </c>
      <c r="AL17" t="s">
        <v>615</v>
      </c>
      <c r="AM17" t="s">
        <v>616</v>
      </c>
    </row>
    <row r="18" spans="1:39" x14ac:dyDescent="0.3">
      <c r="A18" t="s">
        <v>42</v>
      </c>
      <c r="B18" t="s">
        <v>43</v>
      </c>
      <c r="C18" t="s">
        <v>8</v>
      </c>
      <c r="D18" t="s">
        <v>9</v>
      </c>
      <c r="E18" t="s">
        <v>10</v>
      </c>
      <c r="F18" t="s">
        <v>11</v>
      </c>
      <c r="G18" t="s">
        <v>617</v>
      </c>
      <c r="H18" t="s">
        <v>618</v>
      </c>
      <c r="I18" t="s">
        <v>619</v>
      </c>
      <c r="J18" t="s">
        <v>620</v>
      </c>
      <c r="K18" t="s">
        <v>621</v>
      </c>
      <c r="L18" t="s">
        <v>622</v>
      </c>
      <c r="M18" t="s">
        <v>623</v>
      </c>
      <c r="N18" t="s">
        <v>624</v>
      </c>
      <c r="O18" t="s">
        <v>625</v>
      </c>
      <c r="P18" t="s">
        <v>626</v>
      </c>
      <c r="Q18" t="s">
        <v>627</v>
      </c>
      <c r="R18" t="s">
        <v>628</v>
      </c>
      <c r="S18" t="s">
        <v>597</v>
      </c>
      <c r="T18" t="s">
        <v>629</v>
      </c>
      <c r="U18" t="s">
        <v>630</v>
      </c>
      <c r="V18" t="s">
        <v>631</v>
      </c>
      <c r="W18" t="s">
        <v>632</v>
      </c>
      <c r="X18" t="s">
        <v>582</v>
      </c>
      <c r="Y18" t="s">
        <v>633</v>
      </c>
      <c r="Z18" t="s">
        <v>634</v>
      </c>
      <c r="AA18" t="s">
        <v>635</v>
      </c>
      <c r="AB18" t="s">
        <v>636</v>
      </c>
      <c r="AC18" t="s">
        <v>637</v>
      </c>
      <c r="AD18" t="s">
        <v>638</v>
      </c>
      <c r="AE18" t="s">
        <v>639</v>
      </c>
      <c r="AF18" t="s">
        <v>640</v>
      </c>
      <c r="AG18" t="s">
        <v>641</v>
      </c>
      <c r="AH18" t="s">
        <v>642</v>
      </c>
      <c r="AI18" t="s">
        <v>643</v>
      </c>
      <c r="AJ18" t="s">
        <v>644</v>
      </c>
      <c r="AK18" t="s">
        <v>645</v>
      </c>
      <c r="AL18" t="s">
        <v>646</v>
      </c>
      <c r="AM18" t="s">
        <v>647</v>
      </c>
    </row>
    <row r="19" spans="1:39" x14ac:dyDescent="0.3">
      <c r="A19" t="s">
        <v>44</v>
      </c>
      <c r="B19" t="s">
        <v>45</v>
      </c>
      <c r="C19" t="s">
        <v>8</v>
      </c>
      <c r="D19" t="s">
        <v>9</v>
      </c>
      <c r="E19" t="s">
        <v>10</v>
      </c>
      <c r="F19" t="s">
        <v>11</v>
      </c>
      <c r="G19" t="s">
        <v>648</v>
      </c>
      <c r="H19" t="s">
        <v>649</v>
      </c>
      <c r="I19" t="s">
        <v>650</v>
      </c>
      <c r="J19" t="s">
        <v>651</v>
      </c>
      <c r="K19" t="s">
        <v>652</v>
      </c>
      <c r="L19" t="s">
        <v>653</v>
      </c>
      <c r="M19" t="s">
        <v>654</v>
      </c>
      <c r="N19" t="s">
        <v>655</v>
      </c>
      <c r="O19" t="s">
        <v>656</v>
      </c>
      <c r="P19" t="s">
        <v>657</v>
      </c>
      <c r="Q19" t="s">
        <v>655</v>
      </c>
      <c r="R19" t="s">
        <v>658</v>
      </c>
      <c r="S19" t="s">
        <v>659</v>
      </c>
      <c r="T19" t="s">
        <v>660</v>
      </c>
      <c r="U19" t="s">
        <v>661</v>
      </c>
      <c r="V19" t="s">
        <v>662</v>
      </c>
      <c r="W19" t="s">
        <v>663</v>
      </c>
      <c r="X19" t="s">
        <v>664</v>
      </c>
      <c r="Y19" t="s">
        <v>665</v>
      </c>
      <c r="Z19" t="s">
        <v>666</v>
      </c>
      <c r="AA19" t="s">
        <v>667</v>
      </c>
      <c r="AB19" t="s">
        <v>668</v>
      </c>
      <c r="AC19" t="s">
        <v>669</v>
      </c>
      <c r="AD19" t="s">
        <v>670</v>
      </c>
      <c r="AE19" t="s">
        <v>671</v>
      </c>
      <c r="AF19" t="s">
        <v>672</v>
      </c>
      <c r="AG19" t="s">
        <v>673</v>
      </c>
      <c r="AH19" t="s">
        <v>674</v>
      </c>
      <c r="AI19" t="s">
        <v>675</v>
      </c>
      <c r="AJ19" t="s">
        <v>676</v>
      </c>
      <c r="AK19" t="s">
        <v>677</v>
      </c>
      <c r="AL19" t="s">
        <v>678</v>
      </c>
      <c r="AM19" t="s">
        <v>679</v>
      </c>
    </row>
    <row r="20" spans="1:39" x14ac:dyDescent="0.3">
      <c r="A20" t="s">
        <v>46</v>
      </c>
      <c r="B20" t="s">
        <v>47</v>
      </c>
      <c r="C20" t="s">
        <v>8</v>
      </c>
      <c r="D20" t="s">
        <v>9</v>
      </c>
      <c r="E20" t="s">
        <v>10</v>
      </c>
      <c r="F20" t="s">
        <v>11</v>
      </c>
      <c r="G20" t="s">
        <v>680</v>
      </c>
      <c r="H20" t="s">
        <v>681</v>
      </c>
      <c r="I20" t="s">
        <v>682</v>
      </c>
      <c r="J20" t="s">
        <v>683</v>
      </c>
      <c r="K20" t="s">
        <v>684</v>
      </c>
      <c r="L20" t="s">
        <v>685</v>
      </c>
      <c r="M20" t="s">
        <v>686</v>
      </c>
      <c r="N20" t="s">
        <v>687</v>
      </c>
      <c r="O20" t="s">
        <v>688</v>
      </c>
      <c r="P20" t="s">
        <v>689</v>
      </c>
      <c r="Q20" t="s">
        <v>690</v>
      </c>
      <c r="R20" t="s">
        <v>691</v>
      </c>
      <c r="S20" t="s">
        <v>692</v>
      </c>
      <c r="T20" t="s">
        <v>693</v>
      </c>
      <c r="U20" t="s">
        <v>694</v>
      </c>
      <c r="V20" t="s">
        <v>695</v>
      </c>
      <c r="W20" t="s">
        <v>696</v>
      </c>
      <c r="X20" t="s">
        <v>697</v>
      </c>
      <c r="Y20" t="s">
        <v>698</v>
      </c>
      <c r="Z20" t="s">
        <v>699</v>
      </c>
      <c r="AA20" t="s">
        <v>700</v>
      </c>
      <c r="AB20" t="s">
        <v>701</v>
      </c>
      <c r="AC20" t="s">
        <v>702</v>
      </c>
      <c r="AD20" t="s">
        <v>703</v>
      </c>
      <c r="AE20" t="s">
        <v>704</v>
      </c>
      <c r="AF20" t="s">
        <v>705</v>
      </c>
      <c r="AG20" t="s">
        <v>706</v>
      </c>
      <c r="AH20" t="s">
        <v>707</v>
      </c>
      <c r="AI20" t="s">
        <v>708</v>
      </c>
      <c r="AJ20" t="s">
        <v>709</v>
      </c>
      <c r="AK20">
        <v>20</v>
      </c>
      <c r="AL20" t="s">
        <v>710</v>
      </c>
      <c r="AM20" t="s">
        <v>711</v>
      </c>
    </row>
    <row r="21" spans="1:39" x14ac:dyDescent="0.3">
      <c r="A21" t="s">
        <v>48</v>
      </c>
      <c r="B21" t="s">
        <v>49</v>
      </c>
      <c r="C21" t="s">
        <v>8</v>
      </c>
      <c r="D21" t="s">
        <v>9</v>
      </c>
      <c r="E21" t="s">
        <v>10</v>
      </c>
      <c r="F21" t="s">
        <v>11</v>
      </c>
      <c r="G21" t="s">
        <v>712</v>
      </c>
      <c r="H21" t="s">
        <v>713</v>
      </c>
      <c r="I21" t="s">
        <v>714</v>
      </c>
      <c r="J21" t="s">
        <v>715</v>
      </c>
      <c r="K21" t="s">
        <v>716</v>
      </c>
      <c r="L21" t="s">
        <v>717</v>
      </c>
      <c r="M21" t="s">
        <v>718</v>
      </c>
      <c r="N21" t="s">
        <v>719</v>
      </c>
      <c r="O21" t="s">
        <v>720</v>
      </c>
      <c r="P21" t="s">
        <v>721</v>
      </c>
      <c r="Q21" t="s">
        <v>722</v>
      </c>
      <c r="R21" t="s">
        <v>723</v>
      </c>
      <c r="S21" t="s">
        <v>724</v>
      </c>
      <c r="T21" t="s">
        <v>725</v>
      </c>
      <c r="U21" t="s">
        <v>726</v>
      </c>
      <c r="V21" t="s">
        <v>727</v>
      </c>
      <c r="W21" t="s">
        <v>728</v>
      </c>
      <c r="X21" t="s">
        <v>729</v>
      </c>
      <c r="Y21" t="s">
        <v>730</v>
      </c>
      <c r="Z21" t="s">
        <v>731</v>
      </c>
      <c r="AA21" t="s">
        <v>732</v>
      </c>
      <c r="AB21" t="s">
        <v>733</v>
      </c>
      <c r="AC21" t="s">
        <v>734</v>
      </c>
      <c r="AD21" t="s">
        <v>735</v>
      </c>
      <c r="AE21" t="s">
        <v>736</v>
      </c>
      <c r="AF21" t="s">
        <v>737</v>
      </c>
      <c r="AG21" t="s">
        <v>738</v>
      </c>
      <c r="AH21" t="s">
        <v>739</v>
      </c>
      <c r="AI21" t="s">
        <v>740</v>
      </c>
      <c r="AJ21" t="s">
        <v>741</v>
      </c>
      <c r="AK21" t="s">
        <v>742</v>
      </c>
      <c r="AL21" t="s">
        <v>743</v>
      </c>
      <c r="AM21" t="s">
        <v>744</v>
      </c>
    </row>
    <row r="22" spans="1:39" x14ac:dyDescent="0.3">
      <c r="A22" t="s">
        <v>50</v>
      </c>
      <c r="B22" t="s">
        <v>51</v>
      </c>
      <c r="C22" t="s">
        <v>8</v>
      </c>
      <c r="D22" t="s">
        <v>9</v>
      </c>
      <c r="E22" t="s">
        <v>10</v>
      </c>
      <c r="F22" t="s">
        <v>11</v>
      </c>
      <c r="G22" t="s">
        <v>745</v>
      </c>
      <c r="H22" t="s">
        <v>746</v>
      </c>
      <c r="I22" t="s">
        <v>747</v>
      </c>
      <c r="J22" t="s">
        <v>748</v>
      </c>
      <c r="K22" t="s">
        <v>749</v>
      </c>
      <c r="L22" t="s">
        <v>750</v>
      </c>
      <c r="M22" t="s">
        <v>751</v>
      </c>
      <c r="N22" t="s">
        <v>752</v>
      </c>
      <c r="O22" t="s">
        <v>753</v>
      </c>
      <c r="P22" t="s">
        <v>754</v>
      </c>
      <c r="Q22" t="s">
        <v>755</v>
      </c>
      <c r="R22" t="s">
        <v>756</v>
      </c>
      <c r="S22" t="s">
        <v>757</v>
      </c>
      <c r="T22" t="s">
        <v>758</v>
      </c>
      <c r="U22" t="s">
        <v>759</v>
      </c>
      <c r="V22" t="s">
        <v>760</v>
      </c>
      <c r="W22" t="s">
        <v>761</v>
      </c>
      <c r="X22" t="s">
        <v>762</v>
      </c>
      <c r="Y22" t="s">
        <v>763</v>
      </c>
      <c r="Z22" t="s">
        <v>764</v>
      </c>
      <c r="AA22" t="s">
        <v>765</v>
      </c>
      <c r="AB22" t="s">
        <v>766</v>
      </c>
      <c r="AC22" t="s">
        <v>767</v>
      </c>
      <c r="AD22" t="s">
        <v>768</v>
      </c>
      <c r="AE22" t="s">
        <v>769</v>
      </c>
      <c r="AF22" t="s">
        <v>770</v>
      </c>
      <c r="AG22" t="s">
        <v>771</v>
      </c>
      <c r="AH22" t="s">
        <v>458</v>
      </c>
      <c r="AI22" t="s">
        <v>772</v>
      </c>
      <c r="AJ22" t="s">
        <v>773</v>
      </c>
      <c r="AK22" t="s">
        <v>774</v>
      </c>
      <c r="AL22" t="s">
        <v>775</v>
      </c>
      <c r="AM22" t="s">
        <v>776</v>
      </c>
    </row>
    <row r="23" spans="1:39" x14ac:dyDescent="0.3">
      <c r="A23" t="s">
        <v>52</v>
      </c>
      <c r="B23" t="s">
        <v>53</v>
      </c>
      <c r="C23" t="s">
        <v>8</v>
      </c>
      <c r="D23" t="s">
        <v>9</v>
      </c>
      <c r="E23" t="s">
        <v>10</v>
      </c>
      <c r="F23" t="s">
        <v>11</v>
      </c>
      <c r="G23" t="s">
        <v>777</v>
      </c>
      <c r="H23" t="s">
        <v>778</v>
      </c>
      <c r="I23" t="s">
        <v>779</v>
      </c>
      <c r="J23" t="s">
        <v>780</v>
      </c>
      <c r="K23" t="s">
        <v>509</v>
      </c>
      <c r="L23" t="s">
        <v>781</v>
      </c>
      <c r="M23" t="s">
        <v>782</v>
      </c>
      <c r="N23" t="s">
        <v>783</v>
      </c>
      <c r="O23" t="s">
        <v>784</v>
      </c>
      <c r="P23" t="s">
        <v>785</v>
      </c>
      <c r="Q23" t="s">
        <v>786</v>
      </c>
      <c r="R23" t="s">
        <v>787</v>
      </c>
      <c r="S23" t="s">
        <v>788</v>
      </c>
      <c r="T23" t="s">
        <v>789</v>
      </c>
      <c r="U23" t="s">
        <v>790</v>
      </c>
      <c r="V23" t="s">
        <v>791</v>
      </c>
      <c r="W23" t="s">
        <v>792</v>
      </c>
      <c r="X23" t="s">
        <v>793</v>
      </c>
      <c r="Y23" t="s">
        <v>794</v>
      </c>
      <c r="Z23" t="s">
        <v>795</v>
      </c>
      <c r="AA23" t="s">
        <v>796</v>
      </c>
      <c r="AB23" t="s">
        <v>797</v>
      </c>
      <c r="AC23" t="s">
        <v>798</v>
      </c>
      <c r="AD23" t="s">
        <v>799</v>
      </c>
      <c r="AE23" t="s">
        <v>800</v>
      </c>
      <c r="AF23" t="s">
        <v>801</v>
      </c>
      <c r="AG23" t="s">
        <v>802</v>
      </c>
      <c r="AH23" t="s">
        <v>803</v>
      </c>
      <c r="AI23" t="s">
        <v>708</v>
      </c>
      <c r="AJ23" t="s">
        <v>804</v>
      </c>
      <c r="AK23" t="s">
        <v>805</v>
      </c>
      <c r="AL23" t="s">
        <v>806</v>
      </c>
      <c r="AM23" t="s">
        <v>807</v>
      </c>
    </row>
    <row r="24" spans="1:39" x14ac:dyDescent="0.3">
      <c r="A24" t="s">
        <v>54</v>
      </c>
      <c r="B24" t="s">
        <v>55</v>
      </c>
      <c r="C24" t="s">
        <v>8</v>
      </c>
      <c r="D24" t="s">
        <v>9</v>
      </c>
      <c r="E24" t="s">
        <v>10</v>
      </c>
      <c r="F24" t="s">
        <v>11</v>
      </c>
      <c r="G24" t="s">
        <v>808</v>
      </c>
      <c r="H24" t="s">
        <v>809</v>
      </c>
      <c r="I24" t="s">
        <v>810</v>
      </c>
      <c r="J24" t="s">
        <v>811</v>
      </c>
      <c r="K24" t="s">
        <v>812</v>
      </c>
      <c r="L24" t="s">
        <v>813</v>
      </c>
      <c r="M24" t="s">
        <v>814</v>
      </c>
      <c r="N24" t="s">
        <v>815</v>
      </c>
      <c r="O24" t="s">
        <v>816</v>
      </c>
      <c r="P24" t="s">
        <v>569</v>
      </c>
      <c r="Q24" t="s">
        <v>817</v>
      </c>
      <c r="R24" t="s">
        <v>818</v>
      </c>
      <c r="S24" t="s">
        <v>819</v>
      </c>
      <c r="T24" t="s">
        <v>820</v>
      </c>
      <c r="U24" t="s">
        <v>821</v>
      </c>
      <c r="V24" t="s">
        <v>822</v>
      </c>
      <c r="W24" t="s">
        <v>823</v>
      </c>
      <c r="X24" t="s">
        <v>824</v>
      </c>
      <c r="Y24" t="s">
        <v>424</v>
      </c>
      <c r="Z24" t="s">
        <v>825</v>
      </c>
      <c r="AA24" t="s">
        <v>604</v>
      </c>
      <c r="AB24" t="s">
        <v>826</v>
      </c>
      <c r="AC24" t="s">
        <v>827</v>
      </c>
      <c r="AD24" t="s">
        <v>828</v>
      </c>
      <c r="AE24" t="s">
        <v>829</v>
      </c>
      <c r="AF24" t="s">
        <v>830</v>
      </c>
      <c r="AG24" t="s">
        <v>831</v>
      </c>
      <c r="AH24" t="s">
        <v>832</v>
      </c>
      <c r="AI24" t="s">
        <v>833</v>
      </c>
      <c r="AJ24" t="s">
        <v>834</v>
      </c>
      <c r="AK24" t="s">
        <v>641</v>
      </c>
      <c r="AL24" t="s">
        <v>835</v>
      </c>
      <c r="AM24" t="s">
        <v>836</v>
      </c>
    </row>
    <row r="25" spans="1:39" x14ac:dyDescent="0.3">
      <c r="A25" t="s">
        <v>56</v>
      </c>
      <c r="B25" t="s">
        <v>57</v>
      </c>
      <c r="C25" t="s">
        <v>8</v>
      </c>
      <c r="D25" t="s">
        <v>9</v>
      </c>
      <c r="E25" t="s">
        <v>10</v>
      </c>
      <c r="F25" t="s">
        <v>11</v>
      </c>
      <c r="G25" t="s">
        <v>785</v>
      </c>
      <c r="H25">
        <v>33</v>
      </c>
      <c r="I25" t="s">
        <v>837</v>
      </c>
      <c r="J25" t="s">
        <v>626</v>
      </c>
      <c r="K25" t="s">
        <v>838</v>
      </c>
      <c r="L25" t="s">
        <v>839</v>
      </c>
      <c r="M25" t="s">
        <v>840</v>
      </c>
      <c r="N25" t="s">
        <v>841</v>
      </c>
      <c r="O25" t="s">
        <v>842</v>
      </c>
      <c r="P25" t="s">
        <v>843</v>
      </c>
      <c r="Q25" t="s">
        <v>844</v>
      </c>
      <c r="R25" t="s">
        <v>845</v>
      </c>
      <c r="S25" t="s">
        <v>846</v>
      </c>
      <c r="T25" t="s">
        <v>847</v>
      </c>
      <c r="U25" t="s">
        <v>848</v>
      </c>
      <c r="V25" t="s">
        <v>849</v>
      </c>
      <c r="W25" t="s">
        <v>850</v>
      </c>
      <c r="X25" t="s">
        <v>851</v>
      </c>
      <c r="Y25" t="s">
        <v>852</v>
      </c>
      <c r="Z25" t="s">
        <v>853</v>
      </c>
      <c r="AA25" t="s">
        <v>854</v>
      </c>
      <c r="AB25" t="s">
        <v>855</v>
      </c>
      <c r="AC25" t="s">
        <v>856</v>
      </c>
      <c r="AD25" t="s">
        <v>857</v>
      </c>
      <c r="AE25" t="s">
        <v>858</v>
      </c>
      <c r="AF25" t="s">
        <v>859</v>
      </c>
      <c r="AG25" t="s">
        <v>860</v>
      </c>
      <c r="AH25" t="s">
        <v>861</v>
      </c>
      <c r="AI25" t="s">
        <v>862</v>
      </c>
      <c r="AJ25" t="s">
        <v>863</v>
      </c>
      <c r="AK25" t="s">
        <v>864</v>
      </c>
      <c r="AL25" t="s">
        <v>865</v>
      </c>
      <c r="AM25" t="s">
        <v>866</v>
      </c>
    </row>
    <row r="26" spans="1:39" x14ac:dyDescent="0.3">
      <c r="A26" t="s">
        <v>58</v>
      </c>
      <c r="B26" t="s">
        <v>59</v>
      </c>
      <c r="C26" t="s">
        <v>8</v>
      </c>
      <c r="D26" t="s">
        <v>9</v>
      </c>
      <c r="E26" t="s">
        <v>10</v>
      </c>
      <c r="F26" t="s">
        <v>11</v>
      </c>
      <c r="G26" t="s">
        <v>867</v>
      </c>
      <c r="H26">
        <v>29</v>
      </c>
      <c r="I26" t="s">
        <v>788</v>
      </c>
      <c r="J26" t="s">
        <v>868</v>
      </c>
      <c r="K26" t="s">
        <v>869</v>
      </c>
      <c r="L26" t="s">
        <v>870</v>
      </c>
      <c r="M26" t="s">
        <v>581</v>
      </c>
      <c r="N26" t="s">
        <v>607</v>
      </c>
      <c r="O26" t="s">
        <v>871</v>
      </c>
      <c r="P26" t="s">
        <v>872</v>
      </c>
      <c r="Q26" t="s">
        <v>873</v>
      </c>
      <c r="R26" t="s">
        <v>874</v>
      </c>
      <c r="S26" t="s">
        <v>875</v>
      </c>
      <c r="T26" t="s">
        <v>876</v>
      </c>
      <c r="U26" t="s">
        <v>877</v>
      </c>
      <c r="V26" t="s">
        <v>878</v>
      </c>
      <c r="W26" t="s">
        <v>424</v>
      </c>
      <c r="X26" t="s">
        <v>879</v>
      </c>
      <c r="Y26" t="s">
        <v>880</v>
      </c>
      <c r="Z26" t="s">
        <v>881</v>
      </c>
      <c r="AA26" t="s">
        <v>882</v>
      </c>
      <c r="AB26" t="s">
        <v>883</v>
      </c>
      <c r="AC26" t="s">
        <v>884</v>
      </c>
      <c r="AD26" t="s">
        <v>885</v>
      </c>
      <c r="AE26" t="s">
        <v>886</v>
      </c>
      <c r="AF26" t="s">
        <v>710</v>
      </c>
      <c r="AG26" t="s">
        <v>887</v>
      </c>
      <c r="AH26" t="s">
        <v>888</v>
      </c>
      <c r="AI26" t="s">
        <v>889</v>
      </c>
      <c r="AJ26" t="s">
        <v>882</v>
      </c>
      <c r="AK26" t="s">
        <v>616</v>
      </c>
      <c r="AL26" t="s">
        <v>890</v>
      </c>
      <c r="AM26" t="s">
        <v>890</v>
      </c>
    </row>
    <row r="27" spans="1:39" x14ac:dyDescent="0.3">
      <c r="A27" t="s">
        <v>60</v>
      </c>
      <c r="B27" t="s">
        <v>61</v>
      </c>
      <c r="C27" t="s">
        <v>8</v>
      </c>
      <c r="D27" t="s">
        <v>9</v>
      </c>
      <c r="E27" t="s">
        <v>10</v>
      </c>
      <c r="F27" t="s">
        <v>11</v>
      </c>
      <c r="G27" t="s">
        <v>891</v>
      </c>
      <c r="H27" t="s">
        <v>599</v>
      </c>
      <c r="I27" t="s">
        <v>892</v>
      </c>
      <c r="J27" t="s">
        <v>893</v>
      </c>
      <c r="K27" t="s">
        <v>894</v>
      </c>
      <c r="L27" t="s">
        <v>895</v>
      </c>
      <c r="M27" t="s">
        <v>896</v>
      </c>
      <c r="N27" t="s">
        <v>897</v>
      </c>
      <c r="O27" t="s">
        <v>898</v>
      </c>
      <c r="P27" t="s">
        <v>899</v>
      </c>
      <c r="Q27" t="s">
        <v>900</v>
      </c>
      <c r="R27" t="s">
        <v>901</v>
      </c>
      <c r="S27" t="s">
        <v>902</v>
      </c>
      <c r="T27" t="s">
        <v>903</v>
      </c>
      <c r="U27" t="s">
        <v>904</v>
      </c>
      <c r="V27" t="s">
        <v>905</v>
      </c>
      <c r="W27" t="s">
        <v>429</v>
      </c>
      <c r="X27" t="s">
        <v>906</v>
      </c>
      <c r="Y27" t="s">
        <v>907</v>
      </c>
      <c r="Z27" t="s">
        <v>908</v>
      </c>
      <c r="AA27" t="s">
        <v>909</v>
      </c>
      <c r="AB27" t="s">
        <v>910</v>
      </c>
      <c r="AC27" t="s">
        <v>911</v>
      </c>
      <c r="AD27" t="s">
        <v>912</v>
      </c>
      <c r="AE27" t="s">
        <v>913</v>
      </c>
      <c r="AF27" t="s">
        <v>914</v>
      </c>
      <c r="AG27" t="s">
        <v>915</v>
      </c>
      <c r="AH27" t="s">
        <v>916</v>
      </c>
      <c r="AI27" t="s">
        <v>750</v>
      </c>
      <c r="AJ27" t="s">
        <v>414</v>
      </c>
      <c r="AK27" t="s">
        <v>917</v>
      </c>
      <c r="AL27" t="s">
        <v>918</v>
      </c>
      <c r="AM27" t="s">
        <v>520</v>
      </c>
    </row>
    <row r="28" spans="1:39" x14ac:dyDescent="0.3">
      <c r="A28" t="s">
        <v>62</v>
      </c>
      <c r="B28" t="s">
        <v>63</v>
      </c>
      <c r="C28" t="s">
        <v>8</v>
      </c>
      <c r="D28" t="s">
        <v>9</v>
      </c>
      <c r="E28" t="s">
        <v>10</v>
      </c>
      <c r="F28" t="s">
        <v>11</v>
      </c>
      <c r="G28" t="s">
        <v>919</v>
      </c>
      <c r="H28" t="s">
        <v>920</v>
      </c>
      <c r="I28" t="s">
        <v>921</v>
      </c>
      <c r="J28" t="s">
        <v>575</v>
      </c>
      <c r="K28" t="s">
        <v>922</v>
      </c>
      <c r="L28" t="s">
        <v>923</v>
      </c>
      <c r="M28" t="s">
        <v>426</v>
      </c>
      <c r="N28" t="s">
        <v>924</v>
      </c>
      <c r="O28" t="s">
        <v>925</v>
      </c>
      <c r="P28" t="s">
        <v>926</v>
      </c>
      <c r="Q28" t="s">
        <v>606</v>
      </c>
      <c r="R28" t="s">
        <v>927</v>
      </c>
      <c r="S28" t="s">
        <v>928</v>
      </c>
      <c r="T28" t="s">
        <v>929</v>
      </c>
      <c r="U28" t="s">
        <v>930</v>
      </c>
      <c r="V28" t="s">
        <v>931</v>
      </c>
      <c r="W28" t="s">
        <v>932</v>
      </c>
      <c r="X28" t="s">
        <v>933</v>
      </c>
      <c r="Y28" t="s">
        <v>934</v>
      </c>
      <c r="Z28" t="s">
        <v>935</v>
      </c>
      <c r="AA28" t="s">
        <v>936</v>
      </c>
      <c r="AB28" t="s">
        <v>937</v>
      </c>
      <c r="AC28" t="s">
        <v>938</v>
      </c>
      <c r="AD28" t="s">
        <v>939</v>
      </c>
      <c r="AE28" t="s">
        <v>940</v>
      </c>
      <c r="AF28" t="s">
        <v>941</v>
      </c>
      <c r="AG28" t="s">
        <v>884</v>
      </c>
      <c r="AH28" t="s">
        <v>933</v>
      </c>
      <c r="AI28" t="s">
        <v>802</v>
      </c>
      <c r="AJ28" t="s">
        <v>942</v>
      </c>
      <c r="AK28" t="s">
        <v>943</v>
      </c>
      <c r="AL28" t="s">
        <v>944</v>
      </c>
      <c r="AM28" t="s">
        <v>945</v>
      </c>
    </row>
    <row r="29" spans="1:39" x14ac:dyDescent="0.3">
      <c r="A29" t="s">
        <v>64</v>
      </c>
      <c r="B29" t="s">
        <v>65</v>
      </c>
      <c r="C29" t="s">
        <v>8</v>
      </c>
      <c r="D29" t="s">
        <v>9</v>
      </c>
      <c r="E29" t="s">
        <v>10</v>
      </c>
      <c r="F29" t="s">
        <v>11</v>
      </c>
      <c r="G29" t="s">
        <v>946</v>
      </c>
      <c r="H29" t="s">
        <v>947</v>
      </c>
      <c r="I29" t="s">
        <v>948</v>
      </c>
      <c r="J29" t="s">
        <v>949</v>
      </c>
      <c r="K29" t="s">
        <v>950</v>
      </c>
      <c r="L29" t="s">
        <v>951</v>
      </c>
      <c r="M29" t="s">
        <v>952</v>
      </c>
      <c r="N29" t="s">
        <v>953</v>
      </c>
      <c r="O29" t="s">
        <v>954</v>
      </c>
      <c r="P29" t="s">
        <v>955</v>
      </c>
      <c r="Q29" t="s">
        <v>956</v>
      </c>
      <c r="R29" t="s">
        <v>957</v>
      </c>
      <c r="S29" t="s">
        <v>958</v>
      </c>
      <c r="T29" t="s">
        <v>959</v>
      </c>
      <c r="U29" t="s">
        <v>960</v>
      </c>
      <c r="V29" t="s">
        <v>961</v>
      </c>
      <c r="W29">
        <v>13</v>
      </c>
      <c r="X29" t="s">
        <v>962</v>
      </c>
      <c r="Y29" t="s">
        <v>963</v>
      </c>
      <c r="Z29" t="s">
        <v>964</v>
      </c>
      <c r="AA29" t="s">
        <v>965</v>
      </c>
      <c r="AB29" t="s">
        <v>966</v>
      </c>
      <c r="AC29" t="s">
        <v>967</v>
      </c>
      <c r="AD29" t="s">
        <v>968</v>
      </c>
      <c r="AE29" t="s">
        <v>969</v>
      </c>
      <c r="AF29" t="s">
        <v>970</v>
      </c>
      <c r="AG29" t="s">
        <v>971</v>
      </c>
      <c r="AH29" t="s">
        <v>972</v>
      </c>
      <c r="AI29" t="s">
        <v>973</v>
      </c>
      <c r="AJ29" t="s">
        <v>974</v>
      </c>
      <c r="AK29" t="s">
        <v>975</v>
      </c>
      <c r="AL29" t="s">
        <v>975</v>
      </c>
      <c r="AM29" t="s">
        <v>976</v>
      </c>
    </row>
    <row r="30" spans="1:39" x14ac:dyDescent="0.3">
      <c r="A30" t="s">
        <v>66</v>
      </c>
      <c r="B30" t="s">
        <v>67</v>
      </c>
      <c r="C30" t="s">
        <v>8</v>
      </c>
      <c r="D30" t="s">
        <v>9</v>
      </c>
      <c r="E30" t="s">
        <v>10</v>
      </c>
      <c r="F30" t="s">
        <v>11</v>
      </c>
      <c r="G30" t="s">
        <v>977</v>
      </c>
      <c r="H30" t="s">
        <v>978</v>
      </c>
      <c r="I30" t="s">
        <v>979</v>
      </c>
      <c r="J30" t="s">
        <v>980</v>
      </c>
      <c r="K30" t="s">
        <v>981</v>
      </c>
      <c r="L30" t="s">
        <v>982</v>
      </c>
      <c r="M30" t="s">
        <v>983</v>
      </c>
      <c r="N30" t="s">
        <v>984</v>
      </c>
      <c r="O30" t="s">
        <v>985</v>
      </c>
      <c r="P30" t="s">
        <v>958</v>
      </c>
      <c r="Q30" t="s">
        <v>958</v>
      </c>
      <c r="R30" t="s">
        <v>986</v>
      </c>
      <c r="S30" t="s">
        <v>987</v>
      </c>
      <c r="T30" t="s">
        <v>988</v>
      </c>
      <c r="U30" t="s">
        <v>989</v>
      </c>
      <c r="V30" t="s">
        <v>989</v>
      </c>
      <c r="W30" t="s">
        <v>990</v>
      </c>
      <c r="X30" t="s">
        <v>991</v>
      </c>
      <c r="Y30" t="s">
        <v>992</v>
      </c>
      <c r="Z30" t="s">
        <v>993</v>
      </c>
      <c r="AA30" t="s">
        <v>994</v>
      </c>
      <c r="AB30" t="s">
        <v>995</v>
      </c>
      <c r="AC30" t="s">
        <v>996</v>
      </c>
      <c r="AD30" t="s">
        <v>997</v>
      </c>
      <c r="AE30" t="s">
        <v>998</v>
      </c>
      <c r="AF30" t="s">
        <v>999</v>
      </c>
      <c r="AG30" t="s">
        <v>1000</v>
      </c>
      <c r="AH30" t="s">
        <v>994</v>
      </c>
      <c r="AI30" t="s">
        <v>994</v>
      </c>
      <c r="AJ30" t="s">
        <v>994</v>
      </c>
      <c r="AK30" t="s">
        <v>1001</v>
      </c>
      <c r="AL30" t="s">
        <v>1002</v>
      </c>
      <c r="AM30" t="s">
        <v>1003</v>
      </c>
    </row>
    <row r="31" spans="1:39" x14ac:dyDescent="0.3">
      <c r="A31" t="s">
        <v>68</v>
      </c>
      <c r="B31" t="s">
        <v>69</v>
      </c>
      <c r="C31" t="s">
        <v>8</v>
      </c>
      <c r="D31" t="s">
        <v>9</v>
      </c>
      <c r="E31" t="s">
        <v>10</v>
      </c>
      <c r="F31" t="s">
        <v>11</v>
      </c>
      <c r="G31" t="s">
        <v>1004</v>
      </c>
      <c r="H31" t="s">
        <v>1005</v>
      </c>
      <c r="I31" t="s">
        <v>1006</v>
      </c>
      <c r="J31" t="s">
        <v>1007</v>
      </c>
      <c r="K31" t="s">
        <v>1008</v>
      </c>
      <c r="L31" t="s">
        <v>1009</v>
      </c>
      <c r="M31" t="s">
        <v>1010</v>
      </c>
      <c r="N31" t="s">
        <v>1011</v>
      </c>
      <c r="O31" t="s">
        <v>1012</v>
      </c>
      <c r="P31" t="s">
        <v>1013</v>
      </c>
      <c r="Q31" t="s">
        <v>969</v>
      </c>
      <c r="R31" t="s">
        <v>1014</v>
      </c>
      <c r="S31" t="s">
        <v>1015</v>
      </c>
      <c r="T31" t="s">
        <v>1016</v>
      </c>
      <c r="U31" t="s">
        <v>1017</v>
      </c>
      <c r="V31" t="s">
        <v>1018</v>
      </c>
      <c r="W31" t="s">
        <v>1019</v>
      </c>
      <c r="X31" t="s">
        <v>1020</v>
      </c>
      <c r="Y31" t="s">
        <v>1021</v>
      </c>
      <c r="Z31" t="s">
        <v>1022</v>
      </c>
      <c r="AA31" t="s">
        <v>1023</v>
      </c>
      <c r="AB31" t="s">
        <v>1024</v>
      </c>
      <c r="AC31" t="s">
        <v>865</v>
      </c>
      <c r="AD31" t="s">
        <v>1025</v>
      </c>
      <c r="AE31" t="s">
        <v>1026</v>
      </c>
      <c r="AF31" t="s">
        <v>1027</v>
      </c>
      <c r="AG31" t="s">
        <v>1028</v>
      </c>
      <c r="AH31" t="s">
        <v>1029</v>
      </c>
      <c r="AI31" t="s">
        <v>1030</v>
      </c>
      <c r="AJ31" t="s">
        <v>1031</v>
      </c>
      <c r="AK31" t="s">
        <v>1032</v>
      </c>
      <c r="AL31" t="s">
        <v>1033</v>
      </c>
      <c r="AM31" t="s">
        <v>1034</v>
      </c>
    </row>
    <row r="32" spans="1:39" x14ac:dyDescent="0.3">
      <c r="A32" t="s">
        <v>70</v>
      </c>
      <c r="B32" t="s">
        <v>71</v>
      </c>
      <c r="C32" t="s">
        <v>8</v>
      </c>
      <c r="D32" t="s">
        <v>9</v>
      </c>
      <c r="E32" t="s">
        <v>10</v>
      </c>
      <c r="F32" t="s">
        <v>11</v>
      </c>
      <c r="G32" t="s">
        <v>1035</v>
      </c>
      <c r="H32" t="s">
        <v>969</v>
      </c>
      <c r="I32" t="s">
        <v>1036</v>
      </c>
      <c r="J32" t="s">
        <v>1037</v>
      </c>
      <c r="K32" t="s">
        <v>1009</v>
      </c>
      <c r="L32" t="s">
        <v>968</v>
      </c>
      <c r="M32" t="s">
        <v>974</v>
      </c>
      <c r="N32" t="s">
        <v>1038</v>
      </c>
      <c r="O32" t="s">
        <v>1039</v>
      </c>
      <c r="P32" t="s">
        <v>1040</v>
      </c>
      <c r="Q32" t="s">
        <v>1041</v>
      </c>
      <c r="R32" t="s">
        <v>1042</v>
      </c>
      <c r="S32" t="s">
        <v>1043</v>
      </c>
      <c r="T32" t="s">
        <v>863</v>
      </c>
      <c r="U32" t="s">
        <v>866</v>
      </c>
      <c r="V32" t="s">
        <v>864</v>
      </c>
      <c r="W32" t="s">
        <v>1044</v>
      </c>
      <c r="X32" t="s">
        <v>1045</v>
      </c>
      <c r="Y32" t="s">
        <v>1046</v>
      </c>
      <c r="Z32" t="s">
        <v>1045</v>
      </c>
      <c r="AA32" t="s">
        <v>1026</v>
      </c>
      <c r="AB32" t="s">
        <v>1047</v>
      </c>
      <c r="AC32" t="s">
        <v>1048</v>
      </c>
      <c r="AD32" t="s">
        <v>1049</v>
      </c>
      <c r="AE32" t="s">
        <v>1050</v>
      </c>
      <c r="AF32" t="s">
        <v>1051</v>
      </c>
      <c r="AG32" t="s">
        <v>1052</v>
      </c>
      <c r="AH32" t="s">
        <v>1053</v>
      </c>
      <c r="AI32" t="s">
        <v>1054</v>
      </c>
      <c r="AJ32" t="s">
        <v>1055</v>
      </c>
      <c r="AK32" t="s">
        <v>1056</v>
      </c>
      <c r="AL32" t="s">
        <v>1057</v>
      </c>
      <c r="AM32" t="s">
        <v>1058</v>
      </c>
    </row>
    <row r="33" spans="1:39" x14ac:dyDescent="0.3">
      <c r="A33" t="s">
        <v>72</v>
      </c>
      <c r="B33" t="s">
        <v>73</v>
      </c>
      <c r="C33" t="s">
        <v>8</v>
      </c>
      <c r="D33" t="s">
        <v>9</v>
      </c>
      <c r="E33" t="s">
        <v>10</v>
      </c>
      <c r="F33" t="s">
        <v>11</v>
      </c>
      <c r="G33" t="s">
        <v>1059</v>
      </c>
      <c r="H33" t="s">
        <v>1017</v>
      </c>
      <c r="I33" t="s">
        <v>1060</v>
      </c>
      <c r="J33" t="s">
        <v>1061</v>
      </c>
      <c r="K33" t="s">
        <v>1062</v>
      </c>
      <c r="L33" t="s">
        <v>1063</v>
      </c>
      <c r="M33" t="s">
        <v>1064</v>
      </c>
      <c r="N33" t="s">
        <v>1065</v>
      </c>
      <c r="O33" t="s">
        <v>1066</v>
      </c>
      <c r="P33" t="s">
        <v>1067</v>
      </c>
      <c r="Q33" t="s">
        <v>1068</v>
      </c>
      <c r="R33" t="s">
        <v>1069</v>
      </c>
      <c r="S33" t="s">
        <v>1070</v>
      </c>
      <c r="T33" t="s">
        <v>1071</v>
      </c>
      <c r="U33" t="s">
        <v>1072</v>
      </c>
      <c r="V33" t="s">
        <v>1073</v>
      </c>
      <c r="W33" t="s">
        <v>1074</v>
      </c>
      <c r="X33" t="s">
        <v>1075</v>
      </c>
      <c r="Y33" t="s">
        <v>1076</v>
      </c>
      <c r="Z33" t="s">
        <v>1077</v>
      </c>
      <c r="AA33" t="s">
        <v>1078</v>
      </c>
      <c r="AB33" t="s">
        <v>1079</v>
      </c>
      <c r="AC33" t="s">
        <v>1080</v>
      </c>
      <c r="AD33" t="s">
        <v>1028</v>
      </c>
      <c r="AE33" t="s">
        <v>1081</v>
      </c>
      <c r="AF33" t="s">
        <v>1082</v>
      </c>
      <c r="AG33" t="s">
        <v>1083</v>
      </c>
      <c r="AH33" t="s">
        <v>1084</v>
      </c>
      <c r="AI33" t="s">
        <v>1085</v>
      </c>
      <c r="AJ33" t="s">
        <v>1086</v>
      </c>
      <c r="AK33" t="s">
        <v>1087</v>
      </c>
      <c r="AL33" t="s">
        <v>1088</v>
      </c>
      <c r="AM33" t="s">
        <v>1089</v>
      </c>
    </row>
    <row r="34" spans="1:39" x14ac:dyDescent="0.3">
      <c r="A34" t="s">
        <v>74</v>
      </c>
      <c r="B34" t="s">
        <v>75</v>
      </c>
      <c r="C34" t="s">
        <v>8</v>
      </c>
      <c r="D34" t="s">
        <v>9</v>
      </c>
      <c r="E34" t="s">
        <v>10</v>
      </c>
      <c r="F34" t="s">
        <v>11</v>
      </c>
      <c r="G34" t="s">
        <v>1017</v>
      </c>
      <c r="H34" t="s">
        <v>1090</v>
      </c>
      <c r="I34" t="s">
        <v>1091</v>
      </c>
      <c r="J34" t="s">
        <v>1092</v>
      </c>
      <c r="K34" t="s">
        <v>1093</v>
      </c>
      <c r="L34" t="s">
        <v>1094</v>
      </c>
      <c r="M34" t="s">
        <v>1095</v>
      </c>
      <c r="N34" t="s">
        <v>1021</v>
      </c>
      <c r="O34" t="s">
        <v>1096</v>
      </c>
      <c r="P34" t="s">
        <v>1097</v>
      </c>
      <c r="Q34" t="s">
        <v>1098</v>
      </c>
      <c r="R34" t="s">
        <v>1069</v>
      </c>
      <c r="S34" t="s">
        <v>1099</v>
      </c>
      <c r="T34" t="s">
        <v>1100</v>
      </c>
      <c r="U34" t="s">
        <v>1049</v>
      </c>
      <c r="V34" t="s">
        <v>1101</v>
      </c>
      <c r="W34" t="s">
        <v>1102</v>
      </c>
      <c r="X34" t="s">
        <v>1066</v>
      </c>
      <c r="Y34" t="s">
        <v>1033</v>
      </c>
      <c r="Z34" t="s">
        <v>1103</v>
      </c>
      <c r="AA34" t="s">
        <v>1104</v>
      </c>
      <c r="AB34" t="s">
        <v>1105</v>
      </c>
      <c r="AC34" t="s">
        <v>1086</v>
      </c>
      <c r="AD34" t="s">
        <v>1106</v>
      </c>
      <c r="AE34" t="s">
        <v>1085</v>
      </c>
      <c r="AF34" t="s">
        <v>1107</v>
      </c>
      <c r="AG34" t="s">
        <v>1108</v>
      </c>
      <c r="AH34" t="s">
        <v>1109</v>
      </c>
      <c r="AI34" t="s">
        <v>1104</v>
      </c>
      <c r="AJ34" t="s">
        <v>1074</v>
      </c>
      <c r="AK34" t="s">
        <v>1089</v>
      </c>
      <c r="AL34" t="s">
        <v>1110</v>
      </c>
      <c r="AM34" t="s">
        <v>1111</v>
      </c>
    </row>
    <row r="35" spans="1:39" x14ac:dyDescent="0.3">
      <c r="A35" t="s">
        <v>76</v>
      </c>
      <c r="B35" t="s">
        <v>77</v>
      </c>
      <c r="C35" t="s">
        <v>8</v>
      </c>
      <c r="D35" t="s">
        <v>9</v>
      </c>
      <c r="E35" t="s">
        <v>10</v>
      </c>
      <c r="F35" t="s">
        <v>11</v>
      </c>
      <c r="G35" t="s">
        <v>1112</v>
      </c>
      <c r="H35" t="s">
        <v>1113</v>
      </c>
      <c r="I35" t="s">
        <v>1114</v>
      </c>
      <c r="J35" t="s">
        <v>1115</v>
      </c>
      <c r="K35" t="s">
        <v>1116</v>
      </c>
      <c r="L35" t="s">
        <v>1117</v>
      </c>
      <c r="M35" t="s">
        <v>1118</v>
      </c>
      <c r="N35" t="s">
        <v>1119</v>
      </c>
      <c r="O35" t="s">
        <v>1120</v>
      </c>
      <c r="P35" t="s">
        <v>1121</v>
      </c>
      <c r="Q35" t="s">
        <v>1122</v>
      </c>
      <c r="R35" t="s">
        <v>1033</v>
      </c>
      <c r="S35" t="s">
        <v>1123</v>
      </c>
      <c r="T35" t="s">
        <v>1068</v>
      </c>
      <c r="U35" t="s">
        <v>1124</v>
      </c>
      <c r="V35" t="s">
        <v>1125</v>
      </c>
      <c r="W35" t="s">
        <v>1050</v>
      </c>
      <c r="X35" t="s">
        <v>1126</v>
      </c>
      <c r="Y35" t="s">
        <v>1127</v>
      </c>
      <c r="Z35" t="s">
        <v>1128</v>
      </c>
      <c r="AA35" t="s">
        <v>1103</v>
      </c>
      <c r="AB35" t="s">
        <v>1129</v>
      </c>
      <c r="AC35" t="s">
        <v>1130</v>
      </c>
      <c r="AD35" t="s">
        <v>1131</v>
      </c>
      <c r="AE35" t="s">
        <v>1031</v>
      </c>
      <c r="AF35" t="s">
        <v>1132</v>
      </c>
      <c r="AG35" t="s">
        <v>1133</v>
      </c>
      <c r="AH35" t="s">
        <v>1134</v>
      </c>
      <c r="AI35" t="s">
        <v>1135</v>
      </c>
      <c r="AJ35" t="s">
        <v>1136</v>
      </c>
      <c r="AK35" t="s">
        <v>1137</v>
      </c>
      <c r="AL35" t="s">
        <v>1138</v>
      </c>
      <c r="AM35" t="s">
        <v>1087</v>
      </c>
    </row>
    <row r="36" spans="1:39" x14ac:dyDescent="0.3">
      <c r="A36" t="s">
        <v>78</v>
      </c>
      <c r="B36" t="s">
        <v>79</v>
      </c>
      <c r="C36" t="s">
        <v>8</v>
      </c>
      <c r="D36" t="s">
        <v>9</v>
      </c>
      <c r="E36" t="s">
        <v>10</v>
      </c>
      <c r="F36" t="s">
        <v>11</v>
      </c>
      <c r="G36" t="s">
        <v>1139</v>
      </c>
      <c r="H36" t="s">
        <v>1140</v>
      </c>
      <c r="I36" t="s">
        <v>1128</v>
      </c>
      <c r="J36" t="s">
        <v>1141</v>
      </c>
      <c r="K36" t="s">
        <v>1142</v>
      </c>
      <c r="L36" t="s">
        <v>1143</v>
      </c>
      <c r="M36" t="s">
        <v>1083</v>
      </c>
      <c r="N36" t="s">
        <v>1144</v>
      </c>
      <c r="O36" t="s">
        <v>1145</v>
      </c>
      <c r="P36" t="s">
        <v>1146</v>
      </c>
      <c r="Q36" t="s">
        <v>1147</v>
      </c>
      <c r="R36" t="s">
        <v>1148</v>
      </c>
      <c r="S36" t="s">
        <v>1149</v>
      </c>
      <c r="T36" t="s">
        <v>1150</v>
      </c>
      <c r="U36" t="s">
        <v>1151</v>
      </c>
      <c r="V36" t="s">
        <v>1152</v>
      </c>
      <c r="W36" t="s">
        <v>1153</v>
      </c>
      <c r="X36" t="s">
        <v>1154</v>
      </c>
      <c r="Y36" t="s">
        <v>1155</v>
      </c>
      <c r="Z36" t="s">
        <v>1156</v>
      </c>
      <c r="AA36" t="s">
        <v>1157</v>
      </c>
      <c r="AB36" t="s">
        <v>1158</v>
      </c>
      <c r="AC36" t="s">
        <v>1052</v>
      </c>
      <c r="AD36" t="s">
        <v>1159</v>
      </c>
      <c r="AE36" t="s">
        <v>1133</v>
      </c>
      <c r="AF36" t="s">
        <v>1160</v>
      </c>
      <c r="AG36" t="s">
        <v>1161</v>
      </c>
      <c r="AH36" t="s">
        <v>1053</v>
      </c>
      <c r="AI36" t="s">
        <v>1134</v>
      </c>
      <c r="AJ36" t="s">
        <v>1082</v>
      </c>
      <c r="AK36" t="s">
        <v>1074</v>
      </c>
      <c r="AL36" t="s">
        <v>1074</v>
      </c>
      <c r="AM36" t="s">
        <v>1111</v>
      </c>
    </row>
    <row r="37" spans="1:39" x14ac:dyDescent="0.3">
      <c r="A37" t="s">
        <v>80</v>
      </c>
      <c r="B37" t="s">
        <v>81</v>
      </c>
      <c r="C37" t="s">
        <v>8</v>
      </c>
      <c r="D37" t="s">
        <v>9</v>
      </c>
      <c r="E37" t="s">
        <v>10</v>
      </c>
      <c r="F37" t="s">
        <v>11</v>
      </c>
      <c r="G37" t="s">
        <v>1162</v>
      </c>
      <c r="H37" t="s">
        <v>1163</v>
      </c>
      <c r="I37" t="s">
        <v>1164</v>
      </c>
      <c r="J37" t="s">
        <v>1165</v>
      </c>
      <c r="K37" t="s">
        <v>1166</v>
      </c>
      <c r="L37" t="s">
        <v>1167</v>
      </c>
      <c r="M37" t="s">
        <v>1168</v>
      </c>
      <c r="N37" t="s">
        <v>1169</v>
      </c>
      <c r="O37" t="s">
        <v>1170</v>
      </c>
      <c r="P37" t="s">
        <v>1171</v>
      </c>
      <c r="Q37" t="s">
        <v>1109</v>
      </c>
      <c r="R37" t="s">
        <v>1172</v>
      </c>
      <c r="S37" t="s">
        <v>1173</v>
      </c>
      <c r="T37" t="s">
        <v>1174</v>
      </c>
      <c r="U37" t="s">
        <v>1108</v>
      </c>
      <c r="V37" t="s">
        <v>1174</v>
      </c>
      <c r="W37" t="s">
        <v>1175</v>
      </c>
      <c r="X37">
        <v>6</v>
      </c>
      <c r="Y37" t="s">
        <v>1087</v>
      </c>
      <c r="Z37" t="s">
        <v>1173</v>
      </c>
      <c r="AA37" t="s">
        <v>1176</v>
      </c>
      <c r="AB37" t="s">
        <v>1177</v>
      </c>
      <c r="AC37" t="s">
        <v>1178</v>
      </c>
      <c r="AD37" t="s">
        <v>1179</v>
      </c>
      <c r="AE37" t="s">
        <v>1137</v>
      </c>
      <c r="AF37" t="s">
        <v>1105</v>
      </c>
      <c r="AG37" t="s">
        <v>1180</v>
      </c>
      <c r="AH37" t="s">
        <v>1181</v>
      </c>
      <c r="AI37" t="s">
        <v>1182</v>
      </c>
      <c r="AJ37" t="s">
        <v>1183</v>
      </c>
      <c r="AK37" t="s">
        <v>1184</v>
      </c>
      <c r="AL37" t="s">
        <v>1185</v>
      </c>
      <c r="AM37" t="s">
        <v>1186</v>
      </c>
    </row>
    <row r="38" spans="1:39" x14ac:dyDescent="0.3">
      <c r="A38" t="s">
        <v>82</v>
      </c>
      <c r="B38" t="s">
        <v>83</v>
      </c>
      <c r="C38" t="s">
        <v>8</v>
      </c>
      <c r="D38" t="s">
        <v>9</v>
      </c>
      <c r="E38" t="s">
        <v>10</v>
      </c>
      <c r="F38" t="s">
        <v>11</v>
      </c>
      <c r="G38" t="s">
        <v>1187</v>
      </c>
      <c r="H38" t="s">
        <v>1085</v>
      </c>
      <c r="I38" t="s">
        <v>1188</v>
      </c>
      <c r="J38" t="s">
        <v>1074</v>
      </c>
      <c r="K38" t="s">
        <v>1189</v>
      </c>
      <c r="L38" t="s">
        <v>1190</v>
      </c>
      <c r="M38">
        <v>7</v>
      </c>
      <c r="N38" t="s">
        <v>1191</v>
      </c>
      <c r="O38" t="s">
        <v>1141</v>
      </c>
      <c r="P38" t="s">
        <v>1192</v>
      </c>
      <c r="Q38" t="s">
        <v>1143</v>
      </c>
      <c r="R38" t="s">
        <v>1193</v>
      </c>
      <c r="S38" t="s">
        <v>1132</v>
      </c>
      <c r="T38" t="s">
        <v>1194</v>
      </c>
      <c r="U38" t="s">
        <v>1052</v>
      </c>
      <c r="V38" t="s">
        <v>1104</v>
      </c>
      <c r="W38" t="s">
        <v>1057</v>
      </c>
      <c r="X38" t="s">
        <v>1195</v>
      </c>
      <c r="Y38" t="s">
        <v>1196</v>
      </c>
      <c r="Z38" t="s">
        <v>1197</v>
      </c>
      <c r="AA38" t="s">
        <v>1198</v>
      </c>
      <c r="AB38" t="s">
        <v>1199</v>
      </c>
      <c r="AC38" t="s">
        <v>1200</v>
      </c>
      <c r="AD38" t="s">
        <v>1201</v>
      </c>
      <c r="AE38" t="s">
        <v>1202</v>
      </c>
      <c r="AF38" t="s">
        <v>1203</v>
      </c>
      <c r="AG38" t="s">
        <v>1204</v>
      </c>
      <c r="AH38" t="s">
        <v>1205</v>
      </c>
      <c r="AI38" t="s">
        <v>1206</v>
      </c>
      <c r="AJ38" t="s">
        <v>1207</v>
      </c>
      <c r="AK38" t="s">
        <v>1208</v>
      </c>
      <c r="AL38" t="s">
        <v>1208</v>
      </c>
      <c r="AM38" t="s">
        <v>1209</v>
      </c>
    </row>
    <row r="39" spans="1:39" x14ac:dyDescent="0.3">
      <c r="A39" t="s">
        <v>84</v>
      </c>
      <c r="B39" t="s">
        <v>85</v>
      </c>
      <c r="C39" t="s">
        <v>8</v>
      </c>
      <c r="D39" t="s">
        <v>9</v>
      </c>
      <c r="E39" t="s">
        <v>10</v>
      </c>
      <c r="F39" t="s">
        <v>11</v>
      </c>
      <c r="G39" t="s">
        <v>1210</v>
      </c>
      <c r="H39" t="s">
        <v>1211</v>
      </c>
      <c r="I39" t="s">
        <v>1212</v>
      </c>
      <c r="J39" t="s">
        <v>1213</v>
      </c>
      <c r="K39" t="s">
        <v>1214</v>
      </c>
      <c r="L39" t="s">
        <v>1215</v>
      </c>
      <c r="M39" t="s">
        <v>1197</v>
      </c>
      <c r="N39" t="s">
        <v>1216</v>
      </c>
      <c r="O39" t="s">
        <v>1217</v>
      </c>
      <c r="P39" t="s">
        <v>1185</v>
      </c>
      <c r="Q39" t="s">
        <v>670</v>
      </c>
      <c r="R39" t="s">
        <v>1218</v>
      </c>
      <c r="S39" t="s">
        <v>1219</v>
      </c>
      <c r="T39" t="s">
        <v>1220</v>
      </c>
      <c r="U39" t="s">
        <v>1221</v>
      </c>
      <c r="V39" t="s">
        <v>1222</v>
      </c>
      <c r="W39" t="s">
        <v>1223</v>
      </c>
      <c r="X39" t="s">
        <v>1224</v>
      </c>
      <c r="Y39" t="s">
        <v>1225</v>
      </c>
      <c r="Z39" t="s">
        <v>1226</v>
      </c>
      <c r="AA39" t="s">
        <v>1227</v>
      </c>
      <c r="AB39" t="s">
        <v>1228</v>
      </c>
      <c r="AC39" t="s">
        <v>1229</v>
      </c>
      <c r="AD39" t="s">
        <v>1230</v>
      </c>
      <c r="AE39" t="s">
        <v>1231</v>
      </c>
      <c r="AF39" t="s">
        <v>1232</v>
      </c>
      <c r="AG39" t="s">
        <v>1233</v>
      </c>
      <c r="AH39" t="s">
        <v>1234</v>
      </c>
      <c r="AI39" t="s">
        <v>1229</v>
      </c>
      <c r="AJ39" t="s">
        <v>1198</v>
      </c>
      <c r="AK39" t="s">
        <v>1235</v>
      </c>
      <c r="AL39" t="s">
        <v>1236</v>
      </c>
      <c r="AM39" t="s">
        <v>1237</v>
      </c>
    </row>
    <row r="40" spans="1:39" x14ac:dyDescent="0.3">
      <c r="A40" t="s">
        <v>86</v>
      </c>
      <c r="B40" t="s">
        <v>87</v>
      </c>
      <c r="C40" t="s">
        <v>8</v>
      </c>
      <c r="D40" t="s">
        <v>9</v>
      </c>
      <c r="E40" t="s">
        <v>10</v>
      </c>
      <c r="F40" t="s">
        <v>11</v>
      </c>
      <c r="G40" t="s">
        <v>1238</v>
      </c>
      <c r="H40" t="s">
        <v>1239</v>
      </c>
      <c r="I40" t="s">
        <v>1240</v>
      </c>
      <c r="J40" t="s">
        <v>1218</v>
      </c>
      <c r="K40" t="s">
        <v>1241</v>
      </c>
      <c r="L40" t="s">
        <v>1242</v>
      </c>
      <c r="M40" t="s">
        <v>1243</v>
      </c>
      <c r="N40" t="s">
        <v>1244</v>
      </c>
      <c r="O40" t="s">
        <v>1211</v>
      </c>
      <c r="P40" t="s">
        <v>1223</v>
      </c>
      <c r="Q40" t="s">
        <v>1245</v>
      </c>
      <c r="R40" t="s">
        <v>1246</v>
      </c>
      <c r="S40" t="s">
        <v>1223</v>
      </c>
      <c r="T40" t="s">
        <v>1247</v>
      </c>
      <c r="U40" t="s">
        <v>1226</v>
      </c>
      <c r="V40" t="s">
        <v>1248</v>
      </c>
      <c r="W40" t="s">
        <v>1249</v>
      </c>
      <c r="X40" t="s">
        <v>1250</v>
      </c>
      <c r="Y40" t="s">
        <v>1224</v>
      </c>
      <c r="Z40" t="s">
        <v>1251</v>
      </c>
      <c r="AA40" t="s">
        <v>1252</v>
      </c>
      <c r="AB40" t="s">
        <v>1253</v>
      </c>
      <c r="AC40" t="s">
        <v>1254</v>
      </c>
      <c r="AD40" t="s">
        <v>1255</v>
      </c>
      <c r="AE40" t="s">
        <v>1256</v>
      </c>
      <c r="AF40" t="s">
        <v>1257</v>
      </c>
      <c r="AG40" t="s">
        <v>1231</v>
      </c>
      <c r="AH40" t="s">
        <v>1258</v>
      </c>
      <c r="AI40" t="s">
        <v>1198</v>
      </c>
      <c r="AJ40" t="s">
        <v>1198</v>
      </c>
      <c r="AK40" t="s">
        <v>1256</v>
      </c>
      <c r="AL40" t="s">
        <v>1259</v>
      </c>
      <c r="AM40" t="s">
        <v>1260</v>
      </c>
    </row>
    <row r="41" spans="1:39" x14ac:dyDescent="0.3">
      <c r="A41" t="s">
        <v>88</v>
      </c>
      <c r="B41" t="s">
        <v>89</v>
      </c>
      <c r="C41" t="s">
        <v>8</v>
      </c>
      <c r="D41" t="s">
        <v>9</v>
      </c>
      <c r="E41" t="s">
        <v>10</v>
      </c>
      <c r="F41" t="s">
        <v>11</v>
      </c>
      <c r="G41" t="s">
        <v>1261</v>
      </c>
      <c r="H41" t="s">
        <v>1262</v>
      </c>
      <c r="I41" t="s">
        <v>1263</v>
      </c>
      <c r="J41" t="s">
        <v>1261</v>
      </c>
      <c r="K41" t="s">
        <v>1264</v>
      </c>
      <c r="L41" t="s">
        <v>1265</v>
      </c>
      <c r="M41" t="s">
        <v>1266</v>
      </c>
      <c r="N41" t="s">
        <v>1267</v>
      </c>
      <c r="O41" t="s">
        <v>1268</v>
      </c>
      <c r="P41" t="s">
        <v>1269</v>
      </c>
      <c r="Q41" t="s">
        <v>1270</v>
      </c>
      <c r="R41" t="s">
        <v>1271</v>
      </c>
      <c r="S41" t="s">
        <v>1272</v>
      </c>
      <c r="T41" t="s">
        <v>1273</v>
      </c>
      <c r="U41" t="s">
        <v>1274</v>
      </c>
      <c r="V41" t="s">
        <v>1275</v>
      </c>
      <c r="W41" t="s">
        <v>1276</v>
      </c>
      <c r="X41" t="s">
        <v>1277</v>
      </c>
      <c r="Y41" t="s">
        <v>1278</v>
      </c>
      <c r="Z41" t="s">
        <v>667</v>
      </c>
      <c r="AA41" t="s">
        <v>1279</v>
      </c>
      <c r="AB41" t="s">
        <v>1280</v>
      </c>
      <c r="AC41" t="s">
        <v>1281</v>
      </c>
      <c r="AD41" t="s">
        <v>1252</v>
      </c>
      <c r="AE41" t="s">
        <v>1282</v>
      </c>
      <c r="AF41" t="s">
        <v>1283</v>
      </c>
      <c r="AG41" t="s">
        <v>1284</v>
      </c>
      <c r="AH41" t="s">
        <v>669</v>
      </c>
      <c r="AI41" t="s">
        <v>1285</v>
      </c>
      <c r="AJ41" t="s">
        <v>1150</v>
      </c>
      <c r="AK41" t="s">
        <v>1286</v>
      </c>
      <c r="AL41" t="s">
        <v>1287</v>
      </c>
      <c r="AM41">
        <v>5</v>
      </c>
    </row>
    <row r="42" spans="1:39" x14ac:dyDescent="0.3">
      <c r="A42" t="s">
        <v>90</v>
      </c>
      <c r="B42" t="s">
        <v>91</v>
      </c>
      <c r="C42" t="s">
        <v>8</v>
      </c>
      <c r="D42" t="s">
        <v>9</v>
      </c>
      <c r="E42" t="s">
        <v>10</v>
      </c>
      <c r="F42" t="s">
        <v>11</v>
      </c>
      <c r="G42" t="s">
        <v>1288</v>
      </c>
      <c r="H42" t="s">
        <v>1289</v>
      </c>
      <c r="I42" t="s">
        <v>1290</v>
      </c>
      <c r="J42" t="s">
        <v>1289</v>
      </c>
      <c r="K42" t="s">
        <v>1146</v>
      </c>
      <c r="L42" t="s">
        <v>1291</v>
      </c>
      <c r="M42" t="s">
        <v>1292</v>
      </c>
      <c r="N42" t="s">
        <v>1146</v>
      </c>
      <c r="O42" t="s">
        <v>1293</v>
      </c>
      <c r="P42" t="s">
        <v>1294</v>
      </c>
      <c r="Q42" t="s">
        <v>1295</v>
      </c>
      <c r="R42" t="s">
        <v>1202</v>
      </c>
      <c r="S42" t="s">
        <v>1145</v>
      </c>
      <c r="T42" t="s">
        <v>1200</v>
      </c>
      <c r="U42" t="s">
        <v>1293</v>
      </c>
      <c r="V42" t="s">
        <v>1296</v>
      </c>
      <c r="W42" t="s">
        <v>1294</v>
      </c>
      <c r="X42" t="s">
        <v>1294</v>
      </c>
      <c r="Y42" t="s">
        <v>1297</v>
      </c>
      <c r="Z42" t="s">
        <v>1298</v>
      </c>
      <c r="AA42" t="s">
        <v>1299</v>
      </c>
      <c r="AB42" t="s">
        <v>1202</v>
      </c>
      <c r="AC42" t="s">
        <v>1295</v>
      </c>
      <c r="AD42" t="s">
        <v>1202</v>
      </c>
      <c r="AE42" t="s">
        <v>1300</v>
      </c>
      <c r="AF42" t="s">
        <v>1301</v>
      </c>
      <c r="AG42" t="s">
        <v>1302</v>
      </c>
      <c r="AH42" t="s">
        <v>1303</v>
      </c>
      <c r="AI42" t="s">
        <v>1208</v>
      </c>
      <c r="AJ42" t="s">
        <v>1304</v>
      </c>
      <c r="AK42" t="s">
        <v>1305</v>
      </c>
      <c r="AL42" t="s">
        <v>1148</v>
      </c>
      <c r="AM42" t="s">
        <v>1306</v>
      </c>
    </row>
    <row r="43" spans="1:39" x14ac:dyDescent="0.3">
      <c r="A43" t="s">
        <v>92</v>
      </c>
      <c r="B43" t="s">
        <v>93</v>
      </c>
      <c r="C43" t="s">
        <v>8</v>
      </c>
      <c r="D43" t="s">
        <v>9</v>
      </c>
      <c r="E43" t="s">
        <v>10</v>
      </c>
      <c r="F43" t="s">
        <v>11</v>
      </c>
      <c r="G43" t="s">
        <v>1307</v>
      </c>
      <c r="H43" t="s">
        <v>1308</v>
      </c>
      <c r="I43" t="s">
        <v>1309</v>
      </c>
      <c r="J43" t="s">
        <v>1305</v>
      </c>
      <c r="K43" t="s">
        <v>1206</v>
      </c>
      <c r="L43" t="s">
        <v>1310</v>
      </c>
      <c r="M43" t="s">
        <v>1148</v>
      </c>
      <c r="N43" t="s">
        <v>1311</v>
      </c>
      <c r="O43" t="s">
        <v>1312</v>
      </c>
      <c r="P43" t="s">
        <v>1313</v>
      </c>
      <c r="Q43" t="s">
        <v>1314</v>
      </c>
      <c r="R43" t="s">
        <v>1315</v>
      </c>
      <c r="S43" t="s">
        <v>1316</v>
      </c>
      <c r="T43" t="s">
        <v>1317</v>
      </c>
      <c r="U43" t="s">
        <v>1318</v>
      </c>
      <c r="V43" t="s">
        <v>1319</v>
      </c>
      <c r="W43" t="s">
        <v>1320</v>
      </c>
      <c r="X43" t="s">
        <v>1321</v>
      </c>
      <c r="Y43" t="s">
        <v>1322</v>
      </c>
      <c r="Z43" t="s">
        <v>1323</v>
      </c>
      <c r="AA43" t="s">
        <v>1323</v>
      </c>
      <c r="AB43" t="s">
        <v>1324</v>
      </c>
      <c r="AC43">
        <v>-6</v>
      </c>
      <c r="AD43" t="s">
        <v>1325</v>
      </c>
      <c r="AE43" t="s">
        <v>1326</v>
      </c>
      <c r="AF43" t="s">
        <v>1326</v>
      </c>
      <c r="AG43" t="s">
        <v>1327</v>
      </c>
      <c r="AH43" t="s">
        <v>1328</v>
      </c>
      <c r="AI43" t="s">
        <v>1329</v>
      </c>
      <c r="AJ43" t="s">
        <v>1330</v>
      </c>
      <c r="AK43" t="s">
        <v>1329</v>
      </c>
      <c r="AL43" t="s">
        <v>1331</v>
      </c>
      <c r="AM43" t="s">
        <v>1332</v>
      </c>
    </row>
    <row r="44" spans="1:39" x14ac:dyDescent="0.3">
      <c r="A44" t="s">
        <v>94</v>
      </c>
      <c r="B44" t="s">
        <v>95</v>
      </c>
      <c r="C44" t="s">
        <v>8</v>
      </c>
      <c r="D44" t="s">
        <v>9</v>
      </c>
      <c r="E44" t="s">
        <v>10</v>
      </c>
      <c r="F44" t="s">
        <v>11</v>
      </c>
      <c r="G44" t="s">
        <v>1333</v>
      </c>
      <c r="H44" t="s">
        <v>1334</v>
      </c>
      <c r="I44" t="s">
        <v>1335</v>
      </c>
      <c r="J44" t="s">
        <v>1336</v>
      </c>
      <c r="K44" t="s">
        <v>1337</v>
      </c>
      <c r="L44" t="s">
        <v>1338</v>
      </c>
      <c r="M44" t="s">
        <v>1339</v>
      </c>
      <c r="N44" t="s">
        <v>1315</v>
      </c>
      <c r="O44" t="s">
        <v>1340</v>
      </c>
      <c r="P44" t="s">
        <v>1315</v>
      </c>
      <c r="Q44" t="s">
        <v>1341</v>
      </c>
      <c r="R44" t="s">
        <v>1342</v>
      </c>
      <c r="S44" t="s">
        <v>1341</v>
      </c>
      <c r="T44" t="s">
        <v>1343</v>
      </c>
      <c r="U44" t="s">
        <v>1344</v>
      </c>
      <c r="V44" t="s">
        <v>1344</v>
      </c>
      <c r="W44" t="s">
        <v>1345</v>
      </c>
      <c r="X44" t="s">
        <v>1315</v>
      </c>
      <c r="Y44" t="s">
        <v>1341</v>
      </c>
      <c r="Z44" t="s">
        <v>1342</v>
      </c>
      <c r="AA44" t="s">
        <v>1346</v>
      </c>
      <c r="AB44" t="s">
        <v>1346</v>
      </c>
      <c r="AC44" t="s">
        <v>1344</v>
      </c>
      <c r="AD44" t="s">
        <v>1346</v>
      </c>
      <c r="AE44" t="s">
        <v>1344</v>
      </c>
      <c r="AF44" t="s">
        <v>1347</v>
      </c>
      <c r="AG44" t="s">
        <v>1347</v>
      </c>
      <c r="AH44" t="s">
        <v>1348</v>
      </c>
      <c r="AI44" t="s">
        <v>1348</v>
      </c>
      <c r="AJ44" t="s">
        <v>1348</v>
      </c>
      <c r="AK44" t="s">
        <v>1349</v>
      </c>
      <c r="AL44" t="s">
        <v>1349</v>
      </c>
      <c r="AM44" t="s">
        <v>1343</v>
      </c>
    </row>
    <row r="45" spans="1:39" x14ac:dyDescent="0.3">
      <c r="A45" t="s">
        <v>96</v>
      </c>
      <c r="B45" t="s">
        <v>97</v>
      </c>
      <c r="C45" t="s">
        <v>8</v>
      </c>
      <c r="D45" t="s">
        <v>9</v>
      </c>
      <c r="E45" t="s">
        <v>10</v>
      </c>
      <c r="F45" t="s">
        <v>11</v>
      </c>
      <c r="G45" t="s">
        <v>1350</v>
      </c>
      <c r="H45" t="s">
        <v>1350</v>
      </c>
      <c r="I45" t="s">
        <v>1351</v>
      </c>
      <c r="J45" t="s">
        <v>1352</v>
      </c>
      <c r="K45" t="s">
        <v>1353</v>
      </c>
      <c r="L45" t="s">
        <v>1313</v>
      </c>
      <c r="M45" t="s">
        <v>1353</v>
      </c>
      <c r="N45" t="s">
        <v>1312</v>
      </c>
      <c r="O45" t="s">
        <v>1354</v>
      </c>
      <c r="P45" t="s">
        <v>1333</v>
      </c>
      <c r="Q45" t="s">
        <v>1333</v>
      </c>
      <c r="R45" t="s">
        <v>1333</v>
      </c>
      <c r="S45" t="s">
        <v>1312</v>
      </c>
      <c r="T45" t="s">
        <v>1350</v>
      </c>
      <c r="U45" t="s">
        <v>1350</v>
      </c>
      <c r="V45" t="s">
        <v>1355</v>
      </c>
      <c r="W45" t="s">
        <v>1309</v>
      </c>
      <c r="X45" t="s">
        <v>1356</v>
      </c>
      <c r="Y45" t="s">
        <v>1335</v>
      </c>
      <c r="Z45" t="s">
        <v>1357</v>
      </c>
      <c r="AA45" t="s">
        <v>1358</v>
      </c>
      <c r="AB45" t="s">
        <v>1358</v>
      </c>
      <c r="AC45" t="s">
        <v>1335</v>
      </c>
      <c r="AD45" t="s">
        <v>1309</v>
      </c>
      <c r="AE45" t="s">
        <v>1356</v>
      </c>
      <c r="AF45" t="s">
        <v>1335</v>
      </c>
      <c r="AG45" t="s">
        <v>1335</v>
      </c>
      <c r="AH45" t="s">
        <v>1357</v>
      </c>
      <c r="AI45" t="s">
        <v>1314</v>
      </c>
      <c r="AJ45" t="s">
        <v>1314</v>
      </c>
      <c r="AK45" t="s">
        <v>1359</v>
      </c>
      <c r="AL45" t="s">
        <v>1360</v>
      </c>
      <c r="AM45" t="s">
        <v>1337</v>
      </c>
    </row>
    <row r="46" spans="1:39" x14ac:dyDescent="0.3">
      <c r="A46" t="s">
        <v>98</v>
      </c>
      <c r="B46" t="s">
        <v>99</v>
      </c>
      <c r="C46" t="s">
        <v>8</v>
      </c>
      <c r="D46" t="s">
        <v>9</v>
      </c>
      <c r="E46" t="s">
        <v>10</v>
      </c>
      <c r="F46" t="s">
        <v>11</v>
      </c>
      <c r="G46" t="s">
        <v>1361</v>
      </c>
      <c r="H46" t="s">
        <v>1362</v>
      </c>
      <c r="I46" t="s">
        <v>1362</v>
      </c>
      <c r="J46" t="s">
        <v>1362</v>
      </c>
      <c r="K46" t="s">
        <v>1362</v>
      </c>
      <c r="L46" t="s">
        <v>1361</v>
      </c>
      <c r="M46" t="s">
        <v>1362</v>
      </c>
      <c r="N46" t="s">
        <v>1339</v>
      </c>
      <c r="O46" t="s">
        <v>1363</v>
      </c>
      <c r="P46" t="s">
        <v>1345</v>
      </c>
      <c r="Q46" t="s">
        <v>1345</v>
      </c>
      <c r="R46" t="s">
        <v>1341</v>
      </c>
      <c r="S46" t="s">
        <v>1364</v>
      </c>
      <c r="T46" t="s">
        <v>1365</v>
      </c>
      <c r="U46" t="s">
        <v>1366</v>
      </c>
      <c r="V46" t="s">
        <v>1367</v>
      </c>
      <c r="W46" t="s">
        <v>1367</v>
      </c>
      <c r="X46" t="s">
        <v>1367</v>
      </c>
      <c r="Y46" t="s">
        <v>1367</v>
      </c>
      <c r="Z46" t="s">
        <v>1368</v>
      </c>
      <c r="AA46" t="s">
        <v>1369</v>
      </c>
      <c r="AB46" t="s">
        <v>1370</v>
      </c>
      <c r="AC46" t="s">
        <v>1370</v>
      </c>
      <c r="AD46" t="s">
        <v>1370</v>
      </c>
      <c r="AE46" t="s">
        <v>1370</v>
      </c>
      <c r="AF46" t="s">
        <v>1371</v>
      </c>
      <c r="AG46" t="s">
        <v>1371</v>
      </c>
      <c r="AH46" t="s">
        <v>1371</v>
      </c>
      <c r="AI46" t="s">
        <v>1371</v>
      </c>
      <c r="AJ46" t="s">
        <v>1371</v>
      </c>
      <c r="AK46" t="s">
        <v>1371</v>
      </c>
      <c r="AL46" t="s">
        <v>1371</v>
      </c>
      <c r="AM46" t="s">
        <v>1371</v>
      </c>
    </row>
    <row r="47" spans="1:39" x14ac:dyDescent="0.3">
      <c r="A47" t="s">
        <v>100</v>
      </c>
      <c r="B47" t="s">
        <v>101</v>
      </c>
      <c r="C47" t="s">
        <v>8</v>
      </c>
      <c r="D47" t="s">
        <v>9</v>
      </c>
      <c r="E47" t="s">
        <v>10</v>
      </c>
      <c r="F47" t="s">
        <v>11</v>
      </c>
      <c r="G47" t="s">
        <v>1368</v>
      </c>
      <c r="H47" t="s">
        <v>1367</v>
      </c>
      <c r="I47" t="s">
        <v>1368</v>
      </c>
      <c r="J47" t="s">
        <v>1367</v>
      </c>
      <c r="K47" t="s">
        <v>1368</v>
      </c>
      <c r="L47" t="s">
        <v>1368</v>
      </c>
      <c r="M47" t="s">
        <v>1369</v>
      </c>
      <c r="N47" t="s">
        <v>1369</v>
      </c>
      <c r="O47" t="s">
        <v>1369</v>
      </c>
      <c r="P47" t="s">
        <v>1369</v>
      </c>
      <c r="Q47" t="s">
        <v>1370</v>
      </c>
      <c r="R47" t="s">
        <v>1370</v>
      </c>
      <c r="S47" t="s">
        <v>1370</v>
      </c>
      <c r="T47" t="s">
        <v>1370</v>
      </c>
      <c r="U47" t="s">
        <v>1370</v>
      </c>
      <c r="V47" t="s">
        <v>1370</v>
      </c>
      <c r="W47" t="s">
        <v>1370</v>
      </c>
      <c r="X47" t="s">
        <v>1370</v>
      </c>
      <c r="Y47" t="s">
        <v>1371</v>
      </c>
      <c r="Z47" t="s">
        <v>1372</v>
      </c>
      <c r="AA47" t="s">
        <v>1372</v>
      </c>
      <c r="AB47" t="s">
        <v>1372</v>
      </c>
      <c r="AC47" t="s">
        <v>1372</v>
      </c>
      <c r="AD47" t="s">
        <v>1373</v>
      </c>
      <c r="AE47" t="s">
        <v>1373</v>
      </c>
      <c r="AF47" t="s">
        <v>1373</v>
      </c>
      <c r="AG47" t="s">
        <v>1373</v>
      </c>
      <c r="AH47" t="s">
        <v>1373</v>
      </c>
      <c r="AI47" t="s">
        <v>1374</v>
      </c>
      <c r="AJ47" t="s">
        <v>1373</v>
      </c>
      <c r="AK47" t="s">
        <v>1374</v>
      </c>
      <c r="AL47" t="s">
        <v>1374</v>
      </c>
      <c r="AM47" t="s">
        <v>1374</v>
      </c>
    </row>
    <row r="48" spans="1:39" x14ac:dyDescent="0.3">
      <c r="A48" t="s">
        <v>102</v>
      </c>
      <c r="B48" t="s">
        <v>103</v>
      </c>
      <c r="C48" t="s">
        <v>8</v>
      </c>
      <c r="D48" t="s">
        <v>9</v>
      </c>
      <c r="E48" t="s">
        <v>10</v>
      </c>
      <c r="F48" t="s">
        <v>11</v>
      </c>
      <c r="G48" t="s">
        <v>1375</v>
      </c>
      <c r="H48" t="s">
        <v>1375</v>
      </c>
      <c r="I48" t="s">
        <v>1375</v>
      </c>
      <c r="J48" t="s">
        <v>1375</v>
      </c>
      <c r="K48" t="s">
        <v>1375</v>
      </c>
      <c r="L48" t="s">
        <v>1375</v>
      </c>
      <c r="M48" t="s">
        <v>1375</v>
      </c>
      <c r="N48" t="s">
        <v>1375</v>
      </c>
      <c r="O48" t="s">
        <v>1375</v>
      </c>
      <c r="P48" t="s">
        <v>1375</v>
      </c>
      <c r="Q48" t="s">
        <v>1375</v>
      </c>
      <c r="R48" t="s">
        <v>1375</v>
      </c>
      <c r="S48" t="s">
        <v>1375</v>
      </c>
      <c r="T48" t="s">
        <v>1375</v>
      </c>
      <c r="U48" t="s">
        <v>1375</v>
      </c>
      <c r="V48" t="s">
        <v>1376</v>
      </c>
      <c r="W48" t="s">
        <v>1375</v>
      </c>
      <c r="X48" t="s">
        <v>1375</v>
      </c>
      <c r="Y48" t="s">
        <v>1375</v>
      </c>
      <c r="Z48" t="s">
        <v>1375</v>
      </c>
      <c r="AA48" t="s">
        <v>1375</v>
      </c>
      <c r="AB48" t="s">
        <v>1375</v>
      </c>
      <c r="AC48" t="s">
        <v>1375</v>
      </c>
      <c r="AD48" t="s">
        <v>1375</v>
      </c>
      <c r="AE48" t="s">
        <v>1375</v>
      </c>
      <c r="AF48" t="s">
        <v>1375</v>
      </c>
      <c r="AG48" t="s">
        <v>1375</v>
      </c>
      <c r="AH48" t="s">
        <v>1375</v>
      </c>
      <c r="AI48" t="s">
        <v>1375</v>
      </c>
      <c r="AJ48" t="s">
        <v>1375</v>
      </c>
      <c r="AK48" t="s">
        <v>1375</v>
      </c>
      <c r="AL48" t="s">
        <v>1375</v>
      </c>
      <c r="AM48" t="s">
        <v>1377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DA3D-8F0A-4F58-899D-005C892B3778}">
  <dimension ref="A1:M16"/>
  <sheetViews>
    <sheetView workbookViewId="0">
      <selection activeCell="O25" sqref="O25"/>
    </sheetView>
  </sheetViews>
  <sheetFormatPr baseColWidth="10" defaultColWidth="8.88671875" defaultRowHeight="14.4" x14ac:dyDescent="0.3"/>
  <sheetData>
    <row r="1" spans="1:13" x14ac:dyDescent="0.3">
      <c r="A1" s="6" t="s">
        <v>1</v>
      </c>
      <c r="B1" s="6" t="s">
        <v>1581</v>
      </c>
      <c r="C1" s="6" t="s">
        <v>1598</v>
      </c>
      <c r="D1" s="6" t="s">
        <v>1597</v>
      </c>
      <c r="E1" s="6" t="s">
        <v>1596</v>
      </c>
      <c r="F1" s="6" t="s">
        <v>1582</v>
      </c>
      <c r="G1" s="6" t="s">
        <v>1595</v>
      </c>
      <c r="H1" s="6" t="s">
        <v>1594</v>
      </c>
      <c r="I1" s="6" t="s">
        <v>1593</v>
      </c>
      <c r="J1" s="6" t="s">
        <v>1592</v>
      </c>
      <c r="K1" s="6" t="s">
        <v>1591</v>
      </c>
      <c r="L1" s="6" t="s">
        <v>1590</v>
      </c>
      <c r="M1" s="6" t="s">
        <v>1589</v>
      </c>
    </row>
    <row r="2" spans="1:13" x14ac:dyDescent="0.3">
      <c r="A2" t="s">
        <v>57</v>
      </c>
      <c r="B2">
        <v>0</v>
      </c>
      <c r="C2">
        <v>0</v>
      </c>
      <c r="D2">
        <v>0</v>
      </c>
      <c r="E2">
        <v>0</v>
      </c>
      <c r="F2">
        <v>0</v>
      </c>
      <c r="G2">
        <v>0</v>
      </c>
      <c r="H2">
        <v>0</v>
      </c>
      <c r="I2">
        <v>0</v>
      </c>
      <c r="J2">
        <v>1</v>
      </c>
      <c r="K2">
        <v>0</v>
      </c>
      <c r="L2">
        <v>0</v>
      </c>
      <c r="M2">
        <v>0</v>
      </c>
    </row>
    <row r="3" spans="1:13" x14ac:dyDescent="0.3">
      <c r="A3" t="s">
        <v>19</v>
      </c>
      <c r="B3">
        <v>1</v>
      </c>
      <c r="C3">
        <v>0</v>
      </c>
      <c r="D3">
        <v>0</v>
      </c>
      <c r="E3">
        <v>0</v>
      </c>
      <c r="F3">
        <v>1</v>
      </c>
      <c r="G3">
        <v>0</v>
      </c>
      <c r="H3">
        <v>0</v>
      </c>
      <c r="I3">
        <v>0</v>
      </c>
      <c r="J3">
        <v>0</v>
      </c>
      <c r="K3">
        <v>0</v>
      </c>
      <c r="L3">
        <v>0</v>
      </c>
      <c r="M3">
        <v>0</v>
      </c>
    </row>
    <row r="4" spans="1:13" x14ac:dyDescent="0.3">
      <c r="A4" t="s">
        <v>35</v>
      </c>
      <c r="B4">
        <v>1</v>
      </c>
      <c r="C4">
        <v>0</v>
      </c>
      <c r="D4">
        <v>0</v>
      </c>
      <c r="E4">
        <v>0</v>
      </c>
      <c r="F4">
        <v>1</v>
      </c>
      <c r="G4">
        <v>0</v>
      </c>
      <c r="H4">
        <v>1</v>
      </c>
      <c r="I4">
        <v>1</v>
      </c>
      <c r="J4">
        <v>0</v>
      </c>
      <c r="K4">
        <v>0</v>
      </c>
      <c r="L4">
        <v>1</v>
      </c>
      <c r="M4">
        <v>0</v>
      </c>
    </row>
    <row r="5" spans="1:13" x14ac:dyDescent="0.3">
      <c r="A5" t="s">
        <v>79</v>
      </c>
      <c r="B5">
        <v>0</v>
      </c>
      <c r="C5">
        <v>0</v>
      </c>
      <c r="D5">
        <v>0</v>
      </c>
      <c r="E5">
        <v>0</v>
      </c>
      <c r="F5">
        <v>0</v>
      </c>
      <c r="G5">
        <v>0</v>
      </c>
      <c r="H5">
        <v>0</v>
      </c>
      <c r="I5">
        <v>1</v>
      </c>
      <c r="J5">
        <v>0</v>
      </c>
      <c r="K5">
        <v>0</v>
      </c>
      <c r="L5">
        <v>0</v>
      </c>
      <c r="M5">
        <v>0</v>
      </c>
    </row>
    <row r="6" spans="1:13" x14ac:dyDescent="0.3">
      <c r="A6" t="s">
        <v>29</v>
      </c>
      <c r="B6">
        <v>0</v>
      </c>
      <c r="C6">
        <v>0</v>
      </c>
      <c r="D6">
        <v>0</v>
      </c>
      <c r="E6">
        <v>0</v>
      </c>
      <c r="F6">
        <v>0</v>
      </c>
      <c r="G6">
        <v>0</v>
      </c>
      <c r="H6">
        <v>0</v>
      </c>
      <c r="I6">
        <v>1</v>
      </c>
      <c r="J6">
        <v>0</v>
      </c>
      <c r="K6">
        <v>0</v>
      </c>
      <c r="L6">
        <v>0</v>
      </c>
      <c r="M6">
        <v>0</v>
      </c>
    </row>
    <row r="7" spans="1:13" x14ac:dyDescent="0.3">
      <c r="A7" t="s">
        <v>95</v>
      </c>
      <c r="B7">
        <v>1</v>
      </c>
      <c r="C7">
        <v>0</v>
      </c>
      <c r="D7">
        <v>1</v>
      </c>
      <c r="E7">
        <v>1</v>
      </c>
      <c r="F7">
        <v>0</v>
      </c>
      <c r="G7">
        <v>0</v>
      </c>
      <c r="H7">
        <v>1</v>
      </c>
      <c r="I7">
        <v>0</v>
      </c>
      <c r="J7">
        <v>0</v>
      </c>
      <c r="K7">
        <v>0</v>
      </c>
      <c r="L7">
        <v>1</v>
      </c>
      <c r="M7">
        <v>1</v>
      </c>
    </row>
    <row r="8" spans="1:13" x14ac:dyDescent="0.3">
      <c r="A8" t="s">
        <v>91</v>
      </c>
      <c r="B8">
        <v>0</v>
      </c>
      <c r="C8">
        <v>0</v>
      </c>
      <c r="D8">
        <v>0</v>
      </c>
      <c r="E8">
        <v>0</v>
      </c>
      <c r="F8">
        <v>0</v>
      </c>
      <c r="G8">
        <v>0</v>
      </c>
      <c r="H8">
        <v>0</v>
      </c>
      <c r="I8">
        <v>0</v>
      </c>
      <c r="J8">
        <v>0</v>
      </c>
      <c r="K8">
        <v>0</v>
      </c>
      <c r="L8">
        <v>0</v>
      </c>
      <c r="M8">
        <v>1</v>
      </c>
    </row>
    <row r="9" spans="1:13" x14ac:dyDescent="0.3">
      <c r="A9" t="s">
        <v>81</v>
      </c>
      <c r="B9">
        <v>1</v>
      </c>
      <c r="C9">
        <v>0</v>
      </c>
      <c r="D9">
        <v>0</v>
      </c>
      <c r="E9">
        <v>0</v>
      </c>
      <c r="F9">
        <v>0</v>
      </c>
      <c r="G9">
        <v>0</v>
      </c>
      <c r="H9">
        <v>1</v>
      </c>
      <c r="I9">
        <v>1</v>
      </c>
      <c r="J9">
        <v>0</v>
      </c>
      <c r="K9">
        <v>0</v>
      </c>
      <c r="L9">
        <v>0</v>
      </c>
      <c r="M9">
        <v>1</v>
      </c>
    </row>
    <row r="10" spans="1:13" x14ac:dyDescent="0.3">
      <c r="A10" t="s">
        <v>85</v>
      </c>
      <c r="B10">
        <v>0</v>
      </c>
      <c r="C10">
        <v>0</v>
      </c>
      <c r="D10">
        <v>0</v>
      </c>
      <c r="E10">
        <v>0</v>
      </c>
      <c r="F10">
        <v>1</v>
      </c>
      <c r="G10">
        <v>0</v>
      </c>
      <c r="H10">
        <v>0</v>
      </c>
      <c r="I10">
        <v>1</v>
      </c>
      <c r="J10">
        <v>0</v>
      </c>
      <c r="K10">
        <v>0</v>
      </c>
      <c r="L10">
        <v>0</v>
      </c>
      <c r="M10">
        <v>0</v>
      </c>
    </row>
    <row r="11" spans="1:13" x14ac:dyDescent="0.3">
      <c r="A11" t="s">
        <v>47</v>
      </c>
      <c r="B11">
        <v>0</v>
      </c>
      <c r="C11">
        <v>0</v>
      </c>
      <c r="D11">
        <v>0</v>
      </c>
      <c r="E11">
        <v>0</v>
      </c>
      <c r="F11">
        <v>0</v>
      </c>
      <c r="G11">
        <v>0</v>
      </c>
      <c r="H11">
        <v>0</v>
      </c>
      <c r="I11">
        <v>1</v>
      </c>
      <c r="J11">
        <v>0</v>
      </c>
      <c r="K11">
        <v>0</v>
      </c>
      <c r="L11">
        <v>0</v>
      </c>
      <c r="M11">
        <v>0</v>
      </c>
    </row>
    <row r="12" spans="1:13" x14ac:dyDescent="0.3">
      <c r="A12" t="s">
        <v>49</v>
      </c>
      <c r="B12">
        <v>1</v>
      </c>
      <c r="C12">
        <v>0</v>
      </c>
      <c r="D12">
        <v>0</v>
      </c>
      <c r="E12">
        <v>1</v>
      </c>
      <c r="F12">
        <v>0</v>
      </c>
      <c r="G12">
        <v>0</v>
      </c>
      <c r="H12">
        <v>0</v>
      </c>
      <c r="I12">
        <v>1</v>
      </c>
      <c r="J12">
        <v>0</v>
      </c>
      <c r="K12">
        <v>0</v>
      </c>
      <c r="L12">
        <v>0</v>
      </c>
      <c r="M12">
        <v>0</v>
      </c>
    </row>
    <row r="13" spans="1:13" x14ac:dyDescent="0.3">
      <c r="A13" t="s">
        <v>39</v>
      </c>
      <c r="B13">
        <v>0</v>
      </c>
      <c r="C13">
        <v>0</v>
      </c>
      <c r="D13">
        <v>0</v>
      </c>
      <c r="E13">
        <v>0</v>
      </c>
      <c r="F13">
        <v>0</v>
      </c>
      <c r="G13">
        <v>1</v>
      </c>
      <c r="H13">
        <v>0</v>
      </c>
      <c r="I13">
        <v>1</v>
      </c>
      <c r="J13">
        <v>0</v>
      </c>
      <c r="K13">
        <v>0</v>
      </c>
      <c r="L13">
        <v>0</v>
      </c>
      <c r="M13">
        <v>0</v>
      </c>
    </row>
    <row r="14" spans="1:13" x14ac:dyDescent="0.3">
      <c r="A14" t="s">
        <v>77</v>
      </c>
      <c r="B14">
        <v>1</v>
      </c>
      <c r="C14">
        <v>0</v>
      </c>
      <c r="D14">
        <v>1</v>
      </c>
      <c r="E14">
        <v>1</v>
      </c>
      <c r="F14">
        <v>0</v>
      </c>
      <c r="G14">
        <v>0</v>
      </c>
      <c r="H14">
        <v>0</v>
      </c>
      <c r="I14">
        <v>1</v>
      </c>
      <c r="J14">
        <v>0</v>
      </c>
      <c r="K14">
        <v>1</v>
      </c>
      <c r="L14">
        <v>0</v>
      </c>
      <c r="M14">
        <v>0</v>
      </c>
    </row>
    <row r="15" spans="1:13" x14ac:dyDescent="0.3">
      <c r="A15" t="s">
        <v>99</v>
      </c>
      <c r="B15">
        <v>0</v>
      </c>
      <c r="C15">
        <v>0</v>
      </c>
      <c r="D15">
        <v>0</v>
      </c>
      <c r="E15">
        <v>0</v>
      </c>
      <c r="F15">
        <v>0</v>
      </c>
      <c r="G15">
        <v>0</v>
      </c>
      <c r="H15">
        <v>0</v>
      </c>
      <c r="I15">
        <v>1</v>
      </c>
      <c r="J15">
        <v>0</v>
      </c>
      <c r="K15">
        <v>0</v>
      </c>
      <c r="L15">
        <v>0</v>
      </c>
      <c r="M15">
        <v>0</v>
      </c>
    </row>
    <row r="16" spans="1:13" x14ac:dyDescent="0.3">
      <c r="A16" t="s">
        <v>73</v>
      </c>
      <c r="B16">
        <v>0</v>
      </c>
      <c r="C16">
        <v>1</v>
      </c>
      <c r="D16">
        <v>0</v>
      </c>
      <c r="E16">
        <v>0</v>
      </c>
      <c r="F16">
        <v>0</v>
      </c>
      <c r="G16">
        <v>0</v>
      </c>
      <c r="H16">
        <v>0</v>
      </c>
      <c r="I16">
        <v>0</v>
      </c>
      <c r="J16">
        <v>0</v>
      </c>
      <c r="K16">
        <v>0</v>
      </c>
      <c r="L16">
        <v>0</v>
      </c>
      <c r="M16">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ED628-A6CB-4187-A56B-75E60B183228}">
  <dimension ref="A1:AX35"/>
  <sheetViews>
    <sheetView topLeftCell="A2" zoomScale="75" workbookViewId="0">
      <selection activeCell="BA23" sqref="BA23"/>
    </sheetView>
  </sheetViews>
  <sheetFormatPr baseColWidth="10" defaultRowHeight="14.4" x14ac:dyDescent="0.3"/>
  <sheetData>
    <row r="1" spans="1:50" x14ac:dyDescent="0.3">
      <c r="A1" t="s">
        <v>0</v>
      </c>
      <c r="B1" t="s">
        <v>6</v>
      </c>
      <c r="C1" t="s">
        <v>12</v>
      </c>
      <c r="D1" t="s">
        <v>14</v>
      </c>
      <c r="E1" t="s">
        <v>16</v>
      </c>
      <c r="F1" t="s">
        <v>18</v>
      </c>
      <c r="G1" t="s">
        <v>20</v>
      </c>
      <c r="H1" t="s">
        <v>22</v>
      </c>
      <c r="I1" t="s">
        <v>24</v>
      </c>
      <c r="J1" t="s">
        <v>26</v>
      </c>
      <c r="K1" t="s">
        <v>28</v>
      </c>
      <c r="L1" t="s">
        <v>30</v>
      </c>
      <c r="M1" t="s">
        <v>32</v>
      </c>
      <c r="N1" t="s">
        <v>34</v>
      </c>
      <c r="O1" t="s">
        <v>36</v>
      </c>
      <c r="P1" t="s">
        <v>38</v>
      </c>
      <c r="Q1" t="s">
        <v>40</v>
      </c>
      <c r="R1" t="s">
        <v>42</v>
      </c>
      <c r="S1" t="s">
        <v>44</v>
      </c>
      <c r="T1" t="s">
        <v>46</v>
      </c>
      <c r="U1" t="s">
        <v>48</v>
      </c>
      <c r="V1" t="s">
        <v>50</v>
      </c>
      <c r="W1" t="s">
        <v>52</v>
      </c>
      <c r="X1" t="s">
        <v>54</v>
      </c>
      <c r="Y1" t="s">
        <v>56</v>
      </c>
      <c r="Z1" t="s">
        <v>58</v>
      </c>
      <c r="AA1" t="s">
        <v>60</v>
      </c>
      <c r="AB1" t="s">
        <v>62</v>
      </c>
      <c r="AC1" t="s">
        <v>64</v>
      </c>
      <c r="AD1" t="s">
        <v>66</v>
      </c>
      <c r="AE1" t="s">
        <v>68</v>
      </c>
      <c r="AF1" t="s">
        <v>70</v>
      </c>
      <c r="AG1" t="s">
        <v>72</v>
      </c>
      <c r="AH1" t="s">
        <v>74</v>
      </c>
      <c r="AI1" t="s">
        <v>76</v>
      </c>
      <c r="AJ1" t="s">
        <v>78</v>
      </c>
      <c r="AK1" t="s">
        <v>80</v>
      </c>
      <c r="AL1" t="s">
        <v>82</v>
      </c>
      <c r="AM1" t="s">
        <v>84</v>
      </c>
      <c r="AN1" t="s">
        <v>86</v>
      </c>
      <c r="AO1" t="s">
        <v>88</v>
      </c>
      <c r="AP1" t="s">
        <v>90</v>
      </c>
      <c r="AQ1" t="s">
        <v>92</v>
      </c>
      <c r="AR1" t="s">
        <v>94</v>
      </c>
      <c r="AS1" t="s">
        <v>96</v>
      </c>
      <c r="AT1" t="s">
        <v>98</v>
      </c>
      <c r="AU1" t="s">
        <v>100</v>
      </c>
      <c r="AV1" t="s">
        <v>102</v>
      </c>
    </row>
    <row r="2" spans="1:50" x14ac:dyDescent="0.3">
      <c r="A2">
        <v>1990</v>
      </c>
      <c r="B2">
        <v>113.98</v>
      </c>
      <c r="C2">
        <v>210.34</v>
      </c>
      <c r="D2">
        <v>99.69</v>
      </c>
      <c r="E2">
        <v>100.97</v>
      </c>
      <c r="F2">
        <v>74.650000000000006</v>
      </c>
      <c r="G2">
        <v>70.81</v>
      </c>
      <c r="H2">
        <v>24.33</v>
      </c>
      <c r="I2">
        <v>87.25</v>
      </c>
      <c r="J2">
        <v>63.44</v>
      </c>
      <c r="K2">
        <v>25.06</v>
      </c>
      <c r="L2">
        <v>38.380000000000003</v>
      </c>
      <c r="M2">
        <v>30.45</v>
      </c>
      <c r="N2">
        <v>24.29</v>
      </c>
      <c r="O2">
        <v>48.93</v>
      </c>
      <c r="P2">
        <v>23.27</v>
      </c>
      <c r="Q2">
        <v>19.41</v>
      </c>
      <c r="R2">
        <v>17.41</v>
      </c>
      <c r="S2">
        <v>4.29</v>
      </c>
      <c r="T2">
        <v>19.760000000000002</v>
      </c>
      <c r="U2">
        <v>54.28</v>
      </c>
      <c r="V2">
        <v>41.94</v>
      </c>
      <c r="W2">
        <v>18.95</v>
      </c>
      <c r="X2">
        <v>18.02</v>
      </c>
      <c r="Y2">
        <v>9.24</v>
      </c>
      <c r="Z2">
        <v>19.05</v>
      </c>
      <c r="AA2">
        <v>27.26</v>
      </c>
      <c r="AB2">
        <v>19.78</v>
      </c>
      <c r="AC2">
        <v>11.6</v>
      </c>
      <c r="AD2">
        <v>14.36</v>
      </c>
      <c r="AE2">
        <v>7.15</v>
      </c>
      <c r="AF2">
        <v>5.97</v>
      </c>
      <c r="AG2">
        <v>6.47</v>
      </c>
      <c r="AH2">
        <v>6.49</v>
      </c>
      <c r="AI2">
        <v>6.01</v>
      </c>
      <c r="AJ2">
        <v>6.49</v>
      </c>
      <c r="AK2">
        <v>4.1100000000000003</v>
      </c>
      <c r="AL2">
        <v>0.92</v>
      </c>
      <c r="AM2">
        <v>3.17</v>
      </c>
      <c r="AN2">
        <v>2.98</v>
      </c>
      <c r="AO2">
        <v>5</v>
      </c>
      <c r="AP2">
        <v>0.94</v>
      </c>
      <c r="AQ2">
        <v>-5.72</v>
      </c>
      <c r="AR2">
        <v>0.32</v>
      </c>
      <c r="AS2">
        <v>0.48</v>
      </c>
      <c r="AT2">
        <v>7.0000000000000007E-2</v>
      </c>
      <c r="AU2">
        <v>0.04</v>
      </c>
      <c r="AV2">
        <v>0.01</v>
      </c>
      <c r="AW2">
        <f t="shared" ref="AW2:AW34" si="0">(SUM(B2:AV2) - U2)</f>
        <v>1327.81</v>
      </c>
      <c r="AX2">
        <f>AVERAGE(B2:T2,V2:AW2)</f>
        <v>56.502553191489362</v>
      </c>
    </row>
    <row r="3" spans="1:50" x14ac:dyDescent="0.3">
      <c r="A3">
        <v>1991</v>
      </c>
      <c r="B3">
        <v>114.19</v>
      </c>
      <c r="C3">
        <v>209.69</v>
      </c>
      <c r="D3">
        <v>100.4</v>
      </c>
      <c r="E3">
        <v>101.33</v>
      </c>
      <c r="F3">
        <v>75.290000000000006</v>
      </c>
      <c r="G3">
        <v>71.69</v>
      </c>
      <c r="H3">
        <v>30.75</v>
      </c>
      <c r="I3">
        <v>87.31</v>
      </c>
      <c r="J3">
        <v>63.84</v>
      </c>
      <c r="K3">
        <v>24.76</v>
      </c>
      <c r="L3">
        <v>39.24</v>
      </c>
      <c r="M3">
        <v>30.99</v>
      </c>
      <c r="N3">
        <v>24.73</v>
      </c>
      <c r="O3">
        <v>49.24</v>
      </c>
      <c r="P3">
        <v>23.15</v>
      </c>
      <c r="Q3">
        <v>19.899999999999999</v>
      </c>
      <c r="R3">
        <v>17.350000000000001</v>
      </c>
      <c r="S3">
        <v>4.3099999999999996</v>
      </c>
      <c r="T3">
        <v>19.690000000000001</v>
      </c>
      <c r="U3">
        <v>54.33</v>
      </c>
      <c r="V3">
        <v>39.01</v>
      </c>
      <c r="W3">
        <v>19.27</v>
      </c>
      <c r="X3">
        <v>18.32</v>
      </c>
      <c r="Y3">
        <v>9.51</v>
      </c>
      <c r="Z3">
        <v>19.05</v>
      </c>
      <c r="AA3">
        <v>29.19</v>
      </c>
      <c r="AB3">
        <v>19.89</v>
      </c>
      <c r="AC3">
        <v>11.78</v>
      </c>
      <c r="AD3">
        <v>14.25</v>
      </c>
      <c r="AE3">
        <v>7.36</v>
      </c>
      <c r="AF3">
        <v>6.21</v>
      </c>
      <c r="AG3">
        <v>6.31</v>
      </c>
      <c r="AH3">
        <v>6.48</v>
      </c>
      <c r="AI3">
        <v>5.99</v>
      </c>
      <c r="AJ3">
        <v>6.54</v>
      </c>
      <c r="AK3">
        <v>4.13</v>
      </c>
      <c r="AL3">
        <v>0.99</v>
      </c>
      <c r="AM3">
        <v>3.18</v>
      </c>
      <c r="AN3">
        <v>3.03</v>
      </c>
      <c r="AO3">
        <v>5.15</v>
      </c>
      <c r="AP3">
        <v>0.95</v>
      </c>
      <c r="AQ3">
        <v>-6.2</v>
      </c>
      <c r="AR3">
        <v>0.26</v>
      </c>
      <c r="AS3">
        <v>0.5</v>
      </c>
      <c r="AT3">
        <v>7.0000000000000007E-2</v>
      </c>
      <c r="AU3">
        <v>0.04</v>
      </c>
      <c r="AV3">
        <v>0.02</v>
      </c>
      <c r="AW3">
        <f t="shared" si="0"/>
        <v>1339.1299999999999</v>
      </c>
      <c r="AX3">
        <f>AVERAGE(B3:T3,V3:AW3)</f>
        <v>56.984255319148929</v>
      </c>
    </row>
    <row r="4" spans="1:50" x14ac:dyDescent="0.3">
      <c r="A4">
        <v>1992</v>
      </c>
      <c r="B4">
        <v>116.28</v>
      </c>
      <c r="C4">
        <v>212.52</v>
      </c>
      <c r="D4">
        <v>101.55</v>
      </c>
      <c r="E4">
        <v>101.53</v>
      </c>
      <c r="F4">
        <v>76.48</v>
      </c>
      <c r="G4">
        <v>75.36</v>
      </c>
      <c r="H4">
        <v>31.64</v>
      </c>
      <c r="I4">
        <v>88</v>
      </c>
      <c r="J4">
        <v>64.03</v>
      </c>
      <c r="K4">
        <v>25.29</v>
      </c>
      <c r="L4">
        <v>41.63</v>
      </c>
      <c r="M4">
        <v>31.33</v>
      </c>
      <c r="N4">
        <v>25.02</v>
      </c>
      <c r="O4">
        <v>49.29</v>
      </c>
      <c r="P4">
        <v>23.95</v>
      </c>
      <c r="Q4">
        <v>20.420000000000002</v>
      </c>
      <c r="R4">
        <v>17.43</v>
      </c>
      <c r="S4">
        <v>4.32</v>
      </c>
      <c r="T4">
        <v>20</v>
      </c>
      <c r="U4">
        <v>54.61</v>
      </c>
      <c r="V4">
        <v>37.049999999999997</v>
      </c>
      <c r="W4">
        <v>19.600000000000001</v>
      </c>
      <c r="X4">
        <v>18.760000000000002</v>
      </c>
      <c r="Y4">
        <v>9.16</v>
      </c>
      <c r="Z4">
        <v>19.41</v>
      </c>
      <c r="AA4">
        <v>29.33</v>
      </c>
      <c r="AB4">
        <v>19.98</v>
      </c>
      <c r="AC4">
        <v>11.78</v>
      </c>
      <c r="AD4">
        <v>14.28</v>
      </c>
      <c r="AE4">
        <v>7.22</v>
      </c>
      <c r="AF4">
        <v>6.63</v>
      </c>
      <c r="AG4">
        <v>6.01</v>
      </c>
      <c r="AH4">
        <v>6.47</v>
      </c>
      <c r="AI4">
        <v>5.92</v>
      </c>
      <c r="AJ4">
        <v>6.54</v>
      </c>
      <c r="AK4">
        <v>5.13</v>
      </c>
      <c r="AL4">
        <v>0.99</v>
      </c>
      <c r="AM4">
        <v>3.22</v>
      </c>
      <c r="AN4">
        <v>3.24</v>
      </c>
      <c r="AO4">
        <v>5.26</v>
      </c>
      <c r="AP4">
        <v>0.96</v>
      </c>
      <c r="AQ4">
        <v>-6.18</v>
      </c>
      <c r="AR4">
        <v>0.26</v>
      </c>
      <c r="AS4">
        <v>0.52</v>
      </c>
      <c r="AT4">
        <v>7.0000000000000007E-2</v>
      </c>
      <c r="AU4">
        <v>0.04</v>
      </c>
      <c r="AV4">
        <v>0.02</v>
      </c>
      <c r="AW4">
        <f t="shared" si="0"/>
        <v>1357.7400000000002</v>
      </c>
      <c r="AX4">
        <f t="shared" ref="AX4:AX34" si="1">AVERAGE(B4:T4,V4:AW4)</f>
        <v>57.776170212765969</v>
      </c>
    </row>
    <row r="5" spans="1:50" x14ac:dyDescent="0.3">
      <c r="A5">
        <v>1993</v>
      </c>
      <c r="B5">
        <v>117.64</v>
      </c>
      <c r="C5">
        <v>215.19</v>
      </c>
      <c r="D5">
        <v>95.89</v>
      </c>
      <c r="E5">
        <v>102.41</v>
      </c>
      <c r="F5">
        <v>79.08</v>
      </c>
      <c r="G5">
        <v>77.319999999999993</v>
      </c>
      <c r="H5">
        <v>32.590000000000003</v>
      </c>
      <c r="I5">
        <v>88.74</v>
      </c>
      <c r="J5">
        <v>63.62</v>
      </c>
      <c r="K5">
        <v>26.1</v>
      </c>
      <c r="L5">
        <v>43.51</v>
      </c>
      <c r="M5">
        <v>31.73</v>
      </c>
      <c r="N5">
        <v>25.27</v>
      </c>
      <c r="O5">
        <v>49.34</v>
      </c>
      <c r="P5">
        <v>24.02</v>
      </c>
      <c r="Q5">
        <v>21.1</v>
      </c>
      <c r="R5">
        <v>17.670000000000002</v>
      </c>
      <c r="S5">
        <v>4.34</v>
      </c>
      <c r="T5">
        <v>20.010000000000002</v>
      </c>
      <c r="U5">
        <v>55.01</v>
      </c>
      <c r="V5">
        <v>39.03</v>
      </c>
      <c r="W5">
        <v>19.96</v>
      </c>
      <c r="X5">
        <v>19.010000000000002</v>
      </c>
      <c r="Y5">
        <v>9.2899999999999991</v>
      </c>
      <c r="Z5">
        <v>18.989999999999998</v>
      </c>
      <c r="AA5">
        <v>32.5</v>
      </c>
      <c r="AB5">
        <v>20.03</v>
      </c>
      <c r="AC5">
        <v>11.92</v>
      </c>
      <c r="AD5">
        <v>14.26</v>
      </c>
      <c r="AE5">
        <v>7.41</v>
      </c>
      <c r="AF5">
        <v>6.28</v>
      </c>
      <c r="AG5">
        <v>5.89</v>
      </c>
      <c r="AH5">
        <v>6.54</v>
      </c>
      <c r="AI5">
        <v>5.84</v>
      </c>
      <c r="AJ5">
        <v>6.52</v>
      </c>
      <c r="AK5">
        <v>4.7</v>
      </c>
      <c r="AL5">
        <v>1.02</v>
      </c>
      <c r="AM5">
        <v>3.25</v>
      </c>
      <c r="AN5">
        <v>3.25</v>
      </c>
      <c r="AO5">
        <v>5.38</v>
      </c>
      <c r="AP5">
        <v>0.98</v>
      </c>
      <c r="AQ5">
        <v>-6.21</v>
      </c>
      <c r="AR5">
        <v>0.27</v>
      </c>
      <c r="AS5">
        <v>0.55000000000000004</v>
      </c>
      <c r="AT5">
        <v>7.0000000000000007E-2</v>
      </c>
      <c r="AU5">
        <v>0.05</v>
      </c>
      <c r="AV5">
        <v>0.02</v>
      </c>
      <c r="AW5">
        <f t="shared" si="0"/>
        <v>1372.37</v>
      </c>
      <c r="AX5">
        <f t="shared" si="1"/>
        <v>58.398723404255314</v>
      </c>
    </row>
    <row r="6" spans="1:50" x14ac:dyDescent="0.3">
      <c r="A6">
        <v>1994</v>
      </c>
      <c r="B6">
        <v>120.83</v>
      </c>
      <c r="C6">
        <v>217.99</v>
      </c>
      <c r="D6">
        <v>97.33</v>
      </c>
      <c r="E6">
        <v>104.23</v>
      </c>
      <c r="F6">
        <v>81.97</v>
      </c>
      <c r="G6">
        <v>82.16</v>
      </c>
      <c r="H6">
        <v>33.6</v>
      </c>
      <c r="I6">
        <v>89.09</v>
      </c>
      <c r="J6">
        <v>62.93</v>
      </c>
      <c r="K6">
        <v>24.93</v>
      </c>
      <c r="L6">
        <v>45.48</v>
      </c>
      <c r="M6">
        <v>31.46</v>
      </c>
      <c r="N6">
        <v>25.72</v>
      </c>
      <c r="O6">
        <v>51.84</v>
      </c>
      <c r="P6">
        <v>25.46</v>
      </c>
      <c r="Q6">
        <v>21.63</v>
      </c>
      <c r="R6">
        <v>17.95</v>
      </c>
      <c r="S6">
        <v>4.3600000000000003</v>
      </c>
      <c r="T6">
        <v>20.37</v>
      </c>
      <c r="U6">
        <v>54.64</v>
      </c>
      <c r="V6">
        <v>40.97</v>
      </c>
      <c r="W6">
        <v>20.37</v>
      </c>
      <c r="X6">
        <v>19.34</v>
      </c>
      <c r="Y6">
        <v>9.34</v>
      </c>
      <c r="Z6">
        <v>17.98</v>
      </c>
      <c r="AA6">
        <v>43.08</v>
      </c>
      <c r="AB6">
        <v>20.3</v>
      </c>
      <c r="AC6">
        <v>11.53</v>
      </c>
      <c r="AD6">
        <v>14.26</v>
      </c>
      <c r="AE6">
        <v>7.31</v>
      </c>
      <c r="AF6">
        <v>5.78</v>
      </c>
      <c r="AG6">
        <v>6.16</v>
      </c>
      <c r="AH6">
        <v>6.5</v>
      </c>
      <c r="AI6">
        <v>5.54</v>
      </c>
      <c r="AJ6">
        <v>6.42</v>
      </c>
      <c r="AK6">
        <v>4.8899999999999997</v>
      </c>
      <c r="AL6">
        <v>1.1000000000000001</v>
      </c>
      <c r="AM6">
        <v>3.28</v>
      </c>
      <c r="AN6">
        <v>3.25</v>
      </c>
      <c r="AO6">
        <v>4.92</v>
      </c>
      <c r="AP6">
        <v>0.99</v>
      </c>
      <c r="AQ6">
        <v>-6.18</v>
      </c>
      <c r="AR6">
        <v>0.27</v>
      </c>
      <c r="AS6">
        <v>0.55000000000000004</v>
      </c>
      <c r="AT6">
        <v>7.0000000000000007E-2</v>
      </c>
      <c r="AU6">
        <v>0.04</v>
      </c>
      <c r="AV6">
        <v>0.02</v>
      </c>
      <c r="AW6">
        <f t="shared" si="0"/>
        <v>1407.4099999999994</v>
      </c>
      <c r="AX6">
        <f t="shared" si="1"/>
        <v>59.889787234042529</v>
      </c>
    </row>
    <row r="7" spans="1:50" x14ac:dyDescent="0.3">
      <c r="A7">
        <v>1995</v>
      </c>
      <c r="B7">
        <v>126.44</v>
      </c>
      <c r="C7">
        <v>221.14</v>
      </c>
      <c r="D7">
        <v>98.42</v>
      </c>
      <c r="E7">
        <v>108.51</v>
      </c>
      <c r="F7">
        <v>86.1</v>
      </c>
      <c r="G7">
        <v>83.32</v>
      </c>
      <c r="H7">
        <v>34.619999999999997</v>
      </c>
      <c r="I7">
        <v>89.38</v>
      </c>
      <c r="J7">
        <v>62.76</v>
      </c>
      <c r="K7">
        <v>28.46</v>
      </c>
      <c r="L7">
        <v>46.27</v>
      </c>
      <c r="M7">
        <v>32.17</v>
      </c>
      <c r="N7">
        <v>26.11</v>
      </c>
      <c r="O7">
        <v>51.97</v>
      </c>
      <c r="P7">
        <v>26.28</v>
      </c>
      <c r="Q7">
        <v>22.24</v>
      </c>
      <c r="R7">
        <v>18.329999999999998</v>
      </c>
      <c r="S7">
        <v>4.37</v>
      </c>
      <c r="T7">
        <v>20.43</v>
      </c>
      <c r="U7">
        <v>55.3</v>
      </c>
      <c r="V7">
        <v>41.63</v>
      </c>
      <c r="W7">
        <v>20.78</v>
      </c>
      <c r="X7">
        <v>19.62</v>
      </c>
      <c r="Y7">
        <v>9.7899999999999991</v>
      </c>
      <c r="Z7">
        <v>18.75</v>
      </c>
      <c r="AA7">
        <v>44.62</v>
      </c>
      <c r="AB7">
        <v>20.100000000000001</v>
      </c>
      <c r="AC7">
        <v>11.74</v>
      </c>
      <c r="AD7">
        <v>14.26</v>
      </c>
      <c r="AE7">
        <v>7.4</v>
      </c>
      <c r="AF7">
        <v>6.58</v>
      </c>
      <c r="AG7">
        <v>6.13</v>
      </c>
      <c r="AH7">
        <v>6.36</v>
      </c>
      <c r="AI7">
        <v>6.42</v>
      </c>
      <c r="AJ7">
        <v>6.58</v>
      </c>
      <c r="AK7">
        <v>5.0199999999999996</v>
      </c>
      <c r="AL7">
        <v>1.1200000000000001</v>
      </c>
      <c r="AM7">
        <v>3.31</v>
      </c>
      <c r="AN7">
        <v>3.21</v>
      </c>
      <c r="AO7">
        <v>4.45</v>
      </c>
      <c r="AP7">
        <v>1.05</v>
      </c>
      <c r="AQ7">
        <v>-6.13</v>
      </c>
      <c r="AR7">
        <v>0.27</v>
      </c>
      <c r="AS7">
        <v>0.56000000000000005</v>
      </c>
      <c r="AT7">
        <v>7.0000000000000007E-2</v>
      </c>
      <c r="AU7">
        <v>0.05</v>
      </c>
      <c r="AV7">
        <v>0.02</v>
      </c>
      <c r="AW7">
        <f t="shared" si="0"/>
        <v>1441.0799999999992</v>
      </c>
      <c r="AX7">
        <f t="shared" si="1"/>
        <v>61.322553191489327</v>
      </c>
    </row>
    <row r="8" spans="1:50" x14ac:dyDescent="0.3">
      <c r="A8">
        <v>1996</v>
      </c>
      <c r="B8">
        <v>128.07</v>
      </c>
      <c r="C8">
        <v>216.9</v>
      </c>
      <c r="D8">
        <v>101.53</v>
      </c>
      <c r="E8">
        <v>101.26</v>
      </c>
      <c r="F8">
        <v>88.52</v>
      </c>
      <c r="G8">
        <v>88.73</v>
      </c>
      <c r="H8">
        <v>38.56</v>
      </c>
      <c r="I8">
        <v>73.66</v>
      </c>
      <c r="J8">
        <v>50.35</v>
      </c>
      <c r="K8">
        <v>24.51</v>
      </c>
      <c r="L8">
        <v>51.11</v>
      </c>
      <c r="M8">
        <v>33.07</v>
      </c>
      <c r="N8">
        <v>27.26</v>
      </c>
      <c r="O8">
        <v>38.24</v>
      </c>
      <c r="P8">
        <v>26.29</v>
      </c>
      <c r="Q8">
        <v>23.05</v>
      </c>
      <c r="R8">
        <v>18.760000000000002</v>
      </c>
      <c r="S8">
        <v>4.3899999999999997</v>
      </c>
      <c r="T8">
        <v>20.39</v>
      </c>
      <c r="U8">
        <v>55.91</v>
      </c>
      <c r="V8">
        <v>42.08</v>
      </c>
      <c r="W8">
        <v>20.3</v>
      </c>
      <c r="X8">
        <v>21.17</v>
      </c>
      <c r="Y8">
        <v>10.84</v>
      </c>
      <c r="Z8">
        <v>18.920000000000002</v>
      </c>
      <c r="AA8">
        <v>45.31</v>
      </c>
      <c r="AB8">
        <v>21.8</v>
      </c>
      <c r="AC8">
        <v>11.77</v>
      </c>
      <c r="AD8">
        <v>14.17</v>
      </c>
      <c r="AE8">
        <v>7.94</v>
      </c>
      <c r="AF8">
        <v>6.88</v>
      </c>
      <c r="AG8">
        <v>6.76</v>
      </c>
      <c r="AH8">
        <v>6.06</v>
      </c>
      <c r="AI8">
        <v>6.73</v>
      </c>
      <c r="AJ8">
        <v>6.62</v>
      </c>
      <c r="AK8">
        <v>5.58</v>
      </c>
      <c r="AL8">
        <v>1.1399999999999999</v>
      </c>
      <c r="AM8">
        <v>2.97</v>
      </c>
      <c r="AN8">
        <v>3.23</v>
      </c>
      <c r="AO8">
        <v>4.1500000000000004</v>
      </c>
      <c r="AP8">
        <v>1.08</v>
      </c>
      <c r="AQ8">
        <v>-6.07</v>
      </c>
      <c r="AR8">
        <v>0.28000000000000003</v>
      </c>
      <c r="AS8">
        <v>0.56999999999999995</v>
      </c>
      <c r="AT8">
        <v>7.0000000000000007E-2</v>
      </c>
      <c r="AU8">
        <v>0.05</v>
      </c>
      <c r="AV8">
        <v>0.02</v>
      </c>
      <c r="AW8">
        <f t="shared" si="0"/>
        <v>1415.07</v>
      </c>
      <c r="AX8">
        <f t="shared" si="1"/>
        <v>60.21574468085106</v>
      </c>
    </row>
    <row r="9" spans="1:50" x14ac:dyDescent="0.3">
      <c r="A9">
        <v>1997</v>
      </c>
      <c r="B9">
        <v>130.97999999999999</v>
      </c>
      <c r="C9">
        <v>214.67</v>
      </c>
      <c r="D9">
        <v>105.79</v>
      </c>
      <c r="E9">
        <v>101</v>
      </c>
      <c r="F9">
        <v>87.86</v>
      </c>
      <c r="G9">
        <v>96.46</v>
      </c>
      <c r="H9">
        <v>40.229999999999997</v>
      </c>
      <c r="I9">
        <v>71.459999999999994</v>
      </c>
      <c r="J9">
        <v>50.87</v>
      </c>
      <c r="K9">
        <v>25.87</v>
      </c>
      <c r="L9">
        <v>56.44</v>
      </c>
      <c r="M9">
        <v>34.49</v>
      </c>
      <c r="N9">
        <v>27.83</v>
      </c>
      <c r="O9">
        <v>41.53</v>
      </c>
      <c r="P9">
        <v>26.81</v>
      </c>
      <c r="Q9">
        <v>23.97</v>
      </c>
      <c r="R9">
        <v>19.59</v>
      </c>
      <c r="S9">
        <v>4.4000000000000004</v>
      </c>
      <c r="T9">
        <v>20.059999999999999</v>
      </c>
      <c r="U9">
        <v>55.31</v>
      </c>
      <c r="V9">
        <v>42.47</v>
      </c>
      <c r="W9">
        <v>20.74</v>
      </c>
      <c r="X9">
        <v>21.67</v>
      </c>
      <c r="Y9">
        <v>11.83</v>
      </c>
      <c r="Z9">
        <v>19.690000000000001</v>
      </c>
      <c r="AA9">
        <v>47.84</v>
      </c>
      <c r="AB9">
        <v>22.18</v>
      </c>
      <c r="AC9">
        <v>11.69</v>
      </c>
      <c r="AD9">
        <v>14.22</v>
      </c>
      <c r="AE9">
        <v>8.24</v>
      </c>
      <c r="AF9">
        <v>7.32</v>
      </c>
      <c r="AG9">
        <v>6.52</v>
      </c>
      <c r="AH9">
        <v>6.07</v>
      </c>
      <c r="AI9">
        <v>7.5</v>
      </c>
      <c r="AJ9">
        <v>6.69</v>
      </c>
      <c r="AK9">
        <v>6.08</v>
      </c>
      <c r="AL9">
        <v>1.1499999999999999</v>
      </c>
      <c r="AM9">
        <v>3.01</v>
      </c>
      <c r="AN9">
        <v>3.35</v>
      </c>
      <c r="AO9">
        <v>3.83</v>
      </c>
      <c r="AP9">
        <v>1.1299999999999999</v>
      </c>
      <c r="AQ9">
        <v>-5.99</v>
      </c>
      <c r="AR9">
        <v>0.28000000000000003</v>
      </c>
      <c r="AS9">
        <v>0.56999999999999995</v>
      </c>
      <c r="AT9">
        <v>7.0000000000000007E-2</v>
      </c>
      <c r="AU9">
        <v>0.05</v>
      </c>
      <c r="AV9">
        <v>0.02</v>
      </c>
      <c r="AW9">
        <f t="shared" si="0"/>
        <v>1448.5299999999997</v>
      </c>
      <c r="AX9">
        <f t="shared" si="1"/>
        <v>61.639574468085094</v>
      </c>
    </row>
    <row r="10" spans="1:50" x14ac:dyDescent="0.3">
      <c r="A10">
        <v>1998</v>
      </c>
      <c r="B10">
        <v>131.62</v>
      </c>
      <c r="C10">
        <v>221.09</v>
      </c>
      <c r="D10">
        <v>111.78</v>
      </c>
      <c r="E10">
        <v>105.47</v>
      </c>
      <c r="F10">
        <v>97.53</v>
      </c>
      <c r="G10">
        <v>103.29</v>
      </c>
      <c r="H10">
        <v>44.84</v>
      </c>
      <c r="I10">
        <v>75.12</v>
      </c>
      <c r="J10">
        <v>52.16</v>
      </c>
      <c r="K10">
        <v>29.41</v>
      </c>
      <c r="L10">
        <v>62.07</v>
      </c>
      <c r="M10">
        <v>35.94</v>
      </c>
      <c r="N10">
        <v>28.68</v>
      </c>
      <c r="O10">
        <v>46.74</v>
      </c>
      <c r="P10">
        <v>27.61</v>
      </c>
      <c r="Q10">
        <v>24.93</v>
      </c>
      <c r="R10">
        <v>23.8</v>
      </c>
      <c r="S10">
        <v>4.42</v>
      </c>
      <c r="T10">
        <v>21.78</v>
      </c>
      <c r="U10">
        <v>56.52</v>
      </c>
      <c r="V10">
        <v>42.31</v>
      </c>
      <c r="W10">
        <v>22.2</v>
      </c>
      <c r="X10">
        <v>22.87</v>
      </c>
      <c r="Y10">
        <v>12.67</v>
      </c>
      <c r="Z10">
        <v>21.07</v>
      </c>
      <c r="AA10">
        <v>49.49</v>
      </c>
      <c r="AB10">
        <v>23.24</v>
      </c>
      <c r="AC10">
        <v>11.94</v>
      </c>
      <c r="AD10">
        <v>14.3</v>
      </c>
      <c r="AE10">
        <v>8.59</v>
      </c>
      <c r="AF10">
        <v>7.47</v>
      </c>
      <c r="AG10">
        <v>7.49</v>
      </c>
      <c r="AH10">
        <v>6.16</v>
      </c>
      <c r="AI10">
        <v>7.41</v>
      </c>
      <c r="AJ10">
        <v>6.73</v>
      </c>
      <c r="AK10">
        <v>5.92</v>
      </c>
      <c r="AL10">
        <v>1.23</v>
      </c>
      <c r="AM10">
        <v>3.23</v>
      </c>
      <c r="AN10">
        <v>3.24</v>
      </c>
      <c r="AO10">
        <v>3.56</v>
      </c>
      <c r="AP10">
        <v>1.2</v>
      </c>
      <c r="AQ10">
        <v>-5.99</v>
      </c>
      <c r="AR10">
        <v>0.3</v>
      </c>
      <c r="AS10">
        <v>0.57999999999999996</v>
      </c>
      <c r="AT10">
        <v>0.08</v>
      </c>
      <c r="AU10">
        <v>0.05</v>
      </c>
      <c r="AV10">
        <v>0.02</v>
      </c>
      <c r="AW10">
        <f t="shared" si="0"/>
        <v>1525.6399999999999</v>
      </c>
      <c r="AX10">
        <f t="shared" si="1"/>
        <v>64.920851063829787</v>
      </c>
    </row>
    <row r="11" spans="1:50" x14ac:dyDescent="0.3">
      <c r="A11">
        <v>1999</v>
      </c>
      <c r="B11">
        <v>136.21</v>
      </c>
      <c r="C11">
        <v>226.19</v>
      </c>
      <c r="D11">
        <v>112.87</v>
      </c>
      <c r="E11">
        <v>105.85</v>
      </c>
      <c r="F11">
        <v>95.35</v>
      </c>
      <c r="G11">
        <v>107.58</v>
      </c>
      <c r="H11">
        <v>46.67</v>
      </c>
      <c r="I11">
        <v>74.040000000000006</v>
      </c>
      <c r="J11">
        <v>50.55</v>
      </c>
      <c r="K11">
        <v>29.02</v>
      </c>
      <c r="L11">
        <v>65.56</v>
      </c>
      <c r="M11">
        <v>35.78</v>
      </c>
      <c r="N11">
        <v>28.57</v>
      </c>
      <c r="O11">
        <v>43</v>
      </c>
      <c r="P11">
        <v>28.96</v>
      </c>
      <c r="Q11">
        <v>25.55</v>
      </c>
      <c r="R11">
        <v>24.86</v>
      </c>
      <c r="S11">
        <v>4.43</v>
      </c>
      <c r="T11">
        <v>20.46</v>
      </c>
      <c r="U11">
        <v>56.2</v>
      </c>
      <c r="V11">
        <v>42.38</v>
      </c>
      <c r="W11">
        <v>21.77</v>
      </c>
      <c r="X11">
        <v>25.07</v>
      </c>
      <c r="Y11">
        <v>13.59</v>
      </c>
      <c r="Z11">
        <v>21.68</v>
      </c>
      <c r="AA11">
        <v>53.32</v>
      </c>
      <c r="AB11">
        <v>23.18</v>
      </c>
      <c r="AC11">
        <v>11.96</v>
      </c>
      <c r="AD11">
        <v>14.2</v>
      </c>
      <c r="AE11">
        <v>9.08</v>
      </c>
      <c r="AF11">
        <v>7.62</v>
      </c>
      <c r="AG11">
        <v>7.94</v>
      </c>
      <c r="AH11">
        <v>5.9</v>
      </c>
      <c r="AI11">
        <v>7.7</v>
      </c>
      <c r="AJ11">
        <v>6.83</v>
      </c>
      <c r="AK11">
        <v>6.1</v>
      </c>
      <c r="AL11">
        <v>1.21</v>
      </c>
      <c r="AM11">
        <v>3.58</v>
      </c>
      <c r="AN11">
        <v>3.72</v>
      </c>
      <c r="AO11">
        <v>3.49</v>
      </c>
      <c r="AP11">
        <v>1.23</v>
      </c>
      <c r="AQ11">
        <v>-5.97</v>
      </c>
      <c r="AR11">
        <v>0.31</v>
      </c>
      <c r="AS11">
        <v>0.59</v>
      </c>
      <c r="AT11">
        <v>0.08</v>
      </c>
      <c r="AU11">
        <v>0.05</v>
      </c>
      <c r="AV11">
        <v>0.02</v>
      </c>
      <c r="AW11">
        <f t="shared" si="0"/>
        <v>1548.1299999999994</v>
      </c>
      <c r="AX11">
        <f t="shared" si="1"/>
        <v>65.877872340425512</v>
      </c>
    </row>
    <row r="12" spans="1:50" x14ac:dyDescent="0.3">
      <c r="A12">
        <v>2000</v>
      </c>
      <c r="B12">
        <v>137.91999999999999</v>
      </c>
      <c r="C12">
        <v>223.16</v>
      </c>
      <c r="D12">
        <v>109.44</v>
      </c>
      <c r="E12">
        <v>103.57</v>
      </c>
      <c r="F12">
        <v>89.24</v>
      </c>
      <c r="G12">
        <v>108.04</v>
      </c>
      <c r="H12">
        <v>46.76</v>
      </c>
      <c r="I12">
        <v>72.28</v>
      </c>
      <c r="J12">
        <v>47.13</v>
      </c>
      <c r="K12">
        <v>27.37</v>
      </c>
      <c r="L12">
        <v>67.48</v>
      </c>
      <c r="M12">
        <v>35.6</v>
      </c>
      <c r="N12">
        <v>29.92</v>
      </c>
      <c r="O12">
        <v>44.22</v>
      </c>
      <c r="P12">
        <v>29.31</v>
      </c>
      <c r="Q12">
        <v>25.56</v>
      </c>
      <c r="R12">
        <v>24.16</v>
      </c>
      <c r="S12">
        <v>4.45</v>
      </c>
      <c r="T12">
        <v>20.89</v>
      </c>
      <c r="U12">
        <v>54.92</v>
      </c>
      <c r="V12">
        <v>42.56</v>
      </c>
      <c r="W12">
        <v>22.21</v>
      </c>
      <c r="X12">
        <v>25.05</v>
      </c>
      <c r="Y12">
        <v>11.82</v>
      </c>
      <c r="Z12">
        <v>21.8</v>
      </c>
      <c r="AA12">
        <v>58.53</v>
      </c>
      <c r="AB12">
        <v>23.34</v>
      </c>
      <c r="AC12">
        <v>11.95</v>
      </c>
      <c r="AD12">
        <v>14.24</v>
      </c>
      <c r="AE12">
        <v>9.51</v>
      </c>
      <c r="AF12">
        <v>8.1300000000000008</v>
      </c>
      <c r="AG12">
        <v>7.45</v>
      </c>
      <c r="AH12">
        <v>5.89</v>
      </c>
      <c r="AI12">
        <v>6.93</v>
      </c>
      <c r="AJ12">
        <v>6.88</v>
      </c>
      <c r="AK12">
        <v>6.22</v>
      </c>
      <c r="AL12">
        <v>1.34</v>
      </c>
      <c r="AM12">
        <v>3.28</v>
      </c>
      <c r="AN12">
        <v>3.66</v>
      </c>
      <c r="AO12">
        <v>3.13</v>
      </c>
      <c r="AP12">
        <v>1.22</v>
      </c>
      <c r="AQ12">
        <v>-6</v>
      </c>
      <c r="AR12">
        <v>0.3</v>
      </c>
      <c r="AS12">
        <v>0.56999999999999995</v>
      </c>
      <c r="AT12">
        <v>0.08</v>
      </c>
      <c r="AU12">
        <v>0.06</v>
      </c>
      <c r="AV12">
        <v>0.02</v>
      </c>
      <c r="AW12">
        <f t="shared" si="0"/>
        <v>1536.67</v>
      </c>
      <c r="AX12">
        <f t="shared" si="1"/>
        <v>65.390212765957443</v>
      </c>
    </row>
    <row r="13" spans="1:50" x14ac:dyDescent="0.3">
      <c r="A13">
        <v>2001</v>
      </c>
      <c r="B13">
        <v>144.19999999999999</v>
      </c>
      <c r="C13">
        <v>202.37</v>
      </c>
      <c r="D13">
        <v>116.94</v>
      </c>
      <c r="E13">
        <v>109.14</v>
      </c>
      <c r="F13">
        <v>115.98</v>
      </c>
      <c r="G13">
        <v>96.55</v>
      </c>
      <c r="H13">
        <v>51.02</v>
      </c>
      <c r="I13">
        <v>93.7</v>
      </c>
      <c r="J13">
        <v>55.78</v>
      </c>
      <c r="K13">
        <v>27.37</v>
      </c>
      <c r="L13">
        <v>61.69</v>
      </c>
      <c r="M13">
        <v>35.17</v>
      </c>
      <c r="N13">
        <v>31.79</v>
      </c>
      <c r="O13">
        <v>54.7</v>
      </c>
      <c r="P13">
        <v>27.24</v>
      </c>
      <c r="Q13">
        <v>21.87</v>
      </c>
      <c r="R13">
        <v>21.34</v>
      </c>
      <c r="S13">
        <v>2.25</v>
      </c>
      <c r="T13">
        <v>21.43</v>
      </c>
      <c r="U13">
        <v>47.3</v>
      </c>
      <c r="V13">
        <v>43.1</v>
      </c>
      <c r="W13">
        <v>23.13</v>
      </c>
      <c r="X13">
        <v>23.91</v>
      </c>
      <c r="Y13">
        <v>12.73</v>
      </c>
      <c r="Z13">
        <v>21.16</v>
      </c>
      <c r="AA13">
        <v>60.11</v>
      </c>
      <c r="AB13">
        <v>17.75</v>
      </c>
      <c r="AC13">
        <v>12.05</v>
      </c>
      <c r="AD13">
        <v>14.23</v>
      </c>
      <c r="AE13">
        <v>9.66</v>
      </c>
      <c r="AF13">
        <v>8.31</v>
      </c>
      <c r="AG13">
        <v>5.31</v>
      </c>
      <c r="AH13">
        <v>6.08</v>
      </c>
      <c r="AI13">
        <v>6.87</v>
      </c>
      <c r="AJ13">
        <v>4.76</v>
      </c>
      <c r="AK13">
        <v>5.95</v>
      </c>
      <c r="AL13">
        <v>2.2999999999999998</v>
      </c>
      <c r="AM13">
        <v>3.59</v>
      </c>
      <c r="AN13">
        <v>3.67</v>
      </c>
      <c r="AO13">
        <v>2.59</v>
      </c>
      <c r="AP13">
        <v>1.23</v>
      </c>
      <c r="AQ13">
        <v>-5.95</v>
      </c>
      <c r="AR13">
        <v>0.31</v>
      </c>
      <c r="AS13">
        <v>0.54</v>
      </c>
      <c r="AT13">
        <v>0.08</v>
      </c>
      <c r="AU13">
        <v>0.06</v>
      </c>
      <c r="AV13">
        <v>0.02</v>
      </c>
      <c r="AW13">
        <f t="shared" si="0"/>
        <v>1574.0799999999995</v>
      </c>
      <c r="AX13">
        <f t="shared" si="1"/>
        <v>66.982127659574445</v>
      </c>
    </row>
    <row r="14" spans="1:50" x14ac:dyDescent="0.3">
      <c r="A14">
        <v>2002</v>
      </c>
      <c r="B14">
        <v>147.69999999999999</v>
      </c>
      <c r="C14">
        <v>202.17</v>
      </c>
      <c r="D14">
        <v>125.39</v>
      </c>
      <c r="E14">
        <v>115.81</v>
      </c>
      <c r="F14">
        <v>118.8</v>
      </c>
      <c r="G14">
        <v>101.79</v>
      </c>
      <c r="H14">
        <v>55.2</v>
      </c>
      <c r="I14">
        <v>90.17</v>
      </c>
      <c r="J14">
        <v>58.35</v>
      </c>
      <c r="K14">
        <v>30.51</v>
      </c>
      <c r="L14">
        <v>65.680000000000007</v>
      </c>
      <c r="M14">
        <v>36.01</v>
      </c>
      <c r="N14">
        <v>32.520000000000003</v>
      </c>
      <c r="O14">
        <v>49.07</v>
      </c>
      <c r="P14">
        <v>26.44</v>
      </c>
      <c r="Q14">
        <v>22.67</v>
      </c>
      <c r="R14">
        <v>21.69</v>
      </c>
      <c r="S14">
        <v>2.27</v>
      </c>
      <c r="T14">
        <v>22.7</v>
      </c>
      <c r="U14">
        <v>44.71</v>
      </c>
      <c r="V14">
        <v>43.49</v>
      </c>
      <c r="W14">
        <v>24.24</v>
      </c>
      <c r="X14">
        <v>23.59</v>
      </c>
      <c r="Y14">
        <v>15.38</v>
      </c>
      <c r="Z14">
        <v>18.989999999999998</v>
      </c>
      <c r="AA14">
        <v>60.19</v>
      </c>
      <c r="AB14">
        <v>18.8</v>
      </c>
      <c r="AC14">
        <v>12.39</v>
      </c>
      <c r="AD14">
        <v>14.26</v>
      </c>
      <c r="AE14">
        <v>9.7100000000000009</v>
      </c>
      <c r="AF14">
        <v>8.59</v>
      </c>
      <c r="AG14">
        <v>5.74</v>
      </c>
      <c r="AH14">
        <v>6.5</v>
      </c>
      <c r="AI14">
        <v>7.09</v>
      </c>
      <c r="AJ14">
        <v>4.75</v>
      </c>
      <c r="AK14">
        <v>5.91</v>
      </c>
      <c r="AL14">
        <v>3.25</v>
      </c>
      <c r="AM14">
        <v>3.75</v>
      </c>
      <c r="AN14">
        <v>3.49</v>
      </c>
      <c r="AO14">
        <v>2.38</v>
      </c>
      <c r="AP14">
        <v>1.26</v>
      </c>
      <c r="AQ14">
        <v>-5.94</v>
      </c>
      <c r="AR14">
        <v>0.31</v>
      </c>
      <c r="AS14">
        <v>0.54</v>
      </c>
      <c r="AT14">
        <v>0.09</v>
      </c>
      <c r="AU14">
        <v>0.06</v>
      </c>
      <c r="AV14">
        <v>0.02</v>
      </c>
      <c r="AW14">
        <f t="shared" si="0"/>
        <v>1613.77</v>
      </c>
      <c r="AX14">
        <f t="shared" si="1"/>
        <v>68.671063829787229</v>
      </c>
    </row>
    <row r="15" spans="1:50" x14ac:dyDescent="0.3">
      <c r="A15">
        <v>2003</v>
      </c>
      <c r="B15">
        <v>149.75</v>
      </c>
      <c r="C15">
        <v>216.3</v>
      </c>
      <c r="D15">
        <v>124.11</v>
      </c>
      <c r="E15">
        <v>124.79</v>
      </c>
      <c r="F15">
        <v>125.44</v>
      </c>
      <c r="G15">
        <v>103.99</v>
      </c>
      <c r="H15">
        <v>54.44</v>
      </c>
      <c r="I15">
        <v>95.8</v>
      </c>
      <c r="J15">
        <v>67.05</v>
      </c>
      <c r="K15">
        <v>33.020000000000003</v>
      </c>
      <c r="L15">
        <v>68.400000000000006</v>
      </c>
      <c r="M15">
        <v>37.799999999999997</v>
      </c>
      <c r="N15">
        <v>35.92</v>
      </c>
      <c r="O15">
        <v>64.459999999999994</v>
      </c>
      <c r="P15">
        <v>27.93</v>
      </c>
      <c r="Q15">
        <v>23.59</v>
      </c>
      <c r="R15">
        <v>22.3</v>
      </c>
      <c r="S15">
        <v>2.2799999999999998</v>
      </c>
      <c r="T15">
        <v>23.3</v>
      </c>
      <c r="U15">
        <v>47.36</v>
      </c>
      <c r="V15">
        <v>43.72</v>
      </c>
      <c r="W15">
        <v>24.58</v>
      </c>
      <c r="X15">
        <v>22.89</v>
      </c>
      <c r="Y15">
        <v>16.07</v>
      </c>
      <c r="Z15">
        <v>20.51</v>
      </c>
      <c r="AA15">
        <v>63.2</v>
      </c>
      <c r="AB15">
        <v>18.809999999999999</v>
      </c>
      <c r="AC15">
        <v>12.89</v>
      </c>
      <c r="AD15">
        <v>14.41</v>
      </c>
      <c r="AE15">
        <v>9.89</v>
      </c>
      <c r="AF15">
        <v>8.64</v>
      </c>
      <c r="AG15">
        <v>6.4</v>
      </c>
      <c r="AH15">
        <v>7.09</v>
      </c>
      <c r="AI15">
        <v>7.19</v>
      </c>
      <c r="AJ15">
        <v>4.7300000000000004</v>
      </c>
      <c r="AK15">
        <v>6.05</v>
      </c>
      <c r="AL15">
        <v>4.09</v>
      </c>
      <c r="AM15">
        <v>3.76</v>
      </c>
      <c r="AN15">
        <v>3.57</v>
      </c>
      <c r="AO15">
        <v>2.27</v>
      </c>
      <c r="AP15">
        <v>1.28</v>
      </c>
      <c r="AQ15">
        <v>-5.94</v>
      </c>
      <c r="AR15">
        <v>0.33</v>
      </c>
      <c r="AS15">
        <v>0.56000000000000005</v>
      </c>
      <c r="AT15">
        <v>0.1</v>
      </c>
      <c r="AU15">
        <v>0.06</v>
      </c>
      <c r="AV15">
        <v>0.02</v>
      </c>
      <c r="AW15">
        <f t="shared" si="0"/>
        <v>1697.84</v>
      </c>
      <c r="AX15">
        <f t="shared" si="1"/>
        <v>72.248510638297873</v>
      </c>
    </row>
    <row r="16" spans="1:50" x14ac:dyDescent="0.3">
      <c r="A16">
        <v>2004</v>
      </c>
      <c r="B16">
        <v>151.43</v>
      </c>
      <c r="C16">
        <v>230.79</v>
      </c>
      <c r="D16">
        <v>126.69</v>
      </c>
      <c r="E16">
        <v>123.84</v>
      </c>
      <c r="F16">
        <v>129.94</v>
      </c>
      <c r="G16">
        <v>107.32</v>
      </c>
      <c r="H16">
        <v>58.19</v>
      </c>
      <c r="I16">
        <v>96.02</v>
      </c>
      <c r="J16">
        <v>68.900000000000006</v>
      </c>
      <c r="K16">
        <v>34.04</v>
      </c>
      <c r="L16">
        <v>71.03</v>
      </c>
      <c r="M16">
        <v>37.880000000000003</v>
      </c>
      <c r="N16">
        <v>36.590000000000003</v>
      </c>
      <c r="O16">
        <v>53.8</v>
      </c>
      <c r="P16">
        <v>27.94</v>
      </c>
      <c r="Q16">
        <v>24.48</v>
      </c>
      <c r="R16">
        <v>24.61</v>
      </c>
      <c r="S16">
        <v>2.31</v>
      </c>
      <c r="T16">
        <v>28.15</v>
      </c>
      <c r="U16">
        <v>46.19</v>
      </c>
      <c r="V16">
        <v>44.02</v>
      </c>
      <c r="W16">
        <v>24.54</v>
      </c>
      <c r="X16">
        <v>24.93</v>
      </c>
      <c r="Y16">
        <v>15.69</v>
      </c>
      <c r="Z16">
        <v>21.18</v>
      </c>
      <c r="AA16">
        <v>62.56</v>
      </c>
      <c r="AB16">
        <v>18.940000000000001</v>
      </c>
      <c r="AC16">
        <v>12.74</v>
      </c>
      <c r="AD16">
        <v>14.44</v>
      </c>
      <c r="AE16">
        <v>9.91</v>
      </c>
      <c r="AF16">
        <v>8.52</v>
      </c>
      <c r="AG16">
        <v>6.18</v>
      </c>
      <c r="AH16">
        <v>7.36</v>
      </c>
      <c r="AI16">
        <v>7.29</v>
      </c>
      <c r="AJ16">
        <v>4.78</v>
      </c>
      <c r="AK16">
        <v>6.01</v>
      </c>
      <c r="AL16">
        <v>4.87</v>
      </c>
      <c r="AM16">
        <v>3.65</v>
      </c>
      <c r="AN16">
        <v>3.54</v>
      </c>
      <c r="AO16">
        <v>2.1800000000000002</v>
      </c>
      <c r="AP16">
        <v>1.27</v>
      </c>
      <c r="AQ16">
        <v>-5.98</v>
      </c>
      <c r="AR16">
        <v>0.34</v>
      </c>
      <c r="AS16">
        <v>0.56999999999999995</v>
      </c>
      <c r="AT16">
        <v>0.11</v>
      </c>
      <c r="AU16">
        <v>7.0000000000000007E-2</v>
      </c>
      <c r="AV16">
        <v>0.02</v>
      </c>
      <c r="AW16">
        <f t="shared" si="0"/>
        <v>1733.6799999999998</v>
      </c>
      <c r="AX16">
        <f t="shared" si="1"/>
        <v>73.773617021276593</v>
      </c>
    </row>
    <row r="17" spans="1:50" x14ac:dyDescent="0.3">
      <c r="A17">
        <v>2005</v>
      </c>
      <c r="B17">
        <v>156.34</v>
      </c>
      <c r="C17">
        <v>220.8</v>
      </c>
      <c r="D17">
        <v>130.55000000000001</v>
      </c>
      <c r="E17">
        <v>131.16</v>
      </c>
      <c r="F17">
        <v>132.66</v>
      </c>
      <c r="G17">
        <v>112.4</v>
      </c>
      <c r="H17">
        <v>60.14</v>
      </c>
      <c r="I17">
        <v>100.29</v>
      </c>
      <c r="J17">
        <v>70.3</v>
      </c>
      <c r="K17">
        <v>32.5</v>
      </c>
      <c r="L17">
        <v>74.45</v>
      </c>
      <c r="M17">
        <v>39.94</v>
      </c>
      <c r="N17">
        <v>37.25</v>
      </c>
      <c r="O17">
        <v>62.11</v>
      </c>
      <c r="P17">
        <v>28.79</v>
      </c>
      <c r="Q17">
        <v>25.4</v>
      </c>
      <c r="R17">
        <v>25.46</v>
      </c>
      <c r="S17">
        <v>2.33</v>
      </c>
      <c r="T17">
        <v>25.2</v>
      </c>
      <c r="U17">
        <v>50.56</v>
      </c>
      <c r="V17">
        <v>44.46</v>
      </c>
      <c r="W17">
        <v>25.99</v>
      </c>
      <c r="X17">
        <v>25.63</v>
      </c>
      <c r="Y17">
        <v>16.760000000000002</v>
      </c>
      <c r="Z17">
        <v>23.16</v>
      </c>
      <c r="AA17">
        <v>64.69</v>
      </c>
      <c r="AB17">
        <v>20.100000000000001</v>
      </c>
      <c r="AC17">
        <v>13.06</v>
      </c>
      <c r="AD17">
        <v>14.5</v>
      </c>
      <c r="AE17">
        <v>10.07</v>
      </c>
      <c r="AF17">
        <v>8.64</v>
      </c>
      <c r="AG17">
        <v>7.06</v>
      </c>
      <c r="AH17">
        <v>7.48</v>
      </c>
      <c r="AI17">
        <v>7.16</v>
      </c>
      <c r="AJ17">
        <v>4.8499999999999996</v>
      </c>
      <c r="AK17">
        <v>6</v>
      </c>
      <c r="AL17">
        <v>5.85</v>
      </c>
      <c r="AM17">
        <v>3.54</v>
      </c>
      <c r="AN17">
        <v>3.73</v>
      </c>
      <c r="AO17">
        <v>2.0299999999999998</v>
      </c>
      <c r="AP17">
        <v>1.31</v>
      </c>
      <c r="AQ17">
        <v>-5.92</v>
      </c>
      <c r="AR17">
        <v>0.37</v>
      </c>
      <c r="AS17">
        <v>0.57999999999999996</v>
      </c>
      <c r="AT17">
        <v>0.11</v>
      </c>
      <c r="AU17">
        <v>0.08</v>
      </c>
      <c r="AV17">
        <v>0.02</v>
      </c>
      <c r="AW17">
        <f t="shared" si="0"/>
        <v>1779.3799999999994</v>
      </c>
      <c r="AX17">
        <f t="shared" si="1"/>
        <v>75.718297872340401</v>
      </c>
    </row>
    <row r="18" spans="1:50" x14ac:dyDescent="0.3">
      <c r="A18">
        <v>2006</v>
      </c>
      <c r="B18">
        <v>162.24</v>
      </c>
      <c r="C18">
        <v>224.76</v>
      </c>
      <c r="D18">
        <v>135.83000000000001</v>
      </c>
      <c r="E18">
        <v>125.36</v>
      </c>
      <c r="F18">
        <v>129.83000000000001</v>
      </c>
      <c r="G18">
        <v>111.64</v>
      </c>
      <c r="H18">
        <v>62.04</v>
      </c>
      <c r="I18">
        <v>99.14</v>
      </c>
      <c r="J18">
        <v>63.04</v>
      </c>
      <c r="K18">
        <v>36.36</v>
      </c>
      <c r="L18">
        <v>73.37</v>
      </c>
      <c r="M18">
        <v>38.64</v>
      </c>
      <c r="N18">
        <v>37.24</v>
      </c>
      <c r="O18">
        <v>59.32</v>
      </c>
      <c r="P18">
        <v>28.07</v>
      </c>
      <c r="Q18">
        <v>26.36</v>
      </c>
      <c r="R18">
        <v>25.78</v>
      </c>
      <c r="S18">
        <v>2.35</v>
      </c>
      <c r="T18">
        <v>23.99</v>
      </c>
      <c r="U18">
        <v>49.04</v>
      </c>
      <c r="V18">
        <v>43.19</v>
      </c>
      <c r="W18">
        <v>26.37</v>
      </c>
      <c r="X18">
        <v>26.2</v>
      </c>
      <c r="Y18">
        <v>17.39</v>
      </c>
      <c r="Z18">
        <v>24.93</v>
      </c>
      <c r="AA18">
        <v>63.82</v>
      </c>
      <c r="AB18">
        <v>20.41</v>
      </c>
      <c r="AC18">
        <v>13</v>
      </c>
      <c r="AD18">
        <v>14.83</v>
      </c>
      <c r="AE18">
        <v>11.05</v>
      </c>
      <c r="AF18">
        <v>8.73</v>
      </c>
      <c r="AG18">
        <v>6.54</v>
      </c>
      <c r="AH18">
        <v>8.6</v>
      </c>
      <c r="AI18">
        <v>7.47</v>
      </c>
      <c r="AJ18">
        <v>5.01</v>
      </c>
      <c r="AK18">
        <v>5.81</v>
      </c>
      <c r="AL18">
        <v>6.21</v>
      </c>
      <c r="AM18">
        <v>3.92</v>
      </c>
      <c r="AN18">
        <v>3.7</v>
      </c>
      <c r="AO18">
        <v>2.12</v>
      </c>
      <c r="AP18">
        <v>1.31</v>
      </c>
      <c r="AQ18">
        <v>-5.59</v>
      </c>
      <c r="AR18">
        <v>0.36</v>
      </c>
      <c r="AS18">
        <v>0.59</v>
      </c>
      <c r="AT18">
        <v>0.11</v>
      </c>
      <c r="AU18">
        <v>0.08</v>
      </c>
      <c r="AV18">
        <v>0.02</v>
      </c>
      <c r="AW18">
        <f t="shared" si="0"/>
        <v>1781.5399999999995</v>
      </c>
      <c r="AX18">
        <f t="shared" si="1"/>
        <v>75.810212765957431</v>
      </c>
    </row>
    <row r="19" spans="1:50" x14ac:dyDescent="0.3">
      <c r="A19">
        <v>2007</v>
      </c>
      <c r="B19">
        <v>165.2</v>
      </c>
      <c r="C19">
        <v>236.01</v>
      </c>
      <c r="D19">
        <v>146.68</v>
      </c>
      <c r="E19">
        <v>127.47</v>
      </c>
      <c r="F19">
        <v>137.08000000000001</v>
      </c>
      <c r="G19">
        <v>117.05</v>
      </c>
      <c r="H19">
        <v>64.790000000000006</v>
      </c>
      <c r="I19">
        <v>97.84</v>
      </c>
      <c r="J19">
        <v>65.510000000000005</v>
      </c>
      <c r="K19">
        <v>37.409999999999997</v>
      </c>
      <c r="L19">
        <v>77.489999999999995</v>
      </c>
      <c r="M19">
        <v>41.41</v>
      </c>
      <c r="N19">
        <v>37.93</v>
      </c>
      <c r="O19">
        <v>63.19</v>
      </c>
      <c r="P19">
        <v>28.91</v>
      </c>
      <c r="Q19">
        <v>27.6</v>
      </c>
      <c r="R19">
        <v>26.8</v>
      </c>
      <c r="S19">
        <v>2.37</v>
      </c>
      <c r="T19">
        <v>29.8</v>
      </c>
      <c r="U19">
        <v>50.48</v>
      </c>
      <c r="V19">
        <v>42.09</v>
      </c>
      <c r="W19">
        <v>26.71</v>
      </c>
      <c r="X19">
        <v>26.34</v>
      </c>
      <c r="Y19">
        <v>18.34</v>
      </c>
      <c r="Z19">
        <v>22.37</v>
      </c>
      <c r="AA19">
        <v>62.17</v>
      </c>
      <c r="AB19">
        <v>21.15</v>
      </c>
      <c r="AC19">
        <v>13.56</v>
      </c>
      <c r="AD19">
        <v>14.6</v>
      </c>
      <c r="AE19">
        <v>10.91</v>
      </c>
      <c r="AF19">
        <v>9.16</v>
      </c>
      <c r="AG19">
        <v>6.23</v>
      </c>
      <c r="AH19">
        <v>7.82</v>
      </c>
      <c r="AI19">
        <v>7.63</v>
      </c>
      <c r="AJ19">
        <v>5.08</v>
      </c>
      <c r="AK19">
        <v>6.11</v>
      </c>
      <c r="AL19">
        <v>6.5</v>
      </c>
      <c r="AM19">
        <v>3.94</v>
      </c>
      <c r="AN19">
        <v>3.79</v>
      </c>
      <c r="AO19">
        <v>2.17</v>
      </c>
      <c r="AP19">
        <v>1.35</v>
      </c>
      <c r="AQ19">
        <v>-5.52</v>
      </c>
      <c r="AR19">
        <v>0.3</v>
      </c>
      <c r="AS19">
        <v>0.67</v>
      </c>
      <c r="AT19">
        <v>0.11</v>
      </c>
      <c r="AU19">
        <v>0.08</v>
      </c>
      <c r="AV19">
        <v>0.03</v>
      </c>
      <c r="AW19">
        <f t="shared" si="0"/>
        <v>1844.2299999999996</v>
      </c>
      <c r="AX19">
        <f t="shared" si="1"/>
        <v>78.47787234042552</v>
      </c>
    </row>
    <row r="20" spans="1:50" x14ac:dyDescent="0.3">
      <c r="A20">
        <v>2008</v>
      </c>
      <c r="B20">
        <v>173.48</v>
      </c>
      <c r="C20">
        <v>221.06</v>
      </c>
      <c r="D20">
        <v>150.47</v>
      </c>
      <c r="E20">
        <v>130.61000000000001</v>
      </c>
      <c r="F20">
        <v>142.88999999999999</v>
      </c>
      <c r="G20">
        <v>117.24</v>
      </c>
      <c r="H20">
        <v>65.260000000000005</v>
      </c>
      <c r="I20">
        <v>101.36</v>
      </c>
      <c r="J20">
        <v>69.459999999999994</v>
      </c>
      <c r="K20">
        <v>37.159999999999997</v>
      </c>
      <c r="L20">
        <v>78.47</v>
      </c>
      <c r="M20">
        <v>47.89</v>
      </c>
      <c r="N20">
        <v>38.840000000000003</v>
      </c>
      <c r="O20">
        <v>61.36</v>
      </c>
      <c r="P20">
        <v>30.13</v>
      </c>
      <c r="Q20">
        <v>28.85</v>
      </c>
      <c r="R20">
        <v>28.18</v>
      </c>
      <c r="S20">
        <v>2.39</v>
      </c>
      <c r="T20">
        <v>24.64</v>
      </c>
      <c r="U20">
        <v>49.14</v>
      </c>
      <c r="V20">
        <v>42.11</v>
      </c>
      <c r="W20">
        <v>27.4</v>
      </c>
      <c r="X20">
        <v>27.31</v>
      </c>
      <c r="Y20">
        <v>21.47</v>
      </c>
      <c r="Z20">
        <v>22.96</v>
      </c>
      <c r="AA20">
        <v>60.77</v>
      </c>
      <c r="AB20">
        <v>20.86</v>
      </c>
      <c r="AC20">
        <v>14.14</v>
      </c>
      <c r="AD20">
        <v>14.6</v>
      </c>
      <c r="AE20">
        <v>10.199999999999999</v>
      </c>
      <c r="AF20">
        <v>9.24</v>
      </c>
      <c r="AG20">
        <v>6.57</v>
      </c>
      <c r="AH20">
        <v>7.62</v>
      </c>
      <c r="AI20">
        <v>7.87</v>
      </c>
      <c r="AJ20">
        <v>5.22</v>
      </c>
      <c r="AK20">
        <v>6.06</v>
      </c>
      <c r="AL20">
        <v>6.88</v>
      </c>
      <c r="AM20">
        <v>3.77</v>
      </c>
      <c r="AN20">
        <v>3.76</v>
      </c>
      <c r="AO20">
        <v>2.3199999999999998</v>
      </c>
      <c r="AP20">
        <v>1.36</v>
      </c>
      <c r="AQ20">
        <v>-5.3</v>
      </c>
      <c r="AR20">
        <v>0.3</v>
      </c>
      <c r="AS20">
        <v>0.69</v>
      </c>
      <c r="AT20">
        <v>0.12</v>
      </c>
      <c r="AU20">
        <v>0.08</v>
      </c>
      <c r="AV20">
        <v>0.02</v>
      </c>
      <c r="AW20">
        <f t="shared" si="0"/>
        <v>1868.1399999999996</v>
      </c>
      <c r="AX20">
        <f t="shared" si="1"/>
        <v>79.495319148936161</v>
      </c>
    </row>
    <row r="21" spans="1:50" x14ac:dyDescent="0.3">
      <c r="A21">
        <v>2009</v>
      </c>
      <c r="B21">
        <v>177.92</v>
      </c>
      <c r="C21">
        <v>232</v>
      </c>
      <c r="D21">
        <v>154.63999999999999</v>
      </c>
      <c r="E21">
        <v>132.58000000000001</v>
      </c>
      <c r="F21">
        <v>145.56</v>
      </c>
      <c r="G21">
        <v>118.84</v>
      </c>
      <c r="H21">
        <v>65.680000000000007</v>
      </c>
      <c r="I21">
        <v>96.13</v>
      </c>
      <c r="J21">
        <v>65.739999999999995</v>
      </c>
      <c r="K21">
        <v>38.5</v>
      </c>
      <c r="L21">
        <v>80.42</v>
      </c>
      <c r="M21">
        <v>48.35</v>
      </c>
      <c r="N21">
        <v>39.53</v>
      </c>
      <c r="O21">
        <v>48.82</v>
      </c>
      <c r="P21">
        <v>31.84</v>
      </c>
      <c r="Q21">
        <v>30.21</v>
      </c>
      <c r="R21">
        <v>28.52</v>
      </c>
      <c r="S21">
        <v>2.41</v>
      </c>
      <c r="T21">
        <v>26.02</v>
      </c>
      <c r="U21">
        <v>50.31</v>
      </c>
      <c r="V21">
        <v>42.14</v>
      </c>
      <c r="W21">
        <v>27.82</v>
      </c>
      <c r="X21">
        <v>28.04</v>
      </c>
      <c r="Y21">
        <v>24.44</v>
      </c>
      <c r="Z21">
        <v>24.23</v>
      </c>
      <c r="AA21">
        <v>63.02</v>
      </c>
      <c r="AB21">
        <v>21.52</v>
      </c>
      <c r="AC21">
        <v>13.96</v>
      </c>
      <c r="AD21">
        <v>15.6</v>
      </c>
      <c r="AE21">
        <v>10.9</v>
      </c>
      <c r="AF21">
        <v>9.2899999999999991</v>
      </c>
      <c r="AG21">
        <v>8.09</v>
      </c>
      <c r="AH21">
        <v>7.9</v>
      </c>
      <c r="AI21">
        <v>8.0299999999999994</v>
      </c>
      <c r="AJ21">
        <v>5.38</v>
      </c>
      <c r="AK21">
        <v>6.11</v>
      </c>
      <c r="AL21">
        <v>7.2</v>
      </c>
      <c r="AM21">
        <v>3.78</v>
      </c>
      <c r="AN21">
        <v>3.88</v>
      </c>
      <c r="AO21">
        <v>2.68</v>
      </c>
      <c r="AP21">
        <v>1.34</v>
      </c>
      <c r="AQ21">
        <v>-5.31</v>
      </c>
      <c r="AR21">
        <v>0.32</v>
      </c>
      <c r="AS21">
        <v>0.69</v>
      </c>
      <c r="AT21">
        <v>0.13</v>
      </c>
      <c r="AU21">
        <v>0.08</v>
      </c>
      <c r="AV21">
        <v>0.02</v>
      </c>
      <c r="AW21">
        <f t="shared" si="0"/>
        <v>1894.99</v>
      </c>
      <c r="AX21">
        <f t="shared" si="1"/>
        <v>80.637872340425531</v>
      </c>
    </row>
    <row r="22" spans="1:50" x14ac:dyDescent="0.3">
      <c r="A22">
        <v>2010</v>
      </c>
      <c r="B22">
        <v>185.23</v>
      </c>
      <c r="C22">
        <v>237.39</v>
      </c>
      <c r="D22">
        <v>159.96</v>
      </c>
      <c r="E22">
        <v>136.43</v>
      </c>
      <c r="F22">
        <v>151.19</v>
      </c>
      <c r="G22">
        <v>116.87</v>
      </c>
      <c r="H22">
        <v>69.98</v>
      </c>
      <c r="I22">
        <v>105.76</v>
      </c>
      <c r="J22">
        <v>74.95</v>
      </c>
      <c r="K22">
        <v>37.520000000000003</v>
      </c>
      <c r="L22">
        <v>79.72</v>
      </c>
      <c r="M22">
        <v>50.02</v>
      </c>
      <c r="N22">
        <v>41.18</v>
      </c>
      <c r="O22">
        <v>58.04</v>
      </c>
      <c r="P22">
        <v>33.47</v>
      </c>
      <c r="Q22">
        <v>30.35</v>
      </c>
      <c r="R22">
        <v>30.35</v>
      </c>
      <c r="S22">
        <v>2.4300000000000002</v>
      </c>
      <c r="T22">
        <v>30.17</v>
      </c>
      <c r="U22">
        <v>51.01</v>
      </c>
      <c r="V22">
        <v>42.35</v>
      </c>
      <c r="W22">
        <v>30.1</v>
      </c>
      <c r="X22">
        <v>29.06</v>
      </c>
      <c r="Y22">
        <v>28.71</v>
      </c>
      <c r="Z22">
        <v>26.32</v>
      </c>
      <c r="AA22">
        <v>63.76</v>
      </c>
      <c r="AB22">
        <v>21.75</v>
      </c>
      <c r="AC22">
        <v>15.16</v>
      </c>
      <c r="AD22">
        <v>14.87</v>
      </c>
      <c r="AE22">
        <v>11.34</v>
      </c>
      <c r="AF22">
        <v>9.86</v>
      </c>
      <c r="AG22">
        <v>7.91</v>
      </c>
      <c r="AH22">
        <v>7.95</v>
      </c>
      <c r="AI22">
        <v>8.33</v>
      </c>
      <c r="AJ22">
        <v>5.67</v>
      </c>
      <c r="AK22">
        <v>6.05</v>
      </c>
      <c r="AL22">
        <v>7.5</v>
      </c>
      <c r="AM22">
        <v>3.95</v>
      </c>
      <c r="AN22">
        <v>3.92</v>
      </c>
      <c r="AO22">
        <v>2.72</v>
      </c>
      <c r="AP22">
        <v>1.42</v>
      </c>
      <c r="AQ22">
        <v>-5.05</v>
      </c>
      <c r="AR22">
        <v>0.34</v>
      </c>
      <c r="AS22">
        <v>0.71</v>
      </c>
      <c r="AT22">
        <v>0.14000000000000001</v>
      </c>
      <c r="AU22">
        <v>0.08</v>
      </c>
      <c r="AV22">
        <v>0.02</v>
      </c>
      <c r="AW22">
        <f t="shared" si="0"/>
        <v>1975.9499999999998</v>
      </c>
      <c r="AX22">
        <f t="shared" si="1"/>
        <v>84.082978723404253</v>
      </c>
    </row>
    <row r="23" spans="1:50" x14ac:dyDescent="0.3">
      <c r="A23">
        <v>2011</v>
      </c>
      <c r="B23">
        <v>191.21</v>
      </c>
      <c r="C23">
        <v>206.79</v>
      </c>
      <c r="D23">
        <v>160.5</v>
      </c>
      <c r="E23">
        <v>138.74</v>
      </c>
      <c r="F23">
        <v>150.41</v>
      </c>
      <c r="G23">
        <v>119.32</v>
      </c>
      <c r="H23">
        <v>81.61</v>
      </c>
      <c r="I23">
        <v>96.71</v>
      </c>
      <c r="J23">
        <v>90.16</v>
      </c>
      <c r="K23">
        <v>102.54</v>
      </c>
      <c r="L23">
        <v>76.150000000000006</v>
      </c>
      <c r="M23">
        <v>50.5</v>
      </c>
      <c r="N23">
        <v>31.14</v>
      </c>
      <c r="O23">
        <v>61.69</v>
      </c>
      <c r="P23">
        <v>41.62</v>
      </c>
      <c r="Q23">
        <v>31.22</v>
      </c>
      <c r="R23">
        <v>31.26</v>
      </c>
      <c r="S23">
        <v>-17.059999999999999</v>
      </c>
      <c r="T23">
        <v>22.48</v>
      </c>
      <c r="U23">
        <v>39.11</v>
      </c>
      <c r="V23">
        <v>42.5</v>
      </c>
      <c r="W23">
        <v>31.43</v>
      </c>
      <c r="X23">
        <v>28.17</v>
      </c>
      <c r="Y23">
        <v>32.200000000000003</v>
      </c>
      <c r="Z23">
        <v>26.61</v>
      </c>
      <c r="AA23">
        <v>55.42</v>
      </c>
      <c r="AB23">
        <v>21.89</v>
      </c>
      <c r="AC23">
        <v>15.12</v>
      </c>
      <c r="AD23">
        <v>15.05</v>
      </c>
      <c r="AE23">
        <v>11.46</v>
      </c>
      <c r="AF23">
        <v>10.79</v>
      </c>
      <c r="AG23">
        <v>8.42</v>
      </c>
      <c r="AH23">
        <v>8.42</v>
      </c>
      <c r="AI23">
        <v>7.36</v>
      </c>
      <c r="AJ23">
        <v>0.95</v>
      </c>
      <c r="AK23">
        <v>6.29</v>
      </c>
      <c r="AL23">
        <v>7.39</v>
      </c>
      <c r="AM23">
        <v>3.86</v>
      </c>
      <c r="AN23">
        <v>4.6900000000000004</v>
      </c>
      <c r="AO23">
        <v>2.42</v>
      </c>
      <c r="AP23">
        <v>1.23</v>
      </c>
      <c r="AQ23">
        <v>0.37</v>
      </c>
      <c r="AR23">
        <v>0.33</v>
      </c>
      <c r="AS23">
        <v>0.73</v>
      </c>
      <c r="AT23">
        <v>0.34</v>
      </c>
      <c r="AU23">
        <v>0.08</v>
      </c>
      <c r="AV23">
        <v>0.02</v>
      </c>
      <c r="AW23">
        <f t="shared" si="0"/>
        <v>2010.5300000000004</v>
      </c>
      <c r="AX23">
        <f t="shared" si="1"/>
        <v>85.554468085106393</v>
      </c>
    </row>
    <row r="24" spans="1:50" x14ac:dyDescent="0.3">
      <c r="A24">
        <v>2012</v>
      </c>
      <c r="B24">
        <v>195.84</v>
      </c>
      <c r="C24">
        <v>215.9</v>
      </c>
      <c r="D24">
        <v>166.45</v>
      </c>
      <c r="E24">
        <v>143.22999999999999</v>
      </c>
      <c r="F24">
        <v>150.91</v>
      </c>
      <c r="G24">
        <v>121.13</v>
      </c>
      <c r="H24">
        <v>85.81</v>
      </c>
      <c r="I24">
        <v>102.6</v>
      </c>
      <c r="J24">
        <v>93.3</v>
      </c>
      <c r="K24">
        <v>100.07</v>
      </c>
      <c r="L24">
        <v>61.03</v>
      </c>
      <c r="M24">
        <v>52.34</v>
      </c>
      <c r="N24">
        <v>31.84</v>
      </c>
      <c r="O24">
        <v>57.78</v>
      </c>
      <c r="P24">
        <v>41.49</v>
      </c>
      <c r="Q24">
        <v>33.380000000000003</v>
      </c>
      <c r="R24">
        <v>32.11</v>
      </c>
      <c r="S24">
        <v>-17.04</v>
      </c>
      <c r="T24">
        <v>24.6</v>
      </c>
      <c r="U24">
        <v>39.68</v>
      </c>
      <c r="V24">
        <v>42.8</v>
      </c>
      <c r="W24">
        <v>32.75</v>
      </c>
      <c r="X24">
        <v>27.75</v>
      </c>
      <c r="Y24">
        <v>30.69</v>
      </c>
      <c r="Z24">
        <v>24.52</v>
      </c>
      <c r="AA24">
        <v>49.38</v>
      </c>
      <c r="AB24">
        <v>21.87</v>
      </c>
      <c r="AC24">
        <v>15.65</v>
      </c>
      <c r="AD24">
        <v>15.16</v>
      </c>
      <c r="AE24">
        <v>11.94</v>
      </c>
      <c r="AF24">
        <v>10.61</v>
      </c>
      <c r="AG24">
        <v>8.0299999999999994</v>
      </c>
      <c r="AH24">
        <v>9.2799999999999994</v>
      </c>
      <c r="AI24">
        <v>7.55</v>
      </c>
      <c r="AJ24">
        <v>1.03</v>
      </c>
      <c r="AK24">
        <v>6.36</v>
      </c>
      <c r="AL24">
        <v>7.38</v>
      </c>
      <c r="AM24">
        <v>4.43</v>
      </c>
      <c r="AN24">
        <v>4.74</v>
      </c>
      <c r="AO24">
        <v>2.5</v>
      </c>
      <c r="AP24">
        <v>1.22</v>
      </c>
      <c r="AQ24">
        <v>0.55000000000000004</v>
      </c>
      <c r="AR24">
        <v>0.34</v>
      </c>
      <c r="AS24">
        <v>0.73</v>
      </c>
      <c r="AT24">
        <v>0.36</v>
      </c>
      <c r="AU24">
        <v>0.08</v>
      </c>
      <c r="AV24">
        <v>0.02</v>
      </c>
      <c r="AW24">
        <f t="shared" si="0"/>
        <v>2030.4899999999991</v>
      </c>
      <c r="AX24">
        <f t="shared" si="1"/>
        <v>86.403829787234017</v>
      </c>
    </row>
    <row r="25" spans="1:50" x14ac:dyDescent="0.3">
      <c r="A25">
        <v>2013</v>
      </c>
      <c r="B25">
        <v>200.4</v>
      </c>
      <c r="C25">
        <v>218.29</v>
      </c>
      <c r="D25">
        <v>171.09</v>
      </c>
      <c r="E25">
        <v>144.27000000000001</v>
      </c>
      <c r="F25">
        <v>152.6</v>
      </c>
      <c r="G25">
        <v>121.94</v>
      </c>
      <c r="H25">
        <v>87.51</v>
      </c>
      <c r="I25">
        <v>104.58</v>
      </c>
      <c r="J25">
        <v>93.41</v>
      </c>
      <c r="K25">
        <v>100.54</v>
      </c>
      <c r="L25">
        <v>61.15</v>
      </c>
      <c r="M25">
        <v>52.58</v>
      </c>
      <c r="N25">
        <v>32.64</v>
      </c>
      <c r="O25">
        <v>55.62</v>
      </c>
      <c r="P25">
        <v>43.23</v>
      </c>
      <c r="Q25">
        <v>35.51</v>
      </c>
      <c r="R25">
        <v>33.21</v>
      </c>
      <c r="S25">
        <v>-16.989999999999998</v>
      </c>
      <c r="T25">
        <v>25.69</v>
      </c>
      <c r="U25">
        <v>39.020000000000003</v>
      </c>
      <c r="V25">
        <v>42.91</v>
      </c>
      <c r="W25">
        <v>32.89</v>
      </c>
      <c r="X25">
        <v>28.91</v>
      </c>
      <c r="Y25">
        <v>30.16</v>
      </c>
      <c r="Z25">
        <v>25.38</v>
      </c>
      <c r="AA25">
        <v>58.82</v>
      </c>
      <c r="AB25">
        <v>22.59</v>
      </c>
      <c r="AC25">
        <v>15.75</v>
      </c>
      <c r="AD25">
        <v>15.16</v>
      </c>
      <c r="AE25">
        <v>11.87</v>
      </c>
      <c r="AF25">
        <v>10.89</v>
      </c>
      <c r="AG25">
        <v>7.97</v>
      </c>
      <c r="AH25">
        <v>9.44</v>
      </c>
      <c r="AI25">
        <v>7.76</v>
      </c>
      <c r="AJ25">
        <v>1.45</v>
      </c>
      <c r="AK25">
        <v>6.38</v>
      </c>
      <c r="AL25">
        <v>7.26</v>
      </c>
      <c r="AM25">
        <v>4.13</v>
      </c>
      <c r="AN25">
        <v>3.92</v>
      </c>
      <c r="AO25">
        <v>2.57</v>
      </c>
      <c r="AP25">
        <v>1.31</v>
      </c>
      <c r="AQ25">
        <v>0.61</v>
      </c>
      <c r="AR25">
        <v>0.37</v>
      </c>
      <c r="AS25">
        <v>0.73</v>
      </c>
      <c r="AT25">
        <v>0.36</v>
      </c>
      <c r="AU25">
        <v>0.09</v>
      </c>
      <c r="AV25">
        <v>0.02</v>
      </c>
      <c r="AW25">
        <f t="shared" si="0"/>
        <v>2066.9700000000012</v>
      </c>
      <c r="AX25">
        <f t="shared" si="1"/>
        <v>87.956170212766011</v>
      </c>
    </row>
    <row r="26" spans="1:50" x14ac:dyDescent="0.3">
      <c r="A26">
        <v>2014</v>
      </c>
      <c r="B26">
        <v>205.15</v>
      </c>
      <c r="C26">
        <v>225.98</v>
      </c>
      <c r="D26">
        <v>177.44</v>
      </c>
      <c r="E26">
        <v>144.71</v>
      </c>
      <c r="F26">
        <v>152.46</v>
      </c>
      <c r="G26">
        <v>122.83</v>
      </c>
      <c r="H26">
        <v>90.05</v>
      </c>
      <c r="I26">
        <v>104.63</v>
      </c>
      <c r="J26">
        <v>93.52</v>
      </c>
      <c r="K26">
        <v>101.52</v>
      </c>
      <c r="L26">
        <v>62.9</v>
      </c>
      <c r="M26">
        <v>53.86</v>
      </c>
      <c r="N26">
        <v>33.14</v>
      </c>
      <c r="O26">
        <v>52.07</v>
      </c>
      <c r="P26">
        <v>44.37</v>
      </c>
      <c r="Q26">
        <v>37.26</v>
      </c>
      <c r="R26">
        <v>34.15</v>
      </c>
      <c r="S26">
        <v>-17.02</v>
      </c>
      <c r="T26">
        <v>25.94</v>
      </c>
      <c r="U26">
        <v>39.549999999999997</v>
      </c>
      <c r="V26">
        <v>43.05</v>
      </c>
      <c r="W26">
        <v>33.299999999999997</v>
      </c>
      <c r="X26">
        <v>29.63</v>
      </c>
      <c r="Y26">
        <v>30.83</v>
      </c>
      <c r="Z26">
        <v>24.87</v>
      </c>
      <c r="AA26">
        <v>54.84</v>
      </c>
      <c r="AB26">
        <v>23.12</v>
      </c>
      <c r="AC26">
        <v>16.329999999999998</v>
      </c>
      <c r="AD26">
        <v>15.43</v>
      </c>
      <c r="AE26">
        <v>12.45</v>
      </c>
      <c r="AF26">
        <v>11.32</v>
      </c>
      <c r="AG26">
        <v>7.48</v>
      </c>
      <c r="AH26">
        <v>9.82</v>
      </c>
      <c r="AI26">
        <v>7.75</v>
      </c>
      <c r="AJ26">
        <v>1.42</v>
      </c>
      <c r="AK26">
        <v>6.43</v>
      </c>
      <c r="AL26">
        <v>7.25</v>
      </c>
      <c r="AM26">
        <v>4.22</v>
      </c>
      <c r="AN26">
        <v>4.05</v>
      </c>
      <c r="AO26">
        <v>2.71</v>
      </c>
      <c r="AP26">
        <v>1.36</v>
      </c>
      <c r="AQ26">
        <v>0.71</v>
      </c>
      <c r="AR26">
        <v>0.35</v>
      </c>
      <c r="AS26">
        <v>0.78</v>
      </c>
      <c r="AT26">
        <v>0.38</v>
      </c>
      <c r="AU26">
        <v>0.09</v>
      </c>
      <c r="AV26">
        <v>0.02</v>
      </c>
      <c r="AW26">
        <f t="shared" si="0"/>
        <v>2094.9499999999998</v>
      </c>
      <c r="AX26">
        <f t="shared" si="1"/>
        <v>89.146808510638294</v>
      </c>
    </row>
    <row r="27" spans="1:50" x14ac:dyDescent="0.3">
      <c r="A27">
        <v>2015</v>
      </c>
      <c r="B27">
        <v>212.88</v>
      </c>
      <c r="C27">
        <v>232.19</v>
      </c>
      <c r="D27">
        <v>181.11</v>
      </c>
      <c r="E27">
        <v>152.36000000000001</v>
      </c>
      <c r="F27">
        <v>158.77000000000001</v>
      </c>
      <c r="G27">
        <v>126.22</v>
      </c>
      <c r="H27">
        <v>95.44</v>
      </c>
      <c r="I27">
        <v>102.59</v>
      </c>
      <c r="J27">
        <v>99.41</v>
      </c>
      <c r="K27">
        <v>103.55</v>
      </c>
      <c r="L27">
        <v>62.81</v>
      </c>
      <c r="M27">
        <v>55.67</v>
      </c>
      <c r="N27">
        <v>34.43</v>
      </c>
      <c r="O27">
        <v>52.88</v>
      </c>
      <c r="P27">
        <v>43.28</v>
      </c>
      <c r="Q27">
        <v>38.5</v>
      </c>
      <c r="R27">
        <v>35.57</v>
      </c>
      <c r="S27">
        <v>-17.04</v>
      </c>
      <c r="T27">
        <v>30.65</v>
      </c>
      <c r="U27">
        <v>40.46</v>
      </c>
      <c r="V27">
        <v>43.11</v>
      </c>
      <c r="W27">
        <v>33.97</v>
      </c>
      <c r="X27">
        <v>30.32</v>
      </c>
      <c r="Y27">
        <v>31.23</v>
      </c>
      <c r="Z27">
        <v>25.56</v>
      </c>
      <c r="AA27">
        <v>29.07</v>
      </c>
      <c r="AB27">
        <v>23.57</v>
      </c>
      <c r="AC27">
        <v>16.72</v>
      </c>
      <c r="AD27">
        <v>16.22</v>
      </c>
      <c r="AE27">
        <v>13.16</v>
      </c>
      <c r="AF27">
        <v>11.67</v>
      </c>
      <c r="AG27">
        <v>8.27</v>
      </c>
      <c r="AH27">
        <v>9.91</v>
      </c>
      <c r="AI27">
        <v>8.44</v>
      </c>
      <c r="AJ27">
        <v>1.43</v>
      </c>
      <c r="AK27">
        <v>6.44</v>
      </c>
      <c r="AL27">
        <v>7.18</v>
      </c>
      <c r="AM27">
        <v>4.4400000000000004</v>
      </c>
      <c r="AN27">
        <v>3.84</v>
      </c>
      <c r="AO27">
        <v>2.92</v>
      </c>
      <c r="AP27">
        <v>1.45</v>
      </c>
      <c r="AQ27">
        <v>0.83</v>
      </c>
      <c r="AR27">
        <v>0.37</v>
      </c>
      <c r="AS27">
        <v>0.71</v>
      </c>
      <c r="AT27">
        <v>0.39</v>
      </c>
      <c r="AU27">
        <v>0.09</v>
      </c>
      <c r="AV27">
        <v>0.02</v>
      </c>
      <c r="AW27">
        <f t="shared" si="0"/>
        <v>2132.599999999999</v>
      </c>
      <c r="AX27">
        <f t="shared" si="1"/>
        <v>90.748936170212744</v>
      </c>
    </row>
    <row r="28" spans="1:50" x14ac:dyDescent="0.3">
      <c r="A28">
        <v>2016</v>
      </c>
      <c r="B28">
        <v>220.31</v>
      </c>
      <c r="C28">
        <v>224.87</v>
      </c>
      <c r="D28">
        <v>187.72</v>
      </c>
      <c r="E28">
        <v>165.95</v>
      </c>
      <c r="F28">
        <v>154.61000000000001</v>
      </c>
      <c r="G28">
        <v>128.94999999999999</v>
      </c>
      <c r="H28">
        <v>97.85</v>
      </c>
      <c r="I28">
        <v>113.36</v>
      </c>
      <c r="J28">
        <v>98.53</v>
      </c>
      <c r="K28">
        <v>69.8</v>
      </c>
      <c r="L28">
        <v>66.48</v>
      </c>
      <c r="M28">
        <v>57.19</v>
      </c>
      <c r="N28">
        <v>54.3</v>
      </c>
      <c r="O28">
        <v>62.27</v>
      </c>
      <c r="P28">
        <v>50.53</v>
      </c>
      <c r="Q28">
        <v>40.229999999999997</v>
      </c>
      <c r="R28">
        <v>39.950000000000003</v>
      </c>
      <c r="S28">
        <v>46.21</v>
      </c>
      <c r="T28">
        <v>39.15</v>
      </c>
      <c r="U28">
        <v>42.57</v>
      </c>
      <c r="V28">
        <v>43.14</v>
      </c>
      <c r="W28">
        <v>37.64</v>
      </c>
      <c r="X28">
        <v>32.56</v>
      </c>
      <c r="Y28">
        <v>30.82</v>
      </c>
      <c r="Z28">
        <v>26.28</v>
      </c>
      <c r="AA28">
        <v>23.19</v>
      </c>
      <c r="AB28">
        <v>25.29</v>
      </c>
      <c r="AC28">
        <v>17.170000000000002</v>
      </c>
      <c r="AD28">
        <v>15.04</v>
      </c>
      <c r="AE28">
        <v>11.33</v>
      </c>
      <c r="AF28">
        <v>11.92</v>
      </c>
      <c r="AG28">
        <v>8.74</v>
      </c>
      <c r="AH28">
        <v>9.83</v>
      </c>
      <c r="AI28">
        <v>8.26</v>
      </c>
      <c r="AJ28">
        <v>6.76</v>
      </c>
      <c r="AK28">
        <v>6.59</v>
      </c>
      <c r="AL28">
        <v>7</v>
      </c>
      <c r="AM28">
        <v>4.09</v>
      </c>
      <c r="AN28">
        <v>3.8</v>
      </c>
      <c r="AO28">
        <v>2.84</v>
      </c>
      <c r="AP28">
        <v>1.37</v>
      </c>
      <c r="AQ28">
        <v>0.95</v>
      </c>
      <c r="AR28">
        <v>0.39</v>
      </c>
      <c r="AS28">
        <v>0.64</v>
      </c>
      <c r="AT28">
        <v>0.4</v>
      </c>
      <c r="AU28">
        <v>0.09</v>
      </c>
      <c r="AV28">
        <v>0.02</v>
      </c>
      <c r="AW28">
        <f t="shared" si="0"/>
        <v>2254.4100000000008</v>
      </c>
      <c r="AX28">
        <f t="shared" si="1"/>
        <v>95.932340425531947</v>
      </c>
    </row>
    <row r="29" spans="1:50" x14ac:dyDescent="0.3">
      <c r="A29">
        <v>2017</v>
      </c>
      <c r="B29">
        <v>229.74</v>
      </c>
      <c r="C29">
        <v>238.57</v>
      </c>
      <c r="D29">
        <v>190.61</v>
      </c>
      <c r="E29">
        <v>165.13</v>
      </c>
      <c r="F29">
        <v>154.69999999999999</v>
      </c>
      <c r="G29">
        <v>128.75</v>
      </c>
      <c r="H29">
        <v>99.29</v>
      </c>
      <c r="I29">
        <v>112.54</v>
      </c>
      <c r="J29">
        <v>99.86</v>
      </c>
      <c r="K29">
        <v>72.069999999999993</v>
      </c>
      <c r="L29">
        <v>64.13</v>
      </c>
      <c r="M29">
        <v>57.47</v>
      </c>
      <c r="N29">
        <v>55.33</v>
      </c>
      <c r="O29">
        <v>56.49</v>
      </c>
      <c r="P29">
        <v>50.67</v>
      </c>
      <c r="Q29">
        <v>41.69</v>
      </c>
      <c r="R29">
        <v>41.01</v>
      </c>
      <c r="S29">
        <v>46.24</v>
      </c>
      <c r="T29">
        <v>40.32</v>
      </c>
      <c r="U29">
        <v>42.12</v>
      </c>
      <c r="V29">
        <v>43.08</v>
      </c>
      <c r="W29">
        <v>38.08</v>
      </c>
      <c r="X29">
        <v>32.83</v>
      </c>
      <c r="Y29">
        <v>31.67</v>
      </c>
      <c r="Z29">
        <v>26.74</v>
      </c>
      <c r="AA29">
        <v>24.59</v>
      </c>
      <c r="AB29">
        <v>25.47</v>
      </c>
      <c r="AC29">
        <v>17.27</v>
      </c>
      <c r="AD29">
        <v>15.06</v>
      </c>
      <c r="AE29">
        <v>12.14</v>
      </c>
      <c r="AF29">
        <v>11.96</v>
      </c>
      <c r="AG29">
        <v>8.39</v>
      </c>
      <c r="AH29">
        <v>9.7799999999999994</v>
      </c>
      <c r="AI29">
        <v>8.48</v>
      </c>
      <c r="AJ29">
        <v>7.38</v>
      </c>
      <c r="AK29">
        <v>6.65</v>
      </c>
      <c r="AL29">
        <v>6.82</v>
      </c>
      <c r="AM29">
        <v>4.01</v>
      </c>
      <c r="AN29">
        <v>4.24</v>
      </c>
      <c r="AO29">
        <v>2.79</v>
      </c>
      <c r="AP29">
        <v>1.38</v>
      </c>
      <c r="AQ29">
        <v>1.06</v>
      </c>
      <c r="AR29">
        <v>0.45</v>
      </c>
      <c r="AS29">
        <v>0.61</v>
      </c>
      <c r="AT29">
        <v>0.41</v>
      </c>
      <c r="AU29">
        <v>0.1</v>
      </c>
      <c r="AV29">
        <v>0.02</v>
      </c>
      <c r="AW29">
        <f t="shared" si="0"/>
        <v>2286.0699999999997</v>
      </c>
      <c r="AX29">
        <f t="shared" si="1"/>
        <v>97.279574468085087</v>
      </c>
    </row>
    <row r="30" spans="1:50" x14ac:dyDescent="0.3">
      <c r="A30">
        <v>2018</v>
      </c>
      <c r="B30">
        <v>233.85</v>
      </c>
      <c r="C30">
        <v>216.34</v>
      </c>
      <c r="D30">
        <v>194.02</v>
      </c>
      <c r="E30">
        <v>163.94</v>
      </c>
      <c r="F30">
        <v>137.9</v>
      </c>
      <c r="G30">
        <v>129.31</v>
      </c>
      <c r="H30">
        <v>103.8</v>
      </c>
      <c r="I30">
        <v>116.6</v>
      </c>
      <c r="J30">
        <v>98.97</v>
      </c>
      <c r="K30">
        <v>72.56</v>
      </c>
      <c r="L30">
        <v>70.739999999999995</v>
      </c>
      <c r="M30">
        <v>58.83</v>
      </c>
      <c r="N30">
        <v>56.29</v>
      </c>
      <c r="O30">
        <v>57.39</v>
      </c>
      <c r="P30">
        <v>52.99</v>
      </c>
      <c r="Q30">
        <v>43.65</v>
      </c>
      <c r="R30">
        <v>42.46</v>
      </c>
      <c r="S30">
        <v>46.28</v>
      </c>
      <c r="T30">
        <v>40.619999999999997</v>
      </c>
      <c r="U30">
        <v>40.56</v>
      </c>
      <c r="V30">
        <v>43.25</v>
      </c>
      <c r="W30">
        <v>37.93</v>
      </c>
      <c r="X30">
        <v>33.35</v>
      </c>
      <c r="Y30">
        <v>32.869999999999997</v>
      </c>
      <c r="Z30">
        <v>29.59</v>
      </c>
      <c r="AA30">
        <v>28.22</v>
      </c>
      <c r="AB30">
        <v>26.77</v>
      </c>
      <c r="AC30">
        <v>19.13</v>
      </c>
      <c r="AD30">
        <v>14.97</v>
      </c>
      <c r="AE30">
        <v>12.55</v>
      </c>
      <c r="AF30">
        <v>12.14</v>
      </c>
      <c r="AG30">
        <v>8.84</v>
      </c>
      <c r="AH30">
        <v>10.29</v>
      </c>
      <c r="AI30">
        <v>8.7100000000000009</v>
      </c>
      <c r="AJ30">
        <v>7.6</v>
      </c>
      <c r="AK30">
        <v>6.78</v>
      </c>
      <c r="AL30">
        <v>6.51</v>
      </c>
      <c r="AM30">
        <v>4.12</v>
      </c>
      <c r="AN30">
        <v>3.97</v>
      </c>
      <c r="AO30">
        <v>2.67</v>
      </c>
      <c r="AP30">
        <v>1.45</v>
      </c>
      <c r="AQ30">
        <v>1.1000000000000001</v>
      </c>
      <c r="AR30">
        <v>0.48</v>
      </c>
      <c r="AS30">
        <v>0.64</v>
      </c>
      <c r="AT30">
        <v>0.4</v>
      </c>
      <c r="AU30">
        <v>0.1</v>
      </c>
      <c r="AV30">
        <v>0.02</v>
      </c>
      <c r="AW30">
        <f t="shared" si="0"/>
        <v>2290.9899999999993</v>
      </c>
      <c r="AX30">
        <f t="shared" si="1"/>
        <v>97.488936170212753</v>
      </c>
    </row>
    <row r="31" spans="1:50" x14ac:dyDescent="0.3">
      <c r="A31">
        <v>2019</v>
      </c>
      <c r="B31">
        <v>238.37</v>
      </c>
      <c r="C31">
        <v>216.71</v>
      </c>
      <c r="D31">
        <v>205.66</v>
      </c>
      <c r="E31">
        <v>169.45</v>
      </c>
      <c r="F31">
        <v>146.59</v>
      </c>
      <c r="G31">
        <v>129.58000000000001</v>
      </c>
      <c r="H31">
        <v>106.45</v>
      </c>
      <c r="I31">
        <v>110.75</v>
      </c>
      <c r="J31">
        <v>100.16</v>
      </c>
      <c r="K31">
        <v>75.78</v>
      </c>
      <c r="L31">
        <v>61.38</v>
      </c>
      <c r="M31">
        <v>58.27</v>
      </c>
      <c r="N31">
        <v>57.23</v>
      </c>
      <c r="O31">
        <v>55.21</v>
      </c>
      <c r="P31">
        <v>52.88</v>
      </c>
      <c r="Q31">
        <v>45.64</v>
      </c>
      <c r="R31">
        <v>44.53</v>
      </c>
      <c r="S31">
        <v>46.3</v>
      </c>
      <c r="T31">
        <v>41.52</v>
      </c>
      <c r="U31">
        <v>42.18</v>
      </c>
      <c r="V31">
        <v>43.31</v>
      </c>
      <c r="W31">
        <v>39.729999999999997</v>
      </c>
      <c r="X31">
        <v>34.42</v>
      </c>
      <c r="Y31">
        <v>33.21</v>
      </c>
      <c r="Z31">
        <v>30.81</v>
      </c>
      <c r="AA31">
        <v>29.81</v>
      </c>
      <c r="AB31">
        <v>27.24</v>
      </c>
      <c r="AC31">
        <v>20.149999999999999</v>
      </c>
      <c r="AD31">
        <v>15.66</v>
      </c>
      <c r="AE31">
        <v>13.1</v>
      </c>
      <c r="AF31">
        <v>12.09</v>
      </c>
      <c r="AG31">
        <v>9.23</v>
      </c>
      <c r="AH31">
        <v>9.26</v>
      </c>
      <c r="AI31">
        <v>8.89</v>
      </c>
      <c r="AJ31">
        <v>7.25</v>
      </c>
      <c r="AK31">
        <v>6.85</v>
      </c>
      <c r="AL31">
        <v>6.54</v>
      </c>
      <c r="AM31">
        <v>4.21</v>
      </c>
      <c r="AN31">
        <v>3.86</v>
      </c>
      <c r="AO31">
        <v>2.83</v>
      </c>
      <c r="AP31">
        <v>1.52</v>
      </c>
      <c r="AQ31">
        <v>0.96</v>
      </c>
      <c r="AR31">
        <v>0.51</v>
      </c>
      <c r="AS31">
        <v>0.63</v>
      </c>
      <c r="AT31">
        <v>0.4</v>
      </c>
      <c r="AU31">
        <v>0.11</v>
      </c>
      <c r="AV31">
        <v>0.02</v>
      </c>
      <c r="AW31">
        <f t="shared" si="0"/>
        <v>2325.0600000000009</v>
      </c>
      <c r="AX31">
        <f t="shared" si="1"/>
        <v>98.938723404255356</v>
      </c>
    </row>
    <row r="32" spans="1:50" x14ac:dyDescent="0.3">
      <c r="A32">
        <v>2020</v>
      </c>
      <c r="B32">
        <v>235.1</v>
      </c>
      <c r="C32">
        <v>226.11</v>
      </c>
      <c r="D32">
        <v>213.61</v>
      </c>
      <c r="E32">
        <v>171.41</v>
      </c>
      <c r="F32">
        <v>133.31</v>
      </c>
      <c r="G32">
        <v>128.85</v>
      </c>
      <c r="H32">
        <v>111.71</v>
      </c>
      <c r="I32">
        <v>107.66</v>
      </c>
      <c r="J32">
        <v>96.54</v>
      </c>
      <c r="K32">
        <v>79.06</v>
      </c>
      <c r="L32">
        <v>70.790000000000006</v>
      </c>
      <c r="M32">
        <v>59.48</v>
      </c>
      <c r="N32">
        <v>53.42</v>
      </c>
      <c r="O32">
        <v>55.56</v>
      </c>
      <c r="P32">
        <v>55.21</v>
      </c>
      <c r="Q32">
        <v>47.78</v>
      </c>
      <c r="R32">
        <v>46.81</v>
      </c>
      <c r="S32">
        <v>46.32</v>
      </c>
      <c r="T32">
        <v>44.55</v>
      </c>
      <c r="U32">
        <v>41.79</v>
      </c>
      <c r="V32">
        <v>43.45</v>
      </c>
      <c r="W32">
        <v>41.09</v>
      </c>
      <c r="X32">
        <v>35.44</v>
      </c>
      <c r="Y32">
        <v>34.31</v>
      </c>
      <c r="Z32">
        <v>30.1</v>
      </c>
      <c r="AA32">
        <v>28.86</v>
      </c>
      <c r="AB32">
        <v>27.47</v>
      </c>
      <c r="AC32">
        <v>20.82</v>
      </c>
      <c r="AD32">
        <v>15.24</v>
      </c>
      <c r="AE32">
        <v>13.49</v>
      </c>
      <c r="AF32">
        <v>11.86</v>
      </c>
      <c r="AG32">
        <v>10.02</v>
      </c>
      <c r="AH32">
        <v>9.39</v>
      </c>
      <c r="AI32">
        <v>9.07</v>
      </c>
      <c r="AJ32">
        <v>7.19</v>
      </c>
      <c r="AK32">
        <v>6.89</v>
      </c>
      <c r="AL32">
        <v>6.17</v>
      </c>
      <c r="AM32">
        <v>4.2300000000000004</v>
      </c>
      <c r="AN32">
        <v>3.38</v>
      </c>
      <c r="AO32">
        <v>2.82</v>
      </c>
      <c r="AP32">
        <v>1.44</v>
      </c>
      <c r="AQ32">
        <v>0.59</v>
      </c>
      <c r="AR32">
        <v>0.56999999999999995</v>
      </c>
      <c r="AS32">
        <v>0.68</v>
      </c>
      <c r="AT32">
        <v>0.4</v>
      </c>
      <c r="AU32">
        <v>0.1</v>
      </c>
      <c r="AV32">
        <v>0.02</v>
      </c>
      <c r="AW32">
        <f t="shared" si="0"/>
        <v>2348.37</v>
      </c>
      <c r="AX32">
        <f t="shared" si="1"/>
        <v>99.930638297872335</v>
      </c>
    </row>
    <row r="33" spans="1:50" x14ac:dyDescent="0.3">
      <c r="A33">
        <v>2021</v>
      </c>
      <c r="B33">
        <v>250.59</v>
      </c>
      <c r="C33">
        <v>218.66</v>
      </c>
      <c r="D33">
        <v>208.18</v>
      </c>
      <c r="E33">
        <v>175.78</v>
      </c>
      <c r="F33">
        <v>135.5</v>
      </c>
      <c r="G33">
        <v>130.31</v>
      </c>
      <c r="H33">
        <v>115.13</v>
      </c>
      <c r="I33">
        <v>110.19</v>
      </c>
      <c r="J33">
        <v>93.93</v>
      </c>
      <c r="K33">
        <v>80.45</v>
      </c>
      <c r="L33">
        <v>66.86</v>
      </c>
      <c r="M33">
        <v>61.39</v>
      </c>
      <c r="N33">
        <v>59.11</v>
      </c>
      <c r="O33">
        <v>56.29</v>
      </c>
      <c r="P33">
        <v>57.01</v>
      </c>
      <c r="Q33">
        <v>50.22</v>
      </c>
      <c r="R33">
        <v>48.2</v>
      </c>
      <c r="S33">
        <v>46.34</v>
      </c>
      <c r="T33">
        <v>45.24</v>
      </c>
      <c r="U33">
        <v>42.45</v>
      </c>
      <c r="V33">
        <v>43.29</v>
      </c>
      <c r="W33">
        <v>40.65</v>
      </c>
      <c r="X33">
        <v>37.72</v>
      </c>
      <c r="Y33">
        <v>33</v>
      </c>
      <c r="Z33">
        <v>29</v>
      </c>
      <c r="AA33">
        <v>28.85</v>
      </c>
      <c r="AB33">
        <v>25.77</v>
      </c>
      <c r="AC33">
        <v>20.76</v>
      </c>
      <c r="AD33">
        <v>15.22</v>
      </c>
      <c r="AE33">
        <v>13.94</v>
      </c>
      <c r="AF33">
        <v>11.94</v>
      </c>
      <c r="AG33">
        <v>10.199999999999999</v>
      </c>
      <c r="AH33">
        <v>10.44</v>
      </c>
      <c r="AI33">
        <v>9.19</v>
      </c>
      <c r="AJ33">
        <v>7.64</v>
      </c>
      <c r="AK33">
        <v>6.96</v>
      </c>
      <c r="AL33">
        <v>6.16</v>
      </c>
      <c r="AM33">
        <v>4.05</v>
      </c>
      <c r="AN33">
        <v>4.68</v>
      </c>
      <c r="AO33">
        <v>2.69</v>
      </c>
      <c r="AP33">
        <v>1.52</v>
      </c>
      <c r="AQ33">
        <v>0.84</v>
      </c>
      <c r="AR33">
        <v>0.7</v>
      </c>
      <c r="AS33">
        <v>0.69</v>
      </c>
      <c r="AT33">
        <v>0.4</v>
      </c>
      <c r="AU33">
        <v>0.11</v>
      </c>
      <c r="AV33">
        <v>0.02</v>
      </c>
      <c r="AW33">
        <f t="shared" si="0"/>
        <v>2375.81</v>
      </c>
      <c r="AX33">
        <f t="shared" si="1"/>
        <v>101.09829787234042</v>
      </c>
    </row>
    <row r="34" spans="1:50" x14ac:dyDescent="0.3">
      <c r="A34">
        <v>2022</v>
      </c>
      <c r="B34">
        <v>254.64</v>
      </c>
      <c r="C34">
        <v>209.17</v>
      </c>
      <c r="D34" s="1">
        <v>209.07</v>
      </c>
      <c r="E34">
        <v>175.73</v>
      </c>
      <c r="F34">
        <v>133.68</v>
      </c>
      <c r="G34">
        <v>128.12</v>
      </c>
      <c r="H34">
        <v>119.37</v>
      </c>
      <c r="I34">
        <v>114.7</v>
      </c>
      <c r="J34">
        <v>96.3</v>
      </c>
      <c r="K34">
        <v>77.37</v>
      </c>
      <c r="L34">
        <v>63.82</v>
      </c>
      <c r="M34">
        <v>61.17</v>
      </c>
      <c r="N34">
        <v>59.22</v>
      </c>
      <c r="O34">
        <v>57.56</v>
      </c>
      <c r="P34">
        <v>53.44</v>
      </c>
      <c r="Q34">
        <v>52.67</v>
      </c>
      <c r="R34">
        <v>47.22</v>
      </c>
      <c r="S34">
        <v>46.35</v>
      </c>
      <c r="T34">
        <v>45.12</v>
      </c>
      <c r="U34">
        <v>43.22</v>
      </c>
      <c r="V34">
        <v>43.21</v>
      </c>
      <c r="W34">
        <v>42.58</v>
      </c>
      <c r="X34">
        <v>39.49</v>
      </c>
      <c r="Y34">
        <v>32.89</v>
      </c>
      <c r="Z34">
        <v>31.25</v>
      </c>
      <c r="AA34">
        <v>28.06</v>
      </c>
      <c r="AB34">
        <v>26.46</v>
      </c>
      <c r="AC34">
        <v>21.29</v>
      </c>
      <c r="AD34">
        <v>15.29</v>
      </c>
      <c r="AE34">
        <v>13.97</v>
      </c>
      <c r="AF34">
        <v>11.97</v>
      </c>
      <c r="AG34">
        <v>10.87</v>
      </c>
      <c r="AH34">
        <v>10.199999999999999</v>
      </c>
      <c r="AI34">
        <v>9.5500000000000007</v>
      </c>
      <c r="AJ34">
        <v>7.84</v>
      </c>
      <c r="AK34">
        <v>7.05</v>
      </c>
      <c r="AL34">
        <v>6.25</v>
      </c>
      <c r="AM34">
        <v>4.18</v>
      </c>
      <c r="AN34">
        <v>4.04</v>
      </c>
      <c r="AO34">
        <v>2.83</v>
      </c>
      <c r="AP34">
        <v>1.6</v>
      </c>
      <c r="AQ34">
        <v>0.75</v>
      </c>
      <c r="AR34">
        <v>0.73</v>
      </c>
      <c r="AS34">
        <v>0.69</v>
      </c>
      <c r="AT34">
        <v>0.41</v>
      </c>
      <c r="AU34">
        <v>0.1</v>
      </c>
      <c r="AV34">
        <v>0.02</v>
      </c>
      <c r="AW34">
        <f t="shared" si="0"/>
        <v>2378.2899999999986</v>
      </c>
      <c r="AX34">
        <f t="shared" si="1"/>
        <v>101.20382978723399</v>
      </c>
    </row>
    <row r="35" spans="1:50" x14ac:dyDescent="0.3">
      <c r="A35" t="s">
        <v>1</v>
      </c>
      <c r="B35" t="s">
        <v>7</v>
      </c>
      <c r="C35" t="s">
        <v>13</v>
      </c>
      <c r="D35" t="s">
        <v>15</v>
      </c>
      <c r="E35" t="s">
        <v>17</v>
      </c>
      <c r="F35" t="s">
        <v>19</v>
      </c>
      <c r="G35" t="s">
        <v>21</v>
      </c>
      <c r="H35" t="s">
        <v>23</v>
      </c>
      <c r="I35" t="s">
        <v>25</v>
      </c>
      <c r="J35" t="s">
        <v>27</v>
      </c>
      <c r="K35" t="s">
        <v>29</v>
      </c>
      <c r="L35" t="s">
        <v>31</v>
      </c>
      <c r="M35" t="s">
        <v>33</v>
      </c>
      <c r="N35" t="s">
        <v>35</v>
      </c>
      <c r="O35" t="s">
        <v>37</v>
      </c>
      <c r="P35" t="s">
        <v>39</v>
      </c>
      <c r="Q35" t="s">
        <v>41</v>
      </c>
      <c r="R35" t="s">
        <v>43</v>
      </c>
      <c r="S35" t="s">
        <v>45</v>
      </c>
      <c r="T35" t="s">
        <v>47</v>
      </c>
      <c r="U35" t="s">
        <v>49</v>
      </c>
      <c r="V35" t="s">
        <v>51</v>
      </c>
      <c r="W35" t="s">
        <v>53</v>
      </c>
      <c r="X35" t="s">
        <v>55</v>
      </c>
      <c r="Y35" t="s">
        <v>57</v>
      </c>
      <c r="Z35" t="s">
        <v>59</v>
      </c>
      <c r="AA35" t="s">
        <v>61</v>
      </c>
      <c r="AB35" t="s">
        <v>63</v>
      </c>
      <c r="AC35" t="s">
        <v>65</v>
      </c>
      <c r="AD35" t="s">
        <v>67</v>
      </c>
      <c r="AE35" t="s">
        <v>69</v>
      </c>
      <c r="AF35" t="s">
        <v>71</v>
      </c>
      <c r="AG35" t="s">
        <v>73</v>
      </c>
      <c r="AH35" t="s">
        <v>75</v>
      </c>
      <c r="AI35" t="s">
        <v>77</v>
      </c>
      <c r="AJ35" t="s">
        <v>79</v>
      </c>
      <c r="AK35" t="s">
        <v>81</v>
      </c>
      <c r="AL35" t="s">
        <v>83</v>
      </c>
      <c r="AM35" t="s">
        <v>85</v>
      </c>
      <c r="AN35" t="s">
        <v>87</v>
      </c>
      <c r="AO35" t="s">
        <v>89</v>
      </c>
      <c r="AP35" t="s">
        <v>91</v>
      </c>
      <c r="AQ35" t="s">
        <v>93</v>
      </c>
      <c r="AR35" t="s">
        <v>95</v>
      </c>
      <c r="AS35" t="s">
        <v>97</v>
      </c>
      <c r="AT35" t="s">
        <v>99</v>
      </c>
      <c r="AU35" t="s">
        <v>101</v>
      </c>
      <c r="AV35" t="s">
        <v>103</v>
      </c>
      <c r="AW35" t="s">
        <v>1378</v>
      </c>
      <c r="AX35" t="s">
        <v>1599</v>
      </c>
    </row>
  </sheetData>
  <sortState xmlns:xlrd2="http://schemas.microsoft.com/office/spreadsheetml/2017/richdata2" ref="A2:AW35">
    <sortCondition ref="A2:A35"/>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07374-0445-4BB1-901D-7C38A244343D}">
  <dimension ref="A1:J55"/>
  <sheetViews>
    <sheetView topLeftCell="A49" zoomScale="96" workbookViewId="0">
      <selection activeCell="B58" sqref="B58"/>
    </sheetView>
  </sheetViews>
  <sheetFormatPr baseColWidth="10" defaultRowHeight="14.4" x14ac:dyDescent="0.3"/>
  <cols>
    <col min="1" max="1" width="5.44140625" bestFit="1" customWidth="1"/>
    <col min="2" max="2" width="22.5546875" bestFit="1" customWidth="1"/>
    <col min="3" max="3" width="13.77734375" bestFit="1" customWidth="1"/>
    <col min="4" max="4" width="22.109375" bestFit="1" customWidth="1"/>
    <col min="5" max="5" width="6.21875" bestFit="1" customWidth="1"/>
    <col min="6" max="6" width="9" bestFit="1" customWidth="1"/>
    <col min="7" max="7" width="12.109375" bestFit="1" customWidth="1"/>
    <col min="8" max="8" width="66.109375" bestFit="1" customWidth="1"/>
    <col min="9" max="9" width="13" bestFit="1" customWidth="1"/>
    <col min="10" max="10" width="13.33203125" bestFit="1" customWidth="1"/>
  </cols>
  <sheetData>
    <row r="1" spans="1:10" x14ac:dyDescent="0.3">
      <c r="A1" t="s">
        <v>0</v>
      </c>
      <c r="B1" t="s">
        <v>1</v>
      </c>
      <c r="C1" t="s">
        <v>1382</v>
      </c>
      <c r="D1" t="s">
        <v>1383</v>
      </c>
      <c r="E1" t="s">
        <v>3</v>
      </c>
      <c r="F1" t="s">
        <v>1384</v>
      </c>
      <c r="G1" t="s">
        <v>1385</v>
      </c>
      <c r="H1" t="s">
        <v>1386</v>
      </c>
      <c r="I1" t="s">
        <v>1387</v>
      </c>
      <c r="J1" t="s">
        <v>1379</v>
      </c>
    </row>
    <row r="2" spans="1:10" x14ac:dyDescent="0.3">
      <c r="A2" t="s">
        <v>56</v>
      </c>
      <c r="B2" t="s">
        <v>57</v>
      </c>
      <c r="C2" t="s">
        <v>1456</v>
      </c>
      <c r="D2" t="s">
        <v>1457</v>
      </c>
      <c r="G2" t="s">
        <v>1458</v>
      </c>
      <c r="H2" t="s">
        <v>1459</v>
      </c>
      <c r="I2" t="s">
        <v>8</v>
      </c>
      <c r="J2" t="s">
        <v>1460</v>
      </c>
    </row>
    <row r="3" spans="1:10" x14ac:dyDescent="0.3">
      <c r="A3" t="s">
        <v>18</v>
      </c>
      <c r="B3" t="s">
        <v>19</v>
      </c>
      <c r="C3" t="s">
        <v>1456</v>
      </c>
      <c r="D3" t="s">
        <v>1457</v>
      </c>
      <c r="G3" t="s">
        <v>1458</v>
      </c>
      <c r="H3" t="s">
        <v>1462</v>
      </c>
      <c r="I3" t="s">
        <v>8</v>
      </c>
      <c r="J3" t="s">
        <v>1460</v>
      </c>
    </row>
    <row r="4" spans="1:10" x14ac:dyDescent="0.3">
      <c r="A4" t="s">
        <v>6</v>
      </c>
      <c r="B4" t="s">
        <v>7</v>
      </c>
      <c r="C4" t="s">
        <v>1456</v>
      </c>
      <c r="D4" t="s">
        <v>1457</v>
      </c>
      <c r="G4" t="s">
        <v>1458</v>
      </c>
      <c r="H4" t="s">
        <v>1462</v>
      </c>
      <c r="I4" t="s">
        <v>8</v>
      </c>
      <c r="J4" t="s">
        <v>1460</v>
      </c>
    </row>
    <row r="5" spans="1:10" x14ac:dyDescent="0.3">
      <c r="A5" t="s">
        <v>62</v>
      </c>
      <c r="B5" t="s">
        <v>63</v>
      </c>
      <c r="C5" t="s">
        <v>1456</v>
      </c>
      <c r="D5" t="s">
        <v>1457</v>
      </c>
      <c r="G5" t="s">
        <v>1458</v>
      </c>
      <c r="H5" t="s">
        <v>1462</v>
      </c>
      <c r="I5" t="s">
        <v>8</v>
      </c>
      <c r="J5" t="s">
        <v>1460</v>
      </c>
    </row>
    <row r="6" spans="1:10" x14ac:dyDescent="0.3">
      <c r="A6" t="s">
        <v>92</v>
      </c>
      <c r="B6" t="s">
        <v>93</v>
      </c>
      <c r="C6" t="s">
        <v>1456</v>
      </c>
      <c r="D6" t="s">
        <v>1457</v>
      </c>
      <c r="G6" t="s">
        <v>1458</v>
      </c>
      <c r="H6" t="s">
        <v>1461</v>
      </c>
      <c r="I6" t="s">
        <v>8</v>
      </c>
      <c r="J6" t="s">
        <v>1460</v>
      </c>
    </row>
    <row r="7" spans="1:10" x14ac:dyDescent="0.3">
      <c r="A7" t="s">
        <v>34</v>
      </c>
      <c r="B7" t="s">
        <v>35</v>
      </c>
      <c r="C7" t="s">
        <v>1456</v>
      </c>
      <c r="D7" t="s">
        <v>1457</v>
      </c>
      <c r="G7" t="s">
        <v>1458</v>
      </c>
      <c r="H7" t="s">
        <v>1462</v>
      </c>
      <c r="I7" t="s">
        <v>8</v>
      </c>
      <c r="J7" t="s">
        <v>1460</v>
      </c>
    </row>
    <row r="8" spans="1:10" x14ac:dyDescent="0.3">
      <c r="A8" t="s">
        <v>78</v>
      </c>
      <c r="B8" t="s">
        <v>79</v>
      </c>
      <c r="C8" t="s">
        <v>1456</v>
      </c>
      <c r="D8" t="s">
        <v>1457</v>
      </c>
      <c r="G8" t="s">
        <v>1458</v>
      </c>
      <c r="H8" t="s">
        <v>1462</v>
      </c>
      <c r="I8" t="s">
        <v>8</v>
      </c>
      <c r="J8" t="s">
        <v>1460</v>
      </c>
    </row>
    <row r="9" spans="1:10" x14ac:dyDescent="0.3">
      <c r="A9" t="s">
        <v>28</v>
      </c>
      <c r="B9" t="s">
        <v>29</v>
      </c>
      <c r="C9" t="s">
        <v>1456</v>
      </c>
      <c r="D9" t="s">
        <v>1457</v>
      </c>
      <c r="G9" t="s">
        <v>1458</v>
      </c>
      <c r="H9" t="s">
        <v>1462</v>
      </c>
      <c r="I9" t="s">
        <v>8</v>
      </c>
      <c r="J9" t="s">
        <v>1460</v>
      </c>
    </row>
    <row r="10" spans="1:10" x14ac:dyDescent="0.3">
      <c r="A10" t="s">
        <v>36</v>
      </c>
      <c r="B10" t="s">
        <v>37</v>
      </c>
      <c r="C10" t="s">
        <v>1456</v>
      </c>
      <c r="D10" t="s">
        <v>1457</v>
      </c>
      <c r="G10" t="s">
        <v>1458</v>
      </c>
      <c r="H10" t="s">
        <v>1462</v>
      </c>
      <c r="I10" t="s">
        <v>8</v>
      </c>
      <c r="J10" t="s">
        <v>1460</v>
      </c>
    </row>
    <row r="11" spans="1:10" x14ac:dyDescent="0.3">
      <c r="A11" t="s">
        <v>22</v>
      </c>
      <c r="B11" t="s">
        <v>23</v>
      </c>
      <c r="C11" t="s">
        <v>1456</v>
      </c>
      <c r="D11" t="s">
        <v>1457</v>
      </c>
      <c r="G11" t="s">
        <v>1458</v>
      </c>
      <c r="H11" t="s">
        <v>1462</v>
      </c>
      <c r="I11" t="s">
        <v>8</v>
      </c>
      <c r="J11" t="s">
        <v>1460</v>
      </c>
    </row>
    <row r="12" spans="1:10" x14ac:dyDescent="0.3">
      <c r="A12" t="s">
        <v>94</v>
      </c>
      <c r="B12" t="s">
        <v>95</v>
      </c>
      <c r="C12" t="s">
        <v>1456</v>
      </c>
      <c r="D12" t="s">
        <v>1457</v>
      </c>
      <c r="G12" t="s">
        <v>1458</v>
      </c>
      <c r="H12" t="s">
        <v>1459</v>
      </c>
      <c r="I12" t="s">
        <v>8</v>
      </c>
      <c r="J12" t="s">
        <v>1460</v>
      </c>
    </row>
    <row r="13" spans="1:10" x14ac:dyDescent="0.3">
      <c r="A13" t="s">
        <v>58</v>
      </c>
      <c r="B13" t="s">
        <v>59</v>
      </c>
      <c r="C13" t="s">
        <v>1456</v>
      </c>
      <c r="D13" t="s">
        <v>1457</v>
      </c>
      <c r="G13" t="s">
        <v>1458</v>
      </c>
      <c r="H13" t="s">
        <v>1462</v>
      </c>
      <c r="I13" t="s">
        <v>8</v>
      </c>
      <c r="J13" t="s">
        <v>1460</v>
      </c>
    </row>
    <row r="14" spans="1:10" x14ac:dyDescent="0.3">
      <c r="A14" t="s">
        <v>90</v>
      </c>
      <c r="B14" t="s">
        <v>91</v>
      </c>
      <c r="C14" t="s">
        <v>1456</v>
      </c>
      <c r="D14" t="s">
        <v>1457</v>
      </c>
      <c r="G14" t="s">
        <v>1458</v>
      </c>
      <c r="H14" t="s">
        <v>1462</v>
      </c>
      <c r="I14" t="s">
        <v>8</v>
      </c>
      <c r="J14" t="s">
        <v>1460</v>
      </c>
    </row>
    <row r="15" spans="1:10" x14ac:dyDescent="0.3">
      <c r="A15" t="s">
        <v>82</v>
      </c>
      <c r="B15" t="s">
        <v>83</v>
      </c>
      <c r="C15" t="s">
        <v>1456</v>
      </c>
      <c r="D15" t="s">
        <v>1457</v>
      </c>
      <c r="G15" t="s">
        <v>1458</v>
      </c>
      <c r="H15" t="s">
        <v>1462</v>
      </c>
      <c r="I15" t="s">
        <v>8</v>
      </c>
      <c r="J15" t="s">
        <v>1460</v>
      </c>
    </row>
    <row r="16" spans="1:10" x14ac:dyDescent="0.3">
      <c r="A16" t="s">
        <v>80</v>
      </c>
      <c r="B16" t="s">
        <v>81</v>
      </c>
      <c r="C16" t="s">
        <v>1456</v>
      </c>
      <c r="D16" t="s">
        <v>1457</v>
      </c>
      <c r="G16" t="s">
        <v>1458</v>
      </c>
      <c r="H16" t="s">
        <v>1462</v>
      </c>
      <c r="I16" t="s">
        <v>8</v>
      </c>
      <c r="J16" t="s">
        <v>1460</v>
      </c>
    </row>
    <row r="17" spans="1:10" x14ac:dyDescent="0.3">
      <c r="A17" t="s">
        <v>14</v>
      </c>
      <c r="B17" t="s">
        <v>15</v>
      </c>
      <c r="C17" t="s">
        <v>1456</v>
      </c>
      <c r="D17" t="s">
        <v>1457</v>
      </c>
      <c r="G17" t="s">
        <v>1458</v>
      </c>
      <c r="H17" t="s">
        <v>1462</v>
      </c>
      <c r="I17" t="s">
        <v>8</v>
      </c>
      <c r="J17" t="s">
        <v>1460</v>
      </c>
    </row>
    <row r="18" spans="1:10" x14ac:dyDescent="0.3">
      <c r="A18" t="s">
        <v>88</v>
      </c>
      <c r="B18" t="s">
        <v>89</v>
      </c>
      <c r="C18" t="s">
        <v>1456</v>
      </c>
      <c r="D18" t="s">
        <v>1457</v>
      </c>
      <c r="G18" t="s">
        <v>1458</v>
      </c>
      <c r="H18" t="s">
        <v>1462</v>
      </c>
      <c r="I18" t="s">
        <v>8</v>
      </c>
      <c r="J18" t="s">
        <v>1460</v>
      </c>
    </row>
    <row r="19" spans="1:10" x14ac:dyDescent="0.3">
      <c r="A19" t="s">
        <v>52</v>
      </c>
      <c r="B19" t="s">
        <v>53</v>
      </c>
      <c r="C19" t="s">
        <v>1456</v>
      </c>
      <c r="D19" t="s">
        <v>1457</v>
      </c>
      <c r="G19" t="s">
        <v>1458</v>
      </c>
      <c r="H19" t="s">
        <v>1462</v>
      </c>
      <c r="I19" t="s">
        <v>8</v>
      </c>
      <c r="J19" t="s">
        <v>1460</v>
      </c>
    </row>
    <row r="20" spans="1:10" x14ac:dyDescent="0.3">
      <c r="A20" t="s">
        <v>84</v>
      </c>
      <c r="B20" t="s">
        <v>85</v>
      </c>
      <c r="C20" t="s">
        <v>1456</v>
      </c>
      <c r="D20" t="s">
        <v>1457</v>
      </c>
      <c r="G20" t="s">
        <v>1458</v>
      </c>
      <c r="H20" t="s">
        <v>1462</v>
      </c>
      <c r="I20" t="s">
        <v>8</v>
      </c>
      <c r="J20" t="s">
        <v>1460</v>
      </c>
    </row>
    <row r="21" spans="1:10" x14ac:dyDescent="0.3">
      <c r="A21" t="s">
        <v>70</v>
      </c>
      <c r="B21" t="s">
        <v>71</v>
      </c>
      <c r="C21" t="s">
        <v>1456</v>
      </c>
      <c r="D21" t="s">
        <v>1457</v>
      </c>
      <c r="G21" t="s">
        <v>1458</v>
      </c>
      <c r="H21" t="s">
        <v>1462</v>
      </c>
      <c r="I21" t="s">
        <v>8</v>
      </c>
      <c r="J21" t="s">
        <v>1460</v>
      </c>
    </row>
    <row r="22" spans="1:10" x14ac:dyDescent="0.3">
      <c r="A22" t="s">
        <v>100</v>
      </c>
      <c r="B22" t="s">
        <v>101</v>
      </c>
      <c r="C22" t="s">
        <v>1456</v>
      </c>
      <c r="D22" t="s">
        <v>1457</v>
      </c>
      <c r="G22" t="s">
        <v>1458</v>
      </c>
      <c r="H22" t="s">
        <v>1462</v>
      </c>
      <c r="I22" t="s">
        <v>8</v>
      </c>
      <c r="J22" t="s">
        <v>1460</v>
      </c>
    </row>
    <row r="23" spans="1:10" x14ac:dyDescent="0.3">
      <c r="A23" t="s">
        <v>46</v>
      </c>
      <c r="B23" t="s">
        <v>47</v>
      </c>
      <c r="C23" t="s">
        <v>1456</v>
      </c>
      <c r="D23" t="s">
        <v>1457</v>
      </c>
      <c r="G23" t="s">
        <v>1458</v>
      </c>
      <c r="H23" t="s">
        <v>1462</v>
      </c>
      <c r="I23" t="s">
        <v>8</v>
      </c>
      <c r="J23" t="s">
        <v>1460</v>
      </c>
    </row>
    <row r="24" spans="1:10" x14ac:dyDescent="0.3">
      <c r="A24" t="s">
        <v>86</v>
      </c>
      <c r="B24" t="s">
        <v>87</v>
      </c>
      <c r="C24" t="s">
        <v>1456</v>
      </c>
      <c r="D24" t="s">
        <v>1457</v>
      </c>
      <c r="G24" t="s">
        <v>1458</v>
      </c>
      <c r="H24" t="s">
        <v>1462</v>
      </c>
      <c r="I24" t="s">
        <v>8</v>
      </c>
      <c r="J24" t="s">
        <v>1460</v>
      </c>
    </row>
    <row r="25" spans="1:10" x14ac:dyDescent="0.3">
      <c r="A25" t="s">
        <v>66</v>
      </c>
      <c r="B25" t="s">
        <v>67</v>
      </c>
      <c r="C25" t="s">
        <v>1456</v>
      </c>
      <c r="D25" t="s">
        <v>1457</v>
      </c>
      <c r="G25" t="s">
        <v>1458</v>
      </c>
      <c r="H25" t="s">
        <v>1462</v>
      </c>
      <c r="I25" t="s">
        <v>8</v>
      </c>
      <c r="J25" t="s">
        <v>1460</v>
      </c>
    </row>
    <row r="26" spans="1:10" x14ac:dyDescent="0.3">
      <c r="A26" t="s">
        <v>48</v>
      </c>
      <c r="B26" t="s">
        <v>49</v>
      </c>
      <c r="C26" t="s">
        <v>1456</v>
      </c>
      <c r="D26" t="s">
        <v>1457</v>
      </c>
      <c r="G26" t="s">
        <v>1458</v>
      </c>
      <c r="H26" t="s">
        <v>1459</v>
      </c>
      <c r="I26" t="s">
        <v>8</v>
      </c>
      <c r="J26" t="s">
        <v>1460</v>
      </c>
    </row>
    <row r="27" spans="1:10" x14ac:dyDescent="0.3">
      <c r="A27" t="s">
        <v>64</v>
      </c>
      <c r="B27" t="s">
        <v>65</v>
      </c>
      <c r="C27" t="s">
        <v>1456</v>
      </c>
      <c r="D27" t="s">
        <v>1457</v>
      </c>
      <c r="G27" t="s">
        <v>1458</v>
      </c>
      <c r="H27" t="s">
        <v>1462</v>
      </c>
      <c r="I27" t="s">
        <v>8</v>
      </c>
      <c r="J27" t="s">
        <v>1460</v>
      </c>
    </row>
    <row r="28" spans="1:10" x14ac:dyDescent="0.3">
      <c r="A28" t="s">
        <v>42</v>
      </c>
      <c r="B28" t="s">
        <v>43</v>
      </c>
      <c r="C28" t="s">
        <v>1456</v>
      </c>
      <c r="D28" t="s">
        <v>1457</v>
      </c>
      <c r="G28" t="s">
        <v>1458</v>
      </c>
      <c r="H28" t="s">
        <v>1459</v>
      </c>
      <c r="I28" t="s">
        <v>8</v>
      </c>
      <c r="J28" t="s">
        <v>1460</v>
      </c>
    </row>
    <row r="29" spans="1:10" x14ac:dyDescent="0.3">
      <c r="A29" t="s">
        <v>68</v>
      </c>
      <c r="B29" t="s">
        <v>69</v>
      </c>
      <c r="C29" t="s">
        <v>1456</v>
      </c>
      <c r="D29" t="s">
        <v>1457</v>
      </c>
      <c r="G29" t="s">
        <v>1458</v>
      </c>
      <c r="H29" t="s">
        <v>1462</v>
      </c>
      <c r="I29" t="s">
        <v>8</v>
      </c>
      <c r="J29" t="s">
        <v>1460</v>
      </c>
    </row>
    <row r="30" spans="1:10" x14ac:dyDescent="0.3">
      <c r="A30" t="s">
        <v>24</v>
      </c>
      <c r="B30" t="s">
        <v>25</v>
      </c>
      <c r="C30" t="s">
        <v>1456</v>
      </c>
      <c r="D30" t="s">
        <v>1457</v>
      </c>
      <c r="G30" t="s">
        <v>1458</v>
      </c>
      <c r="H30" t="s">
        <v>1459</v>
      </c>
      <c r="I30" t="s">
        <v>8</v>
      </c>
      <c r="J30" t="s">
        <v>1460</v>
      </c>
    </row>
    <row r="31" spans="1:10" x14ac:dyDescent="0.3">
      <c r="A31" t="s">
        <v>12</v>
      </c>
      <c r="B31" t="s">
        <v>13</v>
      </c>
      <c r="C31" t="s">
        <v>1456</v>
      </c>
      <c r="D31" t="s">
        <v>1457</v>
      </c>
      <c r="G31" t="s">
        <v>1458</v>
      </c>
      <c r="H31" t="s">
        <v>1462</v>
      </c>
      <c r="I31" t="s">
        <v>8</v>
      </c>
      <c r="J31" t="s">
        <v>1460</v>
      </c>
    </row>
    <row r="32" spans="1:10" x14ac:dyDescent="0.3">
      <c r="A32" t="s">
        <v>38</v>
      </c>
      <c r="B32" t="s">
        <v>39</v>
      </c>
      <c r="C32" t="s">
        <v>1456</v>
      </c>
      <c r="D32" t="s">
        <v>1457</v>
      </c>
      <c r="G32" t="s">
        <v>1458</v>
      </c>
      <c r="H32" t="s">
        <v>1462</v>
      </c>
      <c r="I32" t="s">
        <v>8</v>
      </c>
      <c r="J32" t="s">
        <v>1460</v>
      </c>
    </row>
    <row r="33" spans="1:10" x14ac:dyDescent="0.3">
      <c r="A33" t="s">
        <v>40</v>
      </c>
      <c r="B33" t="s">
        <v>41</v>
      </c>
      <c r="C33" t="s">
        <v>1456</v>
      </c>
      <c r="D33" t="s">
        <v>1457</v>
      </c>
      <c r="G33" t="s">
        <v>1458</v>
      </c>
      <c r="H33" t="s">
        <v>1462</v>
      </c>
      <c r="I33" t="s">
        <v>8</v>
      </c>
      <c r="J33" t="s">
        <v>1460</v>
      </c>
    </row>
    <row r="34" spans="1:10" x14ac:dyDescent="0.3">
      <c r="A34" t="s">
        <v>76</v>
      </c>
      <c r="B34" t="s">
        <v>77</v>
      </c>
      <c r="C34" t="s">
        <v>1456</v>
      </c>
      <c r="D34" t="s">
        <v>1457</v>
      </c>
      <c r="G34" t="s">
        <v>1458</v>
      </c>
      <c r="H34" t="s">
        <v>1462</v>
      </c>
      <c r="I34" t="s">
        <v>8</v>
      </c>
      <c r="J34" t="s">
        <v>1460</v>
      </c>
    </row>
    <row r="35" spans="1:10" x14ac:dyDescent="0.3">
      <c r="A35" t="s">
        <v>98</v>
      </c>
      <c r="B35" t="s">
        <v>1588</v>
      </c>
      <c r="C35" t="s">
        <v>1456</v>
      </c>
      <c r="D35" t="s">
        <v>1457</v>
      </c>
      <c r="G35" t="s">
        <v>1458</v>
      </c>
      <c r="H35" t="s">
        <v>1459</v>
      </c>
      <c r="I35" t="s">
        <v>8</v>
      </c>
      <c r="J35" t="s">
        <v>1460</v>
      </c>
    </row>
    <row r="36" spans="1:10" x14ac:dyDescent="0.3">
      <c r="A36" t="s">
        <v>54</v>
      </c>
      <c r="B36" t="s">
        <v>55</v>
      </c>
      <c r="C36" t="s">
        <v>1456</v>
      </c>
      <c r="D36" t="s">
        <v>1457</v>
      </c>
      <c r="G36" t="s">
        <v>1458</v>
      </c>
      <c r="H36" t="s">
        <v>1462</v>
      </c>
      <c r="I36" t="s">
        <v>8</v>
      </c>
      <c r="J36" t="s">
        <v>1460</v>
      </c>
    </row>
    <row r="37" spans="1:10" x14ac:dyDescent="0.3">
      <c r="A37" t="s">
        <v>74</v>
      </c>
      <c r="B37" t="s">
        <v>75</v>
      </c>
      <c r="C37" t="s">
        <v>1456</v>
      </c>
      <c r="D37" t="s">
        <v>1457</v>
      </c>
      <c r="G37" t="s">
        <v>1458</v>
      </c>
      <c r="H37" t="s">
        <v>1462</v>
      </c>
      <c r="I37" t="s">
        <v>8</v>
      </c>
      <c r="J37" t="s">
        <v>1460</v>
      </c>
    </row>
    <row r="38" spans="1:10" x14ac:dyDescent="0.3">
      <c r="A38" t="s">
        <v>44</v>
      </c>
      <c r="B38" t="s">
        <v>45</v>
      </c>
      <c r="C38" t="s">
        <v>1456</v>
      </c>
      <c r="D38" t="s">
        <v>1457</v>
      </c>
      <c r="G38" t="s">
        <v>1458</v>
      </c>
      <c r="H38" t="s">
        <v>1462</v>
      </c>
      <c r="I38" t="s">
        <v>8</v>
      </c>
      <c r="J38" t="s">
        <v>1460</v>
      </c>
    </row>
    <row r="39" spans="1:10" x14ac:dyDescent="0.3">
      <c r="A39" t="s">
        <v>50</v>
      </c>
      <c r="B39" t="s">
        <v>51</v>
      </c>
      <c r="C39" t="s">
        <v>1456</v>
      </c>
      <c r="D39" t="s">
        <v>1457</v>
      </c>
      <c r="G39" t="s">
        <v>1458</v>
      </c>
      <c r="H39" t="s">
        <v>1459</v>
      </c>
      <c r="I39" t="s">
        <v>8</v>
      </c>
      <c r="J39" t="s">
        <v>1460</v>
      </c>
    </row>
    <row r="40" spans="1:10" x14ac:dyDescent="0.3">
      <c r="A40" t="s">
        <v>30</v>
      </c>
      <c r="B40" t="s">
        <v>31</v>
      </c>
      <c r="C40" t="s">
        <v>1456</v>
      </c>
      <c r="D40" t="s">
        <v>1457</v>
      </c>
      <c r="G40" t="s">
        <v>1458</v>
      </c>
      <c r="H40" t="s">
        <v>1459</v>
      </c>
      <c r="I40" t="s">
        <v>8</v>
      </c>
      <c r="J40" t="s">
        <v>1460</v>
      </c>
    </row>
    <row r="41" spans="1:10" x14ac:dyDescent="0.3">
      <c r="A41" t="s">
        <v>20</v>
      </c>
      <c r="B41" t="s">
        <v>21</v>
      </c>
      <c r="C41" t="s">
        <v>1456</v>
      </c>
      <c r="D41" t="s">
        <v>1457</v>
      </c>
      <c r="G41" t="s">
        <v>1458</v>
      </c>
      <c r="H41" t="s">
        <v>1461</v>
      </c>
      <c r="I41" t="s">
        <v>8</v>
      </c>
      <c r="J41" t="s">
        <v>1460</v>
      </c>
    </row>
    <row r="42" spans="1:10" x14ac:dyDescent="0.3">
      <c r="A42" t="s">
        <v>16</v>
      </c>
      <c r="B42" t="s">
        <v>17</v>
      </c>
      <c r="C42" t="s">
        <v>1456</v>
      </c>
      <c r="D42" t="s">
        <v>1457</v>
      </c>
      <c r="G42" t="s">
        <v>1458</v>
      </c>
      <c r="H42" t="s">
        <v>1459</v>
      </c>
      <c r="I42" t="s">
        <v>8</v>
      </c>
      <c r="J42" t="s">
        <v>1460</v>
      </c>
    </row>
    <row r="43" spans="1:10" x14ac:dyDescent="0.3">
      <c r="A43" t="s">
        <v>72</v>
      </c>
      <c r="B43" t="s">
        <v>73</v>
      </c>
      <c r="C43" t="s">
        <v>1456</v>
      </c>
      <c r="D43" t="s">
        <v>1457</v>
      </c>
      <c r="G43" t="s">
        <v>1458</v>
      </c>
      <c r="H43" t="s">
        <v>1462</v>
      </c>
      <c r="I43" t="s">
        <v>8</v>
      </c>
      <c r="J43" t="s">
        <v>1460</v>
      </c>
    </row>
    <row r="44" spans="1:10" x14ac:dyDescent="0.3">
      <c r="A44" t="s">
        <v>102</v>
      </c>
      <c r="B44" t="s">
        <v>103</v>
      </c>
      <c r="C44" t="s">
        <v>1456</v>
      </c>
      <c r="D44" t="s">
        <v>1457</v>
      </c>
      <c r="G44" t="s">
        <v>1458</v>
      </c>
      <c r="H44" t="s">
        <v>1462</v>
      </c>
      <c r="I44" t="s">
        <v>8</v>
      </c>
      <c r="J44" t="s">
        <v>1460</v>
      </c>
    </row>
    <row r="45" spans="1:10" x14ac:dyDescent="0.3">
      <c r="A45" t="s">
        <v>32</v>
      </c>
      <c r="B45" t="s">
        <v>33</v>
      </c>
      <c r="C45" t="s">
        <v>1456</v>
      </c>
      <c r="D45" t="s">
        <v>1457</v>
      </c>
      <c r="G45" t="s">
        <v>1458</v>
      </c>
      <c r="H45" t="s">
        <v>1462</v>
      </c>
      <c r="I45" t="s">
        <v>8</v>
      </c>
      <c r="J45" t="s">
        <v>1460</v>
      </c>
    </row>
    <row r="46" spans="1:10" x14ac:dyDescent="0.3">
      <c r="A46" t="s">
        <v>96</v>
      </c>
      <c r="B46" t="s">
        <v>97</v>
      </c>
      <c r="C46" t="s">
        <v>1456</v>
      </c>
      <c r="D46" t="s">
        <v>1457</v>
      </c>
      <c r="G46" t="s">
        <v>1458</v>
      </c>
      <c r="H46" t="s">
        <v>1459</v>
      </c>
      <c r="I46" t="s">
        <v>8</v>
      </c>
      <c r="J46" t="s">
        <v>1460</v>
      </c>
    </row>
    <row r="47" spans="1:10" x14ac:dyDescent="0.3">
      <c r="A47" t="s">
        <v>60</v>
      </c>
      <c r="B47" t="s">
        <v>61</v>
      </c>
      <c r="C47" t="s">
        <v>1456</v>
      </c>
      <c r="D47" t="s">
        <v>1457</v>
      </c>
      <c r="G47" t="s">
        <v>1458</v>
      </c>
      <c r="H47" t="s">
        <v>1462</v>
      </c>
      <c r="I47" t="s">
        <v>8</v>
      </c>
      <c r="J47" t="s">
        <v>1460</v>
      </c>
    </row>
    <row r="48" spans="1:10" x14ac:dyDescent="0.3">
      <c r="A48" t="s">
        <v>26</v>
      </c>
      <c r="B48" t="s">
        <v>27</v>
      </c>
      <c r="C48" t="s">
        <v>1456</v>
      </c>
      <c r="D48" t="s">
        <v>1457</v>
      </c>
      <c r="G48" t="s">
        <v>1458</v>
      </c>
      <c r="H48" t="s">
        <v>1459</v>
      </c>
      <c r="I48" t="s">
        <v>8</v>
      </c>
      <c r="J48" t="s">
        <v>1460</v>
      </c>
    </row>
    <row r="52" spans="1:2" x14ac:dyDescent="0.3">
      <c r="A52" s="3" t="s">
        <v>1386</v>
      </c>
      <c r="B52" t="s">
        <v>1463</v>
      </c>
    </row>
    <row r="53" spans="1:2" x14ac:dyDescent="0.3">
      <c r="A53" t="s">
        <v>1600</v>
      </c>
      <c r="B53">
        <v>34</v>
      </c>
    </row>
    <row r="54" spans="1:2" x14ac:dyDescent="0.3">
      <c r="A54" t="s">
        <v>1601</v>
      </c>
      <c r="B54">
        <v>11</v>
      </c>
    </row>
    <row r="55" spans="1:2" x14ac:dyDescent="0.3">
      <c r="A55" t="s">
        <v>1602</v>
      </c>
      <c r="B55">
        <v>2</v>
      </c>
    </row>
  </sheetData>
  <autoFilter ref="H1:H48" xr:uid="{55707374-0445-4BB1-901D-7C38A244343D}"/>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EE34C-5104-4955-BBA5-90A4EBF23FDA}">
  <dimension ref="A1:K121"/>
  <sheetViews>
    <sheetView topLeftCell="A12" workbookViewId="0">
      <pane xSplit="2" topLeftCell="C1" activePane="topRight" state="frozen"/>
      <selection pane="topRight" activeCell="H32" sqref="H32"/>
    </sheetView>
  </sheetViews>
  <sheetFormatPr baseColWidth="10" defaultRowHeight="14.4" x14ac:dyDescent="0.3"/>
  <cols>
    <col min="1" max="1" width="5.44140625" bestFit="1" customWidth="1"/>
    <col min="2" max="2" width="22.5546875" bestFit="1" customWidth="1"/>
    <col min="3" max="3" width="13.77734375" bestFit="1" customWidth="1"/>
    <col min="4" max="4" width="16.33203125" bestFit="1" customWidth="1"/>
    <col min="5" max="5" width="6.21875" bestFit="1" customWidth="1"/>
    <col min="6" max="6" width="9" bestFit="1" customWidth="1"/>
    <col min="7" max="7" width="10.5546875" bestFit="1" customWidth="1"/>
    <col min="8" max="8" width="80.88671875" bestFit="1" customWidth="1"/>
    <col min="9" max="9" width="13" bestFit="1" customWidth="1"/>
    <col min="10" max="10" width="13.33203125" bestFit="1" customWidth="1"/>
  </cols>
  <sheetData>
    <row r="1" spans="1:11" x14ac:dyDescent="0.3">
      <c r="A1" t="s">
        <v>0</v>
      </c>
      <c r="B1" t="s">
        <v>1</v>
      </c>
      <c r="C1" t="s">
        <v>1382</v>
      </c>
      <c r="D1" t="s">
        <v>1383</v>
      </c>
      <c r="E1" t="s">
        <v>3</v>
      </c>
      <c r="F1" t="s">
        <v>1384</v>
      </c>
      <c r="G1" t="s">
        <v>1385</v>
      </c>
      <c r="H1" t="s">
        <v>1386</v>
      </c>
      <c r="I1" t="s">
        <v>1387</v>
      </c>
      <c r="J1" t="s">
        <v>1379</v>
      </c>
    </row>
    <row r="2" spans="1:11" x14ac:dyDescent="0.3">
      <c r="A2" t="s">
        <v>56</v>
      </c>
      <c r="B2" t="s">
        <v>57</v>
      </c>
      <c r="C2" t="s">
        <v>1456</v>
      </c>
      <c r="D2" t="s">
        <v>1464</v>
      </c>
      <c r="G2" t="s">
        <v>1465</v>
      </c>
      <c r="H2" s="4">
        <v>0.13600000000000001</v>
      </c>
      <c r="I2" t="s">
        <v>8</v>
      </c>
      <c r="J2" t="s">
        <v>1467</v>
      </c>
      <c r="K2" s="4"/>
    </row>
    <row r="3" spans="1:11" x14ac:dyDescent="0.3">
      <c r="A3" t="s">
        <v>56</v>
      </c>
      <c r="B3" t="s">
        <v>57</v>
      </c>
      <c r="C3" t="s">
        <v>1456</v>
      </c>
      <c r="D3" t="s">
        <v>1464</v>
      </c>
      <c r="G3" t="s">
        <v>1465</v>
      </c>
      <c r="H3" t="s">
        <v>1466</v>
      </c>
      <c r="I3" t="s">
        <v>8</v>
      </c>
      <c r="J3" t="s">
        <v>1467</v>
      </c>
      <c r="K3" s="5"/>
    </row>
    <row r="4" spans="1:11" x14ac:dyDescent="0.3">
      <c r="A4" t="s">
        <v>18</v>
      </c>
      <c r="B4" t="s">
        <v>19</v>
      </c>
      <c r="C4" t="s">
        <v>1456</v>
      </c>
      <c r="D4" t="s">
        <v>1464</v>
      </c>
      <c r="G4" t="s">
        <v>1465</v>
      </c>
      <c r="H4" t="s">
        <v>1468</v>
      </c>
      <c r="I4" t="s">
        <v>8</v>
      </c>
      <c r="J4" t="s">
        <v>1467</v>
      </c>
      <c r="K4" s="5"/>
    </row>
    <row r="5" spans="1:11" x14ac:dyDescent="0.3">
      <c r="A5" t="s">
        <v>18</v>
      </c>
      <c r="B5" t="s">
        <v>19</v>
      </c>
      <c r="C5" t="s">
        <v>1456</v>
      </c>
      <c r="D5" t="s">
        <v>1464</v>
      </c>
      <c r="G5" t="s">
        <v>1465</v>
      </c>
      <c r="H5" t="s">
        <v>1468</v>
      </c>
      <c r="I5" t="s">
        <v>8</v>
      </c>
      <c r="J5" t="s">
        <v>1467</v>
      </c>
      <c r="K5" s="4"/>
    </row>
    <row r="6" spans="1:11" x14ac:dyDescent="0.3">
      <c r="A6" t="s">
        <v>18</v>
      </c>
      <c r="B6" t="s">
        <v>19</v>
      </c>
      <c r="C6" t="s">
        <v>1456</v>
      </c>
      <c r="D6" t="s">
        <v>1464</v>
      </c>
      <c r="G6" t="s">
        <v>1465</v>
      </c>
      <c r="H6" t="s">
        <v>1508</v>
      </c>
      <c r="I6" t="s">
        <v>8</v>
      </c>
      <c r="J6" t="s">
        <v>1467</v>
      </c>
      <c r="K6" s="4"/>
    </row>
    <row r="7" spans="1:11" x14ac:dyDescent="0.3">
      <c r="A7" t="s">
        <v>6</v>
      </c>
      <c r="B7" t="s">
        <v>7</v>
      </c>
      <c r="C7" t="s">
        <v>1456</v>
      </c>
      <c r="D7" t="s">
        <v>1464</v>
      </c>
      <c r="G7" t="s">
        <v>1465</v>
      </c>
      <c r="H7" t="s">
        <v>1471</v>
      </c>
      <c r="I7" t="s">
        <v>8</v>
      </c>
      <c r="J7" t="s">
        <v>1467</v>
      </c>
      <c r="K7" s="4"/>
    </row>
    <row r="8" spans="1:11" x14ac:dyDescent="0.3">
      <c r="A8" t="s">
        <v>6</v>
      </c>
      <c r="B8" t="s">
        <v>7</v>
      </c>
      <c r="C8" t="s">
        <v>1456</v>
      </c>
      <c r="D8" t="s">
        <v>1464</v>
      </c>
      <c r="G8" t="s">
        <v>1465</v>
      </c>
      <c r="H8" t="s">
        <v>1471</v>
      </c>
      <c r="I8" t="s">
        <v>8</v>
      </c>
      <c r="J8" t="s">
        <v>1467</v>
      </c>
    </row>
    <row r="9" spans="1:11" x14ac:dyDescent="0.3">
      <c r="A9" t="s">
        <v>6</v>
      </c>
      <c r="B9" t="s">
        <v>7</v>
      </c>
      <c r="C9" t="s">
        <v>1456</v>
      </c>
      <c r="D9" t="s">
        <v>1464</v>
      </c>
      <c r="G9" t="s">
        <v>1465</v>
      </c>
      <c r="H9" t="s">
        <v>1522</v>
      </c>
      <c r="I9" t="s">
        <v>8</v>
      </c>
      <c r="J9" t="s">
        <v>1467</v>
      </c>
    </row>
    <row r="10" spans="1:11" x14ac:dyDescent="0.3">
      <c r="A10" t="s">
        <v>62</v>
      </c>
      <c r="B10" t="s">
        <v>63</v>
      </c>
      <c r="C10" t="s">
        <v>1456</v>
      </c>
      <c r="D10" t="s">
        <v>1464</v>
      </c>
      <c r="G10" t="s">
        <v>1465</v>
      </c>
      <c r="H10" s="4">
        <v>0.214</v>
      </c>
      <c r="I10" t="s">
        <v>8</v>
      </c>
      <c r="J10" t="s">
        <v>1467</v>
      </c>
    </row>
    <row r="11" spans="1:11" x14ac:dyDescent="0.3">
      <c r="A11" t="s">
        <v>62</v>
      </c>
      <c r="B11" t="s">
        <v>63</v>
      </c>
      <c r="C11" t="s">
        <v>1456</v>
      </c>
      <c r="D11" t="s">
        <v>1464</v>
      </c>
      <c r="G11" t="s">
        <v>1465</v>
      </c>
      <c r="H11" t="s">
        <v>1500</v>
      </c>
      <c r="I11" t="s">
        <v>8</v>
      </c>
      <c r="J11" t="s">
        <v>1467</v>
      </c>
    </row>
    <row r="12" spans="1:11" x14ac:dyDescent="0.3">
      <c r="A12" t="s">
        <v>62</v>
      </c>
      <c r="B12" t="s">
        <v>63</v>
      </c>
      <c r="C12" t="s">
        <v>1456</v>
      </c>
      <c r="D12" t="s">
        <v>1464</v>
      </c>
      <c r="G12" t="s">
        <v>1465</v>
      </c>
      <c r="H12" t="s">
        <v>1527</v>
      </c>
      <c r="I12" t="s">
        <v>8</v>
      </c>
      <c r="J12" t="s">
        <v>1467</v>
      </c>
    </row>
    <row r="13" spans="1:11" x14ac:dyDescent="0.3">
      <c r="A13" t="s">
        <v>92</v>
      </c>
      <c r="B13" t="s">
        <v>93</v>
      </c>
      <c r="C13" t="s">
        <v>1456</v>
      </c>
      <c r="D13" t="s">
        <v>1464</v>
      </c>
      <c r="G13" t="s">
        <v>1465</v>
      </c>
      <c r="H13" t="s">
        <v>1472</v>
      </c>
      <c r="I13" t="s">
        <v>8</v>
      </c>
      <c r="J13" t="s">
        <v>1467</v>
      </c>
    </row>
    <row r="14" spans="1:11" x14ac:dyDescent="0.3">
      <c r="A14" t="s">
        <v>92</v>
      </c>
      <c r="B14" t="s">
        <v>93</v>
      </c>
      <c r="C14" t="s">
        <v>1456</v>
      </c>
      <c r="D14" t="s">
        <v>1464</v>
      </c>
      <c r="G14" t="s">
        <v>1465</v>
      </c>
      <c r="H14" t="s">
        <v>1472</v>
      </c>
      <c r="I14" t="s">
        <v>8</v>
      </c>
      <c r="J14" t="s">
        <v>1467</v>
      </c>
    </row>
    <row r="15" spans="1:11" x14ac:dyDescent="0.3">
      <c r="A15" t="s">
        <v>92</v>
      </c>
      <c r="B15" t="s">
        <v>93</v>
      </c>
      <c r="C15" t="s">
        <v>1456</v>
      </c>
      <c r="D15" t="s">
        <v>1464</v>
      </c>
      <c r="G15" t="s">
        <v>1465</v>
      </c>
      <c r="H15" t="s">
        <v>1509</v>
      </c>
      <c r="I15" t="s">
        <v>8</v>
      </c>
      <c r="J15" t="s">
        <v>1467</v>
      </c>
    </row>
    <row r="16" spans="1:11" x14ac:dyDescent="0.3">
      <c r="A16" t="s">
        <v>34</v>
      </c>
      <c r="B16" t="s">
        <v>35</v>
      </c>
      <c r="C16" t="s">
        <v>1456</v>
      </c>
      <c r="D16" t="s">
        <v>1464</v>
      </c>
      <c r="G16" t="s">
        <v>1465</v>
      </c>
      <c r="H16" t="s">
        <v>1470</v>
      </c>
      <c r="I16" t="s">
        <v>8</v>
      </c>
      <c r="J16" t="s">
        <v>1467</v>
      </c>
    </row>
    <row r="17" spans="1:10" x14ac:dyDescent="0.3">
      <c r="A17" t="s">
        <v>34</v>
      </c>
      <c r="B17" t="s">
        <v>35</v>
      </c>
      <c r="C17" t="s">
        <v>1456</v>
      </c>
      <c r="D17" t="s">
        <v>1464</v>
      </c>
      <c r="G17" t="s">
        <v>1465</v>
      </c>
      <c r="H17" t="s">
        <v>1470</v>
      </c>
      <c r="I17" t="s">
        <v>8</v>
      </c>
      <c r="J17" t="s">
        <v>1467</v>
      </c>
    </row>
    <row r="18" spans="1:10" x14ac:dyDescent="0.3">
      <c r="A18" t="s">
        <v>34</v>
      </c>
      <c r="B18" t="s">
        <v>35</v>
      </c>
      <c r="C18" t="s">
        <v>1456</v>
      </c>
      <c r="D18" t="s">
        <v>1464</v>
      </c>
      <c r="G18" t="s">
        <v>1465</v>
      </c>
      <c r="H18" t="s">
        <v>1525</v>
      </c>
      <c r="I18" t="s">
        <v>8</v>
      </c>
      <c r="J18" t="s">
        <v>1467</v>
      </c>
    </row>
    <row r="19" spans="1:10" x14ac:dyDescent="0.3">
      <c r="A19" t="s">
        <v>78</v>
      </c>
      <c r="B19" t="s">
        <v>79</v>
      </c>
      <c r="C19" t="s">
        <v>1456</v>
      </c>
      <c r="D19" t="s">
        <v>1464</v>
      </c>
      <c r="G19" t="s">
        <v>1465</v>
      </c>
      <c r="H19" t="s">
        <v>1469</v>
      </c>
      <c r="I19" t="s">
        <v>8</v>
      </c>
      <c r="J19" t="s">
        <v>1467</v>
      </c>
    </row>
    <row r="20" spans="1:10" x14ac:dyDescent="0.3">
      <c r="A20" t="s">
        <v>78</v>
      </c>
      <c r="B20" t="s">
        <v>79</v>
      </c>
      <c r="C20" t="s">
        <v>1456</v>
      </c>
      <c r="D20" t="s">
        <v>1464</v>
      </c>
      <c r="G20" t="s">
        <v>1465</v>
      </c>
      <c r="H20" t="s">
        <v>1469</v>
      </c>
      <c r="I20" t="s">
        <v>8</v>
      </c>
      <c r="J20" t="s">
        <v>1467</v>
      </c>
    </row>
    <row r="21" spans="1:10" x14ac:dyDescent="0.3">
      <c r="A21" t="s">
        <v>78</v>
      </c>
      <c r="B21" t="s">
        <v>79</v>
      </c>
      <c r="C21" t="s">
        <v>1456</v>
      </c>
      <c r="D21" t="s">
        <v>1464</v>
      </c>
      <c r="G21" t="s">
        <v>1465</v>
      </c>
      <c r="H21" t="s">
        <v>1524</v>
      </c>
      <c r="I21" t="s">
        <v>8</v>
      </c>
      <c r="J21" t="s">
        <v>1467</v>
      </c>
    </row>
    <row r="22" spans="1:10" x14ac:dyDescent="0.3">
      <c r="A22" t="s">
        <v>28</v>
      </c>
      <c r="B22" t="s">
        <v>29</v>
      </c>
      <c r="C22" t="s">
        <v>1456</v>
      </c>
      <c r="D22" t="s">
        <v>1464</v>
      </c>
      <c r="G22" t="s">
        <v>1465</v>
      </c>
      <c r="H22" t="s">
        <v>1481</v>
      </c>
      <c r="I22" t="s">
        <v>8</v>
      </c>
      <c r="J22" t="s">
        <v>1467</v>
      </c>
    </row>
    <row r="23" spans="1:10" x14ac:dyDescent="0.3">
      <c r="A23" t="s">
        <v>28</v>
      </c>
      <c r="B23" t="s">
        <v>29</v>
      </c>
      <c r="C23" t="s">
        <v>1456</v>
      </c>
      <c r="D23" t="s">
        <v>1464</v>
      </c>
      <c r="G23" t="s">
        <v>1465</v>
      </c>
      <c r="H23" t="s">
        <v>1481</v>
      </c>
      <c r="I23" t="s">
        <v>8</v>
      </c>
      <c r="J23" t="s">
        <v>1467</v>
      </c>
    </row>
    <row r="24" spans="1:10" x14ac:dyDescent="0.3">
      <c r="A24" t="s">
        <v>28</v>
      </c>
      <c r="B24" t="s">
        <v>29</v>
      </c>
      <c r="C24" t="s">
        <v>1456</v>
      </c>
      <c r="D24" t="s">
        <v>1464</v>
      </c>
      <c r="G24" t="s">
        <v>1465</v>
      </c>
      <c r="H24" t="s">
        <v>1505</v>
      </c>
      <c r="I24" t="s">
        <v>8</v>
      </c>
      <c r="J24" t="s">
        <v>1467</v>
      </c>
    </row>
    <row r="25" spans="1:10" x14ac:dyDescent="0.3">
      <c r="A25" t="s">
        <v>36</v>
      </c>
      <c r="B25" t="s">
        <v>37</v>
      </c>
      <c r="C25" t="s">
        <v>1456</v>
      </c>
      <c r="D25" t="s">
        <v>1464</v>
      </c>
      <c r="G25" t="s">
        <v>1465</v>
      </c>
      <c r="H25" t="s">
        <v>1473</v>
      </c>
      <c r="I25" t="s">
        <v>8</v>
      </c>
      <c r="J25" t="s">
        <v>1467</v>
      </c>
    </row>
    <row r="26" spans="1:10" x14ac:dyDescent="0.3">
      <c r="A26" t="s">
        <v>36</v>
      </c>
      <c r="B26" t="s">
        <v>37</v>
      </c>
      <c r="C26" t="s">
        <v>1456</v>
      </c>
      <c r="D26" t="s">
        <v>1464</v>
      </c>
      <c r="G26" t="s">
        <v>1465</v>
      </c>
      <c r="H26" t="s">
        <v>1473</v>
      </c>
      <c r="I26" t="s">
        <v>8</v>
      </c>
      <c r="J26" t="s">
        <v>1467</v>
      </c>
    </row>
    <row r="27" spans="1:10" x14ac:dyDescent="0.3">
      <c r="A27" t="s">
        <v>36</v>
      </c>
      <c r="B27" t="s">
        <v>37</v>
      </c>
      <c r="C27" t="s">
        <v>1456</v>
      </c>
      <c r="D27" t="s">
        <v>1464</v>
      </c>
      <c r="G27" t="s">
        <v>1465</v>
      </c>
      <c r="H27" t="s">
        <v>1535</v>
      </c>
      <c r="I27" t="s">
        <v>8</v>
      </c>
      <c r="J27" t="s">
        <v>1467</v>
      </c>
    </row>
    <row r="28" spans="1:10" x14ac:dyDescent="0.3">
      <c r="A28" t="s">
        <v>22</v>
      </c>
      <c r="B28" t="s">
        <v>23</v>
      </c>
      <c r="C28" t="s">
        <v>1456</v>
      </c>
      <c r="D28" t="s">
        <v>1464</v>
      </c>
      <c r="G28" t="s">
        <v>1465</v>
      </c>
      <c r="H28" t="s">
        <v>1494</v>
      </c>
      <c r="I28" t="s">
        <v>8</v>
      </c>
      <c r="J28" t="s">
        <v>1467</v>
      </c>
    </row>
    <row r="29" spans="1:10" x14ac:dyDescent="0.3">
      <c r="A29" t="s">
        <v>22</v>
      </c>
      <c r="B29" t="s">
        <v>23</v>
      </c>
      <c r="C29" t="s">
        <v>1456</v>
      </c>
      <c r="D29" t="s">
        <v>1464</v>
      </c>
      <c r="G29" t="s">
        <v>1465</v>
      </c>
      <c r="H29" t="s">
        <v>1494</v>
      </c>
      <c r="I29" t="s">
        <v>8</v>
      </c>
      <c r="J29" t="s">
        <v>1467</v>
      </c>
    </row>
    <row r="30" spans="1:10" x14ac:dyDescent="0.3">
      <c r="A30" t="s">
        <v>22</v>
      </c>
      <c r="B30" t="s">
        <v>23</v>
      </c>
      <c r="C30" t="s">
        <v>1456</v>
      </c>
      <c r="D30" t="s">
        <v>1464</v>
      </c>
      <c r="G30" t="s">
        <v>1465</v>
      </c>
      <c r="H30" t="s">
        <v>1531</v>
      </c>
      <c r="I30" t="s">
        <v>8</v>
      </c>
      <c r="J30" t="s">
        <v>1467</v>
      </c>
    </row>
    <row r="31" spans="1:10" x14ac:dyDescent="0.3">
      <c r="A31" t="s">
        <v>94</v>
      </c>
      <c r="B31" t="s">
        <v>95</v>
      </c>
      <c r="C31" t="s">
        <v>1456</v>
      </c>
      <c r="D31" t="s">
        <v>1464</v>
      </c>
      <c r="G31" t="s">
        <v>1465</v>
      </c>
      <c r="H31" t="s">
        <v>1475</v>
      </c>
      <c r="I31" t="s">
        <v>8</v>
      </c>
      <c r="J31" t="s">
        <v>1467</v>
      </c>
    </row>
    <row r="32" spans="1:10" x14ac:dyDescent="0.3">
      <c r="A32" t="s">
        <v>94</v>
      </c>
      <c r="B32" t="s">
        <v>95</v>
      </c>
      <c r="C32" t="s">
        <v>1456</v>
      </c>
      <c r="D32" t="s">
        <v>1464</v>
      </c>
      <c r="G32" t="s">
        <v>1465</v>
      </c>
      <c r="H32" t="s">
        <v>1475</v>
      </c>
      <c r="I32" t="s">
        <v>8</v>
      </c>
      <c r="J32" t="s">
        <v>1467</v>
      </c>
    </row>
    <row r="33" spans="1:10" x14ac:dyDescent="0.3">
      <c r="A33" t="s">
        <v>94</v>
      </c>
      <c r="B33" t="s">
        <v>95</v>
      </c>
      <c r="C33" t="s">
        <v>1456</v>
      </c>
      <c r="D33" t="s">
        <v>1464</v>
      </c>
      <c r="G33" t="s">
        <v>1465</v>
      </c>
      <c r="H33" t="s">
        <v>1532</v>
      </c>
      <c r="I33" t="s">
        <v>8</v>
      </c>
      <c r="J33" t="s">
        <v>1467</v>
      </c>
    </row>
    <row r="34" spans="1:10" x14ac:dyDescent="0.3">
      <c r="A34" t="s">
        <v>58</v>
      </c>
      <c r="B34" t="s">
        <v>59</v>
      </c>
      <c r="C34" t="s">
        <v>1456</v>
      </c>
      <c r="D34" t="s">
        <v>1464</v>
      </c>
      <c r="G34" t="s">
        <v>1465</v>
      </c>
      <c r="H34" t="s">
        <v>1474</v>
      </c>
      <c r="I34" t="s">
        <v>8</v>
      </c>
      <c r="J34" t="s">
        <v>1467</v>
      </c>
    </row>
    <row r="35" spans="1:10" x14ac:dyDescent="0.3">
      <c r="A35" t="s">
        <v>58</v>
      </c>
      <c r="B35" t="s">
        <v>59</v>
      </c>
      <c r="C35" t="s">
        <v>1456</v>
      </c>
      <c r="D35" t="s">
        <v>1464</v>
      </c>
      <c r="G35" t="s">
        <v>1465</v>
      </c>
      <c r="H35" t="s">
        <v>1474</v>
      </c>
      <c r="I35" t="s">
        <v>8</v>
      </c>
      <c r="J35" t="s">
        <v>1467</v>
      </c>
    </row>
    <row r="36" spans="1:10" x14ac:dyDescent="0.3">
      <c r="A36" t="s">
        <v>58</v>
      </c>
      <c r="B36" t="s">
        <v>59</v>
      </c>
      <c r="C36" t="s">
        <v>1456</v>
      </c>
      <c r="D36" t="s">
        <v>1464</v>
      </c>
      <c r="G36" t="s">
        <v>1465</v>
      </c>
      <c r="H36" t="s">
        <v>1519</v>
      </c>
      <c r="I36" t="s">
        <v>8</v>
      </c>
      <c r="J36" t="s">
        <v>1467</v>
      </c>
    </row>
    <row r="37" spans="1:10" x14ac:dyDescent="0.3">
      <c r="A37" t="s">
        <v>90</v>
      </c>
      <c r="B37" t="s">
        <v>91</v>
      </c>
      <c r="C37" t="s">
        <v>1456</v>
      </c>
      <c r="D37" t="s">
        <v>1464</v>
      </c>
      <c r="G37" t="s">
        <v>1465</v>
      </c>
      <c r="H37" t="s">
        <v>1476</v>
      </c>
      <c r="I37" t="s">
        <v>8</v>
      </c>
      <c r="J37" t="s">
        <v>1467</v>
      </c>
    </row>
    <row r="38" spans="1:10" x14ac:dyDescent="0.3">
      <c r="A38" t="s">
        <v>90</v>
      </c>
      <c r="B38" t="s">
        <v>91</v>
      </c>
      <c r="C38" t="s">
        <v>1456</v>
      </c>
      <c r="D38" t="s">
        <v>1464</v>
      </c>
      <c r="G38" t="s">
        <v>1465</v>
      </c>
      <c r="H38" t="s">
        <v>1476</v>
      </c>
      <c r="I38" t="s">
        <v>8</v>
      </c>
      <c r="J38" t="s">
        <v>1467</v>
      </c>
    </row>
    <row r="39" spans="1:10" x14ac:dyDescent="0.3">
      <c r="A39" t="s">
        <v>82</v>
      </c>
      <c r="B39" t="s">
        <v>83</v>
      </c>
      <c r="C39" t="s">
        <v>1456</v>
      </c>
      <c r="D39" t="s">
        <v>1464</v>
      </c>
      <c r="G39" t="s">
        <v>1465</v>
      </c>
      <c r="H39" t="s">
        <v>1492</v>
      </c>
      <c r="I39" t="s">
        <v>8</v>
      </c>
      <c r="J39" t="s">
        <v>1467</v>
      </c>
    </row>
    <row r="40" spans="1:10" x14ac:dyDescent="0.3">
      <c r="A40" t="s">
        <v>82</v>
      </c>
      <c r="B40" t="s">
        <v>83</v>
      </c>
      <c r="C40" t="s">
        <v>1456</v>
      </c>
      <c r="D40" t="s">
        <v>1464</v>
      </c>
      <c r="G40" t="s">
        <v>1465</v>
      </c>
      <c r="H40" t="s">
        <v>1492</v>
      </c>
      <c r="I40" t="s">
        <v>8</v>
      </c>
      <c r="J40" t="s">
        <v>1467</v>
      </c>
    </row>
    <row r="41" spans="1:10" x14ac:dyDescent="0.3">
      <c r="A41" t="s">
        <v>80</v>
      </c>
      <c r="B41" t="s">
        <v>81</v>
      </c>
      <c r="C41" t="s">
        <v>1456</v>
      </c>
      <c r="D41" t="s">
        <v>1464</v>
      </c>
      <c r="G41" t="s">
        <v>1465</v>
      </c>
      <c r="H41" t="s">
        <v>1477</v>
      </c>
      <c r="I41" t="s">
        <v>8</v>
      </c>
      <c r="J41" t="s">
        <v>1467</v>
      </c>
    </row>
    <row r="42" spans="1:10" x14ac:dyDescent="0.3">
      <c r="A42" t="s">
        <v>80</v>
      </c>
      <c r="B42" t="s">
        <v>81</v>
      </c>
      <c r="C42" t="s">
        <v>1456</v>
      </c>
      <c r="D42" t="s">
        <v>1464</v>
      </c>
      <c r="G42" t="s">
        <v>1465</v>
      </c>
      <c r="H42" t="s">
        <v>1501</v>
      </c>
      <c r="I42" t="s">
        <v>8</v>
      </c>
      <c r="J42" t="s">
        <v>1467</v>
      </c>
    </row>
    <row r="43" spans="1:10" x14ac:dyDescent="0.3">
      <c r="A43" t="s">
        <v>14</v>
      </c>
      <c r="B43" t="s">
        <v>15</v>
      </c>
      <c r="C43" t="s">
        <v>1456</v>
      </c>
      <c r="D43" t="s">
        <v>1464</v>
      </c>
      <c r="G43" t="s">
        <v>1465</v>
      </c>
      <c r="H43" t="s">
        <v>1478</v>
      </c>
      <c r="I43" t="s">
        <v>8</v>
      </c>
      <c r="J43" t="s">
        <v>1467</v>
      </c>
    </row>
    <row r="44" spans="1:10" x14ac:dyDescent="0.3">
      <c r="A44" t="s">
        <v>14</v>
      </c>
      <c r="B44" t="s">
        <v>15</v>
      </c>
      <c r="C44" t="s">
        <v>1456</v>
      </c>
      <c r="D44" t="s">
        <v>1464</v>
      </c>
      <c r="G44" t="s">
        <v>1465</v>
      </c>
      <c r="H44" t="s">
        <v>1478</v>
      </c>
      <c r="I44" t="s">
        <v>8</v>
      </c>
      <c r="J44" t="s">
        <v>1467</v>
      </c>
    </row>
    <row r="45" spans="1:10" x14ac:dyDescent="0.3">
      <c r="A45" t="s">
        <v>14</v>
      </c>
      <c r="B45" t="s">
        <v>15</v>
      </c>
      <c r="C45" t="s">
        <v>1456</v>
      </c>
      <c r="D45" t="s">
        <v>1464</v>
      </c>
      <c r="G45" t="s">
        <v>1465</v>
      </c>
      <c r="H45" t="s">
        <v>1511</v>
      </c>
      <c r="I45" t="s">
        <v>8</v>
      </c>
      <c r="J45" t="s">
        <v>1467</v>
      </c>
    </row>
    <row r="46" spans="1:10" x14ac:dyDescent="0.3">
      <c r="A46" t="s">
        <v>88</v>
      </c>
      <c r="B46" t="s">
        <v>89</v>
      </c>
      <c r="C46" t="s">
        <v>1456</v>
      </c>
      <c r="D46" t="s">
        <v>1464</v>
      </c>
      <c r="G46" t="s">
        <v>1465</v>
      </c>
      <c r="H46" t="s">
        <v>1492</v>
      </c>
      <c r="I46" t="s">
        <v>8</v>
      </c>
      <c r="J46" t="s">
        <v>1467</v>
      </c>
    </row>
    <row r="47" spans="1:10" x14ac:dyDescent="0.3">
      <c r="A47" t="s">
        <v>88</v>
      </c>
      <c r="B47" t="s">
        <v>89</v>
      </c>
      <c r="C47" t="s">
        <v>1456</v>
      </c>
      <c r="D47" t="s">
        <v>1464</v>
      </c>
      <c r="G47" t="s">
        <v>1465</v>
      </c>
      <c r="H47" t="s">
        <v>1523</v>
      </c>
      <c r="I47" t="s">
        <v>8</v>
      </c>
      <c r="J47" t="s">
        <v>1467</v>
      </c>
    </row>
    <row r="48" spans="1:10" x14ac:dyDescent="0.3">
      <c r="A48" t="s">
        <v>52</v>
      </c>
      <c r="B48" t="s">
        <v>53</v>
      </c>
      <c r="C48" t="s">
        <v>1456</v>
      </c>
      <c r="D48" t="s">
        <v>1464</v>
      </c>
      <c r="G48" t="s">
        <v>1465</v>
      </c>
      <c r="H48" t="s">
        <v>1479</v>
      </c>
      <c r="I48" t="s">
        <v>8</v>
      </c>
      <c r="J48" t="s">
        <v>1467</v>
      </c>
    </row>
    <row r="49" spans="1:10" x14ac:dyDescent="0.3">
      <c r="A49" t="s">
        <v>52</v>
      </c>
      <c r="B49" t="s">
        <v>53</v>
      </c>
      <c r="C49" t="s">
        <v>1456</v>
      </c>
      <c r="D49" t="s">
        <v>1464</v>
      </c>
      <c r="G49" t="s">
        <v>1465</v>
      </c>
      <c r="H49" t="s">
        <v>1479</v>
      </c>
      <c r="I49" t="s">
        <v>8</v>
      </c>
      <c r="J49" t="s">
        <v>1467</v>
      </c>
    </row>
    <row r="50" spans="1:10" x14ac:dyDescent="0.3">
      <c r="A50" t="s">
        <v>52</v>
      </c>
      <c r="B50" t="s">
        <v>53</v>
      </c>
      <c r="C50" t="s">
        <v>1456</v>
      </c>
      <c r="D50" t="s">
        <v>1464</v>
      </c>
      <c r="G50" t="s">
        <v>1465</v>
      </c>
      <c r="H50" t="s">
        <v>1512</v>
      </c>
      <c r="I50" t="s">
        <v>8</v>
      </c>
      <c r="J50" t="s">
        <v>1467</v>
      </c>
    </row>
    <row r="51" spans="1:10" x14ac:dyDescent="0.3">
      <c r="A51" t="s">
        <v>84</v>
      </c>
      <c r="B51" t="s">
        <v>85</v>
      </c>
      <c r="C51" t="s">
        <v>1456</v>
      </c>
      <c r="D51" t="s">
        <v>1464</v>
      </c>
      <c r="G51" t="s">
        <v>1465</v>
      </c>
      <c r="H51" t="s">
        <v>1492</v>
      </c>
      <c r="I51" t="s">
        <v>8</v>
      </c>
      <c r="J51" t="s">
        <v>1467</v>
      </c>
    </row>
    <row r="52" spans="1:10" x14ac:dyDescent="0.3">
      <c r="A52" t="s">
        <v>84</v>
      </c>
      <c r="B52" t="s">
        <v>85</v>
      </c>
      <c r="C52" t="s">
        <v>1456</v>
      </c>
      <c r="D52" t="s">
        <v>1464</v>
      </c>
      <c r="G52" t="s">
        <v>1465</v>
      </c>
      <c r="H52" t="s">
        <v>1529</v>
      </c>
      <c r="I52" t="s">
        <v>8</v>
      </c>
      <c r="J52" t="s">
        <v>1467</v>
      </c>
    </row>
    <row r="53" spans="1:10" x14ac:dyDescent="0.3">
      <c r="A53" t="s">
        <v>70</v>
      </c>
      <c r="B53" t="s">
        <v>71</v>
      </c>
      <c r="C53" t="s">
        <v>1456</v>
      </c>
      <c r="D53" t="s">
        <v>1464</v>
      </c>
      <c r="G53" t="s">
        <v>1465</v>
      </c>
      <c r="H53" t="s">
        <v>1480</v>
      </c>
      <c r="I53" t="s">
        <v>8</v>
      </c>
      <c r="J53" t="s">
        <v>1467</v>
      </c>
    </row>
    <row r="54" spans="1:10" x14ac:dyDescent="0.3">
      <c r="A54" t="s">
        <v>70</v>
      </c>
      <c r="B54" t="s">
        <v>71</v>
      </c>
      <c r="C54" t="s">
        <v>1456</v>
      </c>
      <c r="D54" t="s">
        <v>1464</v>
      </c>
      <c r="G54" t="s">
        <v>1465</v>
      </c>
      <c r="H54" t="s">
        <v>1480</v>
      </c>
      <c r="I54" t="s">
        <v>8</v>
      </c>
      <c r="J54" t="s">
        <v>1467</v>
      </c>
    </row>
    <row r="55" spans="1:10" x14ac:dyDescent="0.3">
      <c r="A55" t="s">
        <v>70</v>
      </c>
      <c r="B55" t="s">
        <v>71</v>
      </c>
      <c r="C55" t="s">
        <v>1456</v>
      </c>
      <c r="D55" t="s">
        <v>1464</v>
      </c>
      <c r="G55" t="s">
        <v>1465</v>
      </c>
      <c r="H55" t="s">
        <v>1536</v>
      </c>
      <c r="I55" t="s">
        <v>8</v>
      </c>
      <c r="J55" t="s">
        <v>1467</v>
      </c>
    </row>
    <row r="56" spans="1:10" x14ac:dyDescent="0.3">
      <c r="A56" t="s">
        <v>100</v>
      </c>
      <c r="B56" t="s">
        <v>101</v>
      </c>
      <c r="C56" t="s">
        <v>1456</v>
      </c>
      <c r="D56" t="s">
        <v>1464</v>
      </c>
      <c r="G56" t="s">
        <v>1465</v>
      </c>
      <c r="H56" t="s">
        <v>1482</v>
      </c>
      <c r="I56" t="s">
        <v>8</v>
      </c>
      <c r="J56" t="s">
        <v>1467</v>
      </c>
    </row>
    <row r="57" spans="1:10" x14ac:dyDescent="0.3">
      <c r="A57" t="s">
        <v>100</v>
      </c>
      <c r="B57" t="s">
        <v>101</v>
      </c>
      <c r="C57" t="s">
        <v>1456</v>
      </c>
      <c r="D57" t="s">
        <v>1464</v>
      </c>
      <c r="G57" t="s">
        <v>1465</v>
      </c>
      <c r="H57" t="s">
        <v>1482</v>
      </c>
      <c r="I57" t="s">
        <v>8</v>
      </c>
      <c r="J57" t="s">
        <v>1467</v>
      </c>
    </row>
    <row r="58" spans="1:10" x14ac:dyDescent="0.3">
      <c r="A58" t="s">
        <v>100</v>
      </c>
      <c r="B58" t="s">
        <v>101</v>
      </c>
      <c r="C58" t="s">
        <v>1456</v>
      </c>
      <c r="D58" t="s">
        <v>1464</v>
      </c>
      <c r="G58" t="s">
        <v>1465</v>
      </c>
      <c r="H58" t="s">
        <v>1540</v>
      </c>
      <c r="I58" t="s">
        <v>8</v>
      </c>
      <c r="J58" t="s">
        <v>1467</v>
      </c>
    </row>
    <row r="59" spans="1:10" x14ac:dyDescent="0.3">
      <c r="A59" t="s">
        <v>46</v>
      </c>
      <c r="B59" t="s">
        <v>47</v>
      </c>
      <c r="C59" t="s">
        <v>1456</v>
      </c>
      <c r="D59" t="s">
        <v>1464</v>
      </c>
      <c r="G59" t="s">
        <v>1465</v>
      </c>
      <c r="H59" t="s">
        <v>1507</v>
      </c>
      <c r="I59" t="s">
        <v>8</v>
      </c>
      <c r="J59" t="s">
        <v>1467</v>
      </c>
    </row>
    <row r="60" spans="1:10" x14ac:dyDescent="0.3">
      <c r="A60" t="s">
        <v>86</v>
      </c>
      <c r="B60" t="s">
        <v>87</v>
      </c>
      <c r="C60" t="s">
        <v>1456</v>
      </c>
      <c r="D60" t="s">
        <v>1464</v>
      </c>
      <c r="G60" t="s">
        <v>1465</v>
      </c>
      <c r="H60" t="s">
        <v>1484</v>
      </c>
      <c r="I60" t="s">
        <v>8</v>
      </c>
      <c r="J60" t="s">
        <v>1467</v>
      </c>
    </row>
    <row r="61" spans="1:10" x14ac:dyDescent="0.3">
      <c r="A61" t="s">
        <v>86</v>
      </c>
      <c r="B61" t="s">
        <v>87</v>
      </c>
      <c r="C61" t="s">
        <v>1456</v>
      </c>
      <c r="D61" t="s">
        <v>1464</v>
      </c>
      <c r="G61" t="s">
        <v>1465</v>
      </c>
      <c r="H61" t="s">
        <v>1502</v>
      </c>
      <c r="I61" t="s">
        <v>8</v>
      </c>
      <c r="J61" t="s">
        <v>1467</v>
      </c>
    </row>
    <row r="62" spans="1:10" x14ac:dyDescent="0.3">
      <c r="A62" t="s">
        <v>86</v>
      </c>
      <c r="B62" t="s">
        <v>87</v>
      </c>
      <c r="C62" t="s">
        <v>1456</v>
      </c>
      <c r="D62" t="s">
        <v>1464</v>
      </c>
      <c r="G62" t="s">
        <v>1465</v>
      </c>
      <c r="H62" t="s">
        <v>1542</v>
      </c>
      <c r="I62" t="s">
        <v>8</v>
      </c>
      <c r="J62" t="s">
        <v>1467</v>
      </c>
    </row>
    <row r="63" spans="1:10" x14ac:dyDescent="0.3">
      <c r="A63" t="s">
        <v>66</v>
      </c>
      <c r="B63" t="s">
        <v>67</v>
      </c>
      <c r="C63" t="s">
        <v>1456</v>
      </c>
      <c r="D63" t="s">
        <v>1464</v>
      </c>
      <c r="G63" t="s">
        <v>1465</v>
      </c>
      <c r="H63" t="s">
        <v>1483</v>
      </c>
      <c r="I63" t="s">
        <v>8</v>
      </c>
      <c r="J63" t="s">
        <v>1467</v>
      </c>
    </row>
    <row r="64" spans="1:10" x14ac:dyDescent="0.3">
      <c r="A64" t="s">
        <v>66</v>
      </c>
      <c r="B64" t="s">
        <v>67</v>
      </c>
      <c r="C64" t="s">
        <v>1456</v>
      </c>
      <c r="D64" t="s">
        <v>1464</v>
      </c>
      <c r="G64" t="s">
        <v>1465</v>
      </c>
      <c r="H64" t="s">
        <v>1483</v>
      </c>
      <c r="I64" t="s">
        <v>8</v>
      </c>
      <c r="J64" t="s">
        <v>1467</v>
      </c>
    </row>
    <row r="65" spans="1:10" x14ac:dyDescent="0.3">
      <c r="A65" t="s">
        <v>66</v>
      </c>
      <c r="B65" t="s">
        <v>67</v>
      </c>
      <c r="C65" t="s">
        <v>1456</v>
      </c>
      <c r="D65" t="s">
        <v>1464</v>
      </c>
      <c r="G65" t="s">
        <v>1465</v>
      </c>
      <c r="H65" t="s">
        <v>1520</v>
      </c>
      <c r="I65" t="s">
        <v>8</v>
      </c>
      <c r="J65" t="s">
        <v>1467</v>
      </c>
    </row>
    <row r="66" spans="1:10" x14ac:dyDescent="0.3">
      <c r="A66" t="s">
        <v>48</v>
      </c>
      <c r="B66" t="s">
        <v>49</v>
      </c>
      <c r="C66" t="s">
        <v>1456</v>
      </c>
      <c r="D66" t="s">
        <v>1464</v>
      </c>
      <c r="G66" t="s">
        <v>1465</v>
      </c>
      <c r="H66" t="s">
        <v>1485</v>
      </c>
      <c r="I66" t="s">
        <v>8</v>
      </c>
      <c r="J66" t="s">
        <v>1467</v>
      </c>
    </row>
    <row r="67" spans="1:10" x14ac:dyDescent="0.3">
      <c r="A67" t="s">
        <v>48</v>
      </c>
      <c r="B67" t="s">
        <v>49</v>
      </c>
      <c r="C67" t="s">
        <v>1456</v>
      </c>
      <c r="D67" t="s">
        <v>1464</v>
      </c>
      <c r="G67" t="s">
        <v>1465</v>
      </c>
      <c r="H67" t="s">
        <v>1485</v>
      </c>
      <c r="I67" t="s">
        <v>8</v>
      </c>
      <c r="J67" t="s">
        <v>1467</v>
      </c>
    </row>
    <row r="68" spans="1:10" x14ac:dyDescent="0.3">
      <c r="A68" t="s">
        <v>48</v>
      </c>
      <c r="B68" t="s">
        <v>49</v>
      </c>
      <c r="C68" t="s">
        <v>1456</v>
      </c>
      <c r="D68" t="s">
        <v>1464</v>
      </c>
      <c r="G68" t="s">
        <v>1465</v>
      </c>
      <c r="H68" t="s">
        <v>1541</v>
      </c>
      <c r="I68" t="s">
        <v>8</v>
      </c>
      <c r="J68" t="s">
        <v>1467</v>
      </c>
    </row>
    <row r="69" spans="1:10" x14ac:dyDescent="0.3">
      <c r="A69" t="s">
        <v>64</v>
      </c>
      <c r="B69" t="s">
        <v>65</v>
      </c>
      <c r="C69" t="s">
        <v>1456</v>
      </c>
      <c r="D69" t="s">
        <v>1464</v>
      </c>
      <c r="G69" t="s">
        <v>1465</v>
      </c>
      <c r="H69" t="s">
        <v>1492</v>
      </c>
      <c r="I69" t="s">
        <v>8</v>
      </c>
      <c r="J69" t="s">
        <v>1467</v>
      </c>
    </row>
    <row r="70" spans="1:10" x14ac:dyDescent="0.3">
      <c r="A70" t="s">
        <v>64</v>
      </c>
      <c r="B70" t="s">
        <v>65</v>
      </c>
      <c r="C70" t="s">
        <v>1456</v>
      </c>
      <c r="D70" t="s">
        <v>1464</v>
      </c>
      <c r="G70" t="s">
        <v>1465</v>
      </c>
      <c r="H70" t="s">
        <v>1515</v>
      </c>
      <c r="I70" t="s">
        <v>8</v>
      </c>
      <c r="J70" t="s">
        <v>1467</v>
      </c>
    </row>
    <row r="71" spans="1:10" x14ac:dyDescent="0.3">
      <c r="A71" t="s">
        <v>42</v>
      </c>
      <c r="B71" t="s">
        <v>43</v>
      </c>
      <c r="C71" t="s">
        <v>1456</v>
      </c>
      <c r="D71" t="s">
        <v>1464</v>
      </c>
      <c r="G71" t="s">
        <v>1465</v>
      </c>
      <c r="H71" t="s">
        <v>1486</v>
      </c>
      <c r="I71" t="s">
        <v>8</v>
      </c>
      <c r="J71" t="s">
        <v>1467</v>
      </c>
    </row>
    <row r="72" spans="1:10" x14ac:dyDescent="0.3">
      <c r="A72" t="s">
        <v>42</v>
      </c>
      <c r="B72" t="s">
        <v>43</v>
      </c>
      <c r="C72" t="s">
        <v>1456</v>
      </c>
      <c r="D72" t="s">
        <v>1464</v>
      </c>
      <c r="G72" t="s">
        <v>1465</v>
      </c>
      <c r="H72" t="s">
        <v>1486</v>
      </c>
      <c r="I72" t="s">
        <v>8</v>
      </c>
      <c r="J72" t="s">
        <v>1467</v>
      </c>
    </row>
    <row r="73" spans="1:10" x14ac:dyDescent="0.3">
      <c r="A73" t="s">
        <v>42</v>
      </c>
      <c r="B73" t="s">
        <v>43</v>
      </c>
      <c r="C73" t="s">
        <v>1456</v>
      </c>
      <c r="D73" t="s">
        <v>1464</v>
      </c>
      <c r="G73" t="s">
        <v>1465</v>
      </c>
      <c r="H73" t="s">
        <v>1526</v>
      </c>
      <c r="I73" t="s">
        <v>8</v>
      </c>
      <c r="J73" t="s">
        <v>1467</v>
      </c>
    </row>
    <row r="74" spans="1:10" x14ac:dyDescent="0.3">
      <c r="A74" t="s">
        <v>68</v>
      </c>
      <c r="B74" t="s">
        <v>69</v>
      </c>
      <c r="C74" t="s">
        <v>1456</v>
      </c>
      <c r="D74" t="s">
        <v>1464</v>
      </c>
      <c r="G74" t="s">
        <v>1465</v>
      </c>
      <c r="H74" t="s">
        <v>1487</v>
      </c>
      <c r="I74" t="s">
        <v>8</v>
      </c>
      <c r="J74" t="s">
        <v>1467</v>
      </c>
    </row>
    <row r="75" spans="1:10" x14ac:dyDescent="0.3">
      <c r="A75" t="s">
        <v>68</v>
      </c>
      <c r="B75" t="s">
        <v>69</v>
      </c>
      <c r="C75" t="s">
        <v>1456</v>
      </c>
      <c r="D75" t="s">
        <v>1464</v>
      </c>
      <c r="G75" t="s">
        <v>1465</v>
      </c>
      <c r="H75" t="s">
        <v>1487</v>
      </c>
      <c r="I75" t="s">
        <v>8</v>
      </c>
      <c r="J75" t="s">
        <v>1467</v>
      </c>
    </row>
    <row r="76" spans="1:10" x14ac:dyDescent="0.3">
      <c r="A76" t="s">
        <v>68</v>
      </c>
      <c r="B76" t="s">
        <v>69</v>
      </c>
      <c r="C76" t="s">
        <v>1456</v>
      </c>
      <c r="D76" t="s">
        <v>1464</v>
      </c>
      <c r="G76" t="s">
        <v>1465</v>
      </c>
      <c r="H76" t="s">
        <v>1528</v>
      </c>
      <c r="I76" t="s">
        <v>8</v>
      </c>
      <c r="J76" t="s">
        <v>1467</v>
      </c>
    </row>
    <row r="77" spans="1:10" x14ac:dyDescent="0.3">
      <c r="A77" t="s">
        <v>24</v>
      </c>
      <c r="B77" t="s">
        <v>25</v>
      </c>
      <c r="C77" t="s">
        <v>1456</v>
      </c>
      <c r="D77" t="s">
        <v>1464</v>
      </c>
      <c r="G77" t="s">
        <v>1465</v>
      </c>
      <c r="H77" t="s">
        <v>1492</v>
      </c>
      <c r="I77" t="s">
        <v>8</v>
      </c>
      <c r="J77" t="s">
        <v>1467</v>
      </c>
    </row>
    <row r="78" spans="1:10" x14ac:dyDescent="0.3">
      <c r="A78" t="s">
        <v>24</v>
      </c>
      <c r="B78" t="s">
        <v>25</v>
      </c>
      <c r="C78" t="s">
        <v>1456</v>
      </c>
      <c r="D78" t="s">
        <v>1464</v>
      </c>
      <c r="G78" t="s">
        <v>1465</v>
      </c>
      <c r="H78" t="s">
        <v>1534</v>
      </c>
      <c r="I78" t="s">
        <v>8</v>
      </c>
      <c r="J78" t="s">
        <v>1467</v>
      </c>
    </row>
    <row r="79" spans="1:10" x14ac:dyDescent="0.3">
      <c r="A79" t="s">
        <v>12</v>
      </c>
      <c r="B79" t="s">
        <v>13</v>
      </c>
      <c r="C79" t="s">
        <v>1456</v>
      </c>
      <c r="D79" t="s">
        <v>1464</v>
      </c>
      <c r="G79" t="s">
        <v>1465</v>
      </c>
      <c r="H79" t="s">
        <v>1492</v>
      </c>
      <c r="I79" t="s">
        <v>8</v>
      </c>
      <c r="J79" t="s">
        <v>1467</v>
      </c>
    </row>
    <row r="80" spans="1:10" x14ac:dyDescent="0.3">
      <c r="A80" t="s">
        <v>12</v>
      </c>
      <c r="B80" t="s">
        <v>13</v>
      </c>
      <c r="C80" t="s">
        <v>1456</v>
      </c>
      <c r="D80" t="s">
        <v>1464</v>
      </c>
      <c r="G80" t="s">
        <v>1465</v>
      </c>
      <c r="H80" t="s">
        <v>1521</v>
      </c>
      <c r="I80" t="s">
        <v>8</v>
      </c>
      <c r="J80" t="s">
        <v>1467</v>
      </c>
    </row>
    <row r="81" spans="1:10" x14ac:dyDescent="0.3">
      <c r="A81" t="s">
        <v>38</v>
      </c>
      <c r="B81" t="s">
        <v>39</v>
      </c>
      <c r="C81" t="s">
        <v>1456</v>
      </c>
      <c r="D81" t="s">
        <v>1464</v>
      </c>
      <c r="G81" t="s">
        <v>1465</v>
      </c>
      <c r="H81" t="s">
        <v>1504</v>
      </c>
      <c r="I81" t="s">
        <v>8</v>
      </c>
      <c r="J81" t="s">
        <v>1467</v>
      </c>
    </row>
    <row r="82" spans="1:10" x14ac:dyDescent="0.3">
      <c r="A82" t="s">
        <v>38</v>
      </c>
      <c r="B82" t="s">
        <v>39</v>
      </c>
      <c r="C82" t="s">
        <v>1456</v>
      </c>
      <c r="D82" t="s">
        <v>1464</v>
      </c>
      <c r="G82" t="s">
        <v>1465</v>
      </c>
      <c r="H82" t="s">
        <v>1544</v>
      </c>
      <c r="I82" t="s">
        <v>8</v>
      </c>
      <c r="J82" t="s">
        <v>1467</v>
      </c>
    </row>
    <row r="83" spans="1:10" x14ac:dyDescent="0.3">
      <c r="A83" t="s">
        <v>40</v>
      </c>
      <c r="B83" t="s">
        <v>41</v>
      </c>
      <c r="C83" t="s">
        <v>1456</v>
      </c>
      <c r="D83" t="s">
        <v>1464</v>
      </c>
      <c r="G83" t="s">
        <v>1465</v>
      </c>
      <c r="H83" t="s">
        <v>1488</v>
      </c>
      <c r="I83" t="s">
        <v>8</v>
      </c>
      <c r="J83" t="s">
        <v>1467</v>
      </c>
    </row>
    <row r="84" spans="1:10" x14ac:dyDescent="0.3">
      <c r="A84" t="s">
        <v>40</v>
      </c>
      <c r="B84" t="s">
        <v>41</v>
      </c>
      <c r="C84" t="s">
        <v>1456</v>
      </c>
      <c r="D84" t="s">
        <v>1464</v>
      </c>
      <c r="G84" t="s">
        <v>1465</v>
      </c>
      <c r="H84" t="s">
        <v>1488</v>
      </c>
      <c r="I84" t="s">
        <v>8</v>
      </c>
      <c r="J84" t="s">
        <v>1467</v>
      </c>
    </row>
    <row r="85" spans="1:10" x14ac:dyDescent="0.3">
      <c r="A85" t="s">
        <v>40</v>
      </c>
      <c r="B85" t="s">
        <v>41</v>
      </c>
      <c r="C85" t="s">
        <v>1456</v>
      </c>
      <c r="D85" t="s">
        <v>1464</v>
      </c>
      <c r="G85" t="s">
        <v>1465</v>
      </c>
      <c r="H85" t="s">
        <v>1533</v>
      </c>
      <c r="I85" t="s">
        <v>8</v>
      </c>
      <c r="J85" t="s">
        <v>1467</v>
      </c>
    </row>
    <row r="86" spans="1:10" x14ac:dyDescent="0.3">
      <c r="A86" t="s">
        <v>76</v>
      </c>
      <c r="B86" t="s">
        <v>77</v>
      </c>
      <c r="C86" t="s">
        <v>1456</v>
      </c>
      <c r="D86" t="s">
        <v>1464</v>
      </c>
      <c r="G86" t="s">
        <v>1465</v>
      </c>
      <c r="H86" t="s">
        <v>1489</v>
      </c>
      <c r="I86" t="s">
        <v>8</v>
      </c>
      <c r="J86" t="s">
        <v>1467</v>
      </c>
    </row>
    <row r="87" spans="1:10" x14ac:dyDescent="0.3">
      <c r="A87" t="s">
        <v>76</v>
      </c>
      <c r="B87" t="s">
        <v>77</v>
      </c>
      <c r="C87" t="s">
        <v>1456</v>
      </c>
      <c r="D87" t="s">
        <v>1464</v>
      </c>
      <c r="G87" t="s">
        <v>1465</v>
      </c>
      <c r="H87" t="s">
        <v>1489</v>
      </c>
      <c r="I87" t="s">
        <v>8</v>
      </c>
      <c r="J87" t="s">
        <v>1467</v>
      </c>
    </row>
    <row r="88" spans="1:10" x14ac:dyDescent="0.3">
      <c r="A88" t="s">
        <v>76</v>
      </c>
      <c r="B88" t="s">
        <v>77</v>
      </c>
      <c r="C88" t="s">
        <v>1456</v>
      </c>
      <c r="D88" t="s">
        <v>1464</v>
      </c>
      <c r="G88" t="s">
        <v>1465</v>
      </c>
      <c r="H88" t="s">
        <v>1503</v>
      </c>
      <c r="I88" t="s">
        <v>8</v>
      </c>
      <c r="J88" t="s">
        <v>1467</v>
      </c>
    </row>
    <row r="89" spans="1:10" x14ac:dyDescent="0.3">
      <c r="A89" t="s">
        <v>98</v>
      </c>
      <c r="B89" t="s">
        <v>1588</v>
      </c>
      <c r="C89" t="s">
        <v>1456</v>
      </c>
      <c r="D89" t="s">
        <v>1464</v>
      </c>
      <c r="G89" t="s">
        <v>1465</v>
      </c>
      <c r="H89" t="s">
        <v>1493</v>
      </c>
      <c r="I89" t="s">
        <v>8</v>
      </c>
      <c r="J89" t="s">
        <v>1467</v>
      </c>
    </row>
    <row r="90" spans="1:10" x14ac:dyDescent="0.3">
      <c r="A90" t="s">
        <v>98</v>
      </c>
      <c r="B90" t="s">
        <v>1588</v>
      </c>
      <c r="C90" t="s">
        <v>1456</v>
      </c>
      <c r="D90" t="s">
        <v>1464</v>
      </c>
      <c r="G90" t="s">
        <v>1465</v>
      </c>
      <c r="H90" t="s">
        <v>1493</v>
      </c>
      <c r="I90" t="s">
        <v>8</v>
      </c>
      <c r="J90" t="s">
        <v>1467</v>
      </c>
    </row>
    <row r="91" spans="1:10" x14ac:dyDescent="0.3">
      <c r="A91" t="s">
        <v>98</v>
      </c>
      <c r="B91" t="s">
        <v>1588</v>
      </c>
      <c r="C91" t="s">
        <v>1456</v>
      </c>
      <c r="D91" t="s">
        <v>1464</v>
      </c>
      <c r="G91" t="s">
        <v>1465</v>
      </c>
      <c r="H91" t="s">
        <v>1514</v>
      </c>
      <c r="I91" t="s">
        <v>8</v>
      </c>
      <c r="J91" t="s">
        <v>1467</v>
      </c>
    </row>
    <row r="92" spans="1:10" x14ac:dyDescent="0.3">
      <c r="A92" t="s">
        <v>54</v>
      </c>
      <c r="B92" t="s">
        <v>55</v>
      </c>
      <c r="C92" t="s">
        <v>1456</v>
      </c>
      <c r="D92" t="s">
        <v>1464</v>
      </c>
      <c r="G92" t="s">
        <v>1465</v>
      </c>
      <c r="H92" t="s">
        <v>1490</v>
      </c>
      <c r="I92" t="s">
        <v>8</v>
      </c>
      <c r="J92" t="s">
        <v>1467</v>
      </c>
    </row>
    <row r="93" spans="1:10" x14ac:dyDescent="0.3">
      <c r="A93" t="s">
        <v>54</v>
      </c>
      <c r="B93" t="s">
        <v>55</v>
      </c>
      <c r="C93" t="s">
        <v>1456</v>
      </c>
      <c r="D93" t="s">
        <v>1464</v>
      </c>
      <c r="G93" t="s">
        <v>1465</v>
      </c>
      <c r="H93" t="s">
        <v>1506</v>
      </c>
      <c r="I93" t="s">
        <v>8</v>
      </c>
      <c r="J93" t="s">
        <v>1467</v>
      </c>
    </row>
    <row r="94" spans="1:10" x14ac:dyDescent="0.3">
      <c r="A94" t="s">
        <v>74</v>
      </c>
      <c r="B94" t="s">
        <v>75</v>
      </c>
      <c r="C94" t="s">
        <v>1456</v>
      </c>
      <c r="D94" t="s">
        <v>1464</v>
      </c>
      <c r="G94" t="s">
        <v>1465</v>
      </c>
      <c r="H94" t="s">
        <v>1492</v>
      </c>
      <c r="I94" t="s">
        <v>8</v>
      </c>
      <c r="J94" t="s">
        <v>1467</v>
      </c>
    </row>
    <row r="95" spans="1:10" x14ac:dyDescent="0.3">
      <c r="A95" t="s">
        <v>74</v>
      </c>
      <c r="B95" t="s">
        <v>75</v>
      </c>
      <c r="C95" t="s">
        <v>1456</v>
      </c>
      <c r="D95" t="s">
        <v>1464</v>
      </c>
      <c r="G95" t="s">
        <v>1465</v>
      </c>
      <c r="H95" t="s">
        <v>1517</v>
      </c>
      <c r="I95" t="s">
        <v>8</v>
      </c>
      <c r="J95" t="s">
        <v>1467</v>
      </c>
    </row>
    <row r="96" spans="1:10" x14ac:dyDescent="0.3">
      <c r="A96" t="s">
        <v>44</v>
      </c>
      <c r="B96" t="s">
        <v>45</v>
      </c>
      <c r="C96" t="s">
        <v>1456</v>
      </c>
      <c r="D96" t="s">
        <v>1464</v>
      </c>
      <c r="G96" t="s">
        <v>1465</v>
      </c>
      <c r="H96" t="s">
        <v>1491</v>
      </c>
      <c r="I96" t="s">
        <v>8</v>
      </c>
      <c r="J96" t="s">
        <v>1467</v>
      </c>
    </row>
    <row r="97" spans="1:10" x14ac:dyDescent="0.3">
      <c r="A97" t="s">
        <v>44</v>
      </c>
      <c r="B97" t="s">
        <v>45</v>
      </c>
      <c r="C97" t="s">
        <v>1456</v>
      </c>
      <c r="D97" t="s">
        <v>1464</v>
      </c>
      <c r="G97" t="s">
        <v>1465</v>
      </c>
      <c r="H97" t="s">
        <v>1491</v>
      </c>
      <c r="I97" t="s">
        <v>8</v>
      </c>
      <c r="J97" t="s">
        <v>1467</v>
      </c>
    </row>
    <row r="98" spans="1:10" x14ac:dyDescent="0.3">
      <c r="A98" t="s">
        <v>44</v>
      </c>
      <c r="B98" t="s">
        <v>45</v>
      </c>
      <c r="C98" t="s">
        <v>1456</v>
      </c>
      <c r="D98" t="s">
        <v>1464</v>
      </c>
      <c r="G98" t="s">
        <v>1465</v>
      </c>
      <c r="H98" t="s">
        <v>1510</v>
      </c>
      <c r="I98" t="s">
        <v>8</v>
      </c>
      <c r="J98" t="s">
        <v>1467</v>
      </c>
    </row>
    <row r="99" spans="1:10" x14ac:dyDescent="0.3">
      <c r="A99" t="s">
        <v>50</v>
      </c>
      <c r="B99" t="s">
        <v>51</v>
      </c>
      <c r="C99" t="s">
        <v>1456</v>
      </c>
      <c r="D99" t="s">
        <v>1464</v>
      </c>
      <c r="G99" t="s">
        <v>1465</v>
      </c>
      <c r="H99" t="s">
        <v>1492</v>
      </c>
      <c r="I99" t="s">
        <v>8</v>
      </c>
      <c r="J99" t="s">
        <v>1467</v>
      </c>
    </row>
    <row r="100" spans="1:10" x14ac:dyDescent="0.3">
      <c r="A100" t="s">
        <v>50</v>
      </c>
      <c r="B100" t="s">
        <v>51</v>
      </c>
      <c r="C100" t="s">
        <v>1456</v>
      </c>
      <c r="D100" t="s">
        <v>1464</v>
      </c>
      <c r="G100" t="s">
        <v>1465</v>
      </c>
      <c r="H100" t="s">
        <v>1516</v>
      </c>
      <c r="I100" t="s">
        <v>8</v>
      </c>
      <c r="J100" t="s">
        <v>1467</v>
      </c>
    </row>
    <row r="101" spans="1:10" x14ac:dyDescent="0.3">
      <c r="A101" t="s">
        <v>30</v>
      </c>
      <c r="B101" t="s">
        <v>31</v>
      </c>
      <c r="C101" t="s">
        <v>1456</v>
      </c>
      <c r="D101" t="s">
        <v>1464</v>
      </c>
      <c r="G101" t="s">
        <v>1465</v>
      </c>
      <c r="H101" t="s">
        <v>1492</v>
      </c>
      <c r="I101" t="s">
        <v>8</v>
      </c>
      <c r="J101" t="s">
        <v>1467</v>
      </c>
    </row>
    <row r="102" spans="1:10" x14ac:dyDescent="0.3">
      <c r="A102" t="s">
        <v>30</v>
      </c>
      <c r="B102" t="s">
        <v>31</v>
      </c>
      <c r="C102" t="s">
        <v>1456</v>
      </c>
      <c r="D102" t="s">
        <v>1464</v>
      </c>
      <c r="G102" t="s">
        <v>1465</v>
      </c>
      <c r="H102" t="s">
        <v>1492</v>
      </c>
      <c r="I102" t="s">
        <v>8</v>
      </c>
      <c r="J102" t="s">
        <v>1467</v>
      </c>
    </row>
    <row r="103" spans="1:10" x14ac:dyDescent="0.3">
      <c r="A103" t="s">
        <v>30</v>
      </c>
      <c r="B103" t="s">
        <v>31</v>
      </c>
      <c r="C103" t="s">
        <v>1456</v>
      </c>
      <c r="D103" t="s">
        <v>1464</v>
      </c>
      <c r="G103" t="s">
        <v>1465</v>
      </c>
      <c r="H103" t="s">
        <v>1492</v>
      </c>
      <c r="I103" t="s">
        <v>8</v>
      </c>
      <c r="J103" t="s">
        <v>1467</v>
      </c>
    </row>
    <row r="104" spans="1:10" x14ac:dyDescent="0.3">
      <c r="A104" t="s">
        <v>20</v>
      </c>
      <c r="B104" t="s">
        <v>21</v>
      </c>
      <c r="C104" t="s">
        <v>1456</v>
      </c>
      <c r="D104" t="s">
        <v>1464</v>
      </c>
      <c r="G104" t="s">
        <v>1465</v>
      </c>
      <c r="H104" t="s">
        <v>1538</v>
      </c>
      <c r="I104" t="s">
        <v>8</v>
      </c>
      <c r="J104" t="s">
        <v>1467</v>
      </c>
    </row>
    <row r="105" spans="1:10" x14ac:dyDescent="0.3">
      <c r="A105" t="s">
        <v>16</v>
      </c>
      <c r="B105" t="s">
        <v>17</v>
      </c>
      <c r="C105" t="s">
        <v>1456</v>
      </c>
      <c r="D105" t="s">
        <v>1464</v>
      </c>
      <c r="G105" t="s">
        <v>1465</v>
      </c>
      <c r="H105" t="s">
        <v>1497</v>
      </c>
      <c r="I105" t="s">
        <v>8</v>
      </c>
      <c r="J105" t="s">
        <v>1467</v>
      </c>
    </row>
    <row r="106" spans="1:10" x14ac:dyDescent="0.3">
      <c r="A106" t="s">
        <v>16</v>
      </c>
      <c r="B106" t="s">
        <v>17</v>
      </c>
      <c r="C106" t="s">
        <v>1456</v>
      </c>
      <c r="D106" t="s">
        <v>1464</v>
      </c>
      <c r="G106" t="s">
        <v>1465</v>
      </c>
      <c r="H106" t="s">
        <v>1497</v>
      </c>
      <c r="I106" t="s">
        <v>8</v>
      </c>
      <c r="J106" t="s">
        <v>1467</v>
      </c>
    </row>
    <row r="107" spans="1:10" x14ac:dyDescent="0.3">
      <c r="A107" t="s">
        <v>16</v>
      </c>
      <c r="B107" t="s">
        <v>17</v>
      </c>
      <c r="C107" t="s">
        <v>1456</v>
      </c>
      <c r="D107" t="s">
        <v>1464</v>
      </c>
      <c r="G107" t="s">
        <v>1465</v>
      </c>
      <c r="H107" t="s">
        <v>1518</v>
      </c>
      <c r="I107" t="s">
        <v>8</v>
      </c>
      <c r="J107" t="s">
        <v>1467</v>
      </c>
    </row>
    <row r="108" spans="1:10" x14ac:dyDescent="0.3">
      <c r="A108" t="s">
        <v>72</v>
      </c>
      <c r="B108" t="s">
        <v>73</v>
      </c>
      <c r="C108" t="s">
        <v>1456</v>
      </c>
      <c r="D108" t="s">
        <v>1464</v>
      </c>
      <c r="G108" t="s">
        <v>1465</v>
      </c>
      <c r="H108" t="s">
        <v>1495</v>
      </c>
      <c r="I108" t="s">
        <v>8</v>
      </c>
      <c r="J108" t="s">
        <v>1467</v>
      </c>
    </row>
    <row r="109" spans="1:10" x14ac:dyDescent="0.3">
      <c r="A109" t="s">
        <v>72</v>
      </c>
      <c r="B109" t="s">
        <v>73</v>
      </c>
      <c r="C109" t="s">
        <v>1456</v>
      </c>
      <c r="D109" t="s">
        <v>1464</v>
      </c>
      <c r="G109" t="s">
        <v>1465</v>
      </c>
      <c r="H109" t="s">
        <v>1495</v>
      </c>
      <c r="I109" t="s">
        <v>8</v>
      </c>
      <c r="J109" t="s">
        <v>1467</v>
      </c>
    </row>
    <row r="110" spans="1:10" x14ac:dyDescent="0.3">
      <c r="A110" t="s">
        <v>72</v>
      </c>
      <c r="B110" t="s">
        <v>73</v>
      </c>
      <c r="C110" t="s">
        <v>1456</v>
      </c>
      <c r="D110" t="s">
        <v>1464</v>
      </c>
      <c r="G110" t="s">
        <v>1465</v>
      </c>
      <c r="H110" t="s">
        <v>1530</v>
      </c>
      <c r="I110" t="s">
        <v>8</v>
      </c>
      <c r="J110" t="s">
        <v>1467</v>
      </c>
    </row>
    <row r="111" spans="1:10" x14ac:dyDescent="0.3">
      <c r="A111" t="s">
        <v>102</v>
      </c>
      <c r="B111" t="s">
        <v>103</v>
      </c>
      <c r="C111" t="s">
        <v>1456</v>
      </c>
      <c r="D111" t="s">
        <v>1464</v>
      </c>
      <c r="G111" t="s">
        <v>1465</v>
      </c>
      <c r="H111" t="s">
        <v>1496</v>
      </c>
      <c r="I111" t="s">
        <v>8</v>
      </c>
      <c r="J111" t="s">
        <v>1467</v>
      </c>
    </row>
    <row r="112" spans="1:10" x14ac:dyDescent="0.3">
      <c r="A112" t="s">
        <v>102</v>
      </c>
      <c r="B112" t="s">
        <v>103</v>
      </c>
      <c r="C112" t="s">
        <v>1456</v>
      </c>
      <c r="D112" t="s">
        <v>1464</v>
      </c>
      <c r="G112" t="s">
        <v>1465</v>
      </c>
      <c r="H112" t="s">
        <v>1496</v>
      </c>
      <c r="I112" t="s">
        <v>8</v>
      </c>
      <c r="J112" t="s">
        <v>1467</v>
      </c>
    </row>
    <row r="113" spans="1:10" x14ac:dyDescent="0.3">
      <c r="A113" t="s">
        <v>102</v>
      </c>
      <c r="B113" t="s">
        <v>103</v>
      </c>
      <c r="C113" t="s">
        <v>1456</v>
      </c>
      <c r="D113" t="s">
        <v>1464</v>
      </c>
      <c r="G113" t="s">
        <v>1465</v>
      </c>
      <c r="H113" t="s">
        <v>1539</v>
      </c>
      <c r="I113" t="s">
        <v>8</v>
      </c>
      <c r="J113" t="s">
        <v>1467</v>
      </c>
    </row>
    <row r="114" spans="1:10" x14ac:dyDescent="0.3">
      <c r="A114" t="s">
        <v>32</v>
      </c>
      <c r="B114" t="s">
        <v>33</v>
      </c>
      <c r="C114" t="s">
        <v>1456</v>
      </c>
      <c r="D114" t="s">
        <v>1464</v>
      </c>
      <c r="G114" t="s">
        <v>1465</v>
      </c>
      <c r="H114" t="s">
        <v>1492</v>
      </c>
      <c r="I114" t="s">
        <v>8</v>
      </c>
      <c r="J114" t="s">
        <v>1467</v>
      </c>
    </row>
    <row r="115" spans="1:10" x14ac:dyDescent="0.3">
      <c r="A115" t="s">
        <v>32</v>
      </c>
      <c r="B115" t="s">
        <v>33</v>
      </c>
      <c r="C115" t="s">
        <v>1456</v>
      </c>
      <c r="D115" t="s">
        <v>1464</v>
      </c>
      <c r="G115" t="s">
        <v>1465</v>
      </c>
      <c r="H115" t="s">
        <v>1537</v>
      </c>
      <c r="I115" t="s">
        <v>8</v>
      </c>
      <c r="J115" t="s">
        <v>1467</v>
      </c>
    </row>
    <row r="116" spans="1:10" x14ac:dyDescent="0.3">
      <c r="A116" t="s">
        <v>96</v>
      </c>
      <c r="B116" t="s">
        <v>97</v>
      </c>
      <c r="C116" t="s">
        <v>1456</v>
      </c>
      <c r="D116" t="s">
        <v>1464</v>
      </c>
      <c r="G116" t="s">
        <v>1465</v>
      </c>
      <c r="H116" t="s">
        <v>1492</v>
      </c>
      <c r="I116" t="s">
        <v>8</v>
      </c>
      <c r="J116" t="s">
        <v>1467</v>
      </c>
    </row>
    <row r="117" spans="1:10" x14ac:dyDescent="0.3">
      <c r="A117" t="s">
        <v>60</v>
      </c>
      <c r="B117" t="s">
        <v>61</v>
      </c>
      <c r="C117" t="s">
        <v>1456</v>
      </c>
      <c r="D117" t="s">
        <v>1464</v>
      </c>
      <c r="G117" t="s">
        <v>1465</v>
      </c>
      <c r="H117" t="s">
        <v>1498</v>
      </c>
      <c r="I117" t="s">
        <v>8</v>
      </c>
      <c r="J117" t="s">
        <v>1467</v>
      </c>
    </row>
    <row r="118" spans="1:10" x14ac:dyDescent="0.3">
      <c r="A118" t="s">
        <v>26</v>
      </c>
      <c r="B118" t="s">
        <v>27</v>
      </c>
      <c r="C118" t="s">
        <v>1456</v>
      </c>
      <c r="D118" t="s">
        <v>1464</v>
      </c>
      <c r="G118" t="s">
        <v>1465</v>
      </c>
      <c r="H118" t="s">
        <v>1499</v>
      </c>
      <c r="I118" t="s">
        <v>8</v>
      </c>
      <c r="J118" t="s">
        <v>1467</v>
      </c>
    </row>
    <row r="119" spans="1:10" x14ac:dyDescent="0.3">
      <c r="A119" t="s">
        <v>26</v>
      </c>
      <c r="B119" t="s">
        <v>27</v>
      </c>
      <c r="C119" t="s">
        <v>1456</v>
      </c>
      <c r="D119" t="s">
        <v>1464</v>
      </c>
      <c r="G119" t="s">
        <v>1465</v>
      </c>
      <c r="H119" t="s">
        <v>1499</v>
      </c>
      <c r="I119" t="s">
        <v>8</v>
      </c>
      <c r="J119" t="s">
        <v>1467</v>
      </c>
    </row>
    <row r="120" spans="1:10" x14ac:dyDescent="0.3">
      <c r="A120" t="s">
        <v>26</v>
      </c>
      <c r="B120" t="s">
        <v>27</v>
      </c>
      <c r="C120" t="s">
        <v>1456</v>
      </c>
      <c r="D120" t="s">
        <v>1464</v>
      </c>
      <c r="G120" t="s">
        <v>1465</v>
      </c>
      <c r="H120" t="s">
        <v>1513</v>
      </c>
      <c r="I120" t="s">
        <v>8</v>
      </c>
      <c r="J120" t="s">
        <v>1467</v>
      </c>
    </row>
    <row r="121" spans="1:10" x14ac:dyDescent="0.3">
      <c r="A121" t="s">
        <v>26</v>
      </c>
      <c r="B121" t="s">
        <v>27</v>
      </c>
      <c r="C121" t="s">
        <v>1456</v>
      </c>
      <c r="D121" t="s">
        <v>1464</v>
      </c>
      <c r="G121" t="s">
        <v>1465</v>
      </c>
      <c r="H121" t="s">
        <v>1543</v>
      </c>
      <c r="I121" t="s">
        <v>8</v>
      </c>
      <c r="J121" t="s">
        <v>1467</v>
      </c>
    </row>
  </sheetData>
  <sortState xmlns:xlrd2="http://schemas.microsoft.com/office/spreadsheetml/2017/richdata2" ref="A2:J121">
    <sortCondition ref="B2:B12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4FA8-852F-4129-B8B6-C4AE5EF4BFD5}">
  <dimension ref="A1:E31"/>
  <sheetViews>
    <sheetView tabSelected="1" workbookViewId="0">
      <selection activeCell="D32" sqref="D32"/>
    </sheetView>
  </sheetViews>
  <sheetFormatPr baseColWidth="10" defaultColWidth="8.88671875" defaultRowHeight="14.4" x14ac:dyDescent="0.3"/>
  <cols>
    <col min="2" max="2" width="16.21875" bestFit="1" customWidth="1"/>
    <col min="3" max="3" width="13.88671875" bestFit="1" customWidth="1"/>
    <col min="4" max="4" width="17.5546875" bestFit="1" customWidth="1"/>
  </cols>
  <sheetData>
    <row r="1" spans="1:5" x14ac:dyDescent="0.3">
      <c r="A1" s="6" t="s">
        <v>1</v>
      </c>
      <c r="B1" s="6" t="s">
        <v>1587</v>
      </c>
      <c r="C1" s="6" t="s">
        <v>1586</v>
      </c>
      <c r="D1" s="6" t="s">
        <v>1585</v>
      </c>
      <c r="E1" s="8" t="s">
        <v>1584</v>
      </c>
    </row>
    <row r="2" spans="1:5" x14ac:dyDescent="0.3">
      <c r="A2" t="s">
        <v>19</v>
      </c>
      <c r="B2">
        <v>35</v>
      </c>
      <c r="C2">
        <v>50</v>
      </c>
      <c r="D2">
        <v>50</v>
      </c>
      <c r="E2">
        <v>2030</v>
      </c>
    </row>
    <row r="3" spans="1:5" x14ac:dyDescent="0.3">
      <c r="A3" t="s">
        <v>7</v>
      </c>
      <c r="B3">
        <v>6.73</v>
      </c>
      <c r="C3">
        <v>15.12</v>
      </c>
      <c r="D3">
        <f>SUM(B3:C3)</f>
        <v>21.85</v>
      </c>
      <c r="E3">
        <v>2030</v>
      </c>
    </row>
    <row r="4" spans="1:5" x14ac:dyDescent="0.3">
      <c r="A4" t="s">
        <v>1583</v>
      </c>
      <c r="D4">
        <v>20.149999999999999</v>
      </c>
      <c r="E4">
        <v>2030</v>
      </c>
    </row>
    <row r="5" spans="1:5" x14ac:dyDescent="0.3">
      <c r="A5" t="s">
        <v>35</v>
      </c>
      <c r="B5">
        <v>19.600000000000001</v>
      </c>
      <c r="C5">
        <v>9.8000000000000007</v>
      </c>
      <c r="D5">
        <f>SUM(B5:C5)</f>
        <v>29.400000000000002</v>
      </c>
      <c r="E5">
        <v>2030</v>
      </c>
    </row>
    <row r="6" spans="1:5" x14ac:dyDescent="0.3">
      <c r="A6" t="s">
        <v>79</v>
      </c>
      <c r="B6">
        <v>3.04</v>
      </c>
      <c r="C6">
        <v>12.61</v>
      </c>
      <c r="D6">
        <f>SUM(B6:C6)</f>
        <v>15.649999999999999</v>
      </c>
      <c r="E6">
        <v>2030</v>
      </c>
    </row>
    <row r="7" spans="1:5" x14ac:dyDescent="0.3">
      <c r="A7" t="s">
        <v>29</v>
      </c>
      <c r="D7">
        <v>42</v>
      </c>
      <c r="E7">
        <v>2030</v>
      </c>
    </row>
    <row r="8" spans="1:5" x14ac:dyDescent="0.3">
      <c r="A8" t="s">
        <v>37</v>
      </c>
      <c r="B8">
        <v>11.82</v>
      </c>
      <c r="C8">
        <v>24.28</v>
      </c>
      <c r="D8">
        <v>24.28</v>
      </c>
      <c r="E8">
        <v>2030</v>
      </c>
    </row>
    <row r="9" spans="1:5" x14ac:dyDescent="0.3">
      <c r="A9" t="s">
        <v>23</v>
      </c>
      <c r="B9">
        <v>18.2</v>
      </c>
      <c r="C9">
        <v>71</v>
      </c>
      <c r="D9">
        <v>71</v>
      </c>
      <c r="E9">
        <v>2030</v>
      </c>
    </row>
    <row r="10" spans="1:5" x14ac:dyDescent="0.3">
      <c r="A10" t="s">
        <v>95</v>
      </c>
      <c r="D10">
        <v>84</v>
      </c>
      <c r="E10">
        <v>2030</v>
      </c>
    </row>
    <row r="11" spans="1:5" x14ac:dyDescent="0.3">
      <c r="A11" t="s">
        <v>59</v>
      </c>
      <c r="B11">
        <v>21.46</v>
      </c>
      <c r="C11">
        <v>32.19</v>
      </c>
      <c r="D11">
        <v>32.19</v>
      </c>
      <c r="E11">
        <v>2030</v>
      </c>
    </row>
    <row r="12" spans="1:5" x14ac:dyDescent="0.3">
      <c r="A12" t="s">
        <v>91</v>
      </c>
      <c r="B12">
        <v>40</v>
      </c>
      <c r="C12">
        <v>20</v>
      </c>
      <c r="D12">
        <f t="shared" ref="D12:D17" si="0">SUM(B12:C12)</f>
        <v>60</v>
      </c>
      <c r="E12">
        <v>2030</v>
      </c>
    </row>
    <row r="13" spans="1:5" x14ac:dyDescent="0.3">
      <c r="A13" t="s">
        <v>53</v>
      </c>
      <c r="B13">
        <v>9.6999999999999993</v>
      </c>
      <c r="C13">
        <v>17</v>
      </c>
      <c r="D13">
        <v>17</v>
      </c>
      <c r="E13">
        <v>2030</v>
      </c>
    </row>
    <row r="14" spans="1:5" x14ac:dyDescent="0.3">
      <c r="A14" t="s">
        <v>85</v>
      </c>
      <c r="B14">
        <v>10</v>
      </c>
      <c r="C14">
        <v>30</v>
      </c>
      <c r="D14">
        <v>30</v>
      </c>
      <c r="E14">
        <v>2030</v>
      </c>
    </row>
    <row r="15" spans="1:5" x14ac:dyDescent="0.3">
      <c r="A15" t="s">
        <v>71</v>
      </c>
      <c r="B15">
        <v>6.32</v>
      </c>
      <c r="C15">
        <v>25.5</v>
      </c>
      <c r="D15">
        <v>25.5</v>
      </c>
      <c r="E15">
        <v>2030</v>
      </c>
    </row>
    <row r="16" spans="1:5" x14ac:dyDescent="0.3">
      <c r="A16" t="s">
        <v>101</v>
      </c>
      <c r="D16">
        <v>23.8</v>
      </c>
      <c r="E16">
        <v>2030</v>
      </c>
    </row>
    <row r="17" spans="1:5" x14ac:dyDescent="0.3">
      <c r="A17" t="s">
        <v>87</v>
      </c>
      <c r="B17">
        <v>10</v>
      </c>
      <c r="C17">
        <v>35</v>
      </c>
      <c r="D17">
        <v>35</v>
      </c>
      <c r="E17">
        <v>2030</v>
      </c>
    </row>
    <row r="18" spans="1:5" x14ac:dyDescent="0.3">
      <c r="A18" t="s">
        <v>49</v>
      </c>
      <c r="D18">
        <v>32</v>
      </c>
      <c r="E18">
        <v>2030</v>
      </c>
    </row>
    <row r="19" spans="1:5" x14ac:dyDescent="0.3">
      <c r="A19" t="s">
        <v>65</v>
      </c>
      <c r="B19">
        <v>6</v>
      </c>
      <c r="C19">
        <v>51</v>
      </c>
      <c r="D19">
        <v>51</v>
      </c>
      <c r="E19">
        <v>2040</v>
      </c>
    </row>
    <row r="20" spans="1:5" x14ac:dyDescent="0.3">
      <c r="A20" t="s">
        <v>69</v>
      </c>
      <c r="B20">
        <v>2.68</v>
      </c>
      <c r="C20">
        <v>22.3</v>
      </c>
      <c r="D20">
        <v>22.3</v>
      </c>
      <c r="E20">
        <v>2030</v>
      </c>
    </row>
    <row r="21" spans="1:5" x14ac:dyDescent="0.3">
      <c r="A21" t="s">
        <v>39</v>
      </c>
      <c r="D21">
        <v>17.100000000000001</v>
      </c>
      <c r="E21">
        <v>2030</v>
      </c>
    </row>
    <row r="22" spans="1:5" x14ac:dyDescent="0.3">
      <c r="A22" t="s">
        <v>41</v>
      </c>
      <c r="B22">
        <v>3.4</v>
      </c>
      <c r="C22">
        <v>34.6</v>
      </c>
      <c r="D22">
        <f>C22</f>
        <v>34.6</v>
      </c>
      <c r="E22">
        <v>2030</v>
      </c>
    </row>
    <row r="23" spans="1:5" x14ac:dyDescent="0.3">
      <c r="A23" t="s">
        <v>77</v>
      </c>
      <c r="B23">
        <v>16</v>
      </c>
      <c r="C23">
        <v>38</v>
      </c>
      <c r="D23">
        <f>C23</f>
        <v>38</v>
      </c>
      <c r="E23">
        <v>2030</v>
      </c>
    </row>
    <row r="24" spans="1:5" x14ac:dyDescent="0.3">
      <c r="A24" t="s">
        <v>1588</v>
      </c>
      <c r="D24">
        <v>24</v>
      </c>
      <c r="E24">
        <v>2030</v>
      </c>
    </row>
    <row r="25" spans="1:5" x14ac:dyDescent="0.3">
      <c r="A25" t="s">
        <v>55</v>
      </c>
      <c r="B25">
        <v>7</v>
      </c>
      <c r="C25">
        <v>29.5</v>
      </c>
      <c r="D25">
        <v>29.5</v>
      </c>
      <c r="E25">
        <v>2030</v>
      </c>
    </row>
    <row r="26" spans="1:5" x14ac:dyDescent="0.3">
      <c r="A26" t="s">
        <v>45</v>
      </c>
      <c r="B26">
        <v>30</v>
      </c>
      <c r="C26">
        <v>45</v>
      </c>
      <c r="D26">
        <v>45</v>
      </c>
      <c r="E26">
        <v>2030</v>
      </c>
    </row>
    <row r="27" spans="1:5" x14ac:dyDescent="0.3">
      <c r="A27" t="s">
        <v>51</v>
      </c>
      <c r="D27">
        <v>30</v>
      </c>
      <c r="E27">
        <v>2030</v>
      </c>
    </row>
    <row r="28" spans="1:5" x14ac:dyDescent="0.3">
      <c r="A28" t="s">
        <v>73</v>
      </c>
      <c r="B28">
        <v>20.51</v>
      </c>
      <c r="C28">
        <v>31.14</v>
      </c>
      <c r="D28">
        <f>C28</f>
        <v>31.14</v>
      </c>
      <c r="E28">
        <v>2030</v>
      </c>
    </row>
    <row r="29" spans="1:5" x14ac:dyDescent="0.3">
      <c r="A29" t="s">
        <v>33</v>
      </c>
      <c r="D29">
        <v>24.7</v>
      </c>
      <c r="E29">
        <v>2030</v>
      </c>
    </row>
    <row r="30" spans="1:5" x14ac:dyDescent="0.3">
      <c r="A30" t="s">
        <v>61</v>
      </c>
      <c r="B30">
        <v>1</v>
      </c>
      <c r="C30">
        <v>14</v>
      </c>
      <c r="D30">
        <f>SUM(B30:C30)</f>
        <v>15</v>
      </c>
      <c r="E30">
        <v>2030</v>
      </c>
    </row>
    <row r="31" spans="1:5" x14ac:dyDescent="0.3">
      <c r="A31" t="s">
        <v>27</v>
      </c>
      <c r="B31">
        <v>25</v>
      </c>
      <c r="C31">
        <v>47</v>
      </c>
      <c r="D31">
        <f>C31</f>
        <v>47</v>
      </c>
      <c r="E31">
        <v>2030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8179-D380-4B1B-8F82-20BBEC340CD9}">
  <dimension ref="A1:K77"/>
  <sheetViews>
    <sheetView topLeftCell="A69" workbookViewId="0">
      <selection activeCell="I15" sqref="I15"/>
    </sheetView>
  </sheetViews>
  <sheetFormatPr baseColWidth="10" defaultRowHeight="14.4" x14ac:dyDescent="0.3"/>
  <cols>
    <col min="1" max="1" width="6.109375" bestFit="1" customWidth="1"/>
    <col min="2" max="2" width="20.5546875" bestFit="1" customWidth="1"/>
    <col min="3" max="3" width="16.33203125" bestFit="1" customWidth="1"/>
    <col min="4" max="4" width="19" bestFit="1" customWidth="1"/>
    <col min="5" max="5" width="8.5546875" bestFit="1" customWidth="1"/>
    <col min="7" max="7" width="13" bestFit="1" customWidth="1"/>
    <col min="8" max="8" width="80.88671875" bestFit="1" customWidth="1"/>
    <col min="9" max="9" width="80.88671875" customWidth="1"/>
    <col min="10" max="10" width="13" bestFit="1" customWidth="1"/>
    <col min="11" max="11" width="23.109375" bestFit="1" customWidth="1"/>
  </cols>
  <sheetData>
    <row r="1" spans="1:11" x14ac:dyDescent="0.3">
      <c r="A1" t="s">
        <v>0</v>
      </c>
      <c r="B1" t="s">
        <v>1</v>
      </c>
      <c r="C1" t="s">
        <v>1382</v>
      </c>
      <c r="D1" t="s">
        <v>1383</v>
      </c>
      <c r="E1" t="s">
        <v>3</v>
      </c>
      <c r="F1" t="s">
        <v>1384</v>
      </c>
      <c r="G1" t="s">
        <v>1385</v>
      </c>
      <c r="H1" t="s">
        <v>1386</v>
      </c>
      <c r="I1" t="s">
        <v>1546</v>
      </c>
      <c r="J1" t="s">
        <v>1387</v>
      </c>
      <c r="K1" t="s">
        <v>1379</v>
      </c>
    </row>
    <row r="2" spans="1:11" x14ac:dyDescent="0.3">
      <c r="A2" t="s">
        <v>56</v>
      </c>
      <c r="B2" t="s">
        <v>57</v>
      </c>
      <c r="C2" t="s">
        <v>1380</v>
      </c>
      <c r="D2" t="s">
        <v>1388</v>
      </c>
      <c r="G2" t="s">
        <v>1389</v>
      </c>
      <c r="H2" t="s">
        <v>1390</v>
      </c>
      <c r="J2" t="s">
        <v>8</v>
      </c>
      <c r="K2" t="s">
        <v>1381</v>
      </c>
    </row>
    <row r="3" spans="1:11" x14ac:dyDescent="0.3">
      <c r="A3" t="s">
        <v>18</v>
      </c>
      <c r="B3" t="s">
        <v>19</v>
      </c>
      <c r="C3" t="s">
        <v>1380</v>
      </c>
      <c r="D3" t="s">
        <v>1388</v>
      </c>
      <c r="G3" t="s">
        <v>1389</v>
      </c>
      <c r="H3" t="s">
        <v>1391</v>
      </c>
      <c r="J3" t="s">
        <v>8</v>
      </c>
      <c r="K3" t="s">
        <v>1381</v>
      </c>
    </row>
    <row r="4" spans="1:11" x14ac:dyDescent="0.3">
      <c r="A4" t="s">
        <v>18</v>
      </c>
      <c r="B4" t="s">
        <v>19</v>
      </c>
      <c r="C4" t="s">
        <v>1380</v>
      </c>
      <c r="D4" t="s">
        <v>1388</v>
      </c>
      <c r="G4" t="s">
        <v>1389</v>
      </c>
      <c r="H4" t="s">
        <v>1392</v>
      </c>
      <c r="J4" t="s">
        <v>8</v>
      </c>
      <c r="K4" t="s">
        <v>1381</v>
      </c>
    </row>
    <row r="5" spans="1:11" ht="288" x14ac:dyDescent="0.3">
      <c r="A5" t="s">
        <v>6</v>
      </c>
      <c r="B5" t="s">
        <v>7</v>
      </c>
      <c r="C5" t="s">
        <v>1380</v>
      </c>
      <c r="D5" t="s">
        <v>1388</v>
      </c>
      <c r="G5" t="s">
        <v>1389</v>
      </c>
      <c r="H5" s="2" t="s">
        <v>1419</v>
      </c>
      <c r="I5" s="2"/>
      <c r="J5" t="s">
        <v>8</v>
      </c>
      <c r="K5" t="s">
        <v>1381</v>
      </c>
    </row>
    <row r="6" spans="1:11" x14ac:dyDescent="0.3">
      <c r="A6" t="s">
        <v>6</v>
      </c>
      <c r="B6" t="s">
        <v>7</v>
      </c>
      <c r="C6" t="s">
        <v>1380</v>
      </c>
      <c r="D6" t="s">
        <v>1388</v>
      </c>
      <c r="G6" t="s">
        <v>1389</v>
      </c>
      <c r="H6" t="s">
        <v>1409</v>
      </c>
      <c r="J6" t="s">
        <v>8</v>
      </c>
      <c r="K6" t="s">
        <v>1381</v>
      </c>
    </row>
    <row r="7" spans="1:11" ht="72" x14ac:dyDescent="0.3">
      <c r="A7" t="s">
        <v>62</v>
      </c>
      <c r="B7" t="s">
        <v>63</v>
      </c>
      <c r="C7" t="s">
        <v>1380</v>
      </c>
      <c r="D7" t="s">
        <v>1388</v>
      </c>
      <c r="G7" t="s">
        <v>1389</v>
      </c>
      <c r="H7" s="2" t="s">
        <v>1410</v>
      </c>
      <c r="I7" s="2"/>
      <c r="J7" t="s">
        <v>8</v>
      </c>
      <c r="K7" t="s">
        <v>1381</v>
      </c>
    </row>
    <row r="8" spans="1:11" x14ac:dyDescent="0.3">
      <c r="A8" t="s">
        <v>62</v>
      </c>
      <c r="B8" t="s">
        <v>63</v>
      </c>
      <c r="C8" t="s">
        <v>1380</v>
      </c>
      <c r="D8" t="s">
        <v>1388</v>
      </c>
      <c r="G8" t="s">
        <v>1389</v>
      </c>
      <c r="H8" t="s">
        <v>1393</v>
      </c>
      <c r="J8" t="s">
        <v>8</v>
      </c>
      <c r="K8" t="s">
        <v>1381</v>
      </c>
    </row>
    <row r="9" spans="1:11" x14ac:dyDescent="0.3">
      <c r="A9" t="s">
        <v>92</v>
      </c>
      <c r="B9" t="s">
        <v>93</v>
      </c>
      <c r="C9" t="s">
        <v>1380</v>
      </c>
      <c r="D9" t="s">
        <v>1388</v>
      </c>
      <c r="G9" t="s">
        <v>1389</v>
      </c>
      <c r="H9" t="s">
        <v>1411</v>
      </c>
      <c r="J9" t="s">
        <v>8</v>
      </c>
      <c r="K9" t="s">
        <v>1381</v>
      </c>
    </row>
    <row r="10" spans="1:11" ht="43.2" x14ac:dyDescent="0.3">
      <c r="A10" t="s">
        <v>34</v>
      </c>
      <c r="B10" t="s">
        <v>35</v>
      </c>
      <c r="C10" t="s">
        <v>1380</v>
      </c>
      <c r="D10" t="s">
        <v>1388</v>
      </c>
      <c r="G10" t="s">
        <v>1389</v>
      </c>
      <c r="H10" s="2" t="s">
        <v>1412</v>
      </c>
      <c r="I10" s="2"/>
      <c r="J10" t="s">
        <v>8</v>
      </c>
      <c r="K10" t="s">
        <v>1381</v>
      </c>
    </row>
    <row r="11" spans="1:11" ht="158.4" x14ac:dyDescent="0.3">
      <c r="A11" t="s">
        <v>34</v>
      </c>
      <c r="B11" t="s">
        <v>35</v>
      </c>
      <c r="C11" t="s">
        <v>1380</v>
      </c>
      <c r="D11" t="s">
        <v>1388</v>
      </c>
      <c r="G11" t="s">
        <v>1389</v>
      </c>
      <c r="H11" s="2" t="s">
        <v>1413</v>
      </c>
      <c r="I11" s="2"/>
      <c r="J11" t="s">
        <v>8</v>
      </c>
      <c r="K11" t="s">
        <v>1381</v>
      </c>
    </row>
    <row r="12" spans="1:11" x14ac:dyDescent="0.3">
      <c r="A12" t="s">
        <v>78</v>
      </c>
      <c r="B12" t="s">
        <v>79</v>
      </c>
      <c r="C12" t="s">
        <v>1380</v>
      </c>
      <c r="D12" t="s">
        <v>1388</v>
      </c>
      <c r="G12" t="s">
        <v>1389</v>
      </c>
      <c r="H12" t="s">
        <v>1394</v>
      </c>
      <c r="J12" t="s">
        <v>8</v>
      </c>
      <c r="K12" t="s">
        <v>1381</v>
      </c>
    </row>
    <row r="13" spans="1:11" x14ac:dyDescent="0.3">
      <c r="A13" t="s">
        <v>78</v>
      </c>
      <c r="B13" t="s">
        <v>79</v>
      </c>
      <c r="C13" t="s">
        <v>1380</v>
      </c>
      <c r="D13" t="s">
        <v>1388</v>
      </c>
      <c r="G13" t="s">
        <v>1389</v>
      </c>
      <c r="H13" t="s">
        <v>1395</v>
      </c>
      <c r="J13" t="s">
        <v>8</v>
      </c>
      <c r="K13" t="s">
        <v>1381</v>
      </c>
    </row>
    <row r="14" spans="1:11" x14ac:dyDescent="0.3">
      <c r="A14" t="s">
        <v>28</v>
      </c>
      <c r="B14" t="s">
        <v>29</v>
      </c>
      <c r="C14" t="s">
        <v>1380</v>
      </c>
      <c r="D14" t="s">
        <v>1388</v>
      </c>
      <c r="G14" t="s">
        <v>1389</v>
      </c>
      <c r="H14" t="s">
        <v>1396</v>
      </c>
      <c r="J14" t="s">
        <v>8</v>
      </c>
      <c r="K14" t="s">
        <v>1381</v>
      </c>
    </row>
    <row r="15" spans="1:11" ht="86.4" x14ac:dyDescent="0.3">
      <c r="A15" t="s">
        <v>28</v>
      </c>
      <c r="B15" t="s">
        <v>29</v>
      </c>
      <c r="C15" t="s">
        <v>1380</v>
      </c>
      <c r="D15" t="s">
        <v>1388</v>
      </c>
      <c r="G15" t="s">
        <v>1389</v>
      </c>
      <c r="H15" s="2" t="s">
        <v>1414</v>
      </c>
      <c r="I15" s="2"/>
      <c r="J15" t="s">
        <v>8</v>
      </c>
      <c r="K15" t="s">
        <v>1381</v>
      </c>
    </row>
    <row r="16" spans="1:11" ht="129.6" x14ac:dyDescent="0.3">
      <c r="A16" t="s">
        <v>36</v>
      </c>
      <c r="B16" t="s">
        <v>37</v>
      </c>
      <c r="C16" t="s">
        <v>1380</v>
      </c>
      <c r="D16" t="s">
        <v>1388</v>
      </c>
      <c r="G16" t="s">
        <v>1389</v>
      </c>
      <c r="H16" s="2" t="s">
        <v>1415</v>
      </c>
      <c r="I16" s="2"/>
      <c r="J16" t="s">
        <v>8</v>
      </c>
      <c r="K16" t="s">
        <v>1381</v>
      </c>
    </row>
    <row r="17" spans="1:11" ht="244.8" x14ac:dyDescent="0.3">
      <c r="A17" t="s">
        <v>36</v>
      </c>
      <c r="B17" t="s">
        <v>37</v>
      </c>
      <c r="C17" t="s">
        <v>1380</v>
      </c>
      <c r="D17" t="s">
        <v>1388</v>
      </c>
      <c r="G17" t="s">
        <v>1389</v>
      </c>
      <c r="H17" s="2" t="s">
        <v>1416</v>
      </c>
      <c r="I17" s="2"/>
      <c r="J17" t="s">
        <v>8</v>
      </c>
      <c r="K17" t="s">
        <v>1381</v>
      </c>
    </row>
    <row r="18" spans="1:11" ht="100.8" x14ac:dyDescent="0.3">
      <c r="A18" t="s">
        <v>22</v>
      </c>
      <c r="B18" t="s">
        <v>23</v>
      </c>
      <c r="C18" t="s">
        <v>1380</v>
      </c>
      <c r="D18" t="s">
        <v>1388</v>
      </c>
      <c r="G18" t="s">
        <v>1389</v>
      </c>
      <c r="H18" s="2" t="s">
        <v>1417</v>
      </c>
      <c r="I18" s="2"/>
      <c r="J18" t="s">
        <v>8</v>
      </c>
      <c r="K18" t="s">
        <v>1381</v>
      </c>
    </row>
    <row r="19" spans="1:11" x14ac:dyDescent="0.3">
      <c r="A19" t="s">
        <v>22</v>
      </c>
      <c r="B19" t="s">
        <v>23</v>
      </c>
      <c r="C19" t="s">
        <v>1380</v>
      </c>
      <c r="D19" t="s">
        <v>1388</v>
      </c>
      <c r="G19" t="s">
        <v>1389</v>
      </c>
      <c r="H19" t="s">
        <v>1418</v>
      </c>
      <c r="J19" t="s">
        <v>8</v>
      </c>
      <c r="K19" t="s">
        <v>1381</v>
      </c>
    </row>
    <row r="20" spans="1:11" x14ac:dyDescent="0.3">
      <c r="A20" t="s">
        <v>94</v>
      </c>
      <c r="B20" t="s">
        <v>95</v>
      </c>
      <c r="C20" t="s">
        <v>1380</v>
      </c>
      <c r="D20" t="s">
        <v>1388</v>
      </c>
      <c r="G20" t="s">
        <v>1389</v>
      </c>
      <c r="H20" t="s">
        <v>1397</v>
      </c>
      <c r="J20" t="s">
        <v>8</v>
      </c>
      <c r="K20" t="s">
        <v>1381</v>
      </c>
    </row>
    <row r="21" spans="1:11" x14ac:dyDescent="0.3">
      <c r="A21" t="s">
        <v>94</v>
      </c>
      <c r="B21" t="s">
        <v>95</v>
      </c>
      <c r="C21" t="s">
        <v>1380</v>
      </c>
      <c r="D21" t="s">
        <v>1388</v>
      </c>
      <c r="G21" t="s">
        <v>1389</v>
      </c>
      <c r="H21" t="s">
        <v>1420</v>
      </c>
      <c r="J21" t="s">
        <v>8</v>
      </c>
      <c r="K21" t="s">
        <v>1381</v>
      </c>
    </row>
    <row r="22" spans="1:11" x14ac:dyDescent="0.3">
      <c r="A22" t="s">
        <v>58</v>
      </c>
      <c r="B22" t="s">
        <v>59</v>
      </c>
      <c r="C22" t="s">
        <v>1380</v>
      </c>
      <c r="D22" t="s">
        <v>1388</v>
      </c>
      <c r="G22" t="s">
        <v>1389</v>
      </c>
      <c r="H22" t="s">
        <v>1398</v>
      </c>
      <c r="J22" t="s">
        <v>8</v>
      </c>
      <c r="K22" t="s">
        <v>1381</v>
      </c>
    </row>
    <row r="23" spans="1:11" x14ac:dyDescent="0.3">
      <c r="A23" t="s">
        <v>58</v>
      </c>
      <c r="B23" t="s">
        <v>59</v>
      </c>
      <c r="C23" t="s">
        <v>1380</v>
      </c>
      <c r="D23" t="s">
        <v>1388</v>
      </c>
      <c r="G23" t="s">
        <v>1389</v>
      </c>
      <c r="H23" t="s">
        <v>1421</v>
      </c>
      <c r="J23" t="s">
        <v>8</v>
      </c>
      <c r="K23" t="s">
        <v>1381</v>
      </c>
    </row>
    <row r="24" spans="1:11" x14ac:dyDescent="0.3">
      <c r="A24" t="s">
        <v>82</v>
      </c>
      <c r="B24" t="s">
        <v>83</v>
      </c>
      <c r="C24" t="s">
        <v>1380</v>
      </c>
      <c r="D24" t="s">
        <v>1388</v>
      </c>
      <c r="G24" t="s">
        <v>1389</v>
      </c>
      <c r="H24" t="s">
        <v>1422</v>
      </c>
      <c r="J24" t="s">
        <v>8</v>
      </c>
      <c r="K24" t="s">
        <v>1381</v>
      </c>
    </row>
    <row r="25" spans="1:11" x14ac:dyDescent="0.3">
      <c r="A25" t="s">
        <v>82</v>
      </c>
      <c r="B25" t="s">
        <v>83</v>
      </c>
      <c r="C25" t="s">
        <v>1380</v>
      </c>
      <c r="D25" t="s">
        <v>1388</v>
      </c>
      <c r="G25" t="s">
        <v>1389</v>
      </c>
      <c r="H25" t="s">
        <v>1399</v>
      </c>
      <c r="J25" t="s">
        <v>8</v>
      </c>
      <c r="K25" t="s">
        <v>1381</v>
      </c>
    </row>
    <row r="26" spans="1:11" x14ac:dyDescent="0.3">
      <c r="A26" t="s">
        <v>80</v>
      </c>
      <c r="B26" t="s">
        <v>81</v>
      </c>
      <c r="C26" t="s">
        <v>1380</v>
      </c>
      <c r="D26" t="s">
        <v>1388</v>
      </c>
      <c r="G26" t="s">
        <v>1389</v>
      </c>
      <c r="H26" t="s">
        <v>1423</v>
      </c>
      <c r="J26" t="s">
        <v>8</v>
      </c>
      <c r="K26" t="s">
        <v>1381</v>
      </c>
    </row>
    <row r="27" spans="1:11" x14ac:dyDescent="0.3">
      <c r="A27" t="s">
        <v>14</v>
      </c>
      <c r="B27" t="s">
        <v>15</v>
      </c>
      <c r="C27" t="s">
        <v>1380</v>
      </c>
      <c r="D27" t="s">
        <v>1388</v>
      </c>
      <c r="G27" t="s">
        <v>1389</v>
      </c>
      <c r="H27" t="s">
        <v>1424</v>
      </c>
      <c r="J27" t="s">
        <v>8</v>
      </c>
      <c r="K27" t="s">
        <v>1381</v>
      </c>
    </row>
    <row r="28" spans="1:11" x14ac:dyDescent="0.3">
      <c r="A28" t="s">
        <v>14</v>
      </c>
      <c r="B28" t="s">
        <v>15</v>
      </c>
      <c r="C28" t="s">
        <v>1380</v>
      </c>
      <c r="D28" t="s">
        <v>1388</v>
      </c>
      <c r="G28" t="s">
        <v>1389</v>
      </c>
      <c r="H28" t="s">
        <v>1400</v>
      </c>
      <c r="J28" t="s">
        <v>8</v>
      </c>
      <c r="K28" t="s">
        <v>1381</v>
      </c>
    </row>
    <row r="29" spans="1:11" x14ac:dyDescent="0.3">
      <c r="A29" t="s">
        <v>88</v>
      </c>
      <c r="B29" t="s">
        <v>89</v>
      </c>
      <c r="C29" t="s">
        <v>1380</v>
      </c>
      <c r="D29" t="s">
        <v>1388</v>
      </c>
      <c r="G29" t="s">
        <v>1389</v>
      </c>
      <c r="H29" t="s">
        <v>1425</v>
      </c>
      <c r="J29" t="s">
        <v>8</v>
      </c>
      <c r="K29" t="s">
        <v>1381</v>
      </c>
    </row>
    <row r="30" spans="1:11" x14ac:dyDescent="0.3">
      <c r="A30" t="s">
        <v>52</v>
      </c>
      <c r="B30" t="s">
        <v>53</v>
      </c>
      <c r="C30" t="s">
        <v>1380</v>
      </c>
      <c r="D30" t="s">
        <v>1388</v>
      </c>
      <c r="G30" t="s">
        <v>1389</v>
      </c>
      <c r="H30" t="s">
        <v>1426</v>
      </c>
      <c r="J30" t="s">
        <v>8</v>
      </c>
      <c r="K30" t="s">
        <v>1381</v>
      </c>
    </row>
    <row r="31" spans="1:11" x14ac:dyDescent="0.3">
      <c r="A31" t="s">
        <v>52</v>
      </c>
      <c r="B31" t="s">
        <v>53</v>
      </c>
      <c r="C31" t="s">
        <v>1380</v>
      </c>
      <c r="D31" t="s">
        <v>1388</v>
      </c>
      <c r="G31" t="s">
        <v>1389</v>
      </c>
      <c r="H31" t="s">
        <v>1427</v>
      </c>
      <c r="J31" t="s">
        <v>8</v>
      </c>
      <c r="K31" t="s">
        <v>1381</v>
      </c>
    </row>
    <row r="32" spans="1:11" x14ac:dyDescent="0.3">
      <c r="A32" t="s">
        <v>84</v>
      </c>
      <c r="B32" t="s">
        <v>85</v>
      </c>
      <c r="C32" t="s">
        <v>1380</v>
      </c>
      <c r="D32" t="s">
        <v>1388</v>
      </c>
      <c r="G32" t="s">
        <v>1389</v>
      </c>
      <c r="H32" t="s">
        <v>1428</v>
      </c>
      <c r="J32" t="s">
        <v>8</v>
      </c>
      <c r="K32" t="s">
        <v>1381</v>
      </c>
    </row>
    <row r="33" spans="1:11" x14ac:dyDescent="0.3">
      <c r="A33" t="s">
        <v>84</v>
      </c>
      <c r="B33" t="s">
        <v>85</v>
      </c>
      <c r="C33" t="s">
        <v>1380</v>
      </c>
      <c r="D33" t="s">
        <v>1388</v>
      </c>
      <c r="G33" t="s">
        <v>1389</v>
      </c>
      <c r="H33" t="s">
        <v>1429</v>
      </c>
      <c r="J33" t="s">
        <v>8</v>
      </c>
      <c r="K33" t="s">
        <v>1381</v>
      </c>
    </row>
    <row r="34" spans="1:11" x14ac:dyDescent="0.3">
      <c r="A34" t="s">
        <v>70</v>
      </c>
      <c r="B34" t="s">
        <v>71</v>
      </c>
      <c r="C34" t="s">
        <v>1380</v>
      </c>
      <c r="D34" t="s">
        <v>1388</v>
      </c>
      <c r="G34" t="s">
        <v>1389</v>
      </c>
      <c r="H34" t="s">
        <v>1401</v>
      </c>
      <c r="J34" t="s">
        <v>8</v>
      </c>
      <c r="K34" t="s">
        <v>1381</v>
      </c>
    </row>
    <row r="35" spans="1:11" x14ac:dyDescent="0.3">
      <c r="A35" t="s">
        <v>70</v>
      </c>
      <c r="B35" t="s">
        <v>71</v>
      </c>
      <c r="C35" t="s">
        <v>1380</v>
      </c>
      <c r="D35" t="s">
        <v>1388</v>
      </c>
      <c r="G35" t="s">
        <v>1389</v>
      </c>
      <c r="H35" t="s">
        <v>1399</v>
      </c>
      <c r="J35" t="s">
        <v>8</v>
      </c>
      <c r="K35" t="s">
        <v>1381</v>
      </c>
    </row>
    <row r="36" spans="1:11" x14ac:dyDescent="0.3">
      <c r="A36" t="s">
        <v>100</v>
      </c>
      <c r="B36" t="s">
        <v>101</v>
      </c>
      <c r="C36" t="s">
        <v>1380</v>
      </c>
      <c r="D36" t="s">
        <v>1388</v>
      </c>
      <c r="G36" t="s">
        <v>1389</v>
      </c>
      <c r="H36" t="s">
        <v>1430</v>
      </c>
      <c r="J36" t="s">
        <v>8</v>
      </c>
      <c r="K36" t="s">
        <v>1381</v>
      </c>
    </row>
    <row r="37" spans="1:11" x14ac:dyDescent="0.3">
      <c r="A37" t="s">
        <v>100</v>
      </c>
      <c r="B37" t="s">
        <v>101</v>
      </c>
      <c r="C37" t="s">
        <v>1380</v>
      </c>
      <c r="D37" t="s">
        <v>1388</v>
      </c>
      <c r="G37" t="s">
        <v>1389</v>
      </c>
      <c r="H37" t="s">
        <v>1399</v>
      </c>
      <c r="J37" t="s">
        <v>8</v>
      </c>
      <c r="K37" t="s">
        <v>1381</v>
      </c>
    </row>
    <row r="38" spans="1:11" x14ac:dyDescent="0.3">
      <c r="A38" t="s">
        <v>46</v>
      </c>
      <c r="B38" t="s">
        <v>47</v>
      </c>
      <c r="C38" t="s">
        <v>1380</v>
      </c>
      <c r="D38" t="s">
        <v>1388</v>
      </c>
      <c r="G38" t="s">
        <v>1389</v>
      </c>
      <c r="H38" t="s">
        <v>1431</v>
      </c>
      <c r="J38" t="s">
        <v>8</v>
      </c>
      <c r="K38" t="s">
        <v>1381</v>
      </c>
    </row>
    <row r="39" spans="1:11" x14ac:dyDescent="0.3">
      <c r="A39" t="s">
        <v>46</v>
      </c>
      <c r="B39" t="s">
        <v>47</v>
      </c>
      <c r="C39" t="s">
        <v>1380</v>
      </c>
      <c r="D39" t="s">
        <v>1388</v>
      </c>
      <c r="G39" t="s">
        <v>1389</v>
      </c>
      <c r="H39" t="s">
        <v>1432</v>
      </c>
      <c r="J39" t="s">
        <v>8</v>
      </c>
      <c r="K39" t="s">
        <v>1381</v>
      </c>
    </row>
    <row r="40" spans="1:11" x14ac:dyDescent="0.3">
      <c r="A40" t="s">
        <v>86</v>
      </c>
      <c r="B40" t="s">
        <v>87</v>
      </c>
      <c r="C40" t="s">
        <v>1380</v>
      </c>
      <c r="D40" t="s">
        <v>1388</v>
      </c>
      <c r="G40" t="s">
        <v>1389</v>
      </c>
      <c r="H40" t="s">
        <v>1399</v>
      </c>
      <c r="J40" t="s">
        <v>8</v>
      </c>
      <c r="K40" t="s">
        <v>1381</v>
      </c>
    </row>
    <row r="41" spans="1:11" x14ac:dyDescent="0.3">
      <c r="A41" t="s">
        <v>66</v>
      </c>
      <c r="B41" t="s">
        <v>67</v>
      </c>
      <c r="C41" t="s">
        <v>1380</v>
      </c>
      <c r="D41" t="s">
        <v>1388</v>
      </c>
      <c r="G41" t="s">
        <v>1389</v>
      </c>
      <c r="H41" t="s">
        <v>1433</v>
      </c>
      <c r="J41" t="s">
        <v>8</v>
      </c>
      <c r="K41" t="s">
        <v>1381</v>
      </c>
    </row>
    <row r="42" spans="1:11" x14ac:dyDescent="0.3">
      <c r="A42" t="s">
        <v>66</v>
      </c>
      <c r="B42" t="s">
        <v>67</v>
      </c>
      <c r="C42" t="s">
        <v>1380</v>
      </c>
      <c r="D42" t="s">
        <v>1388</v>
      </c>
      <c r="G42" t="s">
        <v>1389</v>
      </c>
      <c r="H42" t="s">
        <v>1434</v>
      </c>
      <c r="J42" t="s">
        <v>8</v>
      </c>
      <c r="K42" t="s">
        <v>1381</v>
      </c>
    </row>
    <row r="43" spans="1:11" x14ac:dyDescent="0.3">
      <c r="A43" t="s">
        <v>48</v>
      </c>
      <c r="B43" t="s">
        <v>49</v>
      </c>
      <c r="C43" t="s">
        <v>1380</v>
      </c>
      <c r="D43" t="s">
        <v>1388</v>
      </c>
      <c r="G43" t="s">
        <v>1389</v>
      </c>
      <c r="H43" t="s">
        <v>1435</v>
      </c>
      <c r="J43" t="s">
        <v>8</v>
      </c>
      <c r="K43" t="s">
        <v>1381</v>
      </c>
    </row>
    <row r="44" spans="1:11" x14ac:dyDescent="0.3">
      <c r="A44" t="s">
        <v>48</v>
      </c>
      <c r="B44" t="s">
        <v>49</v>
      </c>
      <c r="C44" t="s">
        <v>1380</v>
      </c>
      <c r="D44" t="s">
        <v>1388</v>
      </c>
      <c r="G44" t="s">
        <v>1389</v>
      </c>
      <c r="H44" t="s">
        <v>1399</v>
      </c>
      <c r="J44" t="s">
        <v>8</v>
      </c>
      <c r="K44" t="s">
        <v>1381</v>
      </c>
    </row>
    <row r="45" spans="1:11" x14ac:dyDescent="0.3">
      <c r="A45" t="s">
        <v>64</v>
      </c>
      <c r="B45" t="s">
        <v>65</v>
      </c>
      <c r="C45" t="s">
        <v>1380</v>
      </c>
      <c r="D45" t="s">
        <v>1388</v>
      </c>
      <c r="G45" t="s">
        <v>1389</v>
      </c>
      <c r="H45" t="s">
        <v>1436</v>
      </c>
      <c r="J45" t="s">
        <v>8</v>
      </c>
      <c r="K45" t="s">
        <v>1381</v>
      </c>
    </row>
    <row r="46" spans="1:11" x14ac:dyDescent="0.3">
      <c r="A46" t="s">
        <v>64</v>
      </c>
      <c r="B46" t="s">
        <v>65</v>
      </c>
      <c r="C46" t="s">
        <v>1380</v>
      </c>
      <c r="D46" t="s">
        <v>1388</v>
      </c>
      <c r="G46" t="s">
        <v>1389</v>
      </c>
      <c r="H46" t="s">
        <v>1437</v>
      </c>
      <c r="J46" t="s">
        <v>8</v>
      </c>
      <c r="K46" t="s">
        <v>1381</v>
      </c>
    </row>
    <row r="47" spans="1:11" x14ac:dyDescent="0.3">
      <c r="A47" t="s">
        <v>42</v>
      </c>
      <c r="B47" t="s">
        <v>43</v>
      </c>
      <c r="C47" t="s">
        <v>1380</v>
      </c>
      <c r="D47" t="s">
        <v>1388</v>
      </c>
      <c r="G47" t="s">
        <v>1389</v>
      </c>
      <c r="H47" t="s">
        <v>1438</v>
      </c>
      <c r="J47" t="s">
        <v>8</v>
      </c>
      <c r="K47" t="s">
        <v>1381</v>
      </c>
    </row>
    <row r="48" spans="1:11" x14ac:dyDescent="0.3">
      <c r="A48" t="s">
        <v>42</v>
      </c>
      <c r="B48" t="s">
        <v>43</v>
      </c>
      <c r="C48" t="s">
        <v>1380</v>
      </c>
      <c r="D48" t="s">
        <v>1388</v>
      </c>
      <c r="G48" t="s">
        <v>1389</v>
      </c>
      <c r="H48" t="s">
        <v>1439</v>
      </c>
      <c r="J48" t="s">
        <v>8</v>
      </c>
      <c r="K48" t="s">
        <v>1381</v>
      </c>
    </row>
    <row r="49" spans="1:11" x14ac:dyDescent="0.3">
      <c r="A49" t="s">
        <v>68</v>
      </c>
      <c r="B49" t="s">
        <v>69</v>
      </c>
      <c r="C49" t="s">
        <v>1380</v>
      </c>
      <c r="D49" t="s">
        <v>1388</v>
      </c>
      <c r="G49" t="s">
        <v>1389</v>
      </c>
      <c r="H49" t="s">
        <v>1440</v>
      </c>
      <c r="J49" t="s">
        <v>8</v>
      </c>
      <c r="K49" t="s">
        <v>1381</v>
      </c>
    </row>
    <row r="50" spans="1:11" x14ac:dyDescent="0.3">
      <c r="A50" t="s">
        <v>68</v>
      </c>
      <c r="B50" t="s">
        <v>69</v>
      </c>
      <c r="C50" t="s">
        <v>1380</v>
      </c>
      <c r="D50" t="s">
        <v>1388</v>
      </c>
      <c r="G50" t="s">
        <v>1389</v>
      </c>
      <c r="H50" t="s">
        <v>1441</v>
      </c>
      <c r="J50" t="s">
        <v>8</v>
      </c>
      <c r="K50" t="s">
        <v>1381</v>
      </c>
    </row>
    <row r="51" spans="1:11" x14ac:dyDescent="0.3">
      <c r="A51" t="s">
        <v>12</v>
      </c>
      <c r="B51" t="s">
        <v>13</v>
      </c>
      <c r="C51" t="s">
        <v>1380</v>
      </c>
      <c r="D51" t="s">
        <v>1388</v>
      </c>
      <c r="G51" t="s">
        <v>1389</v>
      </c>
      <c r="H51" t="s">
        <v>1442</v>
      </c>
      <c r="J51" t="s">
        <v>8</v>
      </c>
      <c r="K51" t="s">
        <v>1381</v>
      </c>
    </row>
    <row r="52" spans="1:11" x14ac:dyDescent="0.3">
      <c r="A52" t="s">
        <v>12</v>
      </c>
      <c r="B52" t="s">
        <v>13</v>
      </c>
      <c r="C52" t="s">
        <v>1380</v>
      </c>
      <c r="D52" t="s">
        <v>1388</v>
      </c>
      <c r="G52" t="s">
        <v>1389</v>
      </c>
      <c r="H52" t="s">
        <v>1443</v>
      </c>
      <c r="J52" t="s">
        <v>8</v>
      </c>
      <c r="K52" t="s">
        <v>1381</v>
      </c>
    </row>
    <row r="53" spans="1:11" x14ac:dyDescent="0.3">
      <c r="A53" t="s">
        <v>38</v>
      </c>
      <c r="B53" t="s">
        <v>39</v>
      </c>
      <c r="C53" t="s">
        <v>1380</v>
      </c>
      <c r="D53" t="s">
        <v>1388</v>
      </c>
      <c r="G53" t="s">
        <v>1389</v>
      </c>
      <c r="H53" t="s">
        <v>1399</v>
      </c>
      <c r="J53" t="s">
        <v>8</v>
      </c>
      <c r="K53" t="s">
        <v>1381</v>
      </c>
    </row>
    <row r="54" spans="1:11" x14ac:dyDescent="0.3">
      <c r="A54" t="s">
        <v>40</v>
      </c>
      <c r="B54" t="s">
        <v>41</v>
      </c>
      <c r="C54" t="s">
        <v>1380</v>
      </c>
      <c r="D54" t="s">
        <v>1388</v>
      </c>
      <c r="G54" t="s">
        <v>1389</v>
      </c>
      <c r="H54" t="s">
        <v>1402</v>
      </c>
      <c r="J54" t="s">
        <v>8</v>
      </c>
      <c r="K54" t="s">
        <v>1381</v>
      </c>
    </row>
    <row r="55" spans="1:11" x14ac:dyDescent="0.3">
      <c r="A55" t="s">
        <v>76</v>
      </c>
      <c r="B55" t="s">
        <v>77</v>
      </c>
      <c r="C55" t="s">
        <v>1380</v>
      </c>
      <c r="D55" t="s">
        <v>1388</v>
      </c>
      <c r="G55" t="s">
        <v>1389</v>
      </c>
      <c r="H55" t="s">
        <v>1403</v>
      </c>
      <c r="J55" t="s">
        <v>8</v>
      </c>
      <c r="K55" t="s">
        <v>1381</v>
      </c>
    </row>
    <row r="56" spans="1:11" x14ac:dyDescent="0.3">
      <c r="A56" t="s">
        <v>98</v>
      </c>
      <c r="B56" t="s">
        <v>99</v>
      </c>
      <c r="C56" t="s">
        <v>1380</v>
      </c>
      <c r="D56" t="s">
        <v>1388</v>
      </c>
      <c r="G56" t="s">
        <v>1389</v>
      </c>
      <c r="H56" t="s">
        <v>1444</v>
      </c>
      <c r="J56" t="s">
        <v>8</v>
      </c>
      <c r="K56" t="s">
        <v>1381</v>
      </c>
    </row>
    <row r="57" spans="1:11" x14ac:dyDescent="0.3">
      <c r="A57" t="s">
        <v>98</v>
      </c>
      <c r="B57" t="s">
        <v>99</v>
      </c>
      <c r="C57" t="s">
        <v>1380</v>
      </c>
      <c r="D57" t="s">
        <v>1388</v>
      </c>
      <c r="G57" t="s">
        <v>1389</v>
      </c>
      <c r="H57" t="s">
        <v>1445</v>
      </c>
      <c r="J57" t="s">
        <v>8</v>
      </c>
      <c r="K57" t="s">
        <v>1381</v>
      </c>
    </row>
    <row r="58" spans="1:11" x14ac:dyDescent="0.3">
      <c r="A58" t="s">
        <v>54</v>
      </c>
      <c r="B58" t="s">
        <v>55</v>
      </c>
      <c r="C58" t="s">
        <v>1380</v>
      </c>
      <c r="D58" t="s">
        <v>1388</v>
      </c>
      <c r="G58" t="s">
        <v>1389</v>
      </c>
      <c r="H58" t="s">
        <v>1446</v>
      </c>
      <c r="J58" t="s">
        <v>8</v>
      </c>
      <c r="K58" t="s">
        <v>1381</v>
      </c>
    </row>
    <row r="59" spans="1:11" x14ac:dyDescent="0.3">
      <c r="A59" t="s">
        <v>74</v>
      </c>
      <c r="B59" t="s">
        <v>75</v>
      </c>
      <c r="C59" t="s">
        <v>1380</v>
      </c>
      <c r="D59" t="s">
        <v>1388</v>
      </c>
      <c r="G59" t="s">
        <v>1389</v>
      </c>
      <c r="H59" t="s">
        <v>1447</v>
      </c>
      <c r="J59" t="s">
        <v>8</v>
      </c>
      <c r="K59" t="s">
        <v>1381</v>
      </c>
    </row>
    <row r="60" spans="1:11" x14ac:dyDescent="0.3">
      <c r="A60" t="s">
        <v>44</v>
      </c>
      <c r="B60" t="s">
        <v>45</v>
      </c>
      <c r="C60" t="s">
        <v>1380</v>
      </c>
      <c r="D60" t="s">
        <v>1388</v>
      </c>
      <c r="G60" t="s">
        <v>1389</v>
      </c>
      <c r="H60" t="s">
        <v>1404</v>
      </c>
      <c r="J60" t="s">
        <v>8</v>
      </c>
      <c r="K60" t="s">
        <v>1381</v>
      </c>
    </row>
    <row r="61" spans="1:11" x14ac:dyDescent="0.3">
      <c r="A61" t="s">
        <v>44</v>
      </c>
      <c r="B61" t="s">
        <v>45</v>
      </c>
      <c r="C61" t="s">
        <v>1380</v>
      </c>
      <c r="D61" t="s">
        <v>1388</v>
      </c>
      <c r="G61" t="s">
        <v>1389</v>
      </c>
      <c r="H61" t="s">
        <v>1448</v>
      </c>
      <c r="J61" t="s">
        <v>8</v>
      </c>
      <c r="K61" t="s">
        <v>1381</v>
      </c>
    </row>
    <row r="62" spans="1:11" x14ac:dyDescent="0.3">
      <c r="A62" t="s">
        <v>50</v>
      </c>
      <c r="B62" t="s">
        <v>51</v>
      </c>
      <c r="C62" t="s">
        <v>1380</v>
      </c>
      <c r="D62" t="s">
        <v>1388</v>
      </c>
      <c r="G62" t="s">
        <v>1389</v>
      </c>
      <c r="H62" t="s">
        <v>1449</v>
      </c>
      <c r="J62" t="s">
        <v>8</v>
      </c>
      <c r="K62" t="s">
        <v>1381</v>
      </c>
    </row>
    <row r="63" spans="1:11" x14ac:dyDescent="0.3">
      <c r="A63" t="s">
        <v>30</v>
      </c>
      <c r="B63" t="s">
        <v>31</v>
      </c>
      <c r="C63" t="s">
        <v>1380</v>
      </c>
      <c r="D63" t="s">
        <v>1388</v>
      </c>
      <c r="G63" t="s">
        <v>1389</v>
      </c>
      <c r="H63" t="s">
        <v>1450</v>
      </c>
      <c r="J63" t="s">
        <v>8</v>
      </c>
      <c r="K63" t="s">
        <v>1381</v>
      </c>
    </row>
    <row r="64" spans="1:11" x14ac:dyDescent="0.3">
      <c r="A64" t="s">
        <v>30</v>
      </c>
      <c r="B64" t="s">
        <v>31</v>
      </c>
      <c r="C64" t="s">
        <v>1380</v>
      </c>
      <c r="D64" t="s">
        <v>1388</v>
      </c>
      <c r="G64" t="s">
        <v>1389</v>
      </c>
      <c r="H64" t="s">
        <v>1451</v>
      </c>
      <c r="J64" t="s">
        <v>8</v>
      </c>
      <c r="K64" t="s">
        <v>1381</v>
      </c>
    </row>
    <row r="65" spans="1:11" x14ac:dyDescent="0.3">
      <c r="A65" t="s">
        <v>20</v>
      </c>
      <c r="B65" t="s">
        <v>21</v>
      </c>
      <c r="C65" t="s">
        <v>1380</v>
      </c>
      <c r="D65" t="s">
        <v>1388</v>
      </c>
      <c r="G65" t="s">
        <v>1389</v>
      </c>
      <c r="H65" t="s">
        <v>1405</v>
      </c>
      <c r="J65" t="s">
        <v>8</v>
      </c>
      <c r="K65" t="s">
        <v>1381</v>
      </c>
    </row>
    <row r="66" spans="1:11" x14ac:dyDescent="0.3">
      <c r="A66" t="s">
        <v>20</v>
      </c>
      <c r="B66" t="s">
        <v>21</v>
      </c>
      <c r="C66" t="s">
        <v>1380</v>
      </c>
      <c r="D66" t="s">
        <v>1388</v>
      </c>
      <c r="G66" t="s">
        <v>1389</v>
      </c>
      <c r="H66" t="s">
        <v>1399</v>
      </c>
      <c r="J66" t="s">
        <v>8</v>
      </c>
      <c r="K66" t="s">
        <v>1381</v>
      </c>
    </row>
    <row r="67" spans="1:11" x14ac:dyDescent="0.3">
      <c r="A67" t="s">
        <v>16</v>
      </c>
      <c r="B67" t="s">
        <v>17</v>
      </c>
      <c r="C67" t="s">
        <v>1380</v>
      </c>
      <c r="D67" t="s">
        <v>1388</v>
      </c>
      <c r="G67" t="s">
        <v>1389</v>
      </c>
      <c r="H67" t="s">
        <v>1452</v>
      </c>
      <c r="J67" t="s">
        <v>8</v>
      </c>
      <c r="K67" t="s">
        <v>1381</v>
      </c>
    </row>
    <row r="68" spans="1:11" x14ac:dyDescent="0.3">
      <c r="A68" t="s">
        <v>16</v>
      </c>
      <c r="B68" t="s">
        <v>17</v>
      </c>
      <c r="C68" t="s">
        <v>1380</v>
      </c>
      <c r="D68" t="s">
        <v>1388</v>
      </c>
      <c r="G68" t="s">
        <v>1389</v>
      </c>
      <c r="H68" t="s">
        <v>1453</v>
      </c>
      <c r="J68" t="s">
        <v>8</v>
      </c>
      <c r="K68" t="s">
        <v>1381</v>
      </c>
    </row>
    <row r="69" spans="1:11" x14ac:dyDescent="0.3">
      <c r="A69" t="s">
        <v>72</v>
      </c>
      <c r="B69" t="s">
        <v>73</v>
      </c>
      <c r="C69" t="s">
        <v>1380</v>
      </c>
      <c r="D69" t="s">
        <v>1388</v>
      </c>
      <c r="G69" t="s">
        <v>1389</v>
      </c>
      <c r="H69" t="s">
        <v>1454</v>
      </c>
      <c r="J69" t="s">
        <v>8</v>
      </c>
      <c r="K69" t="s">
        <v>1381</v>
      </c>
    </row>
    <row r="70" spans="1:11" x14ac:dyDescent="0.3">
      <c r="A70" t="s">
        <v>102</v>
      </c>
      <c r="B70" t="s">
        <v>103</v>
      </c>
      <c r="C70" t="s">
        <v>1380</v>
      </c>
      <c r="D70" t="s">
        <v>1388</v>
      </c>
      <c r="G70" t="s">
        <v>1389</v>
      </c>
      <c r="H70" t="s">
        <v>1399</v>
      </c>
      <c r="J70" t="s">
        <v>8</v>
      </c>
      <c r="K70" t="s">
        <v>1381</v>
      </c>
    </row>
    <row r="71" spans="1:11" x14ac:dyDescent="0.3">
      <c r="A71" t="s">
        <v>32</v>
      </c>
      <c r="B71" t="s">
        <v>33</v>
      </c>
      <c r="C71" t="s">
        <v>1380</v>
      </c>
      <c r="D71" t="s">
        <v>1388</v>
      </c>
      <c r="G71" t="s">
        <v>1389</v>
      </c>
      <c r="H71" t="s">
        <v>1455</v>
      </c>
      <c r="J71" t="s">
        <v>8</v>
      </c>
      <c r="K71" t="s">
        <v>1381</v>
      </c>
    </row>
    <row r="72" spans="1:11" x14ac:dyDescent="0.3">
      <c r="A72" t="s">
        <v>32</v>
      </c>
      <c r="B72" t="s">
        <v>33</v>
      </c>
      <c r="C72" t="s">
        <v>1380</v>
      </c>
      <c r="D72" t="s">
        <v>1388</v>
      </c>
      <c r="G72" t="s">
        <v>1389</v>
      </c>
      <c r="H72" t="s">
        <v>1399</v>
      </c>
      <c r="J72" t="s">
        <v>8</v>
      </c>
      <c r="K72" t="s">
        <v>1381</v>
      </c>
    </row>
    <row r="73" spans="1:11" x14ac:dyDescent="0.3">
      <c r="A73" t="s">
        <v>96</v>
      </c>
      <c r="B73" t="s">
        <v>97</v>
      </c>
      <c r="C73" t="s">
        <v>1380</v>
      </c>
      <c r="D73" t="s">
        <v>1388</v>
      </c>
      <c r="G73" t="s">
        <v>1389</v>
      </c>
      <c r="H73" t="s">
        <v>1406</v>
      </c>
      <c r="J73" t="s">
        <v>8</v>
      </c>
      <c r="K73" t="s">
        <v>1381</v>
      </c>
    </row>
    <row r="74" spans="1:11" x14ac:dyDescent="0.3">
      <c r="A74" t="s">
        <v>96</v>
      </c>
      <c r="B74" t="s">
        <v>97</v>
      </c>
      <c r="C74" t="s">
        <v>1380</v>
      </c>
      <c r="D74" t="s">
        <v>1388</v>
      </c>
      <c r="G74" t="s">
        <v>1389</v>
      </c>
      <c r="H74" t="s">
        <v>1399</v>
      </c>
      <c r="J74" t="s">
        <v>8</v>
      </c>
      <c r="K74" t="s">
        <v>1381</v>
      </c>
    </row>
    <row r="75" spans="1:11" x14ac:dyDescent="0.3">
      <c r="A75" t="s">
        <v>60</v>
      </c>
      <c r="B75" t="s">
        <v>61</v>
      </c>
      <c r="C75" t="s">
        <v>1380</v>
      </c>
      <c r="D75" t="s">
        <v>1388</v>
      </c>
      <c r="G75" t="s">
        <v>1389</v>
      </c>
      <c r="H75" t="s">
        <v>1407</v>
      </c>
      <c r="J75" t="s">
        <v>8</v>
      </c>
      <c r="K75" t="s">
        <v>1381</v>
      </c>
    </row>
    <row r="76" spans="1:11" x14ac:dyDescent="0.3">
      <c r="A76" t="s">
        <v>26</v>
      </c>
      <c r="B76" t="s">
        <v>27</v>
      </c>
      <c r="C76" t="s">
        <v>1380</v>
      </c>
      <c r="D76" t="s">
        <v>1388</v>
      </c>
      <c r="G76" t="s">
        <v>1389</v>
      </c>
      <c r="H76" t="s">
        <v>1408</v>
      </c>
      <c r="J76" t="s">
        <v>8</v>
      </c>
      <c r="K76" t="s">
        <v>1381</v>
      </c>
    </row>
    <row r="77" spans="1:11" x14ac:dyDescent="0.3">
      <c r="A77" t="s">
        <v>26</v>
      </c>
      <c r="B77" t="s">
        <v>27</v>
      </c>
      <c r="C77" t="s">
        <v>1380</v>
      </c>
      <c r="D77" t="s">
        <v>1388</v>
      </c>
      <c r="G77" t="s">
        <v>1389</v>
      </c>
      <c r="H77" t="s">
        <v>1399</v>
      </c>
      <c r="J77" t="s">
        <v>8</v>
      </c>
      <c r="K77" t="s">
        <v>1381</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11632-573D-4F4A-AE14-2F0254478ED0}">
  <dimension ref="A1:J43"/>
  <sheetViews>
    <sheetView workbookViewId="0">
      <selection activeCell="H5" sqref="H5"/>
    </sheetView>
  </sheetViews>
  <sheetFormatPr baseColWidth="10" defaultRowHeight="14.4" x14ac:dyDescent="0.3"/>
  <cols>
    <col min="1" max="1" width="6.109375" bestFit="1" customWidth="1"/>
    <col min="2" max="2" width="20.5546875" bestFit="1" customWidth="1"/>
    <col min="3" max="3" width="16.33203125" bestFit="1" customWidth="1"/>
    <col min="4" max="4" width="19" bestFit="1" customWidth="1"/>
    <col min="5" max="5" width="8.5546875" bestFit="1" customWidth="1"/>
    <col min="7" max="7" width="13" bestFit="1" customWidth="1"/>
    <col min="8" max="8" width="80.88671875" bestFit="1" customWidth="1"/>
    <col min="9" max="9" width="13" bestFit="1" customWidth="1"/>
    <col min="10" max="10" width="25.21875" bestFit="1" customWidth="1"/>
  </cols>
  <sheetData>
    <row r="1" spans="1:10" x14ac:dyDescent="0.3">
      <c r="A1" t="s">
        <v>0</v>
      </c>
      <c r="B1" t="s">
        <v>1</v>
      </c>
      <c r="C1" t="s">
        <v>1382</v>
      </c>
      <c r="D1" t="s">
        <v>1383</v>
      </c>
      <c r="E1" t="s">
        <v>3</v>
      </c>
      <c r="F1" t="s">
        <v>1384</v>
      </c>
      <c r="G1" t="s">
        <v>1385</v>
      </c>
      <c r="H1" t="s">
        <v>1386</v>
      </c>
      <c r="I1" t="s">
        <v>1387</v>
      </c>
      <c r="J1" t="s">
        <v>1379</v>
      </c>
    </row>
    <row r="2" spans="1:10" x14ac:dyDescent="0.3">
      <c r="A2" t="s">
        <v>18</v>
      </c>
      <c r="B2" t="s">
        <v>19</v>
      </c>
      <c r="C2" t="s">
        <v>1380</v>
      </c>
      <c r="D2" t="s">
        <v>1388</v>
      </c>
      <c r="G2" t="s">
        <v>1547</v>
      </c>
      <c r="H2" t="s">
        <v>1548</v>
      </c>
      <c r="I2" t="s">
        <v>8</v>
      </c>
      <c r="J2" t="s">
        <v>1549</v>
      </c>
    </row>
    <row r="3" spans="1:10" x14ac:dyDescent="0.3">
      <c r="A3" t="s">
        <v>18</v>
      </c>
      <c r="B3" t="s">
        <v>19</v>
      </c>
      <c r="C3" t="s">
        <v>1380</v>
      </c>
      <c r="D3" t="s">
        <v>1388</v>
      </c>
      <c r="G3" t="s">
        <v>1547</v>
      </c>
      <c r="H3" t="s">
        <v>1550</v>
      </c>
      <c r="I3" t="s">
        <v>8</v>
      </c>
      <c r="J3" t="s">
        <v>1549</v>
      </c>
    </row>
    <row r="4" spans="1:10" x14ac:dyDescent="0.3">
      <c r="A4" t="s">
        <v>6</v>
      </c>
      <c r="B4" t="s">
        <v>7</v>
      </c>
      <c r="C4" t="s">
        <v>1380</v>
      </c>
      <c r="D4" t="s">
        <v>1388</v>
      </c>
      <c r="G4" t="s">
        <v>1547</v>
      </c>
      <c r="H4" t="s">
        <v>1551</v>
      </c>
      <c r="I4" t="s">
        <v>8</v>
      </c>
      <c r="J4" t="s">
        <v>1549</v>
      </c>
    </row>
    <row r="5" spans="1:10" ht="72" x14ac:dyDescent="0.3">
      <c r="A5" t="s">
        <v>62</v>
      </c>
      <c r="B5" t="s">
        <v>63</v>
      </c>
      <c r="C5" t="s">
        <v>1380</v>
      </c>
      <c r="D5" t="s">
        <v>1388</v>
      </c>
      <c r="G5" t="s">
        <v>1547</v>
      </c>
      <c r="H5" s="2" t="s">
        <v>1559</v>
      </c>
      <c r="I5" t="s">
        <v>8</v>
      </c>
      <c r="J5" t="s">
        <v>1549</v>
      </c>
    </row>
    <row r="6" spans="1:10" x14ac:dyDescent="0.3">
      <c r="A6" t="s">
        <v>62</v>
      </c>
      <c r="B6" t="s">
        <v>63</v>
      </c>
      <c r="C6" t="s">
        <v>1380</v>
      </c>
      <c r="D6" t="s">
        <v>1388</v>
      </c>
      <c r="G6" t="s">
        <v>1547</v>
      </c>
      <c r="H6" t="s">
        <v>1552</v>
      </c>
      <c r="I6" t="s">
        <v>8</v>
      </c>
      <c r="J6" t="s">
        <v>1549</v>
      </c>
    </row>
    <row r="7" spans="1:10" ht="216" x14ac:dyDescent="0.3">
      <c r="A7" t="s">
        <v>34</v>
      </c>
      <c r="B7" t="s">
        <v>35</v>
      </c>
      <c r="C7" t="s">
        <v>1380</v>
      </c>
      <c r="D7" t="s">
        <v>1388</v>
      </c>
      <c r="G7" t="s">
        <v>1547</v>
      </c>
      <c r="H7" s="2" t="s">
        <v>1560</v>
      </c>
      <c r="I7" t="s">
        <v>8</v>
      </c>
      <c r="J7" t="s">
        <v>1549</v>
      </c>
    </row>
    <row r="8" spans="1:10" x14ac:dyDescent="0.3">
      <c r="A8" t="s">
        <v>78</v>
      </c>
      <c r="B8" t="s">
        <v>79</v>
      </c>
      <c r="C8" t="s">
        <v>1380</v>
      </c>
      <c r="D8" t="s">
        <v>1388</v>
      </c>
      <c r="G8" t="s">
        <v>1547</v>
      </c>
      <c r="H8" t="s">
        <v>1553</v>
      </c>
      <c r="I8" t="s">
        <v>8</v>
      </c>
      <c r="J8" t="s">
        <v>1549</v>
      </c>
    </row>
    <row r="9" spans="1:10" ht="43.2" x14ac:dyDescent="0.3">
      <c r="A9" t="s">
        <v>36</v>
      </c>
      <c r="B9" t="s">
        <v>37</v>
      </c>
      <c r="C9" t="s">
        <v>1380</v>
      </c>
      <c r="D9" t="s">
        <v>1388</v>
      </c>
      <c r="G9" t="s">
        <v>1547</v>
      </c>
      <c r="H9" s="2" t="s">
        <v>1561</v>
      </c>
      <c r="I9" t="s">
        <v>8</v>
      </c>
      <c r="J9" t="s">
        <v>1549</v>
      </c>
    </row>
    <row r="10" spans="1:10" ht="244.8" x14ac:dyDescent="0.3">
      <c r="A10" t="s">
        <v>36</v>
      </c>
      <c r="B10" t="s">
        <v>37</v>
      </c>
      <c r="C10" t="s">
        <v>1380</v>
      </c>
      <c r="D10" t="s">
        <v>1388</v>
      </c>
      <c r="G10" t="s">
        <v>1547</v>
      </c>
      <c r="H10" s="2" t="s">
        <v>1562</v>
      </c>
      <c r="I10" t="s">
        <v>8</v>
      </c>
      <c r="J10" t="s">
        <v>1549</v>
      </c>
    </row>
    <row r="11" spans="1:10" x14ac:dyDescent="0.3">
      <c r="A11" t="s">
        <v>22</v>
      </c>
      <c r="B11" t="s">
        <v>23</v>
      </c>
      <c r="C11" t="s">
        <v>1380</v>
      </c>
      <c r="D11" t="s">
        <v>1388</v>
      </c>
      <c r="G11" t="s">
        <v>1547</v>
      </c>
      <c r="H11" t="s">
        <v>1554</v>
      </c>
      <c r="I11" t="s">
        <v>8</v>
      </c>
      <c r="J11" t="s">
        <v>1549</v>
      </c>
    </row>
    <row r="12" spans="1:10" ht="72" x14ac:dyDescent="0.3">
      <c r="A12" t="s">
        <v>22</v>
      </c>
      <c r="B12" t="s">
        <v>23</v>
      </c>
      <c r="C12" t="s">
        <v>1380</v>
      </c>
      <c r="D12" t="s">
        <v>1388</v>
      </c>
      <c r="G12" t="s">
        <v>1547</v>
      </c>
      <c r="H12" s="2" t="s">
        <v>1563</v>
      </c>
      <c r="I12" t="s">
        <v>8</v>
      </c>
      <c r="J12" t="s">
        <v>1549</v>
      </c>
    </row>
    <row r="13" spans="1:10" x14ac:dyDescent="0.3">
      <c r="A13" t="s">
        <v>94</v>
      </c>
      <c r="B13" t="s">
        <v>95</v>
      </c>
      <c r="C13" t="s">
        <v>1380</v>
      </c>
      <c r="D13" t="s">
        <v>1388</v>
      </c>
      <c r="G13" t="s">
        <v>1547</v>
      </c>
      <c r="H13" t="s">
        <v>1555</v>
      </c>
      <c r="I13" t="s">
        <v>8</v>
      </c>
      <c r="J13" t="s">
        <v>1549</v>
      </c>
    </row>
    <row r="14" spans="1:10" x14ac:dyDescent="0.3">
      <c r="A14" t="s">
        <v>58</v>
      </c>
      <c r="B14" t="s">
        <v>59</v>
      </c>
      <c r="C14" t="s">
        <v>1380</v>
      </c>
      <c r="D14" t="s">
        <v>1388</v>
      </c>
      <c r="G14" t="s">
        <v>1547</v>
      </c>
      <c r="H14" t="s">
        <v>1556</v>
      </c>
      <c r="I14" t="s">
        <v>8</v>
      </c>
      <c r="J14" t="s">
        <v>1549</v>
      </c>
    </row>
    <row r="15" spans="1:10" ht="86.4" x14ac:dyDescent="0.3">
      <c r="A15" t="s">
        <v>58</v>
      </c>
      <c r="B15" t="s">
        <v>59</v>
      </c>
      <c r="C15" t="s">
        <v>1380</v>
      </c>
      <c r="D15" t="s">
        <v>1388</v>
      </c>
      <c r="G15" t="s">
        <v>1547</v>
      </c>
      <c r="H15" s="2" t="s">
        <v>1564</v>
      </c>
      <c r="I15" t="s">
        <v>8</v>
      </c>
      <c r="J15" t="s">
        <v>1549</v>
      </c>
    </row>
    <row r="16" spans="1:10" x14ac:dyDescent="0.3">
      <c r="A16" t="s">
        <v>82</v>
      </c>
      <c r="B16" t="s">
        <v>83</v>
      </c>
      <c r="C16" t="s">
        <v>1380</v>
      </c>
      <c r="D16" t="s">
        <v>1388</v>
      </c>
      <c r="G16" t="s">
        <v>1547</v>
      </c>
      <c r="H16" t="s">
        <v>1399</v>
      </c>
      <c r="I16" t="s">
        <v>8</v>
      </c>
      <c r="J16" t="s">
        <v>1549</v>
      </c>
    </row>
    <row r="17" spans="1:10" ht="129.6" x14ac:dyDescent="0.3">
      <c r="A17" t="s">
        <v>80</v>
      </c>
      <c r="B17" t="s">
        <v>81</v>
      </c>
      <c r="C17" t="s">
        <v>1380</v>
      </c>
      <c r="D17" t="s">
        <v>1388</v>
      </c>
      <c r="G17" t="s">
        <v>1547</v>
      </c>
      <c r="H17" s="2" t="s">
        <v>1565</v>
      </c>
      <c r="I17" t="s">
        <v>8</v>
      </c>
      <c r="J17" t="s">
        <v>1549</v>
      </c>
    </row>
    <row r="18" spans="1:10" ht="86.4" x14ac:dyDescent="0.3">
      <c r="A18" t="s">
        <v>14</v>
      </c>
      <c r="B18" t="s">
        <v>15</v>
      </c>
      <c r="C18" t="s">
        <v>1380</v>
      </c>
      <c r="D18" t="s">
        <v>1388</v>
      </c>
      <c r="G18" t="s">
        <v>1547</v>
      </c>
      <c r="H18" s="2" t="s">
        <v>1566</v>
      </c>
      <c r="I18" t="s">
        <v>8</v>
      </c>
      <c r="J18" t="s">
        <v>1549</v>
      </c>
    </row>
    <row r="19" spans="1:10" x14ac:dyDescent="0.3">
      <c r="A19" t="s">
        <v>70</v>
      </c>
      <c r="B19" t="s">
        <v>71</v>
      </c>
      <c r="C19" t="s">
        <v>1380</v>
      </c>
      <c r="D19" t="s">
        <v>1388</v>
      </c>
      <c r="G19" t="s">
        <v>1547</v>
      </c>
      <c r="H19" t="s">
        <v>1399</v>
      </c>
      <c r="I19" t="s">
        <v>8</v>
      </c>
      <c r="J19" t="s">
        <v>1549</v>
      </c>
    </row>
    <row r="20" spans="1:10" x14ac:dyDescent="0.3">
      <c r="A20" t="s">
        <v>100</v>
      </c>
      <c r="B20" t="s">
        <v>101</v>
      </c>
      <c r="C20" t="s">
        <v>1380</v>
      </c>
      <c r="D20" t="s">
        <v>1388</v>
      </c>
      <c r="G20" t="s">
        <v>1547</v>
      </c>
      <c r="H20" t="s">
        <v>1399</v>
      </c>
      <c r="I20" t="s">
        <v>8</v>
      </c>
      <c r="J20" t="s">
        <v>1549</v>
      </c>
    </row>
    <row r="21" spans="1:10" x14ac:dyDescent="0.3">
      <c r="A21" t="s">
        <v>86</v>
      </c>
      <c r="B21" t="s">
        <v>87</v>
      </c>
      <c r="C21" t="s">
        <v>1380</v>
      </c>
      <c r="D21" t="s">
        <v>1388</v>
      </c>
      <c r="G21" t="s">
        <v>1547</v>
      </c>
      <c r="H21" t="s">
        <v>1399</v>
      </c>
      <c r="I21" t="s">
        <v>8</v>
      </c>
      <c r="J21" t="s">
        <v>1549</v>
      </c>
    </row>
    <row r="22" spans="1:10" x14ac:dyDescent="0.3">
      <c r="A22" t="s">
        <v>66</v>
      </c>
      <c r="B22" t="s">
        <v>67</v>
      </c>
      <c r="C22" t="s">
        <v>1380</v>
      </c>
      <c r="D22" t="s">
        <v>1388</v>
      </c>
      <c r="G22" t="s">
        <v>1547</v>
      </c>
      <c r="H22" t="s">
        <v>1433</v>
      </c>
      <c r="I22" t="s">
        <v>8</v>
      </c>
      <c r="J22" t="s">
        <v>1549</v>
      </c>
    </row>
    <row r="23" spans="1:10" x14ac:dyDescent="0.3">
      <c r="A23" t="s">
        <v>48</v>
      </c>
      <c r="B23" t="s">
        <v>49</v>
      </c>
      <c r="C23" t="s">
        <v>1380</v>
      </c>
      <c r="D23" t="s">
        <v>1388</v>
      </c>
      <c r="G23" t="s">
        <v>1547</v>
      </c>
      <c r="H23" t="s">
        <v>1399</v>
      </c>
      <c r="I23" t="s">
        <v>8</v>
      </c>
      <c r="J23" t="s">
        <v>1549</v>
      </c>
    </row>
    <row r="24" spans="1:10" x14ac:dyDescent="0.3">
      <c r="A24" t="s">
        <v>64</v>
      </c>
      <c r="B24" t="s">
        <v>65</v>
      </c>
      <c r="C24" t="s">
        <v>1380</v>
      </c>
      <c r="D24" t="s">
        <v>1388</v>
      </c>
      <c r="G24" t="s">
        <v>1547</v>
      </c>
      <c r="H24" t="s">
        <v>1567</v>
      </c>
      <c r="I24" t="s">
        <v>8</v>
      </c>
      <c r="J24" t="s">
        <v>1549</v>
      </c>
    </row>
    <row r="25" spans="1:10" x14ac:dyDescent="0.3">
      <c r="A25" t="s">
        <v>64</v>
      </c>
      <c r="B25" t="s">
        <v>65</v>
      </c>
      <c r="C25" t="s">
        <v>1380</v>
      </c>
      <c r="D25" t="s">
        <v>1388</v>
      </c>
      <c r="G25" t="s">
        <v>1547</v>
      </c>
      <c r="H25" t="s">
        <v>1568</v>
      </c>
      <c r="I25" t="s">
        <v>8</v>
      </c>
      <c r="J25" t="s">
        <v>1549</v>
      </c>
    </row>
    <row r="26" spans="1:10" x14ac:dyDescent="0.3">
      <c r="A26" t="s">
        <v>68</v>
      </c>
      <c r="B26" t="s">
        <v>69</v>
      </c>
      <c r="C26" t="s">
        <v>1380</v>
      </c>
      <c r="D26" t="s">
        <v>1388</v>
      </c>
      <c r="G26" t="s">
        <v>1547</v>
      </c>
      <c r="H26" t="s">
        <v>1569</v>
      </c>
      <c r="I26" t="s">
        <v>8</v>
      </c>
      <c r="J26" t="s">
        <v>1549</v>
      </c>
    </row>
    <row r="27" spans="1:10" x14ac:dyDescent="0.3">
      <c r="A27" t="s">
        <v>68</v>
      </c>
      <c r="B27" t="s">
        <v>69</v>
      </c>
      <c r="C27" t="s">
        <v>1380</v>
      </c>
      <c r="D27" t="s">
        <v>1388</v>
      </c>
      <c r="G27" t="s">
        <v>1547</v>
      </c>
      <c r="H27" t="s">
        <v>1570</v>
      </c>
      <c r="I27" t="s">
        <v>8</v>
      </c>
      <c r="J27" t="s">
        <v>1549</v>
      </c>
    </row>
    <row r="28" spans="1:10" x14ac:dyDescent="0.3">
      <c r="A28" t="s">
        <v>12</v>
      </c>
      <c r="B28" t="s">
        <v>13</v>
      </c>
      <c r="C28" t="s">
        <v>1380</v>
      </c>
      <c r="D28" t="s">
        <v>1388</v>
      </c>
      <c r="G28" t="s">
        <v>1547</v>
      </c>
      <c r="H28" t="s">
        <v>1571</v>
      </c>
      <c r="I28" t="s">
        <v>8</v>
      </c>
      <c r="J28" t="s">
        <v>1549</v>
      </c>
    </row>
    <row r="29" spans="1:10" x14ac:dyDescent="0.3">
      <c r="A29" t="s">
        <v>38</v>
      </c>
      <c r="B29" t="s">
        <v>39</v>
      </c>
      <c r="C29" t="s">
        <v>1380</v>
      </c>
      <c r="D29" t="s">
        <v>1388</v>
      </c>
      <c r="G29" t="s">
        <v>1547</v>
      </c>
      <c r="H29" t="s">
        <v>1399</v>
      </c>
      <c r="I29" t="s">
        <v>8</v>
      </c>
      <c r="J29" t="s">
        <v>1549</v>
      </c>
    </row>
    <row r="30" spans="1:10" x14ac:dyDescent="0.3">
      <c r="A30" t="s">
        <v>40</v>
      </c>
      <c r="B30" t="s">
        <v>41</v>
      </c>
      <c r="C30" t="s">
        <v>1380</v>
      </c>
      <c r="D30" t="s">
        <v>1388</v>
      </c>
      <c r="G30" t="s">
        <v>1547</v>
      </c>
      <c r="H30" t="s">
        <v>1572</v>
      </c>
      <c r="I30" t="s">
        <v>8</v>
      </c>
      <c r="J30" t="s">
        <v>1549</v>
      </c>
    </row>
    <row r="31" spans="1:10" x14ac:dyDescent="0.3">
      <c r="A31" t="s">
        <v>76</v>
      </c>
      <c r="B31" t="s">
        <v>77</v>
      </c>
      <c r="C31" t="s">
        <v>1380</v>
      </c>
      <c r="D31" t="s">
        <v>1388</v>
      </c>
      <c r="G31" t="s">
        <v>1547</v>
      </c>
      <c r="H31" t="s">
        <v>1557</v>
      </c>
      <c r="I31" t="s">
        <v>8</v>
      </c>
      <c r="J31" t="s">
        <v>1549</v>
      </c>
    </row>
    <row r="32" spans="1:10" x14ac:dyDescent="0.3">
      <c r="A32" t="s">
        <v>54</v>
      </c>
      <c r="B32" t="s">
        <v>55</v>
      </c>
      <c r="C32" t="s">
        <v>1380</v>
      </c>
      <c r="D32" t="s">
        <v>1388</v>
      </c>
      <c r="G32" t="s">
        <v>1547</v>
      </c>
      <c r="H32" t="s">
        <v>1573</v>
      </c>
      <c r="I32" t="s">
        <v>8</v>
      </c>
      <c r="J32" t="s">
        <v>1549</v>
      </c>
    </row>
    <row r="33" spans="1:10" x14ac:dyDescent="0.3">
      <c r="A33" t="s">
        <v>74</v>
      </c>
      <c r="B33" t="s">
        <v>75</v>
      </c>
      <c r="C33" t="s">
        <v>1380</v>
      </c>
      <c r="D33" t="s">
        <v>1388</v>
      </c>
      <c r="G33" t="s">
        <v>1547</v>
      </c>
      <c r="H33" t="s">
        <v>1558</v>
      </c>
      <c r="I33" t="s">
        <v>8</v>
      </c>
      <c r="J33" t="s">
        <v>1549</v>
      </c>
    </row>
    <row r="34" spans="1:10" x14ac:dyDescent="0.3">
      <c r="A34" t="s">
        <v>50</v>
      </c>
      <c r="B34" t="s">
        <v>51</v>
      </c>
      <c r="C34" t="s">
        <v>1380</v>
      </c>
      <c r="D34" t="s">
        <v>1388</v>
      </c>
      <c r="G34" t="s">
        <v>1547</v>
      </c>
      <c r="H34" t="s">
        <v>1574</v>
      </c>
      <c r="I34" t="s">
        <v>8</v>
      </c>
      <c r="J34" t="s">
        <v>1549</v>
      </c>
    </row>
    <row r="35" spans="1:10" x14ac:dyDescent="0.3">
      <c r="A35" t="s">
        <v>20</v>
      </c>
      <c r="B35" t="s">
        <v>21</v>
      </c>
      <c r="C35" t="s">
        <v>1380</v>
      </c>
      <c r="D35" t="s">
        <v>1388</v>
      </c>
      <c r="G35" t="s">
        <v>1547</v>
      </c>
      <c r="H35" t="s">
        <v>1575</v>
      </c>
      <c r="I35" t="s">
        <v>8</v>
      </c>
      <c r="J35" t="s">
        <v>1549</v>
      </c>
    </row>
    <row r="36" spans="1:10" x14ac:dyDescent="0.3">
      <c r="A36" t="s">
        <v>20</v>
      </c>
      <c r="B36" t="s">
        <v>21</v>
      </c>
      <c r="C36" t="s">
        <v>1380</v>
      </c>
      <c r="D36" t="s">
        <v>1388</v>
      </c>
      <c r="G36" t="s">
        <v>1547</v>
      </c>
      <c r="H36" t="s">
        <v>1399</v>
      </c>
      <c r="I36" t="s">
        <v>8</v>
      </c>
      <c r="J36" t="s">
        <v>1549</v>
      </c>
    </row>
    <row r="37" spans="1:10" x14ac:dyDescent="0.3">
      <c r="A37" t="s">
        <v>72</v>
      </c>
      <c r="B37" t="s">
        <v>73</v>
      </c>
      <c r="C37" t="s">
        <v>1380</v>
      </c>
      <c r="D37" t="s">
        <v>1388</v>
      </c>
      <c r="G37" t="s">
        <v>1547</v>
      </c>
      <c r="H37" t="s">
        <v>1576</v>
      </c>
      <c r="I37" t="s">
        <v>8</v>
      </c>
      <c r="J37" t="s">
        <v>1549</v>
      </c>
    </row>
    <row r="38" spans="1:10" x14ac:dyDescent="0.3">
      <c r="A38" t="s">
        <v>102</v>
      </c>
      <c r="B38" t="s">
        <v>103</v>
      </c>
      <c r="C38" t="s">
        <v>1380</v>
      </c>
      <c r="D38" t="s">
        <v>1388</v>
      </c>
      <c r="G38" t="s">
        <v>1547</v>
      </c>
      <c r="H38" t="s">
        <v>1399</v>
      </c>
      <c r="I38" t="s">
        <v>8</v>
      </c>
      <c r="J38" t="s">
        <v>1549</v>
      </c>
    </row>
    <row r="39" spans="1:10" x14ac:dyDescent="0.3">
      <c r="A39" t="s">
        <v>32</v>
      </c>
      <c r="B39" t="s">
        <v>33</v>
      </c>
      <c r="C39" t="s">
        <v>1380</v>
      </c>
      <c r="D39" t="s">
        <v>1388</v>
      </c>
      <c r="G39" t="s">
        <v>1547</v>
      </c>
      <c r="H39" t="s">
        <v>1545</v>
      </c>
      <c r="I39" t="s">
        <v>8</v>
      </c>
      <c r="J39" t="s">
        <v>1549</v>
      </c>
    </row>
    <row r="40" spans="1:10" x14ac:dyDescent="0.3">
      <c r="A40" t="s">
        <v>32</v>
      </c>
      <c r="B40" t="s">
        <v>33</v>
      </c>
      <c r="C40" t="s">
        <v>1380</v>
      </c>
      <c r="D40" t="s">
        <v>1388</v>
      </c>
      <c r="G40" t="s">
        <v>1547</v>
      </c>
      <c r="H40" t="s">
        <v>1399</v>
      </c>
      <c r="I40" t="s">
        <v>8</v>
      </c>
      <c r="J40" t="s">
        <v>1549</v>
      </c>
    </row>
    <row r="41" spans="1:10" x14ac:dyDescent="0.3">
      <c r="A41" t="s">
        <v>96</v>
      </c>
      <c r="B41" t="s">
        <v>97</v>
      </c>
      <c r="C41" t="s">
        <v>1380</v>
      </c>
      <c r="D41" t="s">
        <v>1388</v>
      </c>
      <c r="G41" t="s">
        <v>1547</v>
      </c>
      <c r="H41" t="s">
        <v>1399</v>
      </c>
      <c r="I41" t="s">
        <v>8</v>
      </c>
      <c r="J41" t="s">
        <v>1549</v>
      </c>
    </row>
    <row r="42" spans="1:10" x14ac:dyDescent="0.3">
      <c r="A42" t="s">
        <v>60</v>
      </c>
      <c r="B42" t="s">
        <v>61</v>
      </c>
      <c r="C42" t="s">
        <v>1380</v>
      </c>
      <c r="D42" t="s">
        <v>1388</v>
      </c>
      <c r="G42" t="s">
        <v>1547</v>
      </c>
      <c r="H42" t="s">
        <v>1407</v>
      </c>
      <c r="I42" t="s">
        <v>8</v>
      </c>
      <c r="J42" t="s">
        <v>1549</v>
      </c>
    </row>
    <row r="43" spans="1:10" x14ac:dyDescent="0.3">
      <c r="A43" t="s">
        <v>26</v>
      </c>
      <c r="B43" t="s">
        <v>27</v>
      </c>
      <c r="C43" t="s">
        <v>1380</v>
      </c>
      <c r="D43" t="s">
        <v>1388</v>
      </c>
      <c r="G43" t="s">
        <v>1547</v>
      </c>
      <c r="H43" t="s">
        <v>1399</v>
      </c>
      <c r="I43" t="s">
        <v>8</v>
      </c>
      <c r="J43" t="s">
        <v>1549</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7250-B4AB-46FB-8616-CDA3EDCB689A}">
  <dimension ref="A1:K43"/>
  <sheetViews>
    <sheetView topLeftCell="H8" workbookViewId="0">
      <selection activeCell="H7" sqref="H7"/>
    </sheetView>
  </sheetViews>
  <sheetFormatPr baseColWidth="10" defaultRowHeight="14.4" x14ac:dyDescent="0.3"/>
  <cols>
    <col min="1" max="1" width="6.109375" bestFit="1" customWidth="1"/>
    <col min="2" max="2" width="20.5546875" bestFit="1" customWidth="1"/>
    <col min="3" max="3" width="16.33203125" bestFit="1" customWidth="1"/>
    <col min="4" max="4" width="19" bestFit="1" customWidth="1"/>
    <col min="5" max="5" width="8.5546875" bestFit="1" customWidth="1"/>
    <col min="7" max="7" width="13" bestFit="1" customWidth="1"/>
    <col min="8" max="8" width="80.88671875" bestFit="1" customWidth="1"/>
    <col min="9" max="9" width="13" bestFit="1" customWidth="1"/>
    <col min="10" max="10" width="25.21875" bestFit="1" customWidth="1"/>
    <col min="11" max="11" width="28.33203125" bestFit="1" customWidth="1"/>
  </cols>
  <sheetData>
    <row r="1" spans="1:11" x14ac:dyDescent="0.3">
      <c r="A1" t="s">
        <v>0</v>
      </c>
      <c r="B1" t="s">
        <v>1</v>
      </c>
      <c r="C1" t="s">
        <v>1382</v>
      </c>
      <c r="D1" t="s">
        <v>1383</v>
      </c>
      <c r="E1" t="s">
        <v>3</v>
      </c>
      <c r="F1" t="s">
        <v>1384</v>
      </c>
      <c r="G1" t="s">
        <v>1385</v>
      </c>
      <c r="H1" t="s">
        <v>1386</v>
      </c>
      <c r="I1" t="s">
        <v>1387</v>
      </c>
      <c r="J1" t="s">
        <v>1379</v>
      </c>
      <c r="K1" t="s">
        <v>1549</v>
      </c>
    </row>
    <row r="2" spans="1:11" x14ac:dyDescent="0.3">
      <c r="A2" t="s">
        <v>18</v>
      </c>
      <c r="B2" t="s">
        <v>19</v>
      </c>
      <c r="C2" t="s">
        <v>1380</v>
      </c>
      <c r="D2" t="s">
        <v>1388</v>
      </c>
      <c r="G2" t="s">
        <v>1547</v>
      </c>
      <c r="H2" t="s">
        <v>1548</v>
      </c>
      <c r="I2" t="s">
        <v>8</v>
      </c>
      <c r="J2" t="s">
        <v>1549</v>
      </c>
      <c r="K2">
        <v>9.9999999999999995E-7</v>
      </c>
    </row>
    <row r="3" spans="1:11" x14ac:dyDescent="0.3">
      <c r="A3" t="s">
        <v>18</v>
      </c>
      <c r="B3" t="s">
        <v>19</v>
      </c>
      <c r="C3" t="s">
        <v>1380</v>
      </c>
      <c r="D3" t="s">
        <v>1388</v>
      </c>
      <c r="G3" t="s">
        <v>1547</v>
      </c>
      <c r="H3" t="s">
        <v>1550</v>
      </c>
      <c r="I3" t="s">
        <v>8</v>
      </c>
      <c r="J3" t="s">
        <v>1549</v>
      </c>
      <c r="K3">
        <v>76.16</v>
      </c>
    </row>
    <row r="4" spans="1:11" x14ac:dyDescent="0.3">
      <c r="A4" t="s">
        <v>6</v>
      </c>
      <c r="B4" t="s">
        <v>7</v>
      </c>
      <c r="C4" t="s">
        <v>1380</v>
      </c>
      <c r="D4" t="s">
        <v>1388</v>
      </c>
      <c r="G4" t="s">
        <v>1547</v>
      </c>
      <c r="H4" t="s">
        <v>1551</v>
      </c>
      <c r="I4" t="s">
        <v>8</v>
      </c>
      <c r="J4" t="s">
        <v>1549</v>
      </c>
    </row>
    <row r="5" spans="1:11" ht="72" x14ac:dyDescent="0.3">
      <c r="A5" t="s">
        <v>62</v>
      </c>
      <c r="B5" t="s">
        <v>63</v>
      </c>
      <c r="C5" t="s">
        <v>1380</v>
      </c>
      <c r="D5" t="s">
        <v>1388</v>
      </c>
      <c r="G5" t="s">
        <v>1547</v>
      </c>
      <c r="H5" s="2" t="s">
        <v>1559</v>
      </c>
      <c r="I5" t="s">
        <v>8</v>
      </c>
      <c r="J5" t="s">
        <v>1549</v>
      </c>
      <c r="K5">
        <v>1.9999999999999999E-6</v>
      </c>
    </row>
    <row r="6" spans="1:11" x14ac:dyDescent="0.3">
      <c r="A6" t="s">
        <v>62</v>
      </c>
      <c r="B6" t="s">
        <v>63</v>
      </c>
      <c r="C6" t="s">
        <v>1380</v>
      </c>
      <c r="D6" t="s">
        <v>1388</v>
      </c>
      <c r="G6" t="s">
        <v>1547</v>
      </c>
      <c r="H6" t="s">
        <v>1552</v>
      </c>
      <c r="I6" t="s">
        <v>8</v>
      </c>
      <c r="J6" t="s">
        <v>1549</v>
      </c>
    </row>
    <row r="7" spans="1:11" ht="216" x14ac:dyDescent="0.3">
      <c r="A7" t="s">
        <v>34</v>
      </c>
      <c r="B7" t="s">
        <v>35</v>
      </c>
      <c r="C7" t="s">
        <v>1380</v>
      </c>
      <c r="D7" t="s">
        <v>1388</v>
      </c>
      <c r="G7" t="s">
        <v>1547</v>
      </c>
      <c r="H7" s="2" t="s">
        <v>1560</v>
      </c>
      <c r="I7" t="s">
        <v>8</v>
      </c>
      <c r="J7" t="s">
        <v>1549</v>
      </c>
      <c r="K7">
        <v>11.472511000000001</v>
      </c>
    </row>
    <row r="8" spans="1:11" x14ac:dyDescent="0.3">
      <c r="A8" t="s">
        <v>78</v>
      </c>
      <c r="B8" t="s">
        <v>79</v>
      </c>
      <c r="C8" t="s">
        <v>1380</v>
      </c>
      <c r="D8" t="s">
        <v>1388</v>
      </c>
      <c r="G8" t="s">
        <v>1547</v>
      </c>
      <c r="H8" t="s">
        <v>1553</v>
      </c>
      <c r="I8" t="s">
        <v>8</v>
      </c>
      <c r="J8" t="s">
        <v>1549</v>
      </c>
      <c r="K8">
        <v>2.6999999999999999E-5</v>
      </c>
    </row>
    <row r="9" spans="1:11" ht="43.2" x14ac:dyDescent="0.3">
      <c r="A9" t="s">
        <v>36</v>
      </c>
      <c r="B9" t="s">
        <v>37</v>
      </c>
      <c r="C9" t="s">
        <v>1380</v>
      </c>
      <c r="D9" t="s">
        <v>1388</v>
      </c>
      <c r="G9" t="s">
        <v>1547</v>
      </c>
      <c r="H9" s="2" t="s">
        <v>1561</v>
      </c>
      <c r="I9" t="s">
        <v>8</v>
      </c>
      <c r="J9" t="s">
        <v>1549</v>
      </c>
    </row>
    <row r="10" spans="1:11" ht="244.8" x14ac:dyDescent="0.3">
      <c r="A10" t="s">
        <v>36</v>
      </c>
      <c r="B10" t="s">
        <v>37</v>
      </c>
      <c r="C10" t="s">
        <v>1380</v>
      </c>
      <c r="D10" t="s">
        <v>1388</v>
      </c>
      <c r="G10" t="s">
        <v>1547</v>
      </c>
      <c r="H10" s="2" t="s">
        <v>1562</v>
      </c>
      <c r="I10" t="s">
        <v>8</v>
      </c>
      <c r="J10" t="s">
        <v>1549</v>
      </c>
      <c r="K10">
        <v>44.38</v>
      </c>
    </row>
    <row r="11" spans="1:11" x14ac:dyDescent="0.3">
      <c r="A11" t="s">
        <v>22</v>
      </c>
      <c r="B11" t="s">
        <v>23</v>
      </c>
      <c r="C11" t="s">
        <v>1380</v>
      </c>
      <c r="D11" t="s">
        <v>1388</v>
      </c>
      <c r="G11" t="s">
        <v>1547</v>
      </c>
      <c r="H11" t="s">
        <v>1554</v>
      </c>
      <c r="I11" t="s">
        <v>8</v>
      </c>
      <c r="J11" t="s">
        <v>1549</v>
      </c>
      <c r="K11">
        <v>9.9999999999999995E-7</v>
      </c>
    </row>
    <row r="12" spans="1:11" ht="72" x14ac:dyDescent="0.3">
      <c r="A12" t="s">
        <v>22</v>
      </c>
      <c r="B12" t="s">
        <v>23</v>
      </c>
      <c r="C12" t="s">
        <v>1380</v>
      </c>
      <c r="D12" t="s">
        <v>1388</v>
      </c>
      <c r="G12" t="s">
        <v>1547</v>
      </c>
      <c r="H12" s="2" t="s">
        <v>1563</v>
      </c>
      <c r="I12" t="s">
        <v>8</v>
      </c>
      <c r="J12" t="s">
        <v>1549</v>
      </c>
    </row>
    <row r="13" spans="1:11" x14ac:dyDescent="0.3">
      <c r="A13" t="s">
        <v>94</v>
      </c>
      <c r="B13" t="s">
        <v>95</v>
      </c>
      <c r="C13" t="s">
        <v>1380</v>
      </c>
      <c r="D13" t="s">
        <v>1388</v>
      </c>
      <c r="G13" t="s">
        <v>1547</v>
      </c>
      <c r="H13" t="s">
        <v>1555</v>
      </c>
      <c r="I13" t="s">
        <v>8</v>
      </c>
      <c r="J13" t="s">
        <v>1549</v>
      </c>
    </row>
    <row r="14" spans="1:11" x14ac:dyDescent="0.3">
      <c r="A14" t="s">
        <v>58</v>
      </c>
      <c r="B14" t="s">
        <v>59</v>
      </c>
      <c r="C14" t="s">
        <v>1380</v>
      </c>
      <c r="D14" t="s">
        <v>1388</v>
      </c>
      <c r="G14" t="s">
        <v>1547</v>
      </c>
      <c r="H14" t="s">
        <v>1556</v>
      </c>
      <c r="I14" t="s">
        <v>8</v>
      </c>
      <c r="J14" t="s">
        <v>1549</v>
      </c>
    </row>
    <row r="15" spans="1:11" ht="86.4" x14ac:dyDescent="0.3">
      <c r="A15" t="s">
        <v>58</v>
      </c>
      <c r="B15" t="s">
        <v>59</v>
      </c>
      <c r="C15" t="s">
        <v>1380</v>
      </c>
      <c r="D15" t="s">
        <v>1388</v>
      </c>
      <c r="G15" t="s">
        <v>1547</v>
      </c>
      <c r="H15" s="2" t="s">
        <v>1564</v>
      </c>
      <c r="I15" t="s">
        <v>8</v>
      </c>
      <c r="J15" t="s">
        <v>1549</v>
      </c>
      <c r="K15">
        <v>2.7789999999999998E-3</v>
      </c>
    </row>
    <row r="16" spans="1:11" x14ac:dyDescent="0.3">
      <c r="A16" t="s">
        <v>82</v>
      </c>
      <c r="B16" t="s">
        <v>83</v>
      </c>
      <c r="C16" t="s">
        <v>1380</v>
      </c>
      <c r="D16" t="s">
        <v>1388</v>
      </c>
      <c r="G16" t="s">
        <v>1547</v>
      </c>
      <c r="H16" t="s">
        <v>1399</v>
      </c>
      <c r="I16" t="s">
        <v>8</v>
      </c>
      <c r="J16" t="s">
        <v>1549</v>
      </c>
    </row>
    <row r="17" spans="1:11" ht="129.6" x14ac:dyDescent="0.3">
      <c r="A17" t="s">
        <v>80</v>
      </c>
      <c r="B17" t="s">
        <v>81</v>
      </c>
      <c r="C17" t="s">
        <v>1380</v>
      </c>
      <c r="D17" t="s">
        <v>1388</v>
      </c>
      <c r="G17" t="s">
        <v>1547</v>
      </c>
      <c r="H17" s="2" t="s">
        <v>1565</v>
      </c>
      <c r="I17" t="s">
        <v>8</v>
      </c>
      <c r="J17" t="s">
        <v>1549</v>
      </c>
      <c r="K17">
        <v>2.4826000000000001E-2</v>
      </c>
    </row>
    <row r="18" spans="1:11" x14ac:dyDescent="0.3">
      <c r="A18" t="s">
        <v>14</v>
      </c>
      <c r="B18" t="s">
        <v>15</v>
      </c>
      <c r="C18" t="s">
        <v>1380</v>
      </c>
      <c r="D18" t="s">
        <v>1388</v>
      </c>
      <c r="G18" t="s">
        <v>1547</v>
      </c>
      <c r="H18" t="s">
        <v>1566</v>
      </c>
      <c r="I18" t="s">
        <v>8</v>
      </c>
      <c r="J18" t="s">
        <v>1549</v>
      </c>
      <c r="K18">
        <v>8.1000000000000004E-5</v>
      </c>
    </row>
    <row r="19" spans="1:11" x14ac:dyDescent="0.3">
      <c r="A19" t="s">
        <v>70</v>
      </c>
      <c r="B19" t="s">
        <v>71</v>
      </c>
      <c r="C19" t="s">
        <v>1380</v>
      </c>
      <c r="D19" t="s">
        <v>1388</v>
      </c>
      <c r="G19" t="s">
        <v>1547</v>
      </c>
      <c r="H19" s="2" t="s">
        <v>1399</v>
      </c>
      <c r="I19" t="s">
        <v>8</v>
      </c>
      <c r="J19" t="s">
        <v>1549</v>
      </c>
    </row>
    <row r="20" spans="1:11" x14ac:dyDescent="0.3">
      <c r="A20" t="s">
        <v>100</v>
      </c>
      <c r="B20" t="s">
        <v>101</v>
      </c>
      <c r="C20" t="s">
        <v>1380</v>
      </c>
      <c r="D20" t="s">
        <v>1388</v>
      </c>
      <c r="G20" t="s">
        <v>1547</v>
      </c>
      <c r="H20" s="2" t="s">
        <v>1399</v>
      </c>
      <c r="I20" t="s">
        <v>8</v>
      </c>
      <c r="J20" t="s">
        <v>1549</v>
      </c>
    </row>
    <row r="21" spans="1:11" x14ac:dyDescent="0.3">
      <c r="A21" t="s">
        <v>86</v>
      </c>
      <c r="B21" t="s">
        <v>87</v>
      </c>
      <c r="C21" t="s">
        <v>1380</v>
      </c>
      <c r="D21" t="s">
        <v>1388</v>
      </c>
      <c r="G21" t="s">
        <v>1547</v>
      </c>
      <c r="H21" s="2" t="s">
        <v>1399</v>
      </c>
      <c r="I21" t="s">
        <v>8</v>
      </c>
      <c r="J21" t="s">
        <v>1549</v>
      </c>
    </row>
    <row r="22" spans="1:11" ht="72" x14ac:dyDescent="0.3">
      <c r="A22" t="s">
        <v>66</v>
      </c>
      <c r="B22" t="s">
        <v>67</v>
      </c>
      <c r="C22" t="s">
        <v>1380</v>
      </c>
      <c r="D22" t="s">
        <v>1388</v>
      </c>
      <c r="G22" t="s">
        <v>1547</v>
      </c>
      <c r="H22" s="2" t="s">
        <v>1433</v>
      </c>
      <c r="I22" t="s">
        <v>8</v>
      </c>
      <c r="J22" t="s">
        <v>1549</v>
      </c>
    </row>
    <row r="23" spans="1:11" x14ac:dyDescent="0.3">
      <c r="A23" t="s">
        <v>48</v>
      </c>
      <c r="B23" t="s">
        <v>49</v>
      </c>
      <c r="C23" t="s">
        <v>1380</v>
      </c>
      <c r="D23" t="s">
        <v>1388</v>
      </c>
      <c r="G23" t="s">
        <v>1547</v>
      </c>
      <c r="H23" s="2" t="s">
        <v>1399</v>
      </c>
      <c r="I23" t="s">
        <v>8</v>
      </c>
      <c r="J23" t="s">
        <v>1549</v>
      </c>
    </row>
    <row r="24" spans="1:11" ht="57.6" x14ac:dyDescent="0.3">
      <c r="A24" t="s">
        <v>64</v>
      </c>
      <c r="B24" t="s">
        <v>65</v>
      </c>
      <c r="C24" t="s">
        <v>1380</v>
      </c>
      <c r="D24" t="s">
        <v>1388</v>
      </c>
      <c r="G24" t="s">
        <v>1547</v>
      </c>
      <c r="H24" s="2" t="s">
        <v>1567</v>
      </c>
      <c r="I24" t="s">
        <v>8</v>
      </c>
      <c r="J24" t="s">
        <v>1549</v>
      </c>
    </row>
    <row r="25" spans="1:11" ht="100.8" x14ac:dyDescent="0.3">
      <c r="A25" t="s">
        <v>64</v>
      </c>
      <c r="B25" t="s">
        <v>65</v>
      </c>
      <c r="C25" t="s">
        <v>1380</v>
      </c>
      <c r="D25" t="s">
        <v>1388</v>
      </c>
      <c r="G25" t="s">
        <v>1547</v>
      </c>
      <c r="H25" s="2" t="s">
        <v>1568</v>
      </c>
      <c r="I25" t="s">
        <v>8</v>
      </c>
      <c r="J25" t="s">
        <v>1549</v>
      </c>
      <c r="K25">
        <v>2.1999999999999999E-5</v>
      </c>
    </row>
    <row r="26" spans="1:11" ht="28.8" x14ac:dyDescent="0.3">
      <c r="A26" t="s">
        <v>68</v>
      </c>
      <c r="B26" t="s">
        <v>69</v>
      </c>
      <c r="C26" t="s">
        <v>1380</v>
      </c>
      <c r="D26" t="s">
        <v>1388</v>
      </c>
      <c r="G26" t="s">
        <v>1547</v>
      </c>
      <c r="H26" s="2" t="s">
        <v>1569</v>
      </c>
      <c r="I26" t="s">
        <v>8</v>
      </c>
      <c r="J26" t="s">
        <v>1549</v>
      </c>
      <c r="K26">
        <v>8.2999999999999998E-5</v>
      </c>
    </row>
    <row r="27" spans="1:11" ht="216" x14ac:dyDescent="0.3">
      <c r="A27" t="s">
        <v>68</v>
      </c>
      <c r="B27" t="s">
        <v>69</v>
      </c>
      <c r="C27" t="s">
        <v>1380</v>
      </c>
      <c r="D27" t="s">
        <v>1388</v>
      </c>
      <c r="G27" t="s">
        <v>1547</v>
      </c>
      <c r="H27" s="2" t="s">
        <v>1570</v>
      </c>
      <c r="I27" t="s">
        <v>8</v>
      </c>
      <c r="J27" t="s">
        <v>1549</v>
      </c>
      <c r="K27">
        <v>451.83</v>
      </c>
    </row>
    <row r="28" spans="1:11" ht="86.4" x14ac:dyDescent="0.3">
      <c r="A28" t="s">
        <v>12</v>
      </c>
      <c r="B28" t="s">
        <v>13</v>
      </c>
      <c r="C28" t="s">
        <v>1380</v>
      </c>
      <c r="D28" t="s">
        <v>1388</v>
      </c>
      <c r="G28" t="s">
        <v>1547</v>
      </c>
      <c r="H28" s="2" t="s">
        <v>1571</v>
      </c>
      <c r="I28" t="s">
        <v>8</v>
      </c>
      <c r="J28" t="s">
        <v>1549</v>
      </c>
    </row>
    <row r="29" spans="1:11" x14ac:dyDescent="0.3">
      <c r="A29" t="s">
        <v>38</v>
      </c>
      <c r="B29" t="s">
        <v>39</v>
      </c>
      <c r="C29" t="s">
        <v>1380</v>
      </c>
      <c r="D29" t="s">
        <v>1388</v>
      </c>
      <c r="G29" t="s">
        <v>1547</v>
      </c>
      <c r="H29" s="2" t="s">
        <v>1399</v>
      </c>
      <c r="I29" t="s">
        <v>8</v>
      </c>
      <c r="J29" t="s">
        <v>1549</v>
      </c>
    </row>
    <row r="30" spans="1:11" ht="100.8" x14ac:dyDescent="0.3">
      <c r="A30" t="s">
        <v>40</v>
      </c>
      <c r="B30" t="s">
        <v>41</v>
      </c>
      <c r="C30" t="s">
        <v>1380</v>
      </c>
      <c r="D30" t="s">
        <v>1388</v>
      </c>
      <c r="G30" t="s">
        <v>1547</v>
      </c>
      <c r="H30" s="2" t="s">
        <v>1572</v>
      </c>
      <c r="I30" t="s">
        <v>8</v>
      </c>
      <c r="J30" t="s">
        <v>1549</v>
      </c>
      <c r="K30">
        <v>3.6000000000000001E-5</v>
      </c>
    </row>
    <row r="31" spans="1:11" x14ac:dyDescent="0.3">
      <c r="A31" t="s">
        <v>76</v>
      </c>
      <c r="B31" t="s">
        <v>77</v>
      </c>
      <c r="C31" t="s">
        <v>1380</v>
      </c>
      <c r="D31" t="s">
        <v>1388</v>
      </c>
      <c r="G31" t="s">
        <v>1547</v>
      </c>
      <c r="H31" s="2" t="s">
        <v>1557</v>
      </c>
      <c r="I31" t="s">
        <v>8</v>
      </c>
      <c r="J31" t="s">
        <v>1549</v>
      </c>
    </row>
    <row r="32" spans="1:11" ht="158.4" x14ac:dyDescent="0.3">
      <c r="A32" t="s">
        <v>54</v>
      </c>
      <c r="B32" t="s">
        <v>55</v>
      </c>
      <c r="C32" t="s">
        <v>1380</v>
      </c>
      <c r="D32" t="s">
        <v>1388</v>
      </c>
      <c r="G32" t="s">
        <v>1547</v>
      </c>
      <c r="H32" s="2" t="s">
        <v>1573</v>
      </c>
      <c r="I32" t="s">
        <v>8</v>
      </c>
      <c r="J32" t="s">
        <v>1549</v>
      </c>
    </row>
    <row r="33" spans="1:11" ht="43.2" x14ac:dyDescent="0.3">
      <c r="A33" t="s">
        <v>74</v>
      </c>
      <c r="B33" t="s">
        <v>75</v>
      </c>
      <c r="C33" t="s">
        <v>1380</v>
      </c>
      <c r="D33" t="s">
        <v>1388</v>
      </c>
      <c r="G33" t="s">
        <v>1547</v>
      </c>
      <c r="H33" s="2" t="s">
        <v>1558</v>
      </c>
      <c r="I33" t="s">
        <v>8</v>
      </c>
      <c r="J33" t="s">
        <v>1549</v>
      </c>
    </row>
    <row r="34" spans="1:11" ht="288" x14ac:dyDescent="0.3">
      <c r="A34" t="s">
        <v>50</v>
      </c>
      <c r="B34" t="s">
        <v>51</v>
      </c>
      <c r="C34" t="s">
        <v>1380</v>
      </c>
      <c r="D34" t="s">
        <v>1388</v>
      </c>
      <c r="G34" t="s">
        <v>1547</v>
      </c>
      <c r="H34" s="2" t="s">
        <v>1574</v>
      </c>
      <c r="I34" t="s">
        <v>8</v>
      </c>
      <c r="J34" t="s">
        <v>1549</v>
      </c>
    </row>
    <row r="35" spans="1:11" ht="72" x14ac:dyDescent="0.3">
      <c r="A35" t="s">
        <v>20</v>
      </c>
      <c r="B35" t="s">
        <v>21</v>
      </c>
      <c r="C35" t="s">
        <v>1380</v>
      </c>
      <c r="D35" t="s">
        <v>1388</v>
      </c>
      <c r="G35" t="s">
        <v>1547</v>
      </c>
      <c r="H35" s="2" t="s">
        <v>1575</v>
      </c>
      <c r="I35" t="s">
        <v>8</v>
      </c>
      <c r="J35" t="s">
        <v>1549</v>
      </c>
    </row>
    <row r="36" spans="1:11" x14ac:dyDescent="0.3">
      <c r="A36" t="s">
        <v>20</v>
      </c>
      <c r="B36" t="s">
        <v>21</v>
      </c>
      <c r="C36" t="s">
        <v>1380</v>
      </c>
      <c r="D36" t="s">
        <v>1388</v>
      </c>
      <c r="G36" t="s">
        <v>1547</v>
      </c>
      <c r="H36" s="2" t="s">
        <v>1399</v>
      </c>
      <c r="I36" t="s">
        <v>8</v>
      </c>
      <c r="J36" t="s">
        <v>1549</v>
      </c>
    </row>
    <row r="37" spans="1:11" ht="244.8" x14ac:dyDescent="0.3">
      <c r="A37" t="s">
        <v>72</v>
      </c>
      <c r="B37" t="s">
        <v>73</v>
      </c>
      <c r="C37" t="s">
        <v>1380</v>
      </c>
      <c r="D37" t="s">
        <v>1388</v>
      </c>
      <c r="G37" t="s">
        <v>1547</v>
      </c>
      <c r="H37" s="2" t="s">
        <v>1576</v>
      </c>
      <c r="I37" t="s">
        <v>8</v>
      </c>
      <c r="J37" t="s">
        <v>1549</v>
      </c>
      <c r="K37">
        <v>5.1E-5</v>
      </c>
    </row>
    <row r="38" spans="1:11" x14ac:dyDescent="0.3">
      <c r="A38" t="s">
        <v>102</v>
      </c>
      <c r="B38" t="s">
        <v>103</v>
      </c>
      <c r="C38" t="s">
        <v>1380</v>
      </c>
      <c r="D38" t="s">
        <v>1388</v>
      </c>
      <c r="G38" t="s">
        <v>1547</v>
      </c>
      <c r="H38" s="2" t="s">
        <v>1399</v>
      </c>
      <c r="I38" t="s">
        <v>8</v>
      </c>
      <c r="J38" t="s">
        <v>1549</v>
      </c>
    </row>
    <row r="39" spans="1:11" ht="43.2" x14ac:dyDescent="0.3">
      <c r="A39" t="s">
        <v>32</v>
      </c>
      <c r="B39" t="s">
        <v>33</v>
      </c>
      <c r="C39" t="s">
        <v>1380</v>
      </c>
      <c r="D39" t="s">
        <v>1388</v>
      </c>
      <c r="G39" t="s">
        <v>1547</v>
      </c>
      <c r="H39" s="2" t="s">
        <v>1545</v>
      </c>
      <c r="I39" t="s">
        <v>8</v>
      </c>
      <c r="J39" t="s">
        <v>1549</v>
      </c>
    </row>
    <row r="40" spans="1:11" x14ac:dyDescent="0.3">
      <c r="A40" t="s">
        <v>32</v>
      </c>
      <c r="B40" t="s">
        <v>33</v>
      </c>
      <c r="C40" t="s">
        <v>1380</v>
      </c>
      <c r="D40" t="s">
        <v>1388</v>
      </c>
      <c r="G40" t="s">
        <v>1547</v>
      </c>
      <c r="H40" s="2" t="s">
        <v>1399</v>
      </c>
      <c r="I40" t="s">
        <v>8</v>
      </c>
      <c r="J40" t="s">
        <v>1549</v>
      </c>
    </row>
    <row r="41" spans="1:11" x14ac:dyDescent="0.3">
      <c r="A41" t="s">
        <v>96</v>
      </c>
      <c r="B41" t="s">
        <v>97</v>
      </c>
      <c r="C41" t="s">
        <v>1380</v>
      </c>
      <c r="D41" t="s">
        <v>1388</v>
      </c>
      <c r="G41" t="s">
        <v>1547</v>
      </c>
      <c r="H41" s="2" t="s">
        <v>1399</v>
      </c>
      <c r="I41" t="s">
        <v>8</v>
      </c>
      <c r="J41" t="s">
        <v>1549</v>
      </c>
    </row>
    <row r="42" spans="1:11" x14ac:dyDescent="0.3">
      <c r="A42" t="s">
        <v>60</v>
      </c>
      <c r="B42" t="s">
        <v>61</v>
      </c>
      <c r="C42" t="s">
        <v>1380</v>
      </c>
      <c r="D42" t="s">
        <v>1388</v>
      </c>
      <c r="G42" t="s">
        <v>1547</v>
      </c>
      <c r="H42" s="2" t="s">
        <v>1407</v>
      </c>
      <c r="I42" t="s">
        <v>8</v>
      </c>
      <c r="J42" t="s">
        <v>1549</v>
      </c>
    </row>
    <row r="43" spans="1:11" x14ac:dyDescent="0.3">
      <c r="A43" t="s">
        <v>26</v>
      </c>
      <c r="B43" t="s">
        <v>27</v>
      </c>
      <c r="C43" t="s">
        <v>1380</v>
      </c>
      <c r="D43" t="s">
        <v>1388</v>
      </c>
      <c r="G43" t="s">
        <v>1547</v>
      </c>
      <c r="H43" t="s">
        <v>1399</v>
      </c>
      <c r="I43" t="s">
        <v>8</v>
      </c>
      <c r="J43" t="s">
        <v>1549</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908DD-F802-4A31-A669-011E645E8DB9}">
  <dimension ref="A1:G48"/>
  <sheetViews>
    <sheetView topLeftCell="A15" zoomScale="53" workbookViewId="0">
      <selection activeCell="G27" sqref="G27"/>
    </sheetView>
  </sheetViews>
  <sheetFormatPr baseColWidth="10" defaultColWidth="8.88671875" defaultRowHeight="14.4" x14ac:dyDescent="0.3"/>
  <sheetData>
    <row r="1" spans="1:7" x14ac:dyDescent="0.3">
      <c r="A1" s="6" t="s">
        <v>1</v>
      </c>
      <c r="B1" s="6" t="s">
        <v>1582</v>
      </c>
      <c r="C1" s="6" t="s">
        <v>1581</v>
      </c>
      <c r="D1" s="6" t="s">
        <v>1580</v>
      </c>
      <c r="E1" s="6" t="s">
        <v>1579</v>
      </c>
      <c r="F1" s="6" t="s">
        <v>1578</v>
      </c>
      <c r="G1" s="6" t="s">
        <v>1577</v>
      </c>
    </row>
    <row r="2" spans="1:7" x14ac:dyDescent="0.3">
      <c r="A2" t="s">
        <v>57</v>
      </c>
      <c r="B2">
        <v>1</v>
      </c>
      <c r="C2">
        <v>1</v>
      </c>
      <c r="D2">
        <v>1</v>
      </c>
      <c r="E2">
        <v>1</v>
      </c>
      <c r="F2">
        <v>1</v>
      </c>
      <c r="G2">
        <v>1</v>
      </c>
    </row>
    <row r="3" spans="1:7" x14ac:dyDescent="0.3">
      <c r="A3" t="s">
        <v>19</v>
      </c>
      <c r="B3">
        <v>1</v>
      </c>
      <c r="C3">
        <v>1</v>
      </c>
      <c r="D3">
        <v>1</v>
      </c>
      <c r="E3">
        <v>1</v>
      </c>
      <c r="F3">
        <v>1</v>
      </c>
      <c r="G3">
        <v>0</v>
      </c>
    </row>
    <row r="4" spans="1:7" x14ac:dyDescent="0.3">
      <c r="A4" t="s">
        <v>7</v>
      </c>
      <c r="B4">
        <v>1</v>
      </c>
      <c r="C4">
        <v>0</v>
      </c>
      <c r="D4">
        <v>0</v>
      </c>
      <c r="E4">
        <v>1</v>
      </c>
      <c r="F4">
        <v>0</v>
      </c>
      <c r="G4">
        <v>0</v>
      </c>
    </row>
    <row r="5" spans="1:7" x14ac:dyDescent="0.3">
      <c r="A5" t="s">
        <v>63</v>
      </c>
      <c r="B5">
        <v>1</v>
      </c>
      <c r="C5">
        <v>1</v>
      </c>
      <c r="D5">
        <v>1</v>
      </c>
      <c r="E5">
        <v>0</v>
      </c>
      <c r="F5">
        <v>0</v>
      </c>
      <c r="G5">
        <v>0</v>
      </c>
    </row>
    <row r="6" spans="1:7" x14ac:dyDescent="0.3">
      <c r="A6" t="s">
        <v>93</v>
      </c>
      <c r="B6">
        <v>1</v>
      </c>
      <c r="C6">
        <v>1</v>
      </c>
      <c r="D6">
        <v>0</v>
      </c>
      <c r="E6">
        <v>1</v>
      </c>
      <c r="F6">
        <v>0</v>
      </c>
      <c r="G6">
        <v>0</v>
      </c>
    </row>
    <row r="7" spans="1:7" x14ac:dyDescent="0.3">
      <c r="A7" t="s">
        <v>35</v>
      </c>
      <c r="B7">
        <v>1</v>
      </c>
      <c r="C7">
        <v>0</v>
      </c>
      <c r="D7">
        <v>0</v>
      </c>
      <c r="E7">
        <v>1</v>
      </c>
      <c r="F7">
        <v>0</v>
      </c>
      <c r="G7">
        <v>0</v>
      </c>
    </row>
    <row r="8" spans="1:7" x14ac:dyDescent="0.3">
      <c r="A8" t="s">
        <v>79</v>
      </c>
      <c r="B8">
        <v>1</v>
      </c>
      <c r="C8">
        <v>1</v>
      </c>
      <c r="D8">
        <v>0</v>
      </c>
      <c r="E8">
        <v>1</v>
      </c>
      <c r="F8">
        <v>0</v>
      </c>
      <c r="G8">
        <v>0</v>
      </c>
    </row>
    <row r="9" spans="1:7" x14ac:dyDescent="0.3">
      <c r="A9" t="s">
        <v>29</v>
      </c>
      <c r="B9">
        <v>1</v>
      </c>
      <c r="C9">
        <v>1</v>
      </c>
      <c r="D9">
        <v>1</v>
      </c>
      <c r="E9">
        <v>1</v>
      </c>
      <c r="F9">
        <v>0</v>
      </c>
      <c r="G9">
        <v>0</v>
      </c>
    </row>
    <row r="10" spans="1:7" x14ac:dyDescent="0.3">
      <c r="A10" t="s">
        <v>37</v>
      </c>
      <c r="B10">
        <v>1</v>
      </c>
      <c r="C10">
        <v>0</v>
      </c>
      <c r="D10">
        <v>0</v>
      </c>
      <c r="E10">
        <v>1</v>
      </c>
      <c r="F10">
        <v>0</v>
      </c>
      <c r="G10">
        <v>0</v>
      </c>
    </row>
    <row r="11" spans="1:7" x14ac:dyDescent="0.3">
      <c r="A11" t="s">
        <v>23</v>
      </c>
      <c r="B11">
        <v>1</v>
      </c>
      <c r="C11">
        <v>1</v>
      </c>
      <c r="D11">
        <v>1</v>
      </c>
      <c r="E11">
        <v>1</v>
      </c>
      <c r="F11">
        <v>0</v>
      </c>
      <c r="G11">
        <v>0</v>
      </c>
    </row>
    <row r="12" spans="1:7" x14ac:dyDescent="0.3">
      <c r="A12" t="s">
        <v>95</v>
      </c>
      <c r="B12">
        <v>1</v>
      </c>
      <c r="C12">
        <v>1</v>
      </c>
      <c r="D12">
        <v>1</v>
      </c>
      <c r="E12">
        <v>1</v>
      </c>
      <c r="F12">
        <v>0</v>
      </c>
      <c r="G12">
        <v>0</v>
      </c>
    </row>
    <row r="13" spans="1:7" x14ac:dyDescent="0.3">
      <c r="A13" t="s">
        <v>59</v>
      </c>
      <c r="B13">
        <v>1</v>
      </c>
      <c r="C13">
        <v>1</v>
      </c>
      <c r="D13">
        <v>1</v>
      </c>
      <c r="E13">
        <v>1</v>
      </c>
      <c r="F13">
        <v>0</v>
      </c>
      <c r="G13">
        <v>1</v>
      </c>
    </row>
    <row r="14" spans="1:7" x14ac:dyDescent="0.3">
      <c r="A14" t="s">
        <v>91</v>
      </c>
      <c r="B14">
        <v>1</v>
      </c>
      <c r="C14">
        <v>1</v>
      </c>
      <c r="D14">
        <v>0</v>
      </c>
      <c r="E14">
        <v>1</v>
      </c>
      <c r="F14">
        <v>0</v>
      </c>
      <c r="G14">
        <v>1</v>
      </c>
    </row>
    <row r="15" spans="1:7" x14ac:dyDescent="0.3">
      <c r="A15" t="s">
        <v>83</v>
      </c>
      <c r="B15">
        <v>1</v>
      </c>
      <c r="C15">
        <v>1</v>
      </c>
      <c r="D15">
        <v>1</v>
      </c>
      <c r="E15">
        <v>1</v>
      </c>
      <c r="F15">
        <v>0</v>
      </c>
      <c r="G15">
        <v>0</v>
      </c>
    </row>
    <row r="16" spans="1:7" x14ac:dyDescent="0.3">
      <c r="A16" t="s">
        <v>81</v>
      </c>
      <c r="B16">
        <v>1</v>
      </c>
      <c r="C16">
        <v>0</v>
      </c>
      <c r="D16">
        <v>1</v>
      </c>
      <c r="E16">
        <v>1</v>
      </c>
      <c r="F16">
        <v>0</v>
      </c>
      <c r="G16">
        <v>0</v>
      </c>
    </row>
    <row r="17" spans="1:7" x14ac:dyDescent="0.3">
      <c r="A17" t="s">
        <v>15</v>
      </c>
      <c r="B17">
        <v>1</v>
      </c>
      <c r="C17">
        <v>0</v>
      </c>
      <c r="D17">
        <v>1</v>
      </c>
      <c r="E17">
        <v>1</v>
      </c>
      <c r="F17">
        <v>0</v>
      </c>
      <c r="G17">
        <v>0</v>
      </c>
    </row>
    <row r="18" spans="1:7" x14ac:dyDescent="0.3">
      <c r="A18" t="s">
        <v>89</v>
      </c>
      <c r="B18">
        <v>1</v>
      </c>
      <c r="C18">
        <v>1</v>
      </c>
      <c r="D18">
        <v>1</v>
      </c>
      <c r="E18">
        <v>1</v>
      </c>
      <c r="F18">
        <v>1</v>
      </c>
      <c r="G18">
        <v>1</v>
      </c>
    </row>
    <row r="19" spans="1:7" x14ac:dyDescent="0.3">
      <c r="A19" t="s">
        <v>53</v>
      </c>
      <c r="B19">
        <v>1</v>
      </c>
      <c r="C19">
        <v>1</v>
      </c>
      <c r="D19">
        <v>1</v>
      </c>
      <c r="E19">
        <v>0</v>
      </c>
      <c r="F19">
        <v>1</v>
      </c>
      <c r="G19">
        <v>0</v>
      </c>
    </row>
    <row r="20" spans="1:7" x14ac:dyDescent="0.3">
      <c r="A20" t="s">
        <v>85</v>
      </c>
      <c r="B20">
        <v>1</v>
      </c>
      <c r="C20">
        <v>0</v>
      </c>
      <c r="D20">
        <v>0</v>
      </c>
      <c r="E20">
        <v>1</v>
      </c>
      <c r="F20">
        <v>0</v>
      </c>
      <c r="G20">
        <v>0</v>
      </c>
    </row>
    <row r="21" spans="1:7" x14ac:dyDescent="0.3">
      <c r="A21" t="s">
        <v>71</v>
      </c>
      <c r="B21">
        <v>1</v>
      </c>
      <c r="C21">
        <v>1</v>
      </c>
      <c r="D21">
        <v>1</v>
      </c>
      <c r="E21">
        <v>1</v>
      </c>
      <c r="F21">
        <v>0</v>
      </c>
      <c r="G21">
        <v>0</v>
      </c>
    </row>
    <row r="22" spans="1:7" x14ac:dyDescent="0.3">
      <c r="A22" t="s">
        <v>101</v>
      </c>
      <c r="B22">
        <v>1</v>
      </c>
      <c r="C22">
        <v>0</v>
      </c>
      <c r="D22">
        <v>0</v>
      </c>
      <c r="E22">
        <v>1</v>
      </c>
      <c r="F22">
        <v>1</v>
      </c>
      <c r="G22">
        <v>0</v>
      </c>
    </row>
    <row r="23" spans="1:7" x14ac:dyDescent="0.3">
      <c r="A23" t="s">
        <v>47</v>
      </c>
      <c r="B23">
        <v>1</v>
      </c>
      <c r="C23">
        <v>1</v>
      </c>
      <c r="D23">
        <v>1</v>
      </c>
      <c r="E23">
        <v>1</v>
      </c>
      <c r="F23">
        <v>0</v>
      </c>
      <c r="G23">
        <v>1</v>
      </c>
    </row>
    <row r="24" spans="1:7" x14ac:dyDescent="0.3">
      <c r="A24" t="s">
        <v>87</v>
      </c>
      <c r="B24">
        <v>1</v>
      </c>
      <c r="C24">
        <v>1</v>
      </c>
      <c r="D24">
        <v>1</v>
      </c>
      <c r="E24">
        <v>1</v>
      </c>
      <c r="F24">
        <v>1</v>
      </c>
      <c r="G24">
        <v>1</v>
      </c>
    </row>
    <row r="25" spans="1:7" x14ac:dyDescent="0.3">
      <c r="A25" t="s">
        <v>67</v>
      </c>
      <c r="B25">
        <v>1</v>
      </c>
      <c r="C25">
        <v>1</v>
      </c>
      <c r="D25">
        <v>1</v>
      </c>
      <c r="E25">
        <v>1</v>
      </c>
      <c r="F25">
        <v>0</v>
      </c>
      <c r="G25">
        <v>1</v>
      </c>
    </row>
    <row r="26" spans="1:7" x14ac:dyDescent="0.3">
      <c r="A26" s="7" t="s">
        <v>49</v>
      </c>
      <c r="B26">
        <v>1</v>
      </c>
      <c r="C26">
        <v>1</v>
      </c>
      <c r="D26">
        <v>1</v>
      </c>
      <c r="E26">
        <v>1</v>
      </c>
      <c r="F26">
        <v>1</v>
      </c>
      <c r="G26">
        <v>1</v>
      </c>
    </row>
    <row r="27" spans="1:7" x14ac:dyDescent="0.3">
      <c r="A27" t="s">
        <v>65</v>
      </c>
      <c r="B27">
        <v>1</v>
      </c>
      <c r="C27">
        <v>1</v>
      </c>
      <c r="D27">
        <v>1</v>
      </c>
      <c r="E27">
        <v>1</v>
      </c>
      <c r="F27">
        <v>0</v>
      </c>
      <c r="G27">
        <v>1</v>
      </c>
    </row>
    <row r="28" spans="1:7" x14ac:dyDescent="0.3">
      <c r="A28" t="s">
        <v>43</v>
      </c>
      <c r="B28">
        <v>1</v>
      </c>
      <c r="C28">
        <v>1</v>
      </c>
      <c r="D28">
        <v>1</v>
      </c>
      <c r="E28">
        <v>0</v>
      </c>
      <c r="F28">
        <v>0</v>
      </c>
      <c r="G28">
        <v>0</v>
      </c>
    </row>
    <row r="29" spans="1:7" x14ac:dyDescent="0.3">
      <c r="A29" t="s">
        <v>69</v>
      </c>
      <c r="B29">
        <v>1</v>
      </c>
      <c r="C29">
        <v>1</v>
      </c>
      <c r="D29">
        <v>1</v>
      </c>
      <c r="E29">
        <v>1</v>
      </c>
      <c r="F29">
        <v>0</v>
      </c>
      <c r="G29">
        <v>1</v>
      </c>
    </row>
    <row r="30" spans="1:7" x14ac:dyDescent="0.3">
      <c r="A30" t="s">
        <v>25</v>
      </c>
      <c r="B30">
        <v>1</v>
      </c>
      <c r="C30">
        <v>1</v>
      </c>
      <c r="D30">
        <v>1</v>
      </c>
      <c r="E30">
        <v>1</v>
      </c>
      <c r="F30">
        <v>0</v>
      </c>
      <c r="G30">
        <v>0</v>
      </c>
    </row>
    <row r="31" spans="1:7" x14ac:dyDescent="0.3">
      <c r="A31" t="s">
        <v>13</v>
      </c>
      <c r="B31">
        <v>1</v>
      </c>
      <c r="C31">
        <v>1</v>
      </c>
      <c r="D31">
        <v>1</v>
      </c>
      <c r="E31">
        <v>1</v>
      </c>
      <c r="F31">
        <v>0</v>
      </c>
      <c r="G31">
        <v>0</v>
      </c>
    </row>
    <row r="32" spans="1:7" x14ac:dyDescent="0.3">
      <c r="A32" t="s">
        <v>39</v>
      </c>
      <c r="B32">
        <v>1</v>
      </c>
      <c r="C32">
        <v>0</v>
      </c>
      <c r="D32">
        <v>1</v>
      </c>
      <c r="E32">
        <v>0</v>
      </c>
      <c r="F32">
        <v>0</v>
      </c>
      <c r="G32">
        <v>0</v>
      </c>
    </row>
    <row r="33" spans="1:7" x14ac:dyDescent="0.3">
      <c r="A33" t="s">
        <v>41</v>
      </c>
      <c r="B33">
        <v>1</v>
      </c>
      <c r="C33">
        <v>1</v>
      </c>
      <c r="D33">
        <v>1</v>
      </c>
      <c r="E33">
        <v>0</v>
      </c>
      <c r="F33">
        <v>0</v>
      </c>
      <c r="G33">
        <v>0</v>
      </c>
    </row>
    <row r="34" spans="1:7" x14ac:dyDescent="0.3">
      <c r="A34" t="s">
        <v>77</v>
      </c>
      <c r="B34">
        <v>1</v>
      </c>
      <c r="C34">
        <v>0</v>
      </c>
      <c r="D34">
        <v>1</v>
      </c>
      <c r="E34">
        <v>1</v>
      </c>
      <c r="F34">
        <v>0</v>
      </c>
      <c r="G34">
        <v>0</v>
      </c>
    </row>
    <row r="35" spans="1:7" x14ac:dyDescent="0.3">
      <c r="A35" t="s">
        <v>99</v>
      </c>
      <c r="B35">
        <v>0</v>
      </c>
      <c r="C35">
        <v>0</v>
      </c>
      <c r="D35">
        <v>0</v>
      </c>
      <c r="E35">
        <v>0</v>
      </c>
      <c r="F35">
        <v>0</v>
      </c>
      <c r="G35">
        <v>0</v>
      </c>
    </row>
    <row r="36" spans="1:7" x14ac:dyDescent="0.3">
      <c r="A36" t="s">
        <v>55</v>
      </c>
      <c r="B36">
        <v>1</v>
      </c>
      <c r="C36">
        <v>1</v>
      </c>
      <c r="D36">
        <v>1</v>
      </c>
      <c r="E36">
        <v>1</v>
      </c>
      <c r="F36">
        <v>1</v>
      </c>
      <c r="G36">
        <v>0</v>
      </c>
    </row>
    <row r="37" spans="1:7" x14ac:dyDescent="0.3">
      <c r="A37" t="s">
        <v>75</v>
      </c>
      <c r="B37">
        <v>1</v>
      </c>
      <c r="C37">
        <v>1</v>
      </c>
      <c r="D37">
        <v>1</v>
      </c>
      <c r="E37">
        <v>1</v>
      </c>
      <c r="F37">
        <v>0</v>
      </c>
      <c r="G37">
        <v>0</v>
      </c>
    </row>
    <row r="38" spans="1:7" x14ac:dyDescent="0.3">
      <c r="A38" t="s">
        <v>45</v>
      </c>
      <c r="B38">
        <v>1</v>
      </c>
      <c r="C38">
        <v>1</v>
      </c>
      <c r="D38">
        <v>1</v>
      </c>
      <c r="E38">
        <v>0</v>
      </c>
      <c r="F38">
        <v>0</v>
      </c>
      <c r="G38">
        <v>0</v>
      </c>
    </row>
    <row r="39" spans="1:7" x14ac:dyDescent="0.3">
      <c r="A39" t="s">
        <v>51</v>
      </c>
      <c r="B39">
        <v>1</v>
      </c>
      <c r="C39">
        <v>1</v>
      </c>
      <c r="D39">
        <v>1</v>
      </c>
      <c r="E39">
        <v>1</v>
      </c>
      <c r="F39">
        <v>0</v>
      </c>
      <c r="G39">
        <v>0</v>
      </c>
    </row>
    <row r="40" spans="1:7" x14ac:dyDescent="0.3">
      <c r="A40" t="s">
        <v>31</v>
      </c>
      <c r="B40">
        <v>0</v>
      </c>
      <c r="C40">
        <v>1</v>
      </c>
      <c r="D40">
        <v>1</v>
      </c>
      <c r="E40">
        <v>1</v>
      </c>
      <c r="F40">
        <v>0</v>
      </c>
      <c r="G40">
        <v>0</v>
      </c>
    </row>
    <row r="41" spans="1:7" x14ac:dyDescent="0.3">
      <c r="A41" t="s">
        <v>21</v>
      </c>
      <c r="B41">
        <v>1</v>
      </c>
      <c r="C41">
        <v>0</v>
      </c>
      <c r="D41">
        <v>1</v>
      </c>
      <c r="E41">
        <v>1</v>
      </c>
      <c r="F41">
        <v>0</v>
      </c>
      <c r="G41">
        <v>0</v>
      </c>
    </row>
    <row r="42" spans="1:7" x14ac:dyDescent="0.3">
      <c r="A42" t="s">
        <v>17</v>
      </c>
      <c r="B42">
        <v>1</v>
      </c>
      <c r="C42">
        <v>1</v>
      </c>
      <c r="D42">
        <v>1</v>
      </c>
      <c r="E42">
        <v>1</v>
      </c>
      <c r="F42">
        <v>1</v>
      </c>
      <c r="G42">
        <v>0</v>
      </c>
    </row>
    <row r="43" spans="1:7" x14ac:dyDescent="0.3">
      <c r="A43" t="s">
        <v>73</v>
      </c>
      <c r="B43">
        <v>1</v>
      </c>
      <c r="C43">
        <v>1</v>
      </c>
      <c r="D43">
        <v>1</v>
      </c>
      <c r="E43">
        <v>0</v>
      </c>
      <c r="F43">
        <v>0</v>
      </c>
      <c r="G43">
        <v>0</v>
      </c>
    </row>
    <row r="44" spans="1:7" x14ac:dyDescent="0.3">
      <c r="A44" t="s">
        <v>103</v>
      </c>
      <c r="B44">
        <v>0</v>
      </c>
      <c r="C44">
        <v>0</v>
      </c>
      <c r="D44">
        <v>0</v>
      </c>
      <c r="E44">
        <v>0</v>
      </c>
      <c r="F44">
        <v>0</v>
      </c>
      <c r="G44">
        <v>0</v>
      </c>
    </row>
    <row r="45" spans="1:7" x14ac:dyDescent="0.3">
      <c r="A45" t="s">
        <v>33</v>
      </c>
      <c r="B45">
        <v>1</v>
      </c>
      <c r="C45">
        <v>0</v>
      </c>
      <c r="D45">
        <v>0</v>
      </c>
      <c r="E45">
        <v>1</v>
      </c>
      <c r="F45">
        <v>0</v>
      </c>
      <c r="G45">
        <v>0</v>
      </c>
    </row>
    <row r="46" spans="1:7" x14ac:dyDescent="0.3">
      <c r="A46" t="s">
        <v>97</v>
      </c>
      <c r="B46">
        <v>1</v>
      </c>
      <c r="C46">
        <v>1</v>
      </c>
      <c r="D46">
        <v>1</v>
      </c>
      <c r="E46">
        <v>1</v>
      </c>
      <c r="F46">
        <v>1</v>
      </c>
      <c r="G46">
        <v>1</v>
      </c>
    </row>
    <row r="47" spans="1:7" x14ac:dyDescent="0.3">
      <c r="A47" t="s">
        <v>61</v>
      </c>
      <c r="B47">
        <v>1</v>
      </c>
      <c r="C47">
        <v>1</v>
      </c>
      <c r="D47">
        <v>1</v>
      </c>
      <c r="E47">
        <v>1</v>
      </c>
      <c r="F47">
        <v>1</v>
      </c>
      <c r="G47">
        <v>0</v>
      </c>
    </row>
    <row r="48" spans="1:7" x14ac:dyDescent="0.3">
      <c r="A48" t="s">
        <v>27</v>
      </c>
      <c r="B48">
        <v>1</v>
      </c>
      <c r="C48">
        <v>1</v>
      </c>
      <c r="D48">
        <v>1</v>
      </c>
      <c r="E48">
        <v>1</v>
      </c>
      <c r="F48">
        <v>1</v>
      </c>
      <c r="G48">
        <v>0</v>
      </c>
    </row>
  </sheetData>
  <sortState xmlns:xlrd2="http://schemas.microsoft.com/office/spreadsheetml/2017/richdata2" ref="A2:G48">
    <sortCondition ref="A2:A48"/>
  </sortState>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9 C L L W v 4 g R F e m A A A A 9 g A A A B I A H A B D b 2 5 m a W c v U G F j a 2 F n Z S 5 4 b W w g o h g A K K A U A A A A A A A A A A A A A A A A A A A A A A A A A A A A h Y 8 9 D o I w A I W v Q r r T H z B q S C m D i Z M k R h P j 2 p Q C j V B M W y x 3 c / B I X k G M o m 6 O 7 3 v f 8 N 7 9 e q P Z 0 D b B R R q r O p 0 C A j E I p B Z d o X S V g t 6 V 4 R J k j G 6 5 O P F K B q O s b T L Y I g W 1 c + c E I e 8 9 9 D H s T I U i j A k 6 5 p u 9 q G X L w U d W / + V Q a e u 4 F h I w e n i N Y R E k s x i S x R x i i i Z I c 6 W / Q j T u f b Y / k K 7 6 x v V G s t K E 6 x 1 F U 6 T o / Y E 9 A F B L A w Q U A A I A C A D 0 I s 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C L L W n l 6 Z 5 G p A Q A A / g c A A B M A H A B G b 3 J t d W x h c y 9 T Z W N 0 a W 9 u M S 5 t I K I Y A C i g F A A A A A A A A A A A A A A A A A A A A A A A A A A A A O 2 S z U 7 j M B S F 9 5 X 6 D p b Z J F K o B L M b 1 A V q Y a Z i J E Z K G R Z t V T n x L V g 4 9 1 b + g V Z V H 4 h 5 j b 4 Y T h P + 1 I B Y s G w 2 j u + 5 O e f G / i z k T h G y t F q P T t q t d s v e C g O S p b c A 7 o h 1 m Q b X b r H w p O R N D q F y t s h B d 6 7 J 3 G V E d 9 G 5 0 t D p E T p A Z y P e + z m + s m D s + A / c B N N x n x 5 Q k 5 B 2 j D K f 5 l V f Z 6 H t g s c J Q 6 9 1 w p z x E C d 1 z D Z 4 u l 1 C W J W 6 G g 0 c F F 1 e i T y 5 U C j r H Z + s R 3 3 h x K T + / o C f 4 a H b / H d g 2 d x Q 4 S 0 P N k O R h S n / h j 0 5 + A 1 C h g m j t 1 E J G 9 X q q d Z p L r Q w t l v O N Y l f j I f L O b C C p J q p z e O r 6 9 A I t D M y R Y + 0 L 7 D s s l H D G M l q x Q f p J Q / / W x o 5 W L h 1 w l a 8 R x 6 d W e 7 U f 2 n K h G a 5 c H B D D f r l P Z h 7 B Q 8 f d 5 Q X S + a 5 L H B Z V X 1 m G 4 U B S h W 8 y L B B f 8 f r n 9 A e d h O 2 1 7 N T f n V C U b y X 1 3 G 7 p b D 5 S N 8 C e F B f N o u O Y / 6 t H F 5 h o F C q E n m h p z O F A n M V 3 h B A 2 j 2 Z e z K / T O a P 7 y Z z L s O B y e m e 0 D 2 h T Y S W 8 j s 2 2 A s b b M v G c z f 6 I g P z O d F P U E s B A i 0 A F A A C A A g A 9 C L L W v 4 g R F e m A A A A 9 g A A A B I A A A A A A A A A A A A A A A A A A A A A A E N v b m Z p Z y 9 Q Y W N r Y W d l L n h t b F B L A Q I t A B Q A A g A I A P Q i y 1 o P y u m r p A A A A O k A A A A T A A A A A A A A A A A A A A A A A P I A A A B b Q 2 9 u d G V u d F 9 U e X B l c 1 0 u e G 1 s U E s B A i 0 A F A A C A A g A 9 C L L W n l 6 Z 5 G p A Q A A / g c A A B M A A A A A A A A A A A A A A A A A 4 w 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y o A A A A A A A B l 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M m I z N W N i O G I t Y z N l Y S 0 0 Z D A 3 L T l k N z g t O D E 2 M D Y 0 N D k 5 N G Z i 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N o Z W V 0 M S I g L z 4 8 R W 5 0 c n k g V H l w Z T 0 i R m l s b G V k Q 2 9 t c G x l d G V S Z X N 1 b H R U b 1 d v c m t z a G V l d C I g V m F s d W U 9 I m w x I i A v P j x F b n R y e S B U e X B l P S J S Z W N v d m V y e V R h c m d l d F N o Z W V 0 I i B W Y W x 1 Z T 0 i c 0 Z l d W l s N C I g L z 4 8 R W 5 0 c n k g V H l w Z T 0 i U m V j b 3 Z l c n l U Y X J n Z X R D b 2 x 1 b W 4 i I F Z h b H V l P S J s M S I g L z 4 8 R W 5 0 c n k g V H l w Z T 0 i U m V j b 3 Z l c n l U Y X J n Z X R S b 3 c i I F Z h b H V l P S J s M S I g L z 4 8 R W 5 0 c n k g V H l w Z T 0 i Q W R k Z W R U b 0 R h d G F N b 2 R l b C I g V m F s d W U 9 I m w w I i A v P j x F b n R y e S B U e X B l P S J G a W x s Q 2 9 1 b n Q i I F Z h b H V l P S J s N z Y i I C 8 + P E V u d H J 5 I F R 5 c G U 9 I k Z p b G x F c n J v c k N v Z G U i I F Z h b H V l P S J z V W 5 r b m 9 3 b i I g L z 4 8 R W 5 0 c n k g V H l w Z T 0 i R m l s b E V y c m 9 y Q 2 9 1 b n Q i I F Z h b H V l P S J s M C I g L z 4 8 R W 5 0 c n k g V H l w Z T 0 i R m l s b E x h c 3 R V c G R h d G V k I i B W Y W x 1 Z T 0 i Z D I w M j U t M D Y t M T B U M j M 6 N D I 6 M D I u O T I z M D k 5 N V o i I C 8 + P E V u d H J 5 I F R 5 c G U 9 I k Z p b G x D b 2 x 1 b W 5 U e X B l c y I g V m F s d W U 9 I n N C Z 1 l H Q m d B Q U J n W U d C Z z 0 9 I i A v P j x F b n R y e S B U e X B l P S J G a W x s Q 2 9 s d W 1 u T m F t Z X M i I F Z h b H V l P S J z W y Z x d W 9 0 O 0 l T T y Z x d W 9 0 O y w m c X V v d D t D b 3 V u d H J 5 J n F 1 b 3 Q 7 L C Z x d W 9 0 O 0 d s b 2 J h b C B j Y X R l Z 2 9 y e S Z x d W 9 0 O y w m c X V v d D t P d m V y d m l l d y B j Y X R l Z 2 9 y e S Z x d W 9 0 O y w m c X V v d D t T Z W N 0 b 3 I m c X V v d D s s J n F 1 b 3 Q 7 U 3 V i c 2 V j d G 9 y J n F 1 b 3 Q 7 L C Z x d W 9 0 O 0 l u Z G l j Y X R v c i B J R C Z x d W 9 0 O y w m c X V v d D t W Y W x 1 Z S Z x d W 9 0 O y w m c X V v d D t T b 3 V y Y 2 U m c X V v d D s s J n F 1 b 3 Q 7 S W 5 k a W N h d G 9 y I G 5 h b W 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h l Z X Q x L 1 R 5 c G U g b W 9 k a W Z p w 6 k u e 0 l T T y w w f S Z x d W 9 0 O y w m c X V v d D t T Z W N 0 a W 9 u M S 9 T a G V l d D E v V H l w Z S B t b 2 R p Z m n D q S 5 7 Q 2 9 1 b n R y e S w x f S Z x d W 9 0 O y w m c X V v d D t T Z W N 0 a W 9 u M S 9 T a G V l d D E v V H l w Z S B t b 2 R p Z m n D q S 5 7 R 2 x v Y m F s I G N h d G V n b 3 J 5 L D J 9 J n F 1 b 3 Q 7 L C Z x d W 9 0 O 1 N l Y 3 R p b 2 4 x L 1 N o Z W V 0 M S 9 U e X B l I G 1 v Z G l m a c O p L n t P d m V y d m l l d y B j Y X R l Z 2 9 y e S w z f S Z x d W 9 0 O y w m c X V v d D t T Z W N 0 a W 9 u M S 9 T a G V l d D E v V H l w Z S B t b 2 R p Z m n D q S 5 7 U 2 V j d G 9 y L D R 9 J n F 1 b 3 Q 7 L C Z x d W 9 0 O 1 N l Y 3 R p b 2 4 x L 1 N o Z W V 0 M S 9 U e X B l I G 1 v Z G l m a c O p L n t T d W J z Z W N 0 b 3 I s N X 0 m c X V v d D s s J n F 1 b 3 Q 7 U 2 V j d G l v b j E v U 2 h l Z X Q x L 1 R 5 c G U g b W 9 k a W Z p w 6 k u e 0 l u Z G l j Y X R v c i B J R C w 2 f S Z x d W 9 0 O y w m c X V v d D t T Z W N 0 a W 9 u M S 9 T a G V l d D E v V H l w Z S B t b 2 R p Z m n D q S 5 7 V m F s d W U s N 3 0 m c X V v d D s s J n F 1 b 3 Q 7 U 2 V j d G l v b j E v U 2 h l Z X Q x L 1 R 5 c G U g b W 9 k a W Z p w 6 k u e 1 N v d X J j Z S w 4 f S Z x d W 9 0 O y w m c X V v d D t T Z W N 0 a W 9 u M S 9 T a G V l d D E v V H l w Z S B t b 2 R p Z m n D q S 5 7 S W 5 k a W N h d G 9 y I G 5 h b W U s O X 0 m c X V v d D t d L C Z x d W 9 0 O 0 N v b H V t b k N v d W 5 0 J n F 1 b 3 Q 7 O j E w L C Z x d W 9 0 O 0 t l e U N v b H V t b k 5 h b W V z J n F 1 b 3 Q 7 O l t d L C Z x d W 9 0 O 0 N v b H V t b k l k Z W 5 0 a X R p Z X M m c X V v d D s 6 W y Z x d W 9 0 O 1 N l Y 3 R p b 2 4 x L 1 N o Z W V 0 M S 9 U e X B l I G 1 v Z G l m a c O p L n t J U 0 8 s M H 0 m c X V v d D s s J n F 1 b 3 Q 7 U 2 V j d G l v b j E v U 2 h l Z X Q x L 1 R 5 c G U g b W 9 k a W Z p w 6 k u e 0 N v d W 5 0 c n k s M X 0 m c X V v d D s s J n F 1 b 3 Q 7 U 2 V j d G l v b j E v U 2 h l Z X Q x L 1 R 5 c G U g b W 9 k a W Z p w 6 k u e 0 d s b 2 J h b C B j Y X R l Z 2 9 y e S w y f S Z x d W 9 0 O y w m c X V v d D t T Z W N 0 a W 9 u M S 9 T a G V l d D E v V H l w Z S B t b 2 R p Z m n D q S 5 7 T 3 Z l c n Z p Z X c g Y 2 F 0 Z W d v c n k s M 3 0 m c X V v d D s s J n F 1 b 3 Q 7 U 2 V j d G l v b j E v U 2 h l Z X Q x L 1 R 5 c G U g b W 9 k a W Z p w 6 k u e 1 N l Y 3 R v c i w 0 f S Z x d W 9 0 O y w m c X V v d D t T Z W N 0 a W 9 u M S 9 T a G V l d D E v V H l w Z S B t b 2 R p Z m n D q S 5 7 U 3 V i c 2 V j d G 9 y L D V 9 J n F 1 b 3 Q 7 L C Z x d W 9 0 O 1 N l Y 3 R p b 2 4 x L 1 N o Z W V 0 M S 9 U e X B l I G 1 v Z G l m a c O p L n t J b m R p Y 2 F 0 b 3 I g S U Q s N n 0 m c X V v d D s s J n F 1 b 3 Q 7 U 2 V j d G l v b j E v U 2 h l Z X Q x L 1 R 5 c G U g b W 9 k a W Z p w 6 k u e 1 Z h b H V l L D d 9 J n F 1 b 3 Q 7 L C Z x d W 9 0 O 1 N l Y 3 R p b 2 4 x L 1 N o Z W V 0 M S 9 U e X B l I G 1 v Z G l m a c O p L n t T b 3 V y Y 2 U s O H 0 m c X V v d D s s J n F 1 b 3 Q 7 U 2 V j d G l v b j E v U 2 h l Z X Q x L 1 R 5 c G U g b W 9 k a W Z p w 6 k u e 0 l u Z G l j Y X R v c i B u Y W 1 l L D l 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F b i 1 0 J U M z J U F B d G V z J T I w c H J v b X V z P C 9 J d G V t U G F 0 a D 4 8 L 0 l 0 Z W 1 M b 2 N h d G l v b j 4 8 U 3 R h Y m x l R W 5 0 c m l l c y A v P j w v S X R l b T 4 8 S X R l b T 4 8 S X R l b U x v Y 2 F 0 a W 9 u P j x J d G V t V H l w Z T 5 G b 3 J t d W x h P C 9 J d G V t V H l w Z T 4 8 S X R l b V B h d G g + U 2 V j d G l v b j E v U 2 h l Z X Q x L 1 R 5 c G U l M j B t b 2 R p Z m k l Q z M l Q T k 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N l M 2 M w Z j h h Z i 0 4 N T J i L T Q 2 Z W U t O D F h Y i 1 l M z B i N G F i M W I w N m E 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2 h l Z X Q x X 1 8 y I i A v P j x F b n R y e S B U e X B l P S J G a W x s Z W R D b 2 1 w b G V 0 Z V J l c 3 V s d F R v V 2 9 y a 3 N o Z W V 0 I i B W Y W x 1 Z T 0 i b D E i I C 8 + P E V u d H J 5 I F R 5 c G U 9 I l J l Y 2 9 2 Z X J 5 V G F y Z 2 V 0 U 2 h l Z X Q i I F Z h b H V l P S J z R m V 1 a W w 0 I i A v P j x F b n R y e S B U e X B l P S J S Z W N v d m V y e V R h c m d l d E N v b H V t b i I g V m F s d W U 9 I m w x I i A v P j x F b n R y e S B U e X B l P S J S Z W N v d m V y e V R h c m d l d F J v d y I g V m F s d W U 9 I m w x I i A v P j x F b n R y e S B U e X B l P S J B Z G R l Z F R v R G F 0 Y U 1 v Z G V s I i B W Y W x 1 Z T 0 i b D A i I C 8 + P E V u d H J 5 I F R 5 c G U 9 I k Z p b G x D b 3 V u d C I g V m F s d W U 9 I m w 0 M i I g L z 4 8 R W 5 0 c n k g V H l w Z T 0 i R m l s b E V y c m 9 y Q 2 9 k Z S I g V m F s d W U 9 I n N V b m t u b 3 d u I i A v P j x F b n R y e S B U e X B l P S J G a W x s R X J y b 3 J D b 3 V u d C I g V m F s d W U 9 I m w w I i A v P j x F b n R y e S B U e X B l P S J G a W x s T G F z d F V w Z G F 0 Z W Q i I F Z h b H V l P S J k M j A y N S 0 w N i 0 x M V Q w M j o w N j o 1 M S 4 3 M z k 4 M z A z W i I g L z 4 8 R W 5 0 c n k g V H l w Z T 0 i R m l s b E N v b H V t b l R 5 c G V z I i B W Y W x 1 Z T 0 i c 0 J n W U d C Z 0 F B Q m d Z R 0 J n P T 0 i I C 8 + P E V u d H J 5 I F R 5 c G U 9 I k Z p b G x D b 2 x 1 b W 5 O Y W 1 l c y I g V m F s d W U 9 I n N b J n F 1 b 3 Q 7 S V N P J n F 1 b 3 Q 7 L C Z x d W 9 0 O 0 N v d W 5 0 c n k m c X V v d D s s J n F 1 b 3 Q 7 R 2 x v Y m F s I G N h d G V n b 3 J 5 J n F 1 b 3 Q 7 L C Z x d W 9 0 O 0 9 2 Z X J 2 a W V 3 I G N h d G V n b 3 J 5 J n F 1 b 3 Q 7 L C Z x d W 9 0 O 1 N l Y 3 R v c i Z x d W 9 0 O y w m c X V v d D t T d W J z Z W N 0 b 3 I m c X V v d D s s J n F 1 b 3 Q 7 S W 5 k a W N h d G 9 y I E l E J n F 1 b 3 Q 7 L C Z x d W 9 0 O 1 Z h b H V l J n F 1 b 3 Q 7 L C Z x d W 9 0 O 1 N v d X J j Z S Z x d W 9 0 O y w m c X V v d D t J b m R p Y 2 F 0 b 3 I g b m F t 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a G V l d D E g K D I p L 1 R 5 c G U g b W 9 k a W Z p w 6 k u e 0 l T T y w w f S Z x d W 9 0 O y w m c X V v d D t T Z W N 0 a W 9 u M S 9 T a G V l d D E g K D I p L 1 R 5 c G U g b W 9 k a W Z p w 6 k u e 0 N v d W 5 0 c n k s M X 0 m c X V v d D s s J n F 1 b 3 Q 7 U 2 V j d G l v b j E v U 2 h l Z X Q x I C g y K S 9 U e X B l I G 1 v Z G l m a c O p L n t H b G 9 i Y W w g Y 2 F 0 Z W d v c n k s M n 0 m c X V v d D s s J n F 1 b 3 Q 7 U 2 V j d G l v b j E v U 2 h l Z X Q x I C g y K S 9 U e X B l I G 1 v Z G l m a c O p L n t P d m V y d m l l d y B j Y X R l Z 2 9 y e S w z f S Z x d W 9 0 O y w m c X V v d D t T Z W N 0 a W 9 u M S 9 T a G V l d D E g K D I p L 1 R 5 c G U g b W 9 k a W Z p w 6 k u e 1 N l Y 3 R v c i w 0 f S Z x d W 9 0 O y w m c X V v d D t T Z W N 0 a W 9 u M S 9 T a G V l d D E g K D I p L 1 R 5 c G U g b W 9 k a W Z p w 6 k u e 1 N 1 Y n N l Y 3 R v c i w 1 f S Z x d W 9 0 O y w m c X V v d D t T Z W N 0 a W 9 u M S 9 T a G V l d D E g K D I p L 1 R 5 c G U g b W 9 k a W Z p w 6 k u e 0 l u Z G l j Y X R v c i B J R C w 2 f S Z x d W 9 0 O y w m c X V v d D t T Z W N 0 a W 9 u M S 9 T a G V l d D E g K D I p L 1 R 5 c G U g b W 9 k a W Z p w 6 k u e 1 Z h b H V l L D d 9 J n F 1 b 3 Q 7 L C Z x d W 9 0 O 1 N l Y 3 R p b 2 4 x L 1 N o Z W V 0 M S A o M i k v V H l w Z S B t b 2 R p Z m n D q S 5 7 U 2 9 1 c m N l L D h 9 J n F 1 b 3 Q 7 L C Z x d W 9 0 O 1 N l Y 3 R p b 2 4 x L 1 N o Z W V 0 M S A o M i k v V H l w Z S B t b 2 R p Z m n D q S 5 7 S W 5 k a W N h d G 9 y I G 5 h b W U s O X 0 m c X V v d D t d L C Z x d W 9 0 O 0 N v b H V t b k N v d W 5 0 J n F 1 b 3 Q 7 O j E w L C Z x d W 9 0 O 0 t l e U N v b H V t b k 5 h b W V z J n F 1 b 3 Q 7 O l t d L C Z x d W 9 0 O 0 N v b H V t b k l k Z W 5 0 a X R p Z X M m c X V v d D s 6 W y Z x d W 9 0 O 1 N l Y 3 R p b 2 4 x L 1 N o Z W V 0 M S A o M i k v V H l w Z S B t b 2 R p Z m n D q S 5 7 S V N P L D B 9 J n F 1 b 3 Q 7 L C Z x d W 9 0 O 1 N l Y 3 R p b 2 4 x L 1 N o Z W V 0 M S A o M i k v V H l w Z S B t b 2 R p Z m n D q S 5 7 Q 2 9 1 b n R y e S w x f S Z x d W 9 0 O y w m c X V v d D t T Z W N 0 a W 9 u M S 9 T a G V l d D E g K D I p L 1 R 5 c G U g b W 9 k a W Z p w 6 k u e 0 d s b 2 J h b C B j Y X R l Z 2 9 y e S w y f S Z x d W 9 0 O y w m c X V v d D t T Z W N 0 a W 9 u M S 9 T a G V l d D E g K D I p L 1 R 5 c G U g b W 9 k a W Z p w 6 k u e 0 9 2 Z X J 2 a W V 3 I G N h d G V n b 3 J 5 L D N 9 J n F 1 b 3 Q 7 L C Z x d W 9 0 O 1 N l Y 3 R p b 2 4 x L 1 N o Z W V 0 M S A o M i k v V H l w Z S B t b 2 R p Z m n D q S 5 7 U 2 V j d G 9 y L D R 9 J n F 1 b 3 Q 7 L C Z x d W 9 0 O 1 N l Y 3 R p b 2 4 x L 1 N o Z W V 0 M S A o M i k v V H l w Z S B t b 2 R p Z m n D q S 5 7 U 3 V i c 2 V j d G 9 y L D V 9 J n F 1 b 3 Q 7 L C Z x d W 9 0 O 1 N l Y 3 R p b 2 4 x L 1 N o Z W V 0 M S A o M i k v V H l w Z S B t b 2 R p Z m n D q S 5 7 S W 5 k a W N h d G 9 y I E l E L D Z 9 J n F 1 b 3 Q 7 L C Z x d W 9 0 O 1 N l Y 3 R p b 2 4 x L 1 N o Z W V 0 M S A o M i k v V H l w Z S B t b 2 R p Z m n D q S 5 7 V m F s d W U s N 3 0 m c X V v d D s s J n F 1 b 3 Q 7 U 2 V j d G l v b j E v U 2 h l Z X Q x I C g y K S 9 U e X B l I G 1 v Z G l m a c O p L n t T b 3 V y Y 2 U s O H 0 m c X V v d D s s J n F 1 b 3 Q 7 U 2 V j d G l v b j E v U 2 h l Z X Q x I C g y K S 9 U e X B l I G 1 v Z G l m a c O p L n t J b m R p Y 2 F 0 b 3 I g b m F t Z S w 5 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R W 4 t d C V D M y V B Q X R l c y U y M H B y b 2 1 1 c z w v S X R l b V B h d G g + P C 9 J d G V t T G 9 j Y X R p b 2 4 + P F N 0 Y W J s Z U V u d H J p Z X M g L z 4 8 L 0 l 0 Z W 0 + P E l 0 Z W 0 + P E l 0 Z W 1 M b 2 N h d G l v b j 4 8 S X R l b V R 5 c G U + R m 9 y b X V s Y T w v S X R l b V R 5 c G U + P E l 0 Z W 1 Q Y X R o P l N l Y 3 R p b 2 4 x L 1 N o Z W V 0 M S U y M C g y K S 9 U e X B l J T I w b W 9 k a W Z p J U M z J U E 5 P C 9 J d G V t U G F 0 a D 4 8 L 0 l 0 Z W 1 M b 2 N h d G l v b j 4 8 U 3 R h Y m x l R W 5 0 c m l l c y A v P j w v S X R l b T 4 8 S X R l b T 4 8 S X R l b U x v Y 2 F 0 a W 9 u P j x J d G V t V H l w Z T 5 G b 3 J t d W x h P C 9 J d G V t V H l w Z T 4 8 S X R l b V B h d G g + U 2 V j d G l v b j E v U 2 h l Z X Q x J T I w K D M p P C 9 J d G V t U G F 0 a D 4 8 L 0 l 0 Z W 1 M b 2 N h d G l v b j 4 8 U 3 R h Y m x l R W 5 0 c m l l c z 4 8 R W 5 0 c n k g V H l w Z T 0 i S X N Q c m l 2 Y X R l I i B W Y W x 1 Z T 0 i b D A i I C 8 + P E V u d H J 5 I F R 5 c G U 9 I l F 1 Z X J 5 S U Q i I F Z h b H V l P S J z Z m Q y Z T c 5 M m I t N z R k Y i 0 0 Y j E 4 L T g 3 M D c t Z j d m N G Q z Y j R l Y T E 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N o Z W V 0 M V 9 f M y I g L z 4 8 R W 5 0 c n k g V H l w Z T 0 i R m l s b G V k Q 2 9 t c G x l d G V S Z X N 1 b H R U b 1 d v c m t z a G V l d C I g V m F s d W U 9 I m w x I i A v P j x F b n R y e S B U e X B l P S J S Z W N v d m V y e V R h c m d l d F N o Z W V 0 I i B W Y W x 1 Z T 0 i c 0 Z l d W l s N i I g L z 4 8 R W 5 0 c n k g V H l w Z T 0 i U m V j b 3 Z l c n l U Y X J n Z X R D b 2 x 1 b W 4 i I F Z h b H V l P S J s M S I g L z 4 8 R W 5 0 c n k g V H l w Z T 0 i U m V j b 3 Z l c n l U Y X J n Z X R S b 3 c i I F Z h b H V l P S J s M S I g L z 4 8 R W 5 0 c n k g V H l w Z T 0 i Q W R k Z W R U b 0 R h d G F N b 2 R l b C I g V m F s d W U 9 I m w w I i A v P j x F b n R y e S B U e X B l P S J G a W x s Q 2 9 1 b n Q i I F Z h b H V l P S J s N D I i I C 8 + P E V u d H J 5 I F R 5 c G U 9 I k Z p b G x F c n J v c k N v Z G U i I F Z h b H V l P S J z V W 5 r b m 9 3 b i I g L z 4 8 R W 5 0 c n k g V H l w Z T 0 i R m l s b E V y c m 9 y Q 2 9 1 b n Q i I F Z h b H V l P S J s M C I g L z 4 8 R W 5 0 c n k g V H l w Z T 0 i R m l s b E x h c 3 R V c G R h d G V k I i B W Y W x 1 Z T 0 i Z D I w M j U t M D Y t M T F U M D I 6 M j M 6 N D E u O D A 5 O T A 2 M V o i I C 8 + P E V u d H J 5 I F R 5 c G U 9 I k Z p b G x D b 2 x 1 b W 5 U e X B l c y I g V m F s d W U 9 I n N C Z 1 l H Q m d B Q U J n W U d C Z 1 U 9 I i A v P j x F b n R y e S B U e X B l P S J G a W x s Q 2 9 s d W 1 u T m F t Z X M i I F Z h b H V l P S J z W y Z x d W 9 0 O 0 l T T y Z x d W 9 0 O y w m c X V v d D t D b 3 V u d H J 5 J n F 1 b 3 Q 7 L C Z x d W 9 0 O 0 d s b 2 J h b C B j Y X R l Z 2 9 y e S Z x d W 9 0 O y w m c X V v d D t P d m V y d m l l d y B j Y X R l Z 2 9 y e S Z x d W 9 0 O y w m c X V v d D t T Z W N 0 b 3 I m c X V v d D s s J n F 1 b 3 Q 7 U 3 V i c 2 V j d G 9 y J n F 1 b 3 Q 7 L C Z x d W 9 0 O 0 l u Z G l j Y X R v c i B J R C Z x d W 9 0 O y w m c X V v d D t W Y W x 1 Z S Z x d W 9 0 O y w m c X V v d D t T b 3 V y Y 2 U m c X V v d D s s J n F 1 b 3 Q 7 S W 5 k a W N h d G 9 y I G 5 h b W U m c X V v d D s s J n F 1 b 3 Q 7 V W 5 j b 2 5 k a X R p b 2 5 h b C B m a W 5 h b m N p Y W w g b m V l Z H 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I C g z K S 9 U e X B l I G 1 v Z G l m a c O p L n t J U 0 8 s M H 0 m c X V v d D s s J n F 1 b 3 Q 7 U 2 V j d G l v b j E v U 2 h l Z X Q x I C g z K S 9 U e X B l I G 1 v Z G l m a c O p L n t D b 3 V u d H J 5 L D F 9 J n F 1 b 3 Q 7 L C Z x d W 9 0 O 1 N l Y 3 R p b 2 4 x L 1 N o Z W V 0 M S A o M y k v V H l w Z S B t b 2 R p Z m n D q S 5 7 R 2 x v Y m F s I G N h d G V n b 3 J 5 L D J 9 J n F 1 b 3 Q 7 L C Z x d W 9 0 O 1 N l Y 3 R p b 2 4 x L 1 N o Z W V 0 M S A o M y k v V H l w Z S B t b 2 R p Z m n D q S 5 7 T 3 Z l c n Z p Z X c g Y 2 F 0 Z W d v c n k s M 3 0 m c X V v d D s s J n F 1 b 3 Q 7 U 2 V j d G l v b j E v U 2 h l Z X Q x I C g z K S 9 U e X B l I G 1 v Z G l m a c O p L n t T Z W N 0 b 3 I s N H 0 m c X V v d D s s J n F 1 b 3 Q 7 U 2 V j d G l v b j E v U 2 h l Z X Q x I C g z K S 9 U e X B l I G 1 v Z G l m a c O p L n t T d W J z Z W N 0 b 3 I s N X 0 m c X V v d D s s J n F 1 b 3 Q 7 U 2 V j d G l v b j E v U 2 h l Z X Q x I C g z K S 9 U e X B l I G 1 v Z G l m a c O p L n t J b m R p Y 2 F 0 b 3 I g S U Q s N n 0 m c X V v d D s s J n F 1 b 3 Q 7 U 2 V j d G l v b j E v U 2 h l Z X Q x I C g z K S 9 U e X B l I G 1 v Z G l m a c O p L n t W Y W x 1 Z S w 3 f S Z x d W 9 0 O y w m c X V v d D t T Z W N 0 a W 9 u M S 9 T a G V l d D E g K D M p L 1 R 5 c G U g b W 9 k a W Z p w 6 k u e 1 N v d X J j Z S w 4 f S Z x d W 9 0 O y w m c X V v d D t T Z W N 0 a W 9 u M S 9 T a G V l d D E g K D M p L 1 R 5 c G U g b W 9 k a W Z p w 6 k u e 0 l u Z G l j Y X R v c i B u Y W 1 l L D l 9 J n F 1 b 3 Q 7 L C Z x d W 9 0 O 1 N l Y 3 R p b 2 4 x L 1 N o Z W V 0 M S A o M y k v V H l w Z S B t b 2 R p Z m n D q S 5 7 V W 5 j b 2 5 k a X R p b 2 5 h b C B m a W 5 h b m N p Y W w g b m V l Z H M s M T B 9 J n F 1 b 3 Q 7 X S w m c X V v d D t D b 2 x 1 b W 5 D b 3 V u d C Z x d W 9 0 O z o x M S w m c X V v d D t L Z X l D b 2 x 1 b W 5 O Y W 1 l c y Z x d W 9 0 O z p b X S w m c X V v d D t D b 2 x 1 b W 5 J Z G V u d G l 0 a W V z J n F 1 b 3 Q 7 O l s m c X V v d D t T Z W N 0 a W 9 u M S 9 T a G V l d D E g K D M p L 1 R 5 c G U g b W 9 k a W Z p w 6 k u e 0 l T T y w w f S Z x d W 9 0 O y w m c X V v d D t T Z W N 0 a W 9 u M S 9 T a G V l d D E g K D M p L 1 R 5 c G U g b W 9 k a W Z p w 6 k u e 0 N v d W 5 0 c n k s M X 0 m c X V v d D s s J n F 1 b 3 Q 7 U 2 V j d G l v b j E v U 2 h l Z X Q x I C g z K S 9 U e X B l I G 1 v Z G l m a c O p L n t H b G 9 i Y W w g Y 2 F 0 Z W d v c n k s M n 0 m c X V v d D s s J n F 1 b 3 Q 7 U 2 V j d G l v b j E v U 2 h l Z X Q x I C g z K S 9 U e X B l I G 1 v Z G l m a c O p L n t P d m V y d m l l d y B j Y X R l Z 2 9 y e S w z f S Z x d W 9 0 O y w m c X V v d D t T Z W N 0 a W 9 u M S 9 T a G V l d D E g K D M p L 1 R 5 c G U g b W 9 k a W Z p w 6 k u e 1 N l Y 3 R v c i w 0 f S Z x d W 9 0 O y w m c X V v d D t T Z W N 0 a W 9 u M S 9 T a G V l d D E g K D M p L 1 R 5 c G U g b W 9 k a W Z p w 6 k u e 1 N 1 Y n N l Y 3 R v c i w 1 f S Z x d W 9 0 O y w m c X V v d D t T Z W N 0 a W 9 u M S 9 T a G V l d D E g K D M p L 1 R 5 c G U g b W 9 k a W Z p w 6 k u e 0 l u Z G l j Y X R v c i B J R C w 2 f S Z x d W 9 0 O y w m c X V v d D t T Z W N 0 a W 9 u M S 9 T a G V l d D E g K D M p L 1 R 5 c G U g b W 9 k a W Z p w 6 k u e 1 Z h b H V l L D d 9 J n F 1 b 3 Q 7 L C Z x d W 9 0 O 1 N l Y 3 R p b 2 4 x L 1 N o Z W V 0 M S A o M y k v V H l w Z S B t b 2 R p Z m n D q S 5 7 U 2 9 1 c m N l L D h 9 J n F 1 b 3 Q 7 L C Z x d W 9 0 O 1 N l Y 3 R p b 2 4 x L 1 N o Z W V 0 M S A o M y k v V H l w Z S B t b 2 R p Z m n D q S 5 7 S W 5 k a W N h d G 9 y I G 5 h b W U s O X 0 m c X V v d D s s J n F 1 b 3 Q 7 U 2 V j d G l v b j E v U 2 h l Z X Q x I C g z K S 9 U e X B l I G 1 v Z G l m a c O p L n t V b m N v b m R p d G l v b m F s I G Z p b m F u Y 2 l h b C B u Z W V k c y w x M H 0 m c X V v d D t d L C Z x d W 9 0 O 1 J l b G F 0 a W 9 u c 2 h p c E l u Z m 8 m c X V v d D s 6 W 1 1 9 I i A v P j w v U 3 R h Y m x l R W 5 0 c m l l c z 4 8 L 0 l 0 Z W 0 + P E l 0 Z W 0 + P E l 0 Z W 1 M b 2 N h d G l v b j 4 8 S X R l b V R 5 c G U + R m 9 y b X V s Y T w v S X R l b V R 5 c G U + P E l 0 Z W 1 Q Y X R o P l N l Y 3 R p b 2 4 x L 1 N o Z W V 0 M S U y M C g z K S 9 T b 3 V y Y 2 U 8 L 0 l 0 Z W 1 Q Y X R o P j w v S X R l b U x v Y 2 F 0 a W 9 u P j x T d G F i b G V F b n R y a W V z I C 8 + P C 9 J d G V t P j x J d G V t P j x J d G V t T G 9 j Y X R p b 2 4 + P E l 0 Z W 1 U e X B l P k Z v c m 1 1 b G E 8 L 0 l 0 Z W 1 U e X B l P j x J d G V t U G F 0 a D 5 T Z W N 0 a W 9 u M S 9 T a G V l d D E l M j A o M y k v U 2 h l Z X Q x X 1 N o Z W V 0 P C 9 J d G V t U G F 0 a D 4 8 L 0 l 0 Z W 1 M b 2 N h d G l v b j 4 8 U 3 R h Y m x l R W 5 0 c m l l c y A v P j w v S X R l b T 4 8 S X R l b T 4 8 S X R l b U x v Y 2 F 0 a W 9 u P j x J d G V t V H l w Z T 5 G b 3 J t d W x h P C 9 J d G V t V H l w Z T 4 8 S X R l b V B h d G g + U 2 V j d G l v b j E v U 2 h l Z X Q x J T I w K D M p L 0 V u L X Q l Q z M l Q U F 0 Z X M l M j B w c m 9 t d X M 8 L 0 l 0 Z W 1 Q Y X R o P j w v S X R l b U x v Y 2 F 0 a W 9 u P j x T d G F i b G V F b n R y a W V z I C 8 + P C 9 J d G V t P j x J d G V t P j x J d G V t T G 9 j Y X R p b 2 4 + P E l 0 Z W 1 U e X B l P k Z v c m 1 1 b G E 8 L 0 l 0 Z W 1 U e X B l P j x J d G V t U G F 0 a D 5 T Z W N 0 a W 9 u M S 9 T a G V l d D E l M j A o M y k v V H l w Z S U y M G 1 v Z G l m a S V D M y V B O T w v S X R l b V B h d G g + P C 9 J d G V t T G 9 j Y X R p b 2 4 + P F N 0 Y W J s Z U V u d H J p Z X M g L z 4 8 L 0 l 0 Z W 0 + P C 9 J d G V t c z 4 8 L 0 x v Y 2 F s U G F j a 2 F n Z U 1 l d G F k Y X R h R m l s Z T 4 W A A A A U E s F B g A A A A A A A A A A A A A A A A A A A A A A A C Y B A A A B A A A A 0 I y d 3 w E V 0 R G M e g D A T 8 K X 6 w E A A A D A R S R A i u W j T b 1 6 b h K Y S / D X A A A A A A I A A A A A A B B m A A A A A Q A A I A A A A L 1 v c h J s J 1 q c 4 9 4 J g W 6 f 5 u 0 a u Z u 8 g U w z 6 J m g + h o u t 7 t B A A A A A A 6 A A A A A A g A A I A A A A B m c L C s z Z n 9 D U 3 O D y y h 2 z 7 n u N p A B 3 5 b Q k P x q G x q U x 1 d R U A A A A G 1 8 9 a e r O U 3 p f f k 9 Y n Y F F l S H C B Z L e z O t q U p W r E C h Q q z i s X h G s S O o X w g G b X P R F B i H e + l c P S N N r N r M J Z P x P J h v q X c 6 7 z B O + K z H H N 1 G 0 J 3 R 8 R / G Q A A A A E O + j 7 H Z n W a T X I G K z 8 n 2 I q 8 3 v A j C a F L Y A n d W G w M 7 m j A H W 0 + O Y j S / A P B D h 9 + 7 2 u m 1 L N Z M E P P I D P R 4 0 C b D 9 4 b k c V g = < / D a t a M a s h u p > 
</file>

<file path=customXml/itemProps1.xml><?xml version="1.0" encoding="utf-8"?>
<ds:datastoreItem xmlns:ds="http://schemas.openxmlformats.org/officeDocument/2006/customXml" ds:itemID="{24296438-9ECD-4D32-BD75-BD419C0AE5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Plages nommées</vt:lpstr>
      </vt:variant>
      <vt:variant>
        <vt:i4>4</vt:i4>
      </vt:variant>
    </vt:vector>
  </HeadingPairs>
  <TitlesOfParts>
    <vt:vector size="14" baseType="lpstr">
      <vt:lpstr>GHS histo</vt:lpstr>
      <vt:lpstr>PED VS Mada</vt:lpstr>
      <vt:lpstr>Etat de conditionnalité</vt:lpstr>
      <vt:lpstr>GES target</vt:lpstr>
      <vt:lpstr>GES par %</vt:lpstr>
      <vt:lpstr>Besoin fi condit</vt:lpstr>
      <vt:lpstr>Besoin fi incondit</vt:lpstr>
      <vt:lpstr>Updated besoin fi</vt:lpstr>
      <vt:lpstr>Sector GES</vt:lpstr>
      <vt:lpstr>Sector Adaptation</vt:lpstr>
      <vt:lpstr>'Etat de conditionnalité'!cdt_ou_pas</vt:lpstr>
      <vt:lpstr>'GES target'!GES_target</vt:lpstr>
      <vt:lpstr>'GHS histo'!historical_emissions</vt:lpstr>
      <vt:lpstr>'PED VS Mada'!historical_emissions_1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 Momona</dc:creator>
  <cp:lastModifiedBy>Mih Momona</cp:lastModifiedBy>
  <dcterms:created xsi:type="dcterms:W3CDTF">2025-06-10T14:36:12Z</dcterms:created>
  <dcterms:modified xsi:type="dcterms:W3CDTF">2025-06-14T16:37:46Z</dcterms:modified>
</cp:coreProperties>
</file>