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SUS\Desktop\TO DO ASSIGNMENT\"/>
    </mc:Choice>
  </mc:AlternateContent>
  <bookViews>
    <workbookView xWindow="0" yWindow="0" windowWidth="17256" windowHeight="5772" activeTab="1"/>
  </bookViews>
  <sheets>
    <sheet name="Sheet2" sheetId="3" r:id="rId1"/>
    <sheet name="Sheet3" sheetId="4" r:id="rId2"/>
    <sheet name="MW-NIFTY-50-22-Dec-2022" sheetId="1" r:id="rId3"/>
  </sheets>
  <definedNames>
    <definedName name="_xlnm._FilterDatabase" localSheetId="2" hidden="1">'MW-NIFTY-50-22-Dec-2022'!$A$1:$M$51</definedName>
    <definedName name="Slicer_SYMBOL">#N/A</definedName>
  </definedNames>
  <calcPr calcId="162913"/>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V11" i="4" l="1"/>
  <c r="R11" i="4"/>
  <c r="N11" i="4"/>
  <c r="J11" i="4"/>
  <c r="F11" i="4"/>
</calcChain>
</file>

<file path=xl/sharedStrings.xml><?xml version="1.0" encoding="utf-8"?>
<sst xmlns="http://schemas.openxmlformats.org/spreadsheetml/2006/main" count="109" uniqueCount="73">
  <si>
    <t xml:space="preserve">SYMBOL 
</t>
  </si>
  <si>
    <t xml:space="preserve">OPEN 
</t>
  </si>
  <si>
    <t xml:space="preserve">HIGH 
</t>
  </si>
  <si>
    <t xml:space="preserve">LOW 
</t>
  </si>
  <si>
    <t xml:space="preserve">PREV. CLOSE 
</t>
  </si>
  <si>
    <t xml:space="preserve">LTP 
</t>
  </si>
  <si>
    <t xml:space="preserve">CHNG 
</t>
  </si>
  <si>
    <t xml:space="preserve">%CHNG 
</t>
  </si>
  <si>
    <t>VOLUME 
(shares)</t>
  </si>
  <si>
    <t xml:space="preserve">VALUE </t>
  </si>
  <si>
    <t xml:space="preserve">52W H 
</t>
  </si>
  <si>
    <t xml:space="preserve">52W L 
</t>
  </si>
  <si>
    <t>30 D % CHNG 
 21-Nov-2022</t>
  </si>
  <si>
    <t>SUNPHARMA</t>
  </si>
  <si>
    <t>SBILIFE</t>
  </si>
  <si>
    <t>ULTRACEMCO</t>
  </si>
  <si>
    <t>GRASIM</t>
  </si>
  <si>
    <t>ASIANPAINT</t>
  </si>
  <si>
    <t>INFY</t>
  </si>
  <si>
    <t>KOTAKBANK</t>
  </si>
  <si>
    <t>BHARTIARTL</t>
  </si>
  <si>
    <t>APOLLOHOSP</t>
  </si>
  <si>
    <t>HDFCLIFE</t>
  </si>
  <si>
    <t>NESTLEIND</t>
  </si>
  <si>
    <t>ICICIBANK</t>
  </si>
  <si>
    <t>SBIN</t>
  </si>
  <si>
    <t>HINDALCO</t>
  </si>
  <si>
    <t>MARUTI</t>
  </si>
  <si>
    <t>RELIANCE</t>
  </si>
  <si>
    <t>HDFCBANK</t>
  </si>
  <si>
    <t>WIPRO</t>
  </si>
  <si>
    <t>ADANIPORTS</t>
  </si>
  <si>
    <t>BAJAJ-AUTO</t>
  </si>
  <si>
    <t>TITAN</t>
  </si>
  <si>
    <t>TCS</t>
  </si>
  <si>
    <t>HCLTECH</t>
  </si>
  <si>
    <t>HDFC</t>
  </si>
  <si>
    <t>CIPLA</t>
  </si>
  <si>
    <t>BRITANNIA</t>
  </si>
  <si>
    <t>POWERGRID</t>
  </si>
  <si>
    <t>TATACONSUM</t>
  </si>
  <si>
    <t>ITC</t>
  </si>
  <si>
    <t>COALINDIA</t>
  </si>
  <si>
    <t>BAJFINANCE</t>
  </si>
  <si>
    <t>DIVISLAB</t>
  </si>
  <si>
    <t>JSWSTEEL</t>
  </si>
  <si>
    <t>ONGC</t>
  </si>
  <si>
    <t>HINDUNILVR</t>
  </si>
  <si>
    <t>TECHM</t>
  </si>
  <si>
    <t>NTPC</t>
  </si>
  <si>
    <t>HEROMOTOCO</t>
  </si>
  <si>
    <t>ADANIENT</t>
  </si>
  <si>
    <t>DRREDDY</t>
  </si>
  <si>
    <t>AXISBANK</t>
  </si>
  <si>
    <t>LT</t>
  </si>
  <si>
    <t>TATAMOTORS</t>
  </si>
  <si>
    <t>TATASTEEL</t>
  </si>
  <si>
    <t>BPCL</t>
  </si>
  <si>
    <t>INDUSINDBK</t>
  </si>
  <si>
    <t>EICHERMOT</t>
  </si>
  <si>
    <t>BAJAJFINSV</t>
  </si>
  <si>
    <t>M&amp;M</t>
  </si>
  <si>
    <t>UPL</t>
  </si>
  <si>
    <t>Row Labels</t>
  </si>
  <si>
    <t>Grand Total</t>
  </si>
  <si>
    <t xml:space="preserve">Sum of %CHNG 
</t>
  </si>
  <si>
    <t xml:space="preserve">Sum of 30 D % </t>
  </si>
  <si>
    <t>Sum of VOLUME 
(shares)</t>
  </si>
  <si>
    <t>TOP GAINER</t>
  </si>
  <si>
    <t>TOP LOSSER</t>
  </si>
  <si>
    <t>TOP GAINER IN 30 DAYS</t>
  </si>
  <si>
    <t>TOP LOSSER IN 30 DAYS</t>
  </si>
  <si>
    <t>STOCK RECOMMENDED TO BUY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</si>
</sst>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applyAlignment="1">
      <alignment wrapText="1"/>
    </xf>
    <xf numFmtId="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34" borderId="0" xfId="0" applyFont="1" applyFill="1" applyAlignment="1">
      <alignment horizont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[NIFTY.xlsx]Sheet2!PivotTable9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Sheet2!$F$16</c:f>
              <c:strCache>
                <c:ptCount val="1"/>
                <c:pt idx="0">
                  <c:v>Total</c:v>
                </c:pt>
              </c:strCache>
            </c:strRef>
          </c:tx>
          <c:spPr>
            <a:solidFill>
              <a:schemeClr val="accent1"/>
            </a:solidFill>
            <a:ln>
              <a:noFill/>
            </a:ln>
            <a:effectLst/>
            <a:sp3d/>
          </c:spPr>
          <c:invertIfNegative val="0"/>
          <c:cat>
            <c:strRef>
              <c:f>Sheet2!$E$17:$E$18</c:f>
              <c:strCache>
                <c:ptCount val="1"/>
                <c:pt idx="0">
                  <c:v>BAJFINANCE</c:v>
                </c:pt>
              </c:strCache>
            </c:strRef>
          </c:cat>
          <c:val>
            <c:numRef>
              <c:f>Sheet2!$F$17:$F$18</c:f>
              <c:numCache>
                <c:formatCode>General</c:formatCode>
                <c:ptCount val="1"/>
                <c:pt idx="0">
                  <c:v>849706</c:v>
                </c:pt>
              </c:numCache>
            </c:numRef>
          </c:val>
          <c:extLst>
            <c:ext xmlns:c16="http://schemas.microsoft.com/office/drawing/2014/chart" uri="{C3380CC4-5D6E-409C-BE32-E72D297353CC}">
              <c16:uniqueId val="{00000000-1089-45AF-B56A-22D98E467882}"/>
            </c:ext>
          </c:extLst>
        </c:ser>
        <c:dLbls>
          <c:showLegendKey val="0"/>
          <c:showVal val="0"/>
          <c:showCatName val="0"/>
          <c:showSerName val="0"/>
          <c:showPercent val="0"/>
          <c:showBubbleSize val="0"/>
        </c:dLbls>
        <c:gapWidth val="150"/>
        <c:shape val="box"/>
        <c:axId val="2088910384"/>
        <c:axId val="2088924112"/>
        <c:axId val="0"/>
      </c:bar3DChart>
      <c:catAx>
        <c:axId val="2088910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924112"/>
        <c:crosses val="autoZero"/>
        <c:auto val="1"/>
        <c:lblAlgn val="ctr"/>
        <c:lblOffset val="100"/>
        <c:noMultiLvlLbl val="0"/>
      </c:catAx>
      <c:valAx>
        <c:axId val="2088924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910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[NIFTY.xlsx]Sheet2!SUM OF CHANGE</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Total</c:v>
                </c:pt>
              </c:strCache>
            </c:strRef>
          </c:tx>
          <c:spPr>
            <a:solidFill>
              <a:schemeClr val="accent1"/>
            </a:solidFill>
            <a:ln>
              <a:noFill/>
            </a:ln>
            <a:effectLst/>
            <a:sp3d/>
          </c:spPr>
          <c:invertIfNegative val="0"/>
          <c:cat>
            <c:strRef>
              <c:f>Sheet2!$A$4:$A$5</c:f>
              <c:strCache>
                <c:ptCount val="1"/>
                <c:pt idx="0">
                  <c:v>BAJFINANCE</c:v>
                </c:pt>
              </c:strCache>
            </c:strRef>
          </c:cat>
          <c:val>
            <c:numRef>
              <c:f>Sheet2!$B$4:$B$5</c:f>
              <c:numCache>
                <c:formatCode>General</c:formatCode>
                <c:ptCount val="1"/>
                <c:pt idx="0">
                  <c:v>-0.72</c:v>
                </c:pt>
              </c:numCache>
            </c:numRef>
          </c:val>
          <c:extLst>
            <c:ext xmlns:c16="http://schemas.microsoft.com/office/drawing/2014/chart" uri="{C3380CC4-5D6E-409C-BE32-E72D297353CC}">
              <c16:uniqueId val="{00000000-7A45-4C29-8A54-0248449BF8EC}"/>
            </c:ext>
          </c:extLst>
        </c:ser>
        <c:dLbls>
          <c:showLegendKey val="0"/>
          <c:showVal val="0"/>
          <c:showCatName val="0"/>
          <c:showSerName val="0"/>
          <c:showPercent val="0"/>
          <c:showBubbleSize val="0"/>
        </c:dLbls>
        <c:gapWidth val="150"/>
        <c:shape val="box"/>
        <c:axId val="2095921216"/>
        <c:axId val="2095922048"/>
        <c:axId val="0"/>
      </c:bar3DChart>
      <c:catAx>
        <c:axId val="2095921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922048"/>
        <c:crosses val="autoZero"/>
        <c:auto val="1"/>
        <c:lblAlgn val="ctr"/>
        <c:lblOffset val="100"/>
        <c:noMultiLvlLbl val="0"/>
      </c:catAx>
      <c:valAx>
        <c:axId val="2095922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921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507980</xdr:colOff>
      <xdr:row>0</xdr:row>
      <xdr:rowOff>106495</xdr:rowOff>
    </xdr:from>
    <xdr:ext cx="9070360" cy="937629"/>
    <xdr:sp macro="" textlink="">
      <xdr:nvSpPr>
        <xdr:cNvPr id="2" name="Rectangle 1"/>
        <xdr:cNvSpPr/>
      </xdr:nvSpPr>
      <xdr:spPr>
        <a:xfrm>
          <a:off x="2946380" y="106495"/>
          <a:ext cx="9070360" cy="937629"/>
        </a:xfrm>
        <a:prstGeom prst="rect">
          <a:avLst/>
        </a:prstGeom>
        <a:solidFill>
          <a:schemeClr val="accent6">
            <a:lumMod val="40000"/>
            <a:lumOff val="60000"/>
          </a:schemeClr>
        </a:solidFill>
      </xdr:spPr>
      <xdr:style>
        <a:lnRef idx="2">
          <a:schemeClr val="accent5"/>
        </a:lnRef>
        <a:fillRef idx="1">
          <a:schemeClr val="lt1"/>
        </a:fillRef>
        <a:effectRef idx="0">
          <a:schemeClr val="accent5"/>
        </a:effectRef>
        <a:fontRef idx="minor">
          <a:schemeClr val="dk1"/>
        </a:fontRef>
      </xdr:style>
      <xdr:txBody>
        <a:bodyPr wrap="square" lIns="91440" tIns="45720" rIns="91440" bIns="45720">
          <a:spAutoFit/>
        </a:bodyPr>
        <a:lstStyle/>
        <a:p>
          <a:pPr algn="ctr"/>
          <a:r>
            <a:rPr 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NIFTY</a:t>
          </a:r>
          <a:r>
            <a:rPr lang="en-US" sz="5400" b="0" cap="none" spc="0" baseline="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 50 STOCK(INTRADAY)</a:t>
          </a:r>
          <a:endParaRPr 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twoCellAnchor>
    <xdr:from>
      <xdr:col>5</xdr:col>
      <xdr:colOff>45720</xdr:colOff>
      <xdr:row>14</xdr:row>
      <xdr:rowOff>0</xdr:rowOff>
    </xdr:from>
    <xdr:to>
      <xdr:col>12</xdr:col>
      <xdr:colOff>403860</xdr:colOff>
      <xdr:row>29</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297180</xdr:colOff>
      <xdr:row>14</xdr:row>
      <xdr:rowOff>45720</xdr:rowOff>
    </xdr:from>
    <xdr:to>
      <xdr:col>20</xdr:col>
      <xdr:colOff>601980</xdr:colOff>
      <xdr:row>29</xdr:row>
      <xdr:rowOff>45720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22860</xdr:colOff>
      <xdr:row>0</xdr:row>
      <xdr:rowOff>45720</xdr:rowOff>
    </xdr:from>
    <xdr:to>
      <xdr:col>4</xdr:col>
      <xdr:colOff>281940</xdr:colOff>
      <xdr:row>29</xdr:row>
      <xdr:rowOff>15240</xdr:rowOff>
    </xdr:to>
    <mc:AlternateContent xmlns:mc="http://schemas.openxmlformats.org/markup-compatibility/2006" xmlns:a14="http://schemas.microsoft.com/office/drawing/2010/main">
      <mc:Choice Requires="a14">
        <xdr:graphicFrame macro="">
          <xdr:nvGraphicFramePr>
            <xdr:cNvPr id="7" name="SYMBOL &#10;"/>
            <xdr:cNvGraphicFramePr/>
          </xdr:nvGraphicFramePr>
          <xdr:xfrm>
            <a:off x="0" y="0"/>
            <a:ext cx="0" cy="0"/>
          </xdr:xfrm>
          <a:graphic>
            <a:graphicData uri="http://schemas.microsoft.com/office/drawing/2010/slicer">
              <sle:slicer xmlns:sle="http://schemas.microsoft.com/office/drawing/2010/slicer" name="SYMBOL &#10;"/>
            </a:graphicData>
          </a:graphic>
        </xdr:graphicFrame>
      </mc:Choice>
      <mc:Fallback xmlns="">
        <xdr:sp macro="" textlink="">
          <xdr:nvSpPr>
            <xdr:cNvPr id="0" name=""/>
            <xdr:cNvSpPr>
              <a:spLocks noTextEdit="1"/>
            </xdr:cNvSpPr>
          </xdr:nvSpPr>
          <xdr:spPr>
            <a:xfrm>
              <a:off x="22860" y="45720"/>
              <a:ext cx="2697480" cy="527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104984</xdr:colOff>
      <xdr:row>0</xdr:row>
      <xdr:rowOff>182879</xdr:rowOff>
    </xdr:from>
    <xdr:to>
      <xdr:col>23</xdr:col>
      <xdr:colOff>297180</xdr:colOff>
      <xdr:row>5</xdr:row>
      <xdr:rowOff>61720</xdr:rowOff>
    </xdr:to>
    <xdr:pic>
      <xdr:nvPicPr>
        <xdr:cNvPr id="3" name="Picture 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296984" y="182879"/>
          <a:ext cx="2020996" cy="79324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4917.700402199072" createdVersion="6" refreshedVersion="6" minRefreshableVersion="3" recordCount="50">
  <cacheSource type="worksheet">
    <worksheetSource ref="A1:M51" sheet="MW-NIFTY-50-22-Dec-2022"/>
  </cacheSource>
  <cacheFields count="13">
    <cacheField name="SYMBOL _x000a_" numFmtId="0">
      <sharedItems count="51">
        <s v="SUNPHARMA"/>
        <s v="SBILIFE"/>
        <s v="ULTRACEMCO"/>
        <s v="GRASIM"/>
        <s v="ASIANPAINT"/>
        <s v="INFY"/>
        <s v="KOTAKBANK"/>
        <s v="BHARTIARTL"/>
        <s v="APOLLOHOSP"/>
        <s v="HDFCLIFE"/>
        <s v="NESTLEIND"/>
        <s v="ICICIBANK"/>
        <s v="SBIN"/>
        <s v="HINDALCO"/>
        <s v="MARUTI"/>
        <s v="RELIANCE"/>
        <s v="HDFCBANK"/>
        <s v="WIPRO"/>
        <s v="ADANIPORTS"/>
        <s v="BAJAJ-AUTO"/>
        <s v="TITAN"/>
        <s v="TCS"/>
        <s v="HCLTECH"/>
        <s v="HDFC"/>
        <s v="CIPLA"/>
        <s v="BRITANNIA"/>
        <s v="POWERGRID"/>
        <s v="TATACONSUM"/>
        <s v="ITC"/>
        <s v="COALINDIA"/>
        <s v="BAJFINANCE"/>
        <s v="DIVISLAB"/>
        <s v="JSWSTEEL"/>
        <s v="ONGC"/>
        <s v="HINDUNILVR"/>
        <s v="TECHM"/>
        <s v="NTPC"/>
        <s v="HEROMOTOCO"/>
        <s v="ADANIENT"/>
        <s v="DRREDDY"/>
        <s v="AXISBANK"/>
        <s v="LT"/>
        <s v="TATAMOTORS"/>
        <s v="TATASTEEL"/>
        <s v="BPCL"/>
        <s v="INDUSINDBK"/>
        <s v="EICHERMOT"/>
        <s v="BAJAJFINSV"/>
        <s v="M&amp;M"/>
        <s v="UPL"/>
        <s v="NIFTY 50" u="1"/>
      </sharedItems>
    </cacheField>
    <cacheField name="OPEN _x000a_" numFmtId="0">
      <sharedItems containsSemiMixedTypes="0" containsString="0" containsNumber="1" minValue="110" maxValue="20395"/>
    </cacheField>
    <cacheField name="HIGH _x000a_" numFmtId="0">
      <sharedItems containsSemiMixedTypes="0" containsString="0" containsNumber="1" minValue="110.6" maxValue="20440"/>
    </cacheField>
    <cacheField name="LOW _x000a_" numFmtId="0">
      <sharedItems containsSemiMixedTypes="0" containsString="0" containsNumber="1" minValue="106.35" maxValue="20157.5"/>
    </cacheField>
    <cacheField name="PREV. CLOSE _x000a_" numFmtId="0">
      <sharedItems containsSemiMixedTypes="0" containsString="0" containsNumber="1" minValue="109.4" maxValue="20314.2"/>
    </cacheField>
    <cacheField name="LTP _x000a_" numFmtId="0">
      <sharedItems containsSemiMixedTypes="0" containsString="0" containsNumber="1" minValue="107.25" maxValue="20280"/>
    </cacheField>
    <cacheField name="CHNG _x000a_" numFmtId="0">
      <sharedItems containsSemiMixedTypes="0" containsString="0" containsNumber="1" minValue="-71.55" maxValue="49.4"/>
    </cacheField>
    <cacheField name="%CHNG _x000a_" numFmtId="0">
      <sharedItems containsSemiMixedTypes="0" containsString="0" containsNumber="1" minValue="-3.5" maxValue="0.95"/>
    </cacheField>
    <cacheField name="VOLUME _x000a_(shares)" numFmtId="0">
      <sharedItems containsSemiMixedTypes="0" containsString="0" containsNumber="1" containsInteger="1" minValue="37688" maxValue="39639329"/>
    </cacheField>
    <cacheField name="VALUE " numFmtId="4">
      <sharedItems containsSemiMixedTypes="0" containsString="0" containsNumber="1" minValue="570428019.29999995" maxValue="11164808421.540001"/>
    </cacheField>
    <cacheField name="52W H _x000a_" numFmtId="0">
      <sharedItems containsSemiMixedTypes="0" containsString="0" containsNumber="1" minValue="138.66999999999999" maxValue="21050"/>
    </cacheField>
    <cacheField name="52W L _x000a_" numFmtId="0">
      <sharedItems containsSemiMixedTypes="0" containsString="0" containsNumber="1" minValue="82.7" maxValue="16000"/>
    </cacheField>
    <cacheField name="30 D % CHNG _x000a_ 21-Nov-2022" numFmtId="0">
      <sharedItems containsSemiMixedTypes="0" containsString="0" containsNumber="1" minValue="-5.74" maxValue="8.0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
  <r>
    <x v="0"/>
    <n v="1019.95"/>
    <n v="1034.05"/>
    <n v="1007.05"/>
    <n v="1005.6"/>
    <n v="1015.15"/>
    <n v="9.5500000000000007"/>
    <n v="0.95"/>
    <n v="5163443"/>
    <n v="5263562159.7700005"/>
    <n v="1070.95"/>
    <n v="764.05"/>
    <n v="-1.58"/>
  </r>
  <r>
    <x v="1"/>
    <n v="1234.4000000000001"/>
    <n v="1249"/>
    <n v="1229.1500000000001"/>
    <n v="1234.3499999999999"/>
    <n v="1245"/>
    <n v="10.65"/>
    <n v="0.86"/>
    <n v="1176517"/>
    <n v="1459810528.4300001"/>
    <n v="1340.35"/>
    <n v="1003.5"/>
    <n v="0.92"/>
  </r>
  <r>
    <x v="2"/>
    <n v="6981"/>
    <n v="7092"/>
    <n v="6860"/>
    <n v="6950.7"/>
    <n v="7000.1"/>
    <n v="49.4"/>
    <n v="0.71"/>
    <n v="338708"/>
    <n v="2354291566.4000001"/>
    <n v="7946"/>
    <n v="5157.05"/>
    <n v="2.93"/>
  </r>
  <r>
    <x v="3"/>
    <n v="1746"/>
    <n v="1755.75"/>
    <n v="1726.05"/>
    <n v="1732.9"/>
    <n v="1744.5"/>
    <n v="11.6"/>
    <n v="0.67"/>
    <n v="419967"/>
    <n v="731784098.15999997"/>
    <n v="1929.8"/>
    <n v="1276.5999999999999"/>
    <n v="3"/>
  </r>
  <r>
    <x v="4"/>
    <n v="3074"/>
    <n v="3093.5"/>
    <n v="3038.05"/>
    <n v="3069.65"/>
    <n v="3090"/>
    <n v="20.350000000000001"/>
    <n v="0.66"/>
    <n v="663202"/>
    <n v="2036136252.3199999"/>
    <n v="3590"/>
    <n v="2560"/>
    <n v="-0.83"/>
  </r>
  <r>
    <x v="5"/>
    <n v="1521.5"/>
    <n v="1529.95"/>
    <n v="1511.75"/>
    <n v="1509.55"/>
    <n v="1518"/>
    <n v="8.4499999999999993"/>
    <n v="0.56000000000000005"/>
    <n v="6302640"/>
    <n v="9588458337.6000004"/>
    <n v="1953.9"/>
    <n v="1355"/>
    <n v="-3.74"/>
  </r>
  <r>
    <x v="6"/>
    <n v="1826"/>
    <n v="1835"/>
    <n v="1819"/>
    <n v="1814.6"/>
    <n v="1823"/>
    <n v="8.4"/>
    <n v="0.46"/>
    <n v="1714093"/>
    <n v="3131596488.21"/>
    <n v="1997.55"/>
    <n v="1631"/>
    <n v="-5.74"/>
  </r>
  <r>
    <x v="7"/>
    <n v="819"/>
    <n v="824.7"/>
    <n v="809.5"/>
    <n v="814"/>
    <n v="816.3"/>
    <n v="2.2999999999999998"/>
    <n v="0.28000000000000003"/>
    <n v="3626834"/>
    <n v="2968708702.3600001"/>
    <n v="860.55"/>
    <n v="628.75"/>
    <n v="-4.37"/>
  </r>
  <r>
    <x v="8"/>
    <n v="4795"/>
    <n v="4848.8"/>
    <n v="4725"/>
    <n v="4766.2"/>
    <n v="4779"/>
    <n v="12.8"/>
    <n v="0.27"/>
    <n v="902304"/>
    <n v="4323732491.5200005"/>
    <n v="5141.5"/>
    <n v="3361.55"/>
    <n v="7.86"/>
  </r>
  <r>
    <x v="9"/>
    <n v="576.4"/>
    <n v="582.79999999999995"/>
    <n v="574"/>
    <n v="575.4"/>
    <n v="575.15"/>
    <n v="-0.25"/>
    <n v="-0.04"/>
    <n v="3424491"/>
    <n v="1978944859.0799999"/>
    <n v="678.8"/>
    <n v="497.05"/>
    <n v="8.09"/>
  </r>
  <r>
    <x v="10"/>
    <n v="20395"/>
    <n v="20440"/>
    <n v="20157.5"/>
    <n v="20314.2"/>
    <n v="20280"/>
    <n v="-34.200000000000003"/>
    <n v="-0.17"/>
    <n v="37688"/>
    <n v="763501217.36000001"/>
    <n v="21050"/>
    <n v="16000"/>
    <n v="-0.94"/>
  </r>
  <r>
    <x v="11"/>
    <n v="900.5"/>
    <n v="903.85"/>
    <n v="886.35"/>
    <n v="892.25"/>
    <n v="890.4"/>
    <n v="-1.85"/>
    <n v="-0.21"/>
    <n v="9788367"/>
    <n v="8727308017.2000008"/>
    <n v="958.2"/>
    <n v="642.15"/>
    <n v="-3.16"/>
  </r>
  <r>
    <x v="12"/>
    <n v="597"/>
    <n v="599"/>
    <n v="587.54999999999995"/>
    <n v="593.4"/>
    <n v="592"/>
    <n v="-1.4"/>
    <n v="-0.24"/>
    <n v="8740149"/>
    <n v="5178363479.5200005"/>
    <n v="629.54999999999995"/>
    <n v="425"/>
    <n v="0.11"/>
  </r>
  <r>
    <x v="13"/>
    <n v="459.45"/>
    <n v="463"/>
    <n v="447.2"/>
    <n v="457.15"/>
    <n v="456.05"/>
    <n v="-1.1000000000000001"/>
    <n v="-0.24"/>
    <n v="4435416"/>
    <n v="2011860343.4400001"/>
    <n v="636"/>
    <n v="308.95"/>
    <n v="6.18"/>
  </r>
  <r>
    <x v="14"/>
    <n v="8356.65"/>
    <n v="8384"/>
    <n v="8288"/>
    <n v="8350.4"/>
    <n v="8330"/>
    <n v="-20.399999999999999"/>
    <n v="-0.24"/>
    <n v="580858"/>
    <n v="4838628460.1199999"/>
    <n v="9769"/>
    <n v="6536.55"/>
    <n v="-4.09"/>
  </r>
  <r>
    <x v="15"/>
    <n v="2598"/>
    <n v="2604.65"/>
    <n v="2566.75"/>
    <n v="2584.5"/>
    <n v="2577"/>
    <n v="-7.5"/>
    <n v="-0.28999999999999998"/>
    <n v="3438692"/>
    <n v="8880559637.6800003"/>
    <n v="2856.15"/>
    <n v="2180"/>
    <n v="-1.23"/>
  </r>
  <r>
    <x v="16"/>
    <n v="1622.2"/>
    <n v="1627.5"/>
    <n v="1609"/>
    <n v="1617.6"/>
    <n v="1612.85"/>
    <n v="-4.75"/>
    <n v="-0.28999999999999998"/>
    <n v="4873548"/>
    <n v="7881111941.7600002"/>
    <n v="1722.1"/>
    <n v="1271.5999999999999"/>
    <n v="1.27"/>
  </r>
  <r>
    <x v="17"/>
    <n v="390.1"/>
    <n v="391.95"/>
    <n v="386"/>
    <n v="389.5"/>
    <n v="388.3"/>
    <n v="-1.2"/>
    <n v="-0.31"/>
    <n v="4546900"/>
    <n v="1766925340"/>
    <n v="726.8"/>
    <n v="372.4"/>
    <n v="-1.04"/>
  </r>
  <r>
    <x v="18"/>
    <n v="864.7"/>
    <n v="874.3"/>
    <n v="845.55"/>
    <n v="857.65"/>
    <n v="854.7"/>
    <n v="-2.95"/>
    <n v="-0.34"/>
    <n v="5517570"/>
    <n v="4730157585.3000002"/>
    <n v="987.85"/>
    <n v="651.95000000000005"/>
    <n v="-1.6"/>
  </r>
  <r>
    <x v="19"/>
    <n v="3629.15"/>
    <n v="3647.9"/>
    <n v="3581.55"/>
    <n v="3611.05"/>
    <n v="3597.95"/>
    <n v="-13.1"/>
    <n v="-0.36"/>
    <n v="158182"/>
    <n v="570428019.29999995"/>
    <n v="4131.75"/>
    <n v="3092"/>
    <n v="-0.23"/>
  </r>
  <r>
    <x v="20"/>
    <n v="2491.8000000000002"/>
    <n v="2509.1999999999998"/>
    <n v="2465"/>
    <n v="2489.6"/>
    <n v="2480.25"/>
    <n v="-9.35"/>
    <n v="-0.38"/>
    <n v="557608"/>
    <n v="1384228403.52"/>
    <n v="2791"/>
    <n v="1825.05"/>
    <n v="-3.23"/>
  </r>
  <r>
    <x v="21"/>
    <n v="3294"/>
    <n v="3294"/>
    <n v="3245.1"/>
    <n v="3268.55"/>
    <n v="3255"/>
    <n v="-13.55"/>
    <n v="-0.41"/>
    <n v="1384101"/>
    <n v="4513442632.9200001"/>
    <n v="4043"/>
    <n v="2926.1"/>
    <n v="-3.09"/>
  </r>
  <r>
    <x v="22"/>
    <n v="1046"/>
    <n v="1054.6500000000001"/>
    <n v="1033.5999999999999"/>
    <n v="1040.3499999999999"/>
    <n v="1036"/>
    <n v="-4.3499999999999996"/>
    <n v="-0.42"/>
    <n v="2623451"/>
    <n v="2733478534.9400001"/>
    <n v="1359.4"/>
    <n v="877.35"/>
    <n v="-5.03"/>
  </r>
  <r>
    <x v="23"/>
    <n v="2671"/>
    <n v="2671"/>
    <n v="2636.2"/>
    <n v="2656.85"/>
    <n v="2645"/>
    <n v="-11.85"/>
    <n v="-0.45"/>
    <n v="2337299"/>
    <n v="6196086157.04"/>
    <n v="2933.8"/>
    <n v="2026"/>
    <n v="1.45"/>
  </r>
  <r>
    <x v="24"/>
    <n v="1135"/>
    <n v="1147.3499999999999"/>
    <n v="1117.05"/>
    <n v="1128"/>
    <n v="1122"/>
    <n v="-6"/>
    <n v="-0.53"/>
    <n v="2070809"/>
    <n v="2339724256.7399998"/>
    <n v="1185.25"/>
    <n v="860"/>
    <n v="2.13"/>
  </r>
  <r>
    <x v="25"/>
    <n v="4444"/>
    <n v="4446.3500000000004"/>
    <n v="4377"/>
    <n v="4418.8500000000004"/>
    <n v="4390"/>
    <n v="-28.85"/>
    <n v="-0.65"/>
    <n v="243325"/>
    <n v="1070048453.25"/>
    <n v="4537"/>
    <n v="3050"/>
    <n v="7.25"/>
  </r>
  <r>
    <x v="26"/>
    <n v="216.1"/>
    <n v="217"/>
    <n v="212.85"/>
    <n v="216.05"/>
    <n v="214.6"/>
    <n v="-1.45"/>
    <n v="-0.67"/>
    <n v="5221062"/>
    <n v="1120909800.78"/>
    <n v="248.35"/>
    <n v="186.35"/>
    <n v="-2.36"/>
  </r>
  <r>
    <x v="27"/>
    <n v="802.75"/>
    <n v="809"/>
    <n v="787"/>
    <n v="802.6"/>
    <n v="797.15"/>
    <n v="-5.45"/>
    <n v="-0.68"/>
    <n v="1017965"/>
    <n v="810941457.95000005"/>
    <n v="861.15"/>
    <n v="650.20000000000005"/>
    <n v="3.33"/>
  </r>
  <r>
    <x v="28"/>
    <n v="335.65"/>
    <n v="337.4"/>
    <n v="329.9"/>
    <n v="335.15"/>
    <n v="332.8"/>
    <n v="-2.35"/>
    <n v="-0.7"/>
    <n v="6584445"/>
    <n v="2191039918.1999998"/>
    <n v="361.45"/>
    <n v="207"/>
    <n v="-0.61"/>
  </r>
  <r>
    <x v="29"/>
    <n v="224.1"/>
    <n v="225.75"/>
    <n v="219.1"/>
    <n v="223.85"/>
    <n v="222.25"/>
    <n v="-1.6"/>
    <n v="-0.71"/>
    <n v="4755089"/>
    <n v="1053204662.61"/>
    <n v="263.39999999999998"/>
    <n v="141.4"/>
    <n v="-2.44"/>
  </r>
  <r>
    <x v="30"/>
    <n v="6570"/>
    <n v="6575"/>
    <n v="6407"/>
    <n v="6526.7"/>
    <n v="6480"/>
    <n v="-46.7"/>
    <n v="-0.72"/>
    <n v="849706"/>
    <n v="5506995568.3599997"/>
    <n v="8045"/>
    <n v="5220"/>
    <n v="-2.2799999999999998"/>
  </r>
  <r>
    <x v="31"/>
    <n v="3534"/>
    <n v="3534"/>
    <n v="3466.5"/>
    <n v="3518.75"/>
    <n v="3490"/>
    <n v="-28.75"/>
    <n v="-0.82"/>
    <n v="594661"/>
    <n v="2078143956.8699999"/>
    <n v="4708.75"/>
    <n v="3195.15"/>
    <n v="7.74"/>
  </r>
  <r>
    <x v="32"/>
    <n v="743.1"/>
    <n v="749"/>
    <n v="734.45"/>
    <n v="743.1"/>
    <n v="736.65"/>
    <n v="-6.45"/>
    <n v="-0.87"/>
    <n v="1403642"/>
    <n v="1037740603.4400001"/>
    <n v="790"/>
    <n v="520.04999999999995"/>
    <n v="6.68"/>
  </r>
  <r>
    <x v="33"/>
    <n v="145"/>
    <n v="145.15"/>
    <n v="141.55000000000001"/>
    <n v="143.5"/>
    <n v="142.25"/>
    <n v="-1.25"/>
    <n v="-0.87"/>
    <n v="9123323"/>
    <n v="1304270256.0799999"/>
    <n v="194.95"/>
    <n v="119.85"/>
    <n v="3.84"/>
  </r>
  <r>
    <x v="34"/>
    <n v="2676.5"/>
    <n v="2688.5"/>
    <n v="2642"/>
    <n v="2666.2"/>
    <n v="2642"/>
    <n v="-24.2"/>
    <n v="-0.91"/>
    <n v="852567"/>
    <n v="2265458083.7399998"/>
    <n v="2741.6"/>
    <n v="1901.55"/>
    <n v="6.59"/>
  </r>
  <r>
    <x v="35"/>
    <n v="1030"/>
    <n v="1035"/>
    <n v="1012.6"/>
    <n v="1026.05"/>
    <n v="1016"/>
    <n v="-10.050000000000001"/>
    <n v="-0.98"/>
    <n v="1925482"/>
    <n v="1963606543.5999999"/>
    <n v="1838"/>
    <n v="943.7"/>
    <n v="-3.78"/>
  </r>
  <r>
    <x v="36"/>
    <n v="168.5"/>
    <n v="168.65"/>
    <n v="164.55"/>
    <n v="167.95"/>
    <n v="166.1"/>
    <n v="-1.85"/>
    <n v="-1.1000000000000001"/>
    <n v="6979001"/>
    <n v="1156490255.71"/>
    <n v="182.95"/>
    <n v="120.6"/>
    <n v="2.38"/>
  </r>
  <r>
    <x v="37"/>
    <n v="2757.2"/>
    <n v="2796.55"/>
    <n v="2717.3"/>
    <n v="2757.45"/>
    <n v="2726"/>
    <n v="-31.45"/>
    <n v="-1.1399999999999999"/>
    <n v="483991"/>
    <n v="1329571676.0999999"/>
    <n v="2938.6"/>
    <n v="2146.85"/>
    <n v="2.99"/>
  </r>
  <r>
    <x v="38"/>
    <n v="3948"/>
    <n v="3948"/>
    <n v="3817.05"/>
    <n v="3901.95"/>
    <n v="3856"/>
    <n v="-45.95"/>
    <n v="-1.18"/>
    <n v="2879658"/>
    <n v="11164808421.540001"/>
    <n v="4190"/>
    <n v="1528.8"/>
    <n v="-2.5"/>
  </r>
  <r>
    <x v="39"/>
    <n v="4430"/>
    <n v="4456"/>
    <n v="4315.1000000000004"/>
    <n v="4407.55"/>
    <n v="4350"/>
    <n v="-57.55"/>
    <n v="-1.31"/>
    <n v="347470"/>
    <n v="1519305625.5999999"/>
    <n v="4931.05"/>
    <n v="3654"/>
    <n v="1.33"/>
  </r>
  <r>
    <x v="40"/>
    <n v="936"/>
    <n v="936"/>
    <n v="912.95"/>
    <n v="932.3"/>
    <n v="917.65"/>
    <n v="-14.65"/>
    <n v="-1.57"/>
    <n v="9202717"/>
    <n v="8470272753.9700003"/>
    <n v="958.9"/>
    <n v="618.25"/>
    <n v="7.15"/>
  </r>
  <r>
    <x v="41"/>
    <n v="2144"/>
    <n v="2148.35"/>
    <n v="2096.9"/>
    <n v="2146.3000000000002"/>
    <n v="2107.9499999999998"/>
    <n v="-38.35"/>
    <n v="-1.79"/>
    <n v="1993744"/>
    <n v="4217964806.4000001"/>
    <n v="2211.6"/>
    <n v="1456.35"/>
    <n v="7.44"/>
  </r>
  <r>
    <x v="42"/>
    <n v="404.1"/>
    <n v="404.7"/>
    <n v="390.2"/>
    <n v="402.6"/>
    <n v="394.7"/>
    <n v="-7.9"/>
    <n v="-1.96"/>
    <n v="14908929"/>
    <n v="5892605097.96"/>
    <n v="528.5"/>
    <n v="366.2"/>
    <n v="-0.52"/>
  </r>
  <r>
    <x v="43"/>
    <n v="110"/>
    <n v="110.6"/>
    <n v="106.35"/>
    <n v="109.4"/>
    <n v="107.25"/>
    <n v="-2.15"/>
    <n v="-1.97"/>
    <n v="39639329"/>
    <n v="4271930486.3299999"/>
    <n v="138.66999999999999"/>
    <n v="82.7"/>
    <n v="5.26"/>
  </r>
  <r>
    <x v="44"/>
    <n v="334"/>
    <n v="335.9"/>
    <n v="324.7"/>
    <n v="334.1"/>
    <n v="327.5"/>
    <n v="-6.6"/>
    <n v="-1.98"/>
    <n v="3067948"/>
    <n v="1006471020.88"/>
    <n v="406.9"/>
    <n v="288.05"/>
    <n v="7.67"/>
  </r>
  <r>
    <x v="45"/>
    <n v="1207.8499999999999"/>
    <n v="1208.8"/>
    <n v="1170.2"/>
    <n v="1201.8"/>
    <n v="1176"/>
    <n v="-25.8"/>
    <n v="-2.15"/>
    <n v="2126536"/>
    <n v="2519115810.96"/>
    <n v="1275.8"/>
    <n v="763.2"/>
    <n v="5.51"/>
  </r>
  <r>
    <x v="46"/>
    <n v="3274"/>
    <n v="3296.15"/>
    <n v="3196.55"/>
    <n v="3273.25"/>
    <n v="3201.7"/>
    <n v="-71.55"/>
    <n v="-2.19"/>
    <n v="613152"/>
    <n v="1981425214.0799999"/>
    <n v="3889.65"/>
    <n v="2159.5500000000002"/>
    <n v="-3.12"/>
  </r>
  <r>
    <x v="47"/>
    <n v="1586.1"/>
    <n v="1594.2"/>
    <n v="1530"/>
    <n v="1581.8"/>
    <n v="1547"/>
    <n v="-34.799999999999997"/>
    <n v="-2.2000000000000002"/>
    <n v="2100618"/>
    <n v="3258814740.48"/>
    <n v="1862.1"/>
    <n v="1072.72"/>
    <n v="-3.3"/>
  </r>
  <r>
    <x v="48"/>
    <n v="1265.7"/>
    <n v="1277.6500000000001"/>
    <n v="1229.3"/>
    <n v="1265.7"/>
    <n v="1234.4000000000001"/>
    <n v="-31.3"/>
    <n v="-2.4700000000000002"/>
    <n v="1557590"/>
    <n v="1938436330.9000001"/>
    <n v="1366.55"/>
    <n v="671.15"/>
    <n v="1.99"/>
  </r>
  <r>
    <x v="49"/>
    <n v="755.25"/>
    <n v="761.45"/>
    <n v="727.45"/>
    <n v="754.9"/>
    <n v="728.5"/>
    <n v="-26.4"/>
    <n v="-3.5"/>
    <n v="2404863"/>
    <n v="1768560298.8299999"/>
    <n v="848"/>
    <n v="607.5"/>
    <n v="0.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p stock"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F5" firstHeaderRow="1" firstDataRow="1" firstDataCol="1"/>
  <pivotFields count="13">
    <pivotField axis="axisRow" showAll="0" measureFilter="1">
      <items count="52">
        <item x="38"/>
        <item x="18"/>
        <item x="8"/>
        <item x="4"/>
        <item x="40"/>
        <item x="19"/>
        <item x="47"/>
        <item x="30"/>
        <item x="7"/>
        <item x="44"/>
        <item x="25"/>
        <item x="24"/>
        <item x="29"/>
        <item x="31"/>
        <item x="39"/>
        <item x="46"/>
        <item x="3"/>
        <item x="22"/>
        <item x="23"/>
        <item x="16"/>
        <item x="9"/>
        <item x="37"/>
        <item x="13"/>
        <item x="34"/>
        <item x="11"/>
        <item x="45"/>
        <item x="5"/>
        <item x="28"/>
        <item x="32"/>
        <item x="6"/>
        <item x="41"/>
        <item x="48"/>
        <item x="14"/>
        <item x="10"/>
        <item m="1" x="50"/>
        <item x="36"/>
        <item x="33"/>
        <item x="26"/>
        <item x="15"/>
        <item x="1"/>
        <item x="12"/>
        <item x="0"/>
        <item x="27"/>
        <item x="42"/>
        <item x="43"/>
        <item x="21"/>
        <item x="35"/>
        <item x="20"/>
        <item x="2"/>
        <item x="49"/>
        <item x="17"/>
        <item t="default"/>
      </items>
    </pivotField>
    <pivotField showAll="0"/>
    <pivotField showAll="0"/>
    <pivotField showAll="0"/>
    <pivotField showAll="0"/>
    <pivotField showAll="0"/>
    <pivotField showAll="0"/>
    <pivotField dataField="1" showAll="0"/>
    <pivotField showAll="0"/>
    <pivotField numFmtId="4" showAll="0"/>
    <pivotField showAll="0"/>
    <pivotField showAll="0"/>
    <pivotField showAll="0"/>
  </pivotFields>
  <rowFields count="1">
    <field x="0"/>
  </rowFields>
  <rowItems count="2">
    <i>
      <x v="41"/>
    </i>
    <i t="grand">
      <x/>
    </i>
  </rowItems>
  <colItems count="1">
    <i/>
  </colItems>
  <dataFields count="1">
    <dataField name="Sum of %CHNG _x000a_" fld="7" baseField="0" baseItem="0"/>
  </dataFields>
  <pivotTableStyleInfo name="PivotStyleLight16" showRowHeaders="1" showColHeaders="1" showRowStripes="0" showColStripes="0" showLastColumn="1"/>
  <filters count="1">
    <filter fld="0"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8:F10" firstHeaderRow="1" firstDataRow="1" firstDataCol="1"/>
  <pivotFields count="13">
    <pivotField axis="axisRow" showAll="0" measureFilter="1">
      <items count="52">
        <item x="38"/>
        <item x="18"/>
        <item x="8"/>
        <item x="4"/>
        <item x="40"/>
        <item x="19"/>
        <item x="47"/>
        <item x="30"/>
        <item x="7"/>
        <item x="44"/>
        <item x="25"/>
        <item x="24"/>
        <item x="29"/>
        <item x="31"/>
        <item x="39"/>
        <item x="46"/>
        <item x="3"/>
        <item x="22"/>
        <item x="23"/>
        <item x="16"/>
        <item x="9"/>
        <item x="37"/>
        <item x="13"/>
        <item x="34"/>
        <item x="11"/>
        <item x="45"/>
        <item x="5"/>
        <item x="28"/>
        <item x="32"/>
        <item x="6"/>
        <item x="41"/>
        <item x="48"/>
        <item x="14"/>
        <item x="10"/>
        <item m="1" x="50"/>
        <item x="36"/>
        <item x="33"/>
        <item x="26"/>
        <item x="15"/>
        <item x="1"/>
        <item x="12"/>
        <item x="0"/>
        <item x="27"/>
        <item x="42"/>
        <item x="43"/>
        <item x="21"/>
        <item x="35"/>
        <item x="20"/>
        <item x="2"/>
        <item x="49"/>
        <item x="17"/>
        <item t="default"/>
      </items>
    </pivotField>
    <pivotField showAll="0"/>
    <pivotField showAll="0"/>
    <pivotField showAll="0"/>
    <pivotField showAll="0"/>
    <pivotField showAll="0"/>
    <pivotField showAll="0"/>
    <pivotField dataField="1" showAll="0"/>
    <pivotField showAll="0"/>
    <pivotField numFmtId="4" showAll="0"/>
    <pivotField showAll="0"/>
    <pivotField showAll="0"/>
    <pivotField showAll="0"/>
  </pivotFields>
  <rowFields count="1">
    <field x="0"/>
  </rowFields>
  <rowItems count="2">
    <i>
      <x v="49"/>
    </i>
    <i t="grand">
      <x/>
    </i>
  </rowItems>
  <colItems count="1">
    <i/>
  </colItems>
  <dataFields count="1">
    <dataField name="Sum of %CHNG _x000a_" fld="7" baseField="0" baseItem="0"/>
  </dataFields>
  <pivotTableStyleInfo name="PivotStyleLight16" showRowHeaders="1" showColHeaders="1" showRowStripes="0" showColStripes="0" showLastColumn="1"/>
  <filters count="1">
    <filter fld="0" type="count" evalOrder="-1" id="3"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8:L10" firstHeaderRow="1" firstDataRow="1" firstDataCol="1"/>
  <pivotFields count="13">
    <pivotField axis="axisRow" showAll="0" measureFilter="1">
      <items count="52">
        <item x="38"/>
        <item x="18"/>
        <item x="8"/>
        <item x="4"/>
        <item x="40"/>
        <item x="19"/>
        <item x="47"/>
        <item x="30"/>
        <item x="7"/>
        <item x="44"/>
        <item x="25"/>
        <item x="24"/>
        <item x="29"/>
        <item x="31"/>
        <item x="39"/>
        <item x="46"/>
        <item x="3"/>
        <item x="22"/>
        <item x="23"/>
        <item x="16"/>
        <item x="9"/>
        <item x="37"/>
        <item x="13"/>
        <item x="34"/>
        <item x="11"/>
        <item x="45"/>
        <item x="5"/>
        <item x="28"/>
        <item x="32"/>
        <item x="6"/>
        <item x="41"/>
        <item x="48"/>
        <item x="14"/>
        <item x="10"/>
        <item m="1" x="50"/>
        <item x="36"/>
        <item x="33"/>
        <item x="26"/>
        <item x="15"/>
        <item x="1"/>
        <item x="12"/>
        <item x="0"/>
        <item x="27"/>
        <item x="42"/>
        <item x="43"/>
        <item x="21"/>
        <item x="35"/>
        <item x="20"/>
        <item x="2"/>
        <item x="49"/>
        <item x="17"/>
        <item t="default"/>
      </items>
    </pivotField>
    <pivotField showAll="0"/>
    <pivotField showAll="0"/>
    <pivotField showAll="0"/>
    <pivotField showAll="0"/>
    <pivotField showAll="0"/>
    <pivotField showAll="0"/>
    <pivotField showAll="0"/>
    <pivotField showAll="0"/>
    <pivotField numFmtId="4" showAll="0"/>
    <pivotField showAll="0"/>
    <pivotField showAll="0"/>
    <pivotField dataField="1" showAll="0"/>
  </pivotFields>
  <rowFields count="1">
    <field x="0"/>
  </rowFields>
  <rowItems count="2">
    <i>
      <x v="29"/>
    </i>
    <i t="grand">
      <x/>
    </i>
  </rowItems>
  <colItems count="1">
    <i/>
  </colItems>
  <dataFields count="1">
    <dataField name="Sum of 30 D % " fld="12" baseField="0" baseItem="0"/>
  </dataFields>
  <pivotTableStyleInfo name="PivotStyleLight16" showRowHeaders="1" showColHeaders="1" showRowStripes="0" showColStripes="0" showLastColumn="1"/>
  <filters count="1">
    <filter fld="0" type="count" evalOrder="-1" id="4"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17:J19" firstHeaderRow="1" firstDataRow="1" firstDataCol="1"/>
  <pivotFields count="13">
    <pivotField axis="axisRow" showAll="0" measureFilter="1">
      <items count="52">
        <item x="38"/>
        <item x="18"/>
        <item x="8"/>
        <item x="4"/>
        <item x="40"/>
        <item x="19"/>
        <item x="47"/>
        <item x="30"/>
        <item x="7"/>
        <item x="44"/>
        <item x="25"/>
        <item x="24"/>
        <item x="29"/>
        <item x="31"/>
        <item x="39"/>
        <item x="46"/>
        <item x="3"/>
        <item x="22"/>
        <item x="23"/>
        <item x="16"/>
        <item x="9"/>
        <item x="37"/>
        <item x="13"/>
        <item x="34"/>
        <item x="11"/>
        <item x="45"/>
        <item x="5"/>
        <item x="28"/>
        <item x="32"/>
        <item x="6"/>
        <item x="41"/>
        <item x="48"/>
        <item x="14"/>
        <item x="10"/>
        <item m="1" x="50"/>
        <item x="36"/>
        <item x="33"/>
        <item x="26"/>
        <item x="15"/>
        <item x="1"/>
        <item x="12"/>
        <item x="0"/>
        <item x="27"/>
        <item x="42"/>
        <item x="43"/>
        <item x="21"/>
        <item x="35"/>
        <item x="20"/>
        <item x="2"/>
        <item x="49"/>
        <item x="17"/>
        <item t="default"/>
      </items>
    </pivotField>
    <pivotField showAll="0"/>
    <pivotField showAll="0"/>
    <pivotField showAll="0"/>
    <pivotField showAll="0"/>
    <pivotField showAll="0"/>
    <pivotField showAll="0"/>
    <pivotField showAll="0"/>
    <pivotField dataField="1" showAll="0"/>
    <pivotField numFmtId="4" showAll="0"/>
    <pivotField showAll="0"/>
    <pivotField showAll="0"/>
    <pivotField showAll="0"/>
  </pivotFields>
  <rowFields count="1">
    <field x="0"/>
  </rowFields>
  <rowItems count="2">
    <i>
      <x v="44"/>
    </i>
    <i t="grand">
      <x/>
    </i>
  </rowItems>
  <colItems count="1">
    <i/>
  </colItems>
  <dataFields count="1">
    <dataField name="Sum of VOLUME _x000a_(shares)" fld="8" baseField="0" baseItem="0"/>
  </dataFields>
  <pivotTableStyleInfo name="PivotStyleLight16" showRowHeaders="1" showColHeaders="1" showRowStripes="0" showColStripes="0" showLastColumn="1"/>
  <filters count="1">
    <filter fld="0" type="count" evalOrder="-1" id="5"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SUM OF CHANG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2">
  <location ref="A3:B5" firstHeaderRow="1" firstDataRow="1" firstDataCol="1"/>
  <pivotFields count="13">
    <pivotField axis="axisRow" showAll="0">
      <items count="52">
        <item h="1" x="38"/>
        <item h="1" x="18"/>
        <item h="1" x="8"/>
        <item h="1" x="4"/>
        <item h="1" x="40"/>
        <item h="1" x="19"/>
        <item h="1" x="47"/>
        <item x="30"/>
        <item h="1" x="7"/>
        <item h="1" x="44"/>
        <item h="1" x="25"/>
        <item h="1" x="24"/>
        <item h="1" x="29"/>
        <item h="1" x="31"/>
        <item h="1" x="39"/>
        <item h="1" x="46"/>
        <item h="1" x="3"/>
        <item h="1" x="22"/>
        <item h="1" x="23"/>
        <item h="1" x="16"/>
        <item h="1" x="9"/>
        <item h="1" x="37"/>
        <item h="1" x="13"/>
        <item h="1" x="34"/>
        <item h="1" x="11"/>
        <item h="1" x="45"/>
        <item h="1" x="5"/>
        <item h="1" x="28"/>
        <item h="1" x="32"/>
        <item h="1" x="6"/>
        <item h="1" x="41"/>
        <item h="1" x="48"/>
        <item h="1" x="14"/>
        <item h="1" x="10"/>
        <item h="1" m="1" x="50"/>
        <item h="1" x="36"/>
        <item h="1" x="33"/>
        <item h="1" x="26"/>
        <item h="1" x="15"/>
        <item h="1" x="1"/>
        <item h="1" x="12"/>
        <item h="1" x="0"/>
        <item h="1" x="27"/>
        <item h="1" x="42"/>
        <item h="1" x="43"/>
        <item h="1" x="21"/>
        <item h="1" x="35"/>
        <item h="1" x="20"/>
        <item h="1" x="2"/>
        <item h="1" x="49"/>
        <item h="1" x="17"/>
        <item t="default"/>
      </items>
    </pivotField>
    <pivotField showAll="0"/>
    <pivotField showAll="0"/>
    <pivotField showAll="0"/>
    <pivotField showAll="0"/>
    <pivotField showAll="0"/>
    <pivotField showAll="0"/>
    <pivotField dataField="1" showAll="0"/>
    <pivotField showAll="0"/>
    <pivotField numFmtId="4" showAll="0"/>
    <pivotField showAll="0"/>
    <pivotField showAll="0"/>
    <pivotField showAll="0"/>
  </pivotFields>
  <rowFields count="1">
    <field x="0"/>
  </rowFields>
  <rowItems count="2">
    <i>
      <x v="7"/>
    </i>
    <i t="grand">
      <x/>
    </i>
  </rowItems>
  <colItems count="1">
    <i/>
  </colItems>
  <dataFields count="1">
    <dataField name="Sum of %CHNG _x000a_" fld="7" baseField="0" baseItem="0"/>
  </dataFields>
  <chartFormats count="2">
    <chartFormat chart="30" format="4"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3:L5" firstHeaderRow="1" firstDataRow="1" firstDataCol="1"/>
  <pivotFields count="13">
    <pivotField axis="axisRow" showAll="0" measureFilter="1">
      <items count="52">
        <item x="38"/>
        <item x="18"/>
        <item x="8"/>
        <item x="4"/>
        <item x="40"/>
        <item x="19"/>
        <item x="47"/>
        <item x="30"/>
        <item x="7"/>
        <item x="44"/>
        <item x="25"/>
        <item x="24"/>
        <item x="29"/>
        <item x="31"/>
        <item x="39"/>
        <item x="46"/>
        <item x="3"/>
        <item x="22"/>
        <item x="23"/>
        <item x="16"/>
        <item x="9"/>
        <item x="37"/>
        <item x="13"/>
        <item x="34"/>
        <item x="11"/>
        <item x="45"/>
        <item x="5"/>
        <item x="28"/>
        <item x="32"/>
        <item x="6"/>
        <item x="41"/>
        <item x="48"/>
        <item x="14"/>
        <item x="10"/>
        <item m="1" x="50"/>
        <item x="36"/>
        <item x="33"/>
        <item x="26"/>
        <item x="15"/>
        <item x="1"/>
        <item x="12"/>
        <item x="0"/>
        <item x="27"/>
        <item x="42"/>
        <item x="43"/>
        <item x="21"/>
        <item x="35"/>
        <item x="20"/>
        <item x="2"/>
        <item x="49"/>
        <item x="17"/>
        <item t="default"/>
      </items>
    </pivotField>
    <pivotField showAll="0"/>
    <pivotField showAll="0"/>
    <pivotField showAll="0"/>
    <pivotField showAll="0"/>
    <pivotField showAll="0"/>
    <pivotField showAll="0"/>
    <pivotField showAll="0"/>
    <pivotField showAll="0"/>
    <pivotField numFmtId="4" showAll="0"/>
    <pivotField showAll="0"/>
    <pivotField showAll="0"/>
    <pivotField dataField="1" showAll="0"/>
  </pivotFields>
  <rowFields count="1">
    <field x="0"/>
  </rowFields>
  <rowItems count="2">
    <i>
      <x v="20"/>
    </i>
    <i t="grand">
      <x/>
    </i>
  </rowItems>
  <colItems count="1">
    <i/>
  </colItems>
  <dataFields count="1">
    <dataField name="Sum of 30 D % " fld="12" baseField="0" baseItem="0"/>
  </dataFields>
  <pivotTableStyleInfo name="PivotStyleLight16" showRowHeaders="1" showColHeaders="1" showRowStripes="0" showColStripes="0" showLastColumn="1"/>
  <filters count="1">
    <filter fld="0"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op 10 in 30 day"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3:I14" firstHeaderRow="1" firstDataRow="1" firstDataCol="1"/>
  <pivotFields count="13">
    <pivotField axis="axisRow" showAll="0" measureFilter="1">
      <items count="52">
        <item x="38"/>
        <item x="18"/>
        <item x="8"/>
        <item x="4"/>
        <item x="40"/>
        <item x="19"/>
        <item x="47"/>
        <item x="30"/>
        <item x="7"/>
        <item x="44"/>
        <item x="25"/>
        <item x="24"/>
        <item x="29"/>
        <item x="31"/>
        <item x="39"/>
        <item x="46"/>
        <item x="3"/>
        <item x="22"/>
        <item x="23"/>
        <item x="16"/>
        <item x="9"/>
        <item x="37"/>
        <item x="13"/>
        <item x="34"/>
        <item x="11"/>
        <item x="45"/>
        <item x="5"/>
        <item x="28"/>
        <item x="32"/>
        <item x="6"/>
        <item x="41"/>
        <item x="48"/>
        <item x="14"/>
        <item x="10"/>
        <item m="1" x="50"/>
        <item x="36"/>
        <item x="33"/>
        <item x="26"/>
        <item x="15"/>
        <item x="1"/>
        <item x="12"/>
        <item x="0"/>
        <item x="27"/>
        <item x="42"/>
        <item x="43"/>
        <item x="21"/>
        <item x="35"/>
        <item x="20"/>
        <item x="2"/>
        <item x="49"/>
        <item x="17"/>
        <item t="default"/>
      </items>
    </pivotField>
    <pivotField showAll="0"/>
    <pivotField showAll="0"/>
    <pivotField showAll="0"/>
    <pivotField showAll="0"/>
    <pivotField showAll="0"/>
    <pivotField showAll="0"/>
    <pivotField showAll="0"/>
    <pivotField showAll="0"/>
    <pivotField numFmtId="4" showAll="0"/>
    <pivotField showAll="0"/>
    <pivotField showAll="0"/>
    <pivotField dataField="1" showAll="0"/>
  </pivotFields>
  <rowFields count="1">
    <field x="0"/>
  </rowFields>
  <rowItems count="11">
    <i>
      <x v="2"/>
    </i>
    <i>
      <x v="4"/>
    </i>
    <i>
      <x v="9"/>
    </i>
    <i>
      <x v="10"/>
    </i>
    <i>
      <x v="13"/>
    </i>
    <i>
      <x v="20"/>
    </i>
    <i>
      <x v="22"/>
    </i>
    <i>
      <x v="23"/>
    </i>
    <i>
      <x v="28"/>
    </i>
    <i>
      <x v="30"/>
    </i>
    <i t="grand">
      <x/>
    </i>
  </rowItems>
  <colItems count="1">
    <i/>
  </colItems>
  <dataFields count="1">
    <dataField name="Sum of 30 D % " fld="12" baseField="0" baseItem="0"/>
  </dataField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E16:F18" firstHeaderRow="1" firstDataRow="1" firstDataCol="1"/>
  <pivotFields count="13">
    <pivotField axis="axisRow" showAll="0" sortType="descending">
      <items count="52">
        <item h="1" x="38"/>
        <item h="1" x="18"/>
        <item h="1" x="8"/>
        <item h="1" x="4"/>
        <item h="1" x="40"/>
        <item h="1" x="19"/>
        <item h="1" x="47"/>
        <item x="30"/>
        <item h="1" x="7"/>
        <item h="1" x="44"/>
        <item h="1" x="25"/>
        <item h="1" x="24"/>
        <item h="1" x="29"/>
        <item h="1" x="31"/>
        <item h="1" x="39"/>
        <item h="1" x="46"/>
        <item h="1" x="3"/>
        <item h="1" x="22"/>
        <item h="1" x="23"/>
        <item h="1" x="16"/>
        <item h="1" x="9"/>
        <item h="1" x="37"/>
        <item h="1" x="13"/>
        <item h="1" x="34"/>
        <item h="1" x="11"/>
        <item h="1" x="45"/>
        <item h="1" x="5"/>
        <item h="1" x="28"/>
        <item h="1" x="32"/>
        <item h="1" x="6"/>
        <item h="1" x="41"/>
        <item h="1" x="48"/>
        <item h="1" x="14"/>
        <item h="1" x="10"/>
        <item h="1" m="1" x="50"/>
        <item h="1" x="36"/>
        <item h="1" x="33"/>
        <item h="1" x="26"/>
        <item h="1" x="15"/>
        <item h="1" x="1"/>
        <item h="1" x="12"/>
        <item h="1" x="0"/>
        <item h="1" x="27"/>
        <item h="1" x="42"/>
        <item h="1" x="43"/>
        <item h="1" x="21"/>
        <item h="1" x="35"/>
        <item h="1" x="20"/>
        <item h="1" x="2"/>
        <item h="1" x="49"/>
        <item h="1" x="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numFmtId="4" showAll="0"/>
    <pivotField showAll="0"/>
    <pivotField showAll="0"/>
    <pivotField showAll="0"/>
  </pivotFields>
  <rowFields count="1">
    <field x="0"/>
  </rowFields>
  <rowItems count="2">
    <i>
      <x v="7"/>
    </i>
    <i t="grand">
      <x/>
    </i>
  </rowItems>
  <colItems count="1">
    <i/>
  </colItems>
  <dataFields count="1">
    <dataField name="Sum of VOLUME _x000a_(shares)" fld="8" baseField="0" baseItem="0"/>
  </dataFields>
  <chartFormats count="1">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YMBOL" sourceName="SYMBOL _x000a_">
  <pivotTables>
    <pivotTable tabId="3" name="PivotTable9"/>
    <pivotTable tabId="3" name="SUM OF CHANGE"/>
  </pivotTables>
  <data>
    <tabular pivotCacheId="1">
      <items count="51">
        <i x="38"/>
        <i x="18"/>
        <i x="8"/>
        <i x="4"/>
        <i x="40"/>
        <i x="19"/>
        <i x="47"/>
        <i x="30" s="1"/>
        <i x="7"/>
        <i x="44"/>
        <i x="25"/>
        <i x="24"/>
        <i x="29"/>
        <i x="31"/>
        <i x="39"/>
        <i x="46"/>
        <i x="3"/>
        <i x="22"/>
        <i x="23"/>
        <i x="16"/>
        <i x="9"/>
        <i x="37"/>
        <i x="13"/>
        <i x="34"/>
        <i x="11"/>
        <i x="45"/>
        <i x="5"/>
        <i x="28"/>
        <i x="32"/>
        <i x="6"/>
        <i x="41"/>
        <i x="48"/>
        <i x="14"/>
        <i x="10"/>
        <i x="36"/>
        <i x="33"/>
        <i x="26"/>
        <i x="15"/>
        <i x="1"/>
        <i x="12"/>
        <i x="0"/>
        <i x="27"/>
        <i x="42"/>
        <i x="43"/>
        <i x="21"/>
        <i x="35"/>
        <i x="20"/>
        <i x="2"/>
        <i x="49"/>
        <i x="17"/>
        <i x="5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YMBOL _x000a_" cache="Slicer_SYMBOL" caption="SYMBOL _x000a_"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9"/>
  <sheetViews>
    <sheetView workbookViewId="0">
      <selection activeCell="A3" sqref="A3"/>
    </sheetView>
  </sheetViews>
  <sheetFormatPr defaultRowHeight="14.4" x14ac:dyDescent="0.3"/>
  <cols>
    <col min="1" max="1" width="12.5546875" customWidth="1"/>
    <col min="2" max="3" width="15.33203125" customWidth="1"/>
    <col min="4" max="4" width="13.77734375" customWidth="1"/>
    <col min="5" max="5" width="12.5546875" customWidth="1"/>
    <col min="6" max="6" width="23.44140625" customWidth="1"/>
    <col min="7" max="7" width="13.88671875" customWidth="1"/>
    <col min="8" max="9" width="12.5546875" customWidth="1"/>
    <col min="10" max="10" width="23.44140625" customWidth="1"/>
    <col min="11" max="11" width="12.5546875" customWidth="1"/>
    <col min="12" max="12" width="13.5546875" customWidth="1"/>
    <col min="13" max="13" width="31.5546875" bestFit="1" customWidth="1"/>
  </cols>
  <sheetData>
    <row r="3" spans="1:12" x14ac:dyDescent="0.3">
      <c r="A3" s="3" t="s">
        <v>63</v>
      </c>
      <c r="B3" t="s">
        <v>65</v>
      </c>
      <c r="E3" s="3" t="s">
        <v>63</v>
      </c>
      <c r="F3" t="s">
        <v>65</v>
      </c>
      <c r="H3" s="3" t="s">
        <v>63</v>
      </c>
      <c r="I3" t="s">
        <v>66</v>
      </c>
      <c r="K3" s="3" t="s">
        <v>63</v>
      </c>
      <c r="L3" t="s">
        <v>66</v>
      </c>
    </row>
    <row r="4" spans="1:12" x14ac:dyDescent="0.3">
      <c r="A4" s="4" t="s">
        <v>43</v>
      </c>
      <c r="B4" s="5">
        <v>-0.72</v>
      </c>
      <c r="E4" s="4" t="s">
        <v>13</v>
      </c>
      <c r="F4" s="5">
        <v>0.95</v>
      </c>
      <c r="H4" s="4" t="s">
        <v>21</v>
      </c>
      <c r="I4" s="5">
        <v>7.86</v>
      </c>
      <c r="K4" s="4" t="s">
        <v>22</v>
      </c>
      <c r="L4" s="5">
        <v>8.09</v>
      </c>
    </row>
    <row r="5" spans="1:12" x14ac:dyDescent="0.3">
      <c r="A5" s="4" t="s">
        <v>64</v>
      </c>
      <c r="B5" s="5">
        <v>-0.72</v>
      </c>
      <c r="E5" s="4" t="s">
        <v>64</v>
      </c>
      <c r="F5" s="5">
        <v>0.95</v>
      </c>
      <c r="H5" s="4" t="s">
        <v>53</v>
      </c>
      <c r="I5" s="5">
        <v>7.15</v>
      </c>
      <c r="K5" s="4" t="s">
        <v>64</v>
      </c>
      <c r="L5" s="5">
        <v>8.09</v>
      </c>
    </row>
    <row r="6" spans="1:12" x14ac:dyDescent="0.3">
      <c r="H6" s="4" t="s">
        <v>57</v>
      </c>
      <c r="I6" s="5">
        <v>7.67</v>
      </c>
    </row>
    <row r="7" spans="1:12" x14ac:dyDescent="0.3">
      <c r="H7" s="4" t="s">
        <v>38</v>
      </c>
      <c r="I7" s="5">
        <v>7.25</v>
      </c>
    </row>
    <row r="8" spans="1:12" x14ac:dyDescent="0.3">
      <c r="E8" s="3" t="s">
        <v>63</v>
      </c>
      <c r="F8" t="s">
        <v>65</v>
      </c>
      <c r="H8" s="4" t="s">
        <v>44</v>
      </c>
      <c r="I8" s="5">
        <v>7.74</v>
      </c>
      <c r="K8" s="3" t="s">
        <v>63</v>
      </c>
      <c r="L8" t="s">
        <v>66</v>
      </c>
    </row>
    <row r="9" spans="1:12" x14ac:dyDescent="0.3">
      <c r="E9" s="4" t="s">
        <v>62</v>
      </c>
      <c r="F9" s="5">
        <v>-3.5</v>
      </c>
      <c r="H9" s="4" t="s">
        <v>22</v>
      </c>
      <c r="I9" s="5">
        <v>8.09</v>
      </c>
      <c r="K9" s="4" t="s">
        <v>19</v>
      </c>
      <c r="L9" s="5">
        <v>-5.74</v>
      </c>
    </row>
    <row r="10" spans="1:12" x14ac:dyDescent="0.3">
      <c r="E10" s="4" t="s">
        <v>64</v>
      </c>
      <c r="F10" s="5">
        <v>-3.5</v>
      </c>
      <c r="H10" s="4" t="s">
        <v>26</v>
      </c>
      <c r="I10" s="5">
        <v>6.18</v>
      </c>
      <c r="K10" s="4" t="s">
        <v>64</v>
      </c>
      <c r="L10" s="5">
        <v>-5.74</v>
      </c>
    </row>
    <row r="11" spans="1:12" x14ac:dyDescent="0.3">
      <c r="H11" s="4" t="s">
        <v>47</v>
      </c>
      <c r="I11" s="5">
        <v>6.59</v>
      </c>
    </row>
    <row r="12" spans="1:12" x14ac:dyDescent="0.3">
      <c r="H12" s="4" t="s">
        <v>45</v>
      </c>
      <c r="I12" s="5">
        <v>6.68</v>
      </c>
    </row>
    <row r="13" spans="1:12" x14ac:dyDescent="0.3">
      <c r="H13" s="4" t="s">
        <v>54</v>
      </c>
      <c r="I13" s="5">
        <v>7.44</v>
      </c>
    </row>
    <row r="14" spans="1:12" x14ac:dyDescent="0.3">
      <c r="H14" s="4" t="s">
        <v>64</v>
      </c>
      <c r="I14" s="5">
        <v>72.650000000000006</v>
      </c>
    </row>
    <row r="16" spans="1:12" x14ac:dyDescent="0.3">
      <c r="E16" s="3" t="s">
        <v>63</v>
      </c>
      <c r="F16" t="s">
        <v>67</v>
      </c>
    </row>
    <row r="17" spans="5:10" x14ac:dyDescent="0.3">
      <c r="E17" s="4" t="s">
        <v>43</v>
      </c>
      <c r="F17" s="5">
        <v>849706</v>
      </c>
      <c r="I17" s="3" t="s">
        <v>63</v>
      </c>
      <c r="J17" t="s">
        <v>67</v>
      </c>
    </row>
    <row r="18" spans="5:10" x14ac:dyDescent="0.3">
      <c r="E18" s="4" t="s">
        <v>64</v>
      </c>
      <c r="F18" s="5">
        <v>849706</v>
      </c>
      <c r="I18" s="4" t="s">
        <v>56</v>
      </c>
      <c r="J18" s="5">
        <v>39639329</v>
      </c>
    </row>
    <row r="19" spans="5:10" x14ac:dyDescent="0.3">
      <c r="I19" s="4" t="s">
        <v>64</v>
      </c>
      <c r="J19" s="5">
        <v>39639329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X13"/>
  <sheetViews>
    <sheetView tabSelected="1" topLeftCell="B1" workbookViewId="0">
      <selection activeCell="W17" sqref="W17"/>
    </sheetView>
  </sheetViews>
  <sheetFormatPr defaultRowHeight="14.4" x14ac:dyDescent="0.3"/>
  <sheetData>
    <row r="10" spans="6:24" x14ac:dyDescent="0.3">
      <c r="F10" s="6" t="s">
        <v>68</v>
      </c>
      <c r="G10" s="6"/>
      <c r="H10" s="6"/>
      <c r="J10" s="6" t="s">
        <v>69</v>
      </c>
      <c r="K10" s="6"/>
      <c r="L10" s="6"/>
      <c r="N10" s="6" t="s">
        <v>70</v>
      </c>
      <c r="O10" s="6"/>
      <c r="P10" s="6"/>
      <c r="R10" s="6" t="s">
        <v>71</v>
      </c>
      <c r="S10" s="6"/>
      <c r="T10" s="6"/>
      <c r="V10" s="6" t="s">
        <v>72</v>
      </c>
      <c r="W10" s="6"/>
      <c r="X10" s="6"/>
    </row>
    <row r="11" spans="6:24" x14ac:dyDescent="0.3">
      <c r="F11" s="7" t="str">
        <f>Sheet2!E4</f>
        <v>SUNPHARMA</v>
      </c>
      <c r="G11" s="7"/>
      <c r="H11" s="7"/>
      <c r="J11" s="7" t="str">
        <f>Sheet2!E9</f>
        <v>UPL</v>
      </c>
      <c r="K11" s="7"/>
      <c r="L11" s="7"/>
      <c r="N11" s="7" t="str">
        <f>Sheet2!K4</f>
        <v>HDFCLIFE</v>
      </c>
      <c r="O11" s="7"/>
      <c r="P11" s="7"/>
      <c r="R11" s="7" t="str">
        <f>Sheet2!K9</f>
        <v>KOTAKBANK</v>
      </c>
      <c r="S11" s="7"/>
      <c r="T11" s="7"/>
      <c r="V11" s="7" t="str">
        <f>Sheet2!I18</f>
        <v>TATASTEEL</v>
      </c>
      <c r="W11" s="7"/>
      <c r="X11" s="7"/>
    </row>
    <row r="12" spans="6:24" x14ac:dyDescent="0.3">
      <c r="F12" s="7"/>
      <c r="G12" s="7"/>
      <c r="H12" s="7"/>
      <c r="J12" s="7"/>
      <c r="K12" s="7"/>
      <c r="L12" s="7"/>
      <c r="N12" s="7"/>
      <c r="O12" s="7"/>
      <c r="P12" s="7"/>
      <c r="R12" s="7"/>
      <c r="S12" s="7"/>
      <c r="T12" s="7"/>
      <c r="V12" s="7"/>
      <c r="W12" s="7"/>
      <c r="X12" s="7"/>
    </row>
    <row r="13" spans="6:24" x14ac:dyDescent="0.3">
      <c r="F13" s="7"/>
      <c r="G13" s="7"/>
      <c r="H13" s="7"/>
      <c r="J13" s="7"/>
      <c r="K13" s="7"/>
      <c r="L13" s="7"/>
      <c r="N13" s="7"/>
      <c r="O13" s="7"/>
      <c r="P13" s="7"/>
      <c r="R13" s="7"/>
      <c r="S13" s="7"/>
      <c r="T13" s="7"/>
      <c r="V13" s="7"/>
      <c r="W13" s="7"/>
      <c r="X13" s="7"/>
    </row>
  </sheetData>
  <mergeCells count="10">
    <mergeCell ref="R10:T10"/>
    <mergeCell ref="R11:T13"/>
    <mergeCell ref="V10:X10"/>
    <mergeCell ref="V11:X13"/>
    <mergeCell ref="F10:H10"/>
    <mergeCell ref="F11:H13"/>
    <mergeCell ref="J10:L10"/>
    <mergeCell ref="J11:L13"/>
    <mergeCell ref="N10:P10"/>
    <mergeCell ref="N11:P1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workbookViewId="0">
      <selection activeCell="J2" sqref="J2"/>
    </sheetView>
  </sheetViews>
  <sheetFormatPr defaultRowHeight="14.4" x14ac:dyDescent="0.3"/>
  <cols>
    <col min="1" max="1" width="12" customWidth="1"/>
    <col min="2" max="2" width="13.109375" customWidth="1"/>
    <col min="9" max="9" width="15.33203125" customWidth="1"/>
    <col min="10" max="10" width="18.77734375" customWidth="1"/>
  </cols>
  <sheetData>
    <row r="1" spans="1:13" x14ac:dyDescent="0.3">
      <c r="A1" s="1" t="s">
        <v>0</v>
      </c>
      <c r="B1" s="1" t="s">
        <v>1</v>
      </c>
      <c r="C1" s="1" t="s">
        <v>2</v>
      </c>
      <c r="D1" s="1" t="s">
        <v>3</v>
      </c>
      <c r="E1" s="1" t="s">
        <v>4</v>
      </c>
      <c r="F1" s="1" t="s">
        <v>5</v>
      </c>
      <c r="G1" s="1" t="s">
        <v>6</v>
      </c>
      <c r="H1" s="1" t="s">
        <v>7</v>
      </c>
      <c r="I1" s="1" t="s">
        <v>8</v>
      </c>
      <c r="J1" t="s">
        <v>9</v>
      </c>
      <c r="K1" s="1" t="s">
        <v>10</v>
      </c>
      <c r="L1" s="1" t="s">
        <v>11</v>
      </c>
      <c r="M1" s="1" t="s">
        <v>12</v>
      </c>
    </row>
    <row r="2" spans="1:13" x14ac:dyDescent="0.3">
      <c r="A2" t="s">
        <v>13</v>
      </c>
      <c r="B2" s="2">
        <v>1019.95</v>
      </c>
      <c r="C2" s="2">
        <v>1034.05</v>
      </c>
      <c r="D2" s="2">
        <v>1007.05</v>
      </c>
      <c r="E2" s="2">
        <v>1005.6</v>
      </c>
      <c r="F2" s="2">
        <v>1015.15</v>
      </c>
      <c r="G2">
        <v>9.5500000000000007</v>
      </c>
      <c r="H2">
        <v>0.95</v>
      </c>
      <c r="I2">
        <v>5163443</v>
      </c>
      <c r="J2" s="2">
        <v>5263562159.7700005</v>
      </c>
      <c r="K2" s="2">
        <v>1070.95</v>
      </c>
      <c r="L2">
        <v>764.05</v>
      </c>
      <c r="M2">
        <v>-1.58</v>
      </c>
    </row>
    <row r="3" spans="1:13" x14ac:dyDescent="0.3">
      <c r="A3" t="s">
        <v>14</v>
      </c>
      <c r="B3" s="2">
        <v>1234.4000000000001</v>
      </c>
      <c r="C3" s="2">
        <v>1249</v>
      </c>
      <c r="D3" s="2">
        <v>1229.1500000000001</v>
      </c>
      <c r="E3" s="2">
        <v>1234.3499999999999</v>
      </c>
      <c r="F3" s="2">
        <v>1245</v>
      </c>
      <c r="G3">
        <v>10.65</v>
      </c>
      <c r="H3">
        <v>0.86</v>
      </c>
      <c r="I3">
        <v>1176517</v>
      </c>
      <c r="J3" s="2">
        <v>1459810528.4300001</v>
      </c>
      <c r="K3" s="2">
        <v>1340.35</v>
      </c>
      <c r="L3" s="2">
        <v>1003.5</v>
      </c>
      <c r="M3">
        <v>0.92</v>
      </c>
    </row>
    <row r="4" spans="1:13" x14ac:dyDescent="0.3">
      <c r="A4" t="s">
        <v>15</v>
      </c>
      <c r="B4" s="2">
        <v>6981</v>
      </c>
      <c r="C4" s="2">
        <v>7092</v>
      </c>
      <c r="D4" s="2">
        <v>6860</v>
      </c>
      <c r="E4" s="2">
        <v>6950.7</v>
      </c>
      <c r="F4" s="2">
        <v>7000.1</v>
      </c>
      <c r="G4">
        <v>49.4</v>
      </c>
      <c r="H4">
        <v>0.71</v>
      </c>
      <c r="I4">
        <v>338708</v>
      </c>
      <c r="J4" s="2">
        <v>2354291566.4000001</v>
      </c>
      <c r="K4" s="2">
        <v>7946</v>
      </c>
      <c r="L4" s="2">
        <v>5157.05</v>
      </c>
      <c r="M4">
        <v>2.93</v>
      </c>
    </row>
    <row r="5" spans="1:13" x14ac:dyDescent="0.3">
      <c r="A5" t="s">
        <v>16</v>
      </c>
      <c r="B5" s="2">
        <v>1746</v>
      </c>
      <c r="C5" s="2">
        <v>1755.75</v>
      </c>
      <c r="D5" s="2">
        <v>1726.05</v>
      </c>
      <c r="E5" s="2">
        <v>1732.9</v>
      </c>
      <c r="F5" s="2">
        <v>1744.5</v>
      </c>
      <c r="G5">
        <v>11.6</v>
      </c>
      <c r="H5">
        <v>0.67</v>
      </c>
      <c r="I5">
        <v>419967</v>
      </c>
      <c r="J5" s="2">
        <v>731784098.15999997</v>
      </c>
      <c r="K5" s="2">
        <v>1929.8</v>
      </c>
      <c r="L5" s="2">
        <v>1276.5999999999999</v>
      </c>
      <c r="M5">
        <v>3</v>
      </c>
    </row>
    <row r="6" spans="1:13" x14ac:dyDescent="0.3">
      <c r="A6" t="s">
        <v>17</v>
      </c>
      <c r="B6" s="2">
        <v>3074</v>
      </c>
      <c r="C6" s="2">
        <v>3093.5</v>
      </c>
      <c r="D6" s="2">
        <v>3038.05</v>
      </c>
      <c r="E6" s="2">
        <v>3069.65</v>
      </c>
      <c r="F6" s="2">
        <v>3090</v>
      </c>
      <c r="G6">
        <v>20.350000000000001</v>
      </c>
      <c r="H6">
        <v>0.66</v>
      </c>
      <c r="I6">
        <v>663202</v>
      </c>
      <c r="J6" s="2">
        <v>2036136252.3199999</v>
      </c>
      <c r="K6" s="2">
        <v>3590</v>
      </c>
      <c r="L6" s="2">
        <v>2560</v>
      </c>
      <c r="M6">
        <v>-0.83</v>
      </c>
    </row>
    <row r="7" spans="1:13" x14ac:dyDescent="0.3">
      <c r="A7" t="s">
        <v>18</v>
      </c>
      <c r="B7" s="2">
        <v>1521.5</v>
      </c>
      <c r="C7" s="2">
        <v>1529.95</v>
      </c>
      <c r="D7" s="2">
        <v>1511.75</v>
      </c>
      <c r="E7" s="2">
        <v>1509.55</v>
      </c>
      <c r="F7" s="2">
        <v>1518</v>
      </c>
      <c r="G7">
        <v>8.4499999999999993</v>
      </c>
      <c r="H7">
        <v>0.56000000000000005</v>
      </c>
      <c r="I7">
        <v>6302640</v>
      </c>
      <c r="J7" s="2">
        <v>9588458337.6000004</v>
      </c>
      <c r="K7" s="2">
        <v>1953.9</v>
      </c>
      <c r="L7" s="2">
        <v>1355</v>
      </c>
      <c r="M7">
        <v>-3.74</v>
      </c>
    </row>
    <row r="8" spans="1:13" x14ac:dyDescent="0.3">
      <c r="A8" t="s">
        <v>19</v>
      </c>
      <c r="B8" s="2">
        <v>1826</v>
      </c>
      <c r="C8" s="2">
        <v>1835</v>
      </c>
      <c r="D8" s="2">
        <v>1819</v>
      </c>
      <c r="E8" s="2">
        <v>1814.6</v>
      </c>
      <c r="F8" s="2">
        <v>1823</v>
      </c>
      <c r="G8">
        <v>8.4</v>
      </c>
      <c r="H8">
        <v>0.46</v>
      </c>
      <c r="I8">
        <v>1714093</v>
      </c>
      <c r="J8" s="2">
        <v>3131596488.21</v>
      </c>
      <c r="K8" s="2">
        <v>1997.55</v>
      </c>
      <c r="L8" s="2">
        <v>1631</v>
      </c>
      <c r="M8">
        <v>-5.74</v>
      </c>
    </row>
    <row r="9" spans="1:13" x14ac:dyDescent="0.3">
      <c r="A9" t="s">
        <v>20</v>
      </c>
      <c r="B9">
        <v>819</v>
      </c>
      <c r="C9">
        <v>824.7</v>
      </c>
      <c r="D9">
        <v>809.5</v>
      </c>
      <c r="E9">
        <v>814</v>
      </c>
      <c r="F9">
        <v>816.3</v>
      </c>
      <c r="G9">
        <v>2.2999999999999998</v>
      </c>
      <c r="H9">
        <v>0.28000000000000003</v>
      </c>
      <c r="I9">
        <v>3626834</v>
      </c>
      <c r="J9" s="2">
        <v>2968708702.3600001</v>
      </c>
      <c r="K9">
        <v>860.55</v>
      </c>
      <c r="L9">
        <v>628.75</v>
      </c>
      <c r="M9">
        <v>-4.37</v>
      </c>
    </row>
    <row r="10" spans="1:13" x14ac:dyDescent="0.3">
      <c r="A10" t="s">
        <v>21</v>
      </c>
      <c r="B10" s="2">
        <v>4795</v>
      </c>
      <c r="C10" s="2">
        <v>4848.8</v>
      </c>
      <c r="D10" s="2">
        <v>4725</v>
      </c>
      <c r="E10" s="2">
        <v>4766.2</v>
      </c>
      <c r="F10" s="2">
        <v>4779</v>
      </c>
      <c r="G10">
        <v>12.8</v>
      </c>
      <c r="H10">
        <v>0.27</v>
      </c>
      <c r="I10">
        <v>902304</v>
      </c>
      <c r="J10" s="2">
        <v>4323732491.5200005</v>
      </c>
      <c r="K10" s="2">
        <v>5141.5</v>
      </c>
      <c r="L10" s="2">
        <v>3361.55</v>
      </c>
      <c r="M10">
        <v>7.86</v>
      </c>
    </row>
    <row r="11" spans="1:13" x14ac:dyDescent="0.3">
      <c r="A11" t="s">
        <v>22</v>
      </c>
      <c r="B11">
        <v>576.4</v>
      </c>
      <c r="C11">
        <v>582.79999999999995</v>
      </c>
      <c r="D11">
        <v>574</v>
      </c>
      <c r="E11">
        <v>575.4</v>
      </c>
      <c r="F11">
        <v>575.15</v>
      </c>
      <c r="G11">
        <v>-0.25</v>
      </c>
      <c r="H11">
        <v>-0.04</v>
      </c>
      <c r="I11">
        <v>3424491</v>
      </c>
      <c r="J11" s="2">
        <v>1978944859.0799999</v>
      </c>
      <c r="K11">
        <v>678.8</v>
      </c>
      <c r="L11">
        <v>497.05</v>
      </c>
      <c r="M11">
        <v>8.09</v>
      </c>
    </row>
    <row r="12" spans="1:13" x14ac:dyDescent="0.3">
      <c r="A12" t="s">
        <v>23</v>
      </c>
      <c r="B12" s="2">
        <v>20395</v>
      </c>
      <c r="C12" s="2">
        <v>20440</v>
      </c>
      <c r="D12" s="2">
        <v>20157.5</v>
      </c>
      <c r="E12" s="2">
        <v>20314.2</v>
      </c>
      <c r="F12" s="2">
        <v>20280</v>
      </c>
      <c r="G12">
        <v>-34.200000000000003</v>
      </c>
      <c r="H12">
        <v>-0.17</v>
      </c>
      <c r="I12">
        <v>37688</v>
      </c>
      <c r="J12" s="2">
        <v>763501217.36000001</v>
      </c>
      <c r="K12" s="2">
        <v>21050</v>
      </c>
      <c r="L12" s="2">
        <v>16000</v>
      </c>
      <c r="M12">
        <v>-0.94</v>
      </c>
    </row>
    <row r="13" spans="1:13" x14ac:dyDescent="0.3">
      <c r="A13" t="s">
        <v>24</v>
      </c>
      <c r="B13">
        <v>900.5</v>
      </c>
      <c r="C13">
        <v>903.85</v>
      </c>
      <c r="D13">
        <v>886.35</v>
      </c>
      <c r="E13">
        <v>892.25</v>
      </c>
      <c r="F13">
        <v>890.4</v>
      </c>
      <c r="G13">
        <v>-1.85</v>
      </c>
      <c r="H13">
        <v>-0.21</v>
      </c>
      <c r="I13">
        <v>9788367</v>
      </c>
      <c r="J13" s="2">
        <v>8727308017.2000008</v>
      </c>
      <c r="K13">
        <v>958.2</v>
      </c>
      <c r="L13">
        <v>642.15</v>
      </c>
      <c r="M13">
        <v>-3.16</v>
      </c>
    </row>
    <row r="14" spans="1:13" x14ac:dyDescent="0.3">
      <c r="A14" t="s">
        <v>25</v>
      </c>
      <c r="B14">
        <v>597</v>
      </c>
      <c r="C14">
        <v>599</v>
      </c>
      <c r="D14">
        <v>587.54999999999995</v>
      </c>
      <c r="E14">
        <v>593.4</v>
      </c>
      <c r="F14">
        <v>592</v>
      </c>
      <c r="G14">
        <v>-1.4</v>
      </c>
      <c r="H14">
        <v>-0.24</v>
      </c>
      <c r="I14">
        <v>8740149</v>
      </c>
      <c r="J14" s="2">
        <v>5178363479.5200005</v>
      </c>
      <c r="K14">
        <v>629.54999999999995</v>
      </c>
      <c r="L14">
        <v>425</v>
      </c>
      <c r="M14">
        <v>0.11</v>
      </c>
    </row>
    <row r="15" spans="1:13" x14ac:dyDescent="0.3">
      <c r="A15" t="s">
        <v>26</v>
      </c>
      <c r="B15">
        <v>459.45</v>
      </c>
      <c r="C15">
        <v>463</v>
      </c>
      <c r="D15">
        <v>447.2</v>
      </c>
      <c r="E15">
        <v>457.15</v>
      </c>
      <c r="F15">
        <v>456.05</v>
      </c>
      <c r="G15">
        <v>-1.1000000000000001</v>
      </c>
      <c r="H15">
        <v>-0.24</v>
      </c>
      <c r="I15">
        <v>4435416</v>
      </c>
      <c r="J15" s="2">
        <v>2011860343.4400001</v>
      </c>
      <c r="K15">
        <v>636</v>
      </c>
      <c r="L15">
        <v>308.95</v>
      </c>
      <c r="M15">
        <v>6.18</v>
      </c>
    </row>
    <row r="16" spans="1:13" x14ac:dyDescent="0.3">
      <c r="A16" t="s">
        <v>27</v>
      </c>
      <c r="B16" s="2">
        <v>8356.65</v>
      </c>
      <c r="C16" s="2">
        <v>8384</v>
      </c>
      <c r="D16" s="2">
        <v>8288</v>
      </c>
      <c r="E16" s="2">
        <v>8350.4</v>
      </c>
      <c r="F16" s="2">
        <v>8330</v>
      </c>
      <c r="G16">
        <v>-20.399999999999999</v>
      </c>
      <c r="H16">
        <v>-0.24</v>
      </c>
      <c r="I16">
        <v>580858</v>
      </c>
      <c r="J16" s="2">
        <v>4838628460.1199999</v>
      </c>
      <c r="K16" s="2">
        <v>9769</v>
      </c>
      <c r="L16" s="2">
        <v>6536.55</v>
      </c>
      <c r="M16">
        <v>-4.09</v>
      </c>
    </row>
    <row r="17" spans="1:13" x14ac:dyDescent="0.3">
      <c r="A17" t="s">
        <v>28</v>
      </c>
      <c r="B17" s="2">
        <v>2598</v>
      </c>
      <c r="C17" s="2">
        <v>2604.65</v>
      </c>
      <c r="D17" s="2">
        <v>2566.75</v>
      </c>
      <c r="E17" s="2">
        <v>2584.5</v>
      </c>
      <c r="F17" s="2">
        <v>2577</v>
      </c>
      <c r="G17">
        <v>-7.5</v>
      </c>
      <c r="H17">
        <v>-0.28999999999999998</v>
      </c>
      <c r="I17">
        <v>3438692</v>
      </c>
      <c r="J17" s="2">
        <v>8880559637.6800003</v>
      </c>
      <c r="K17" s="2">
        <v>2856.15</v>
      </c>
      <c r="L17" s="2">
        <v>2180</v>
      </c>
      <c r="M17">
        <v>-1.23</v>
      </c>
    </row>
    <row r="18" spans="1:13" x14ac:dyDescent="0.3">
      <c r="A18" t="s">
        <v>29</v>
      </c>
      <c r="B18" s="2">
        <v>1622.2</v>
      </c>
      <c r="C18" s="2">
        <v>1627.5</v>
      </c>
      <c r="D18" s="2">
        <v>1609</v>
      </c>
      <c r="E18" s="2">
        <v>1617.6</v>
      </c>
      <c r="F18" s="2">
        <v>1612.85</v>
      </c>
      <c r="G18">
        <v>-4.75</v>
      </c>
      <c r="H18">
        <v>-0.28999999999999998</v>
      </c>
      <c r="I18">
        <v>4873548</v>
      </c>
      <c r="J18" s="2">
        <v>7881111941.7600002</v>
      </c>
      <c r="K18" s="2">
        <v>1722.1</v>
      </c>
      <c r="L18" s="2">
        <v>1271.5999999999999</v>
      </c>
      <c r="M18">
        <v>1.27</v>
      </c>
    </row>
    <row r="19" spans="1:13" x14ac:dyDescent="0.3">
      <c r="A19" t="s">
        <v>30</v>
      </c>
      <c r="B19">
        <v>390.1</v>
      </c>
      <c r="C19">
        <v>391.95</v>
      </c>
      <c r="D19">
        <v>386</v>
      </c>
      <c r="E19">
        <v>389.5</v>
      </c>
      <c r="F19">
        <v>388.3</v>
      </c>
      <c r="G19">
        <v>-1.2</v>
      </c>
      <c r="H19">
        <v>-0.31</v>
      </c>
      <c r="I19">
        <v>4546900</v>
      </c>
      <c r="J19" s="2">
        <v>1766925340</v>
      </c>
      <c r="K19">
        <v>726.8</v>
      </c>
      <c r="L19">
        <v>372.4</v>
      </c>
      <c r="M19">
        <v>-1.04</v>
      </c>
    </row>
    <row r="20" spans="1:13" x14ac:dyDescent="0.3">
      <c r="A20" t="s">
        <v>31</v>
      </c>
      <c r="B20">
        <v>864.7</v>
      </c>
      <c r="C20">
        <v>874.3</v>
      </c>
      <c r="D20">
        <v>845.55</v>
      </c>
      <c r="E20">
        <v>857.65</v>
      </c>
      <c r="F20">
        <v>854.7</v>
      </c>
      <c r="G20">
        <v>-2.95</v>
      </c>
      <c r="H20">
        <v>-0.34</v>
      </c>
      <c r="I20">
        <v>5517570</v>
      </c>
      <c r="J20" s="2">
        <v>4730157585.3000002</v>
      </c>
      <c r="K20">
        <v>987.85</v>
      </c>
      <c r="L20">
        <v>651.95000000000005</v>
      </c>
      <c r="M20">
        <v>-1.6</v>
      </c>
    </row>
    <row r="21" spans="1:13" x14ac:dyDescent="0.3">
      <c r="A21" t="s">
        <v>32</v>
      </c>
      <c r="B21" s="2">
        <v>3629.15</v>
      </c>
      <c r="C21" s="2">
        <v>3647.9</v>
      </c>
      <c r="D21" s="2">
        <v>3581.55</v>
      </c>
      <c r="E21" s="2">
        <v>3611.05</v>
      </c>
      <c r="F21" s="2">
        <v>3597.95</v>
      </c>
      <c r="G21">
        <v>-13.1</v>
      </c>
      <c r="H21">
        <v>-0.36</v>
      </c>
      <c r="I21">
        <v>158182</v>
      </c>
      <c r="J21" s="2">
        <v>570428019.29999995</v>
      </c>
      <c r="K21" s="2">
        <v>4131.75</v>
      </c>
      <c r="L21" s="2">
        <v>3092</v>
      </c>
      <c r="M21">
        <v>-0.23</v>
      </c>
    </row>
    <row r="22" spans="1:13" x14ac:dyDescent="0.3">
      <c r="A22" t="s">
        <v>33</v>
      </c>
      <c r="B22" s="2">
        <v>2491.8000000000002</v>
      </c>
      <c r="C22" s="2">
        <v>2509.1999999999998</v>
      </c>
      <c r="D22" s="2">
        <v>2465</v>
      </c>
      <c r="E22" s="2">
        <v>2489.6</v>
      </c>
      <c r="F22" s="2">
        <v>2480.25</v>
      </c>
      <c r="G22">
        <v>-9.35</v>
      </c>
      <c r="H22">
        <v>-0.38</v>
      </c>
      <c r="I22">
        <v>557608</v>
      </c>
      <c r="J22" s="2">
        <v>1384228403.52</v>
      </c>
      <c r="K22" s="2">
        <v>2791</v>
      </c>
      <c r="L22" s="2">
        <v>1825.05</v>
      </c>
      <c r="M22">
        <v>-3.23</v>
      </c>
    </row>
    <row r="23" spans="1:13" x14ac:dyDescent="0.3">
      <c r="A23" t="s">
        <v>34</v>
      </c>
      <c r="B23" s="2">
        <v>3294</v>
      </c>
      <c r="C23" s="2">
        <v>3294</v>
      </c>
      <c r="D23" s="2">
        <v>3245.1</v>
      </c>
      <c r="E23" s="2">
        <v>3268.55</v>
      </c>
      <c r="F23" s="2">
        <v>3255</v>
      </c>
      <c r="G23">
        <v>-13.55</v>
      </c>
      <c r="H23">
        <v>-0.41</v>
      </c>
      <c r="I23">
        <v>1384101</v>
      </c>
      <c r="J23" s="2">
        <v>4513442632.9200001</v>
      </c>
      <c r="K23" s="2">
        <v>4043</v>
      </c>
      <c r="L23" s="2">
        <v>2926.1</v>
      </c>
      <c r="M23">
        <v>-3.09</v>
      </c>
    </row>
    <row r="24" spans="1:13" x14ac:dyDescent="0.3">
      <c r="A24" t="s">
        <v>35</v>
      </c>
      <c r="B24" s="2">
        <v>1046</v>
      </c>
      <c r="C24" s="2">
        <v>1054.6500000000001</v>
      </c>
      <c r="D24" s="2">
        <v>1033.5999999999999</v>
      </c>
      <c r="E24" s="2">
        <v>1040.3499999999999</v>
      </c>
      <c r="F24" s="2">
        <v>1036</v>
      </c>
      <c r="G24">
        <v>-4.3499999999999996</v>
      </c>
      <c r="H24">
        <v>-0.42</v>
      </c>
      <c r="I24">
        <v>2623451</v>
      </c>
      <c r="J24" s="2">
        <v>2733478534.9400001</v>
      </c>
      <c r="K24" s="2">
        <v>1359.4</v>
      </c>
      <c r="L24">
        <v>877.35</v>
      </c>
      <c r="M24">
        <v>-5.03</v>
      </c>
    </row>
    <row r="25" spans="1:13" x14ac:dyDescent="0.3">
      <c r="A25" t="s">
        <v>36</v>
      </c>
      <c r="B25" s="2">
        <v>2671</v>
      </c>
      <c r="C25" s="2">
        <v>2671</v>
      </c>
      <c r="D25" s="2">
        <v>2636.2</v>
      </c>
      <c r="E25" s="2">
        <v>2656.85</v>
      </c>
      <c r="F25" s="2">
        <v>2645</v>
      </c>
      <c r="G25">
        <v>-11.85</v>
      </c>
      <c r="H25">
        <v>-0.45</v>
      </c>
      <c r="I25">
        <v>2337299</v>
      </c>
      <c r="J25" s="2">
        <v>6196086157.04</v>
      </c>
      <c r="K25" s="2">
        <v>2933.8</v>
      </c>
      <c r="L25" s="2">
        <v>2026</v>
      </c>
      <c r="M25">
        <v>1.45</v>
      </c>
    </row>
    <row r="26" spans="1:13" x14ac:dyDescent="0.3">
      <c r="A26" t="s">
        <v>37</v>
      </c>
      <c r="B26" s="2">
        <v>1135</v>
      </c>
      <c r="C26" s="2">
        <v>1147.3499999999999</v>
      </c>
      <c r="D26" s="2">
        <v>1117.05</v>
      </c>
      <c r="E26" s="2">
        <v>1128</v>
      </c>
      <c r="F26" s="2">
        <v>1122</v>
      </c>
      <c r="G26">
        <v>-6</v>
      </c>
      <c r="H26">
        <v>-0.53</v>
      </c>
      <c r="I26">
        <v>2070809</v>
      </c>
      <c r="J26" s="2">
        <v>2339724256.7399998</v>
      </c>
      <c r="K26" s="2">
        <v>1185.25</v>
      </c>
      <c r="L26">
        <v>860</v>
      </c>
      <c r="M26">
        <v>2.13</v>
      </c>
    </row>
    <row r="27" spans="1:13" x14ac:dyDescent="0.3">
      <c r="A27" t="s">
        <v>38</v>
      </c>
      <c r="B27" s="2">
        <v>4444</v>
      </c>
      <c r="C27" s="2">
        <v>4446.3500000000004</v>
      </c>
      <c r="D27" s="2">
        <v>4377</v>
      </c>
      <c r="E27" s="2">
        <v>4418.8500000000004</v>
      </c>
      <c r="F27" s="2">
        <v>4390</v>
      </c>
      <c r="G27">
        <v>-28.85</v>
      </c>
      <c r="H27">
        <v>-0.65</v>
      </c>
      <c r="I27">
        <v>243325</v>
      </c>
      <c r="J27" s="2">
        <v>1070048453.25</v>
      </c>
      <c r="K27" s="2">
        <v>4537</v>
      </c>
      <c r="L27" s="2">
        <v>3050</v>
      </c>
      <c r="M27">
        <v>7.25</v>
      </c>
    </row>
    <row r="28" spans="1:13" x14ac:dyDescent="0.3">
      <c r="A28" t="s">
        <v>39</v>
      </c>
      <c r="B28">
        <v>216.1</v>
      </c>
      <c r="C28">
        <v>217</v>
      </c>
      <c r="D28">
        <v>212.85</v>
      </c>
      <c r="E28">
        <v>216.05</v>
      </c>
      <c r="F28">
        <v>214.6</v>
      </c>
      <c r="G28">
        <v>-1.45</v>
      </c>
      <c r="H28">
        <v>-0.67</v>
      </c>
      <c r="I28">
        <v>5221062</v>
      </c>
      <c r="J28" s="2">
        <v>1120909800.78</v>
      </c>
      <c r="K28">
        <v>248.35</v>
      </c>
      <c r="L28">
        <v>186.35</v>
      </c>
      <c r="M28">
        <v>-2.36</v>
      </c>
    </row>
    <row r="29" spans="1:13" x14ac:dyDescent="0.3">
      <c r="A29" t="s">
        <v>40</v>
      </c>
      <c r="B29">
        <v>802.75</v>
      </c>
      <c r="C29">
        <v>809</v>
      </c>
      <c r="D29">
        <v>787</v>
      </c>
      <c r="E29">
        <v>802.6</v>
      </c>
      <c r="F29">
        <v>797.15</v>
      </c>
      <c r="G29">
        <v>-5.45</v>
      </c>
      <c r="H29">
        <v>-0.68</v>
      </c>
      <c r="I29">
        <v>1017965</v>
      </c>
      <c r="J29" s="2">
        <v>810941457.95000005</v>
      </c>
      <c r="K29">
        <v>861.15</v>
      </c>
      <c r="L29">
        <v>650.20000000000005</v>
      </c>
      <c r="M29">
        <v>3.33</v>
      </c>
    </row>
    <row r="30" spans="1:13" x14ac:dyDescent="0.3">
      <c r="A30" t="s">
        <v>41</v>
      </c>
      <c r="B30">
        <v>335.65</v>
      </c>
      <c r="C30">
        <v>337.4</v>
      </c>
      <c r="D30">
        <v>329.9</v>
      </c>
      <c r="E30">
        <v>335.15</v>
      </c>
      <c r="F30">
        <v>332.8</v>
      </c>
      <c r="G30">
        <v>-2.35</v>
      </c>
      <c r="H30">
        <v>-0.7</v>
      </c>
      <c r="I30">
        <v>6584445</v>
      </c>
      <c r="J30" s="2">
        <v>2191039918.1999998</v>
      </c>
      <c r="K30">
        <v>361.45</v>
      </c>
      <c r="L30">
        <v>207</v>
      </c>
      <c r="M30">
        <v>-0.61</v>
      </c>
    </row>
    <row r="31" spans="1:13" x14ac:dyDescent="0.3">
      <c r="A31" t="s">
        <v>42</v>
      </c>
      <c r="B31">
        <v>224.1</v>
      </c>
      <c r="C31">
        <v>225.75</v>
      </c>
      <c r="D31">
        <v>219.1</v>
      </c>
      <c r="E31">
        <v>223.85</v>
      </c>
      <c r="F31">
        <v>222.25</v>
      </c>
      <c r="G31">
        <v>-1.6</v>
      </c>
      <c r="H31">
        <v>-0.71</v>
      </c>
      <c r="I31">
        <v>4755089</v>
      </c>
      <c r="J31" s="2">
        <v>1053204662.61</v>
      </c>
      <c r="K31">
        <v>263.39999999999998</v>
      </c>
      <c r="L31">
        <v>141.4</v>
      </c>
      <c r="M31">
        <v>-2.44</v>
      </c>
    </row>
    <row r="32" spans="1:13" x14ac:dyDescent="0.3">
      <c r="A32" t="s">
        <v>43</v>
      </c>
      <c r="B32" s="2">
        <v>6570</v>
      </c>
      <c r="C32" s="2">
        <v>6575</v>
      </c>
      <c r="D32" s="2">
        <v>6407</v>
      </c>
      <c r="E32" s="2">
        <v>6526.7</v>
      </c>
      <c r="F32" s="2">
        <v>6480</v>
      </c>
      <c r="G32">
        <v>-46.7</v>
      </c>
      <c r="H32">
        <v>-0.72</v>
      </c>
      <c r="I32">
        <v>849706</v>
      </c>
      <c r="J32" s="2">
        <v>5506995568.3599997</v>
      </c>
      <c r="K32" s="2">
        <v>8045</v>
      </c>
      <c r="L32" s="2">
        <v>5220</v>
      </c>
      <c r="M32">
        <v>-2.2799999999999998</v>
      </c>
    </row>
    <row r="33" spans="1:13" x14ac:dyDescent="0.3">
      <c r="A33" t="s">
        <v>44</v>
      </c>
      <c r="B33" s="2">
        <v>3534</v>
      </c>
      <c r="C33" s="2">
        <v>3534</v>
      </c>
      <c r="D33" s="2">
        <v>3466.5</v>
      </c>
      <c r="E33" s="2">
        <v>3518.75</v>
      </c>
      <c r="F33" s="2">
        <v>3490</v>
      </c>
      <c r="G33">
        <v>-28.75</v>
      </c>
      <c r="H33">
        <v>-0.82</v>
      </c>
      <c r="I33">
        <v>594661</v>
      </c>
      <c r="J33" s="2">
        <v>2078143956.8699999</v>
      </c>
      <c r="K33" s="2">
        <v>4708.75</v>
      </c>
      <c r="L33" s="2">
        <v>3195.15</v>
      </c>
      <c r="M33">
        <v>7.74</v>
      </c>
    </row>
    <row r="34" spans="1:13" x14ac:dyDescent="0.3">
      <c r="A34" t="s">
        <v>45</v>
      </c>
      <c r="B34">
        <v>743.1</v>
      </c>
      <c r="C34">
        <v>749</v>
      </c>
      <c r="D34">
        <v>734.45</v>
      </c>
      <c r="E34">
        <v>743.1</v>
      </c>
      <c r="F34">
        <v>736.65</v>
      </c>
      <c r="G34">
        <v>-6.45</v>
      </c>
      <c r="H34">
        <v>-0.87</v>
      </c>
      <c r="I34">
        <v>1403642</v>
      </c>
      <c r="J34" s="2">
        <v>1037740603.4400001</v>
      </c>
      <c r="K34">
        <v>790</v>
      </c>
      <c r="L34">
        <v>520.04999999999995</v>
      </c>
      <c r="M34">
        <v>6.68</v>
      </c>
    </row>
    <row r="35" spans="1:13" x14ac:dyDescent="0.3">
      <c r="A35" t="s">
        <v>46</v>
      </c>
      <c r="B35">
        <v>145</v>
      </c>
      <c r="C35">
        <v>145.15</v>
      </c>
      <c r="D35">
        <v>141.55000000000001</v>
      </c>
      <c r="E35">
        <v>143.5</v>
      </c>
      <c r="F35">
        <v>142.25</v>
      </c>
      <c r="G35">
        <v>-1.25</v>
      </c>
      <c r="H35">
        <v>-0.87</v>
      </c>
      <c r="I35">
        <v>9123323</v>
      </c>
      <c r="J35" s="2">
        <v>1304270256.0799999</v>
      </c>
      <c r="K35">
        <v>194.95</v>
      </c>
      <c r="L35">
        <v>119.85</v>
      </c>
      <c r="M35">
        <v>3.84</v>
      </c>
    </row>
    <row r="36" spans="1:13" x14ac:dyDescent="0.3">
      <c r="A36" t="s">
        <v>47</v>
      </c>
      <c r="B36" s="2">
        <v>2676.5</v>
      </c>
      <c r="C36" s="2">
        <v>2688.5</v>
      </c>
      <c r="D36" s="2">
        <v>2642</v>
      </c>
      <c r="E36" s="2">
        <v>2666.2</v>
      </c>
      <c r="F36" s="2">
        <v>2642</v>
      </c>
      <c r="G36">
        <v>-24.2</v>
      </c>
      <c r="H36">
        <v>-0.91</v>
      </c>
      <c r="I36">
        <v>852567</v>
      </c>
      <c r="J36" s="2">
        <v>2265458083.7399998</v>
      </c>
      <c r="K36" s="2">
        <v>2741.6</v>
      </c>
      <c r="L36" s="2">
        <v>1901.55</v>
      </c>
      <c r="M36">
        <v>6.59</v>
      </c>
    </row>
    <row r="37" spans="1:13" x14ac:dyDescent="0.3">
      <c r="A37" t="s">
        <v>48</v>
      </c>
      <c r="B37" s="2">
        <v>1030</v>
      </c>
      <c r="C37" s="2">
        <v>1035</v>
      </c>
      <c r="D37" s="2">
        <v>1012.6</v>
      </c>
      <c r="E37" s="2">
        <v>1026.05</v>
      </c>
      <c r="F37" s="2">
        <v>1016</v>
      </c>
      <c r="G37">
        <v>-10.050000000000001</v>
      </c>
      <c r="H37">
        <v>-0.98</v>
      </c>
      <c r="I37">
        <v>1925482</v>
      </c>
      <c r="J37" s="2">
        <v>1963606543.5999999</v>
      </c>
      <c r="K37" s="2">
        <v>1838</v>
      </c>
      <c r="L37">
        <v>943.7</v>
      </c>
      <c r="M37">
        <v>-3.78</v>
      </c>
    </row>
    <row r="38" spans="1:13" x14ac:dyDescent="0.3">
      <c r="A38" t="s">
        <v>49</v>
      </c>
      <c r="B38">
        <v>168.5</v>
      </c>
      <c r="C38">
        <v>168.65</v>
      </c>
      <c r="D38">
        <v>164.55</v>
      </c>
      <c r="E38">
        <v>167.95</v>
      </c>
      <c r="F38">
        <v>166.1</v>
      </c>
      <c r="G38">
        <v>-1.85</v>
      </c>
      <c r="H38">
        <v>-1.1000000000000001</v>
      </c>
      <c r="I38">
        <v>6979001</v>
      </c>
      <c r="J38" s="2">
        <v>1156490255.71</v>
      </c>
      <c r="K38">
        <v>182.95</v>
      </c>
      <c r="L38">
        <v>120.6</v>
      </c>
      <c r="M38">
        <v>2.38</v>
      </c>
    </row>
    <row r="39" spans="1:13" x14ac:dyDescent="0.3">
      <c r="A39" t="s">
        <v>50</v>
      </c>
      <c r="B39" s="2">
        <v>2757.2</v>
      </c>
      <c r="C39" s="2">
        <v>2796.55</v>
      </c>
      <c r="D39" s="2">
        <v>2717.3</v>
      </c>
      <c r="E39" s="2">
        <v>2757.45</v>
      </c>
      <c r="F39" s="2">
        <v>2726</v>
      </c>
      <c r="G39">
        <v>-31.45</v>
      </c>
      <c r="H39">
        <v>-1.1399999999999999</v>
      </c>
      <c r="I39">
        <v>483991</v>
      </c>
      <c r="J39" s="2">
        <v>1329571676.0999999</v>
      </c>
      <c r="K39" s="2">
        <v>2938.6</v>
      </c>
      <c r="L39" s="2">
        <v>2146.85</v>
      </c>
      <c r="M39">
        <v>2.99</v>
      </c>
    </row>
    <row r="40" spans="1:13" x14ac:dyDescent="0.3">
      <c r="A40" t="s">
        <v>51</v>
      </c>
      <c r="B40" s="2">
        <v>3948</v>
      </c>
      <c r="C40" s="2">
        <v>3948</v>
      </c>
      <c r="D40" s="2">
        <v>3817.05</v>
      </c>
      <c r="E40" s="2">
        <v>3901.95</v>
      </c>
      <c r="F40" s="2">
        <v>3856</v>
      </c>
      <c r="G40">
        <v>-45.95</v>
      </c>
      <c r="H40">
        <v>-1.18</v>
      </c>
      <c r="I40">
        <v>2879658</v>
      </c>
      <c r="J40" s="2">
        <v>11164808421.540001</v>
      </c>
      <c r="K40" s="2">
        <v>4190</v>
      </c>
      <c r="L40" s="2">
        <v>1528.8</v>
      </c>
      <c r="M40">
        <v>-2.5</v>
      </c>
    </row>
    <row r="41" spans="1:13" x14ac:dyDescent="0.3">
      <c r="A41" t="s">
        <v>52</v>
      </c>
      <c r="B41" s="2">
        <v>4430</v>
      </c>
      <c r="C41" s="2">
        <v>4456</v>
      </c>
      <c r="D41" s="2">
        <v>4315.1000000000004</v>
      </c>
      <c r="E41" s="2">
        <v>4407.55</v>
      </c>
      <c r="F41" s="2">
        <v>4350</v>
      </c>
      <c r="G41">
        <v>-57.55</v>
      </c>
      <c r="H41">
        <v>-1.31</v>
      </c>
      <c r="I41">
        <v>347470</v>
      </c>
      <c r="J41" s="2">
        <v>1519305625.5999999</v>
      </c>
      <c r="K41" s="2">
        <v>4931.05</v>
      </c>
      <c r="L41" s="2">
        <v>3654</v>
      </c>
      <c r="M41">
        <v>1.33</v>
      </c>
    </row>
    <row r="42" spans="1:13" x14ac:dyDescent="0.3">
      <c r="A42" t="s">
        <v>53</v>
      </c>
      <c r="B42">
        <v>936</v>
      </c>
      <c r="C42">
        <v>936</v>
      </c>
      <c r="D42">
        <v>912.95</v>
      </c>
      <c r="E42">
        <v>932.3</v>
      </c>
      <c r="F42">
        <v>917.65</v>
      </c>
      <c r="G42">
        <v>-14.65</v>
      </c>
      <c r="H42">
        <v>-1.57</v>
      </c>
      <c r="I42">
        <v>9202717</v>
      </c>
      <c r="J42" s="2">
        <v>8470272753.9700003</v>
      </c>
      <c r="K42">
        <v>958.9</v>
      </c>
      <c r="L42">
        <v>618.25</v>
      </c>
      <c r="M42">
        <v>7.15</v>
      </c>
    </row>
    <row r="43" spans="1:13" x14ac:dyDescent="0.3">
      <c r="A43" t="s">
        <v>54</v>
      </c>
      <c r="B43" s="2">
        <v>2144</v>
      </c>
      <c r="C43" s="2">
        <v>2148.35</v>
      </c>
      <c r="D43" s="2">
        <v>2096.9</v>
      </c>
      <c r="E43" s="2">
        <v>2146.3000000000002</v>
      </c>
      <c r="F43" s="2">
        <v>2107.9499999999998</v>
      </c>
      <c r="G43">
        <v>-38.35</v>
      </c>
      <c r="H43">
        <v>-1.79</v>
      </c>
      <c r="I43">
        <v>1993744</v>
      </c>
      <c r="J43" s="2">
        <v>4217964806.4000001</v>
      </c>
      <c r="K43" s="2">
        <v>2211.6</v>
      </c>
      <c r="L43" s="2">
        <v>1456.35</v>
      </c>
      <c r="M43">
        <v>7.44</v>
      </c>
    </row>
    <row r="44" spans="1:13" x14ac:dyDescent="0.3">
      <c r="A44" t="s">
        <v>55</v>
      </c>
      <c r="B44">
        <v>404.1</v>
      </c>
      <c r="C44">
        <v>404.7</v>
      </c>
      <c r="D44">
        <v>390.2</v>
      </c>
      <c r="E44">
        <v>402.6</v>
      </c>
      <c r="F44">
        <v>394.7</v>
      </c>
      <c r="G44">
        <v>-7.9</v>
      </c>
      <c r="H44">
        <v>-1.96</v>
      </c>
      <c r="I44">
        <v>14908929</v>
      </c>
      <c r="J44" s="2">
        <v>5892605097.96</v>
      </c>
      <c r="K44">
        <v>528.5</v>
      </c>
      <c r="L44">
        <v>366.2</v>
      </c>
      <c r="M44">
        <v>-0.52</v>
      </c>
    </row>
    <row r="45" spans="1:13" x14ac:dyDescent="0.3">
      <c r="A45" t="s">
        <v>56</v>
      </c>
      <c r="B45">
        <v>110</v>
      </c>
      <c r="C45">
        <v>110.6</v>
      </c>
      <c r="D45">
        <v>106.35</v>
      </c>
      <c r="E45">
        <v>109.4</v>
      </c>
      <c r="F45">
        <v>107.25</v>
      </c>
      <c r="G45">
        <v>-2.15</v>
      </c>
      <c r="H45">
        <v>-1.97</v>
      </c>
      <c r="I45">
        <v>39639329</v>
      </c>
      <c r="J45" s="2">
        <v>4271930486.3299999</v>
      </c>
      <c r="K45">
        <v>138.66999999999999</v>
      </c>
      <c r="L45">
        <v>82.7</v>
      </c>
      <c r="M45">
        <v>5.26</v>
      </c>
    </row>
    <row r="46" spans="1:13" x14ac:dyDescent="0.3">
      <c r="A46" t="s">
        <v>57</v>
      </c>
      <c r="B46">
        <v>334</v>
      </c>
      <c r="C46">
        <v>335.9</v>
      </c>
      <c r="D46">
        <v>324.7</v>
      </c>
      <c r="E46">
        <v>334.1</v>
      </c>
      <c r="F46">
        <v>327.5</v>
      </c>
      <c r="G46">
        <v>-6.6</v>
      </c>
      <c r="H46">
        <v>-1.98</v>
      </c>
      <c r="I46">
        <v>3067948</v>
      </c>
      <c r="J46" s="2">
        <v>1006471020.88</v>
      </c>
      <c r="K46">
        <v>406.9</v>
      </c>
      <c r="L46">
        <v>288.05</v>
      </c>
      <c r="M46">
        <v>7.67</v>
      </c>
    </row>
    <row r="47" spans="1:13" x14ac:dyDescent="0.3">
      <c r="A47" t="s">
        <v>58</v>
      </c>
      <c r="B47" s="2">
        <v>1207.8499999999999</v>
      </c>
      <c r="C47" s="2">
        <v>1208.8</v>
      </c>
      <c r="D47" s="2">
        <v>1170.2</v>
      </c>
      <c r="E47" s="2">
        <v>1201.8</v>
      </c>
      <c r="F47" s="2">
        <v>1176</v>
      </c>
      <c r="G47">
        <v>-25.8</v>
      </c>
      <c r="H47">
        <v>-2.15</v>
      </c>
      <c r="I47">
        <v>2126536</v>
      </c>
      <c r="J47" s="2">
        <v>2519115810.96</v>
      </c>
      <c r="K47" s="2">
        <v>1275.8</v>
      </c>
      <c r="L47">
        <v>763.2</v>
      </c>
      <c r="M47">
        <v>5.51</v>
      </c>
    </row>
    <row r="48" spans="1:13" x14ac:dyDescent="0.3">
      <c r="A48" t="s">
        <v>59</v>
      </c>
      <c r="B48" s="2">
        <v>3274</v>
      </c>
      <c r="C48" s="2">
        <v>3296.15</v>
      </c>
      <c r="D48" s="2">
        <v>3196.55</v>
      </c>
      <c r="E48" s="2">
        <v>3273.25</v>
      </c>
      <c r="F48" s="2">
        <v>3201.7</v>
      </c>
      <c r="G48">
        <v>-71.55</v>
      </c>
      <c r="H48">
        <v>-2.19</v>
      </c>
      <c r="I48">
        <v>613152</v>
      </c>
      <c r="J48" s="2">
        <v>1981425214.0799999</v>
      </c>
      <c r="K48" s="2">
        <v>3889.65</v>
      </c>
      <c r="L48" s="2">
        <v>2159.5500000000002</v>
      </c>
      <c r="M48">
        <v>-3.12</v>
      </c>
    </row>
    <row r="49" spans="1:13" x14ac:dyDescent="0.3">
      <c r="A49" t="s">
        <v>60</v>
      </c>
      <c r="B49" s="2">
        <v>1586.1</v>
      </c>
      <c r="C49" s="2">
        <v>1594.2</v>
      </c>
      <c r="D49" s="2">
        <v>1530</v>
      </c>
      <c r="E49" s="2">
        <v>1581.8</v>
      </c>
      <c r="F49" s="2">
        <v>1547</v>
      </c>
      <c r="G49">
        <v>-34.799999999999997</v>
      </c>
      <c r="H49">
        <v>-2.2000000000000002</v>
      </c>
      <c r="I49">
        <v>2100618</v>
      </c>
      <c r="J49" s="2">
        <v>3258814740.48</v>
      </c>
      <c r="K49" s="2">
        <v>1862.1</v>
      </c>
      <c r="L49" s="2">
        <v>1072.72</v>
      </c>
      <c r="M49">
        <v>-3.3</v>
      </c>
    </row>
    <row r="50" spans="1:13" x14ac:dyDescent="0.3">
      <c r="A50" t="s">
        <v>61</v>
      </c>
      <c r="B50" s="2">
        <v>1265.7</v>
      </c>
      <c r="C50" s="2">
        <v>1277.6500000000001</v>
      </c>
      <c r="D50" s="2">
        <v>1229.3</v>
      </c>
      <c r="E50" s="2">
        <v>1265.7</v>
      </c>
      <c r="F50" s="2">
        <v>1234.4000000000001</v>
      </c>
      <c r="G50">
        <v>-31.3</v>
      </c>
      <c r="H50">
        <v>-2.4700000000000002</v>
      </c>
      <c r="I50">
        <v>1557590</v>
      </c>
      <c r="J50" s="2">
        <v>1938436330.9000001</v>
      </c>
      <c r="K50" s="2">
        <v>1366.55</v>
      </c>
      <c r="L50">
        <v>671.15</v>
      </c>
      <c r="M50">
        <v>1.99</v>
      </c>
    </row>
    <row r="51" spans="1:13" x14ac:dyDescent="0.3">
      <c r="A51" t="s">
        <v>62</v>
      </c>
      <c r="B51">
        <v>755.25</v>
      </c>
      <c r="C51">
        <v>761.45</v>
      </c>
      <c r="D51">
        <v>727.45</v>
      </c>
      <c r="E51">
        <v>754.9</v>
      </c>
      <c r="F51">
        <v>728.5</v>
      </c>
      <c r="G51">
        <v>-26.4</v>
      </c>
      <c r="H51">
        <v>-3.5</v>
      </c>
      <c r="I51">
        <v>2404863</v>
      </c>
      <c r="J51" s="2">
        <v>1768560298.8299999</v>
      </c>
      <c r="K51">
        <v>848</v>
      </c>
      <c r="L51">
        <v>607.5</v>
      </c>
      <c r="M51">
        <v>0.59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MW-NIFTY-50-22-Dec-2022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2022-12-22T12:02:24Z</dcterms:created>
  <dcterms:modified xsi:type="dcterms:W3CDTF">2022-12-23T07:12:44Z</dcterms:modified>
</cp:coreProperties>
</file>