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hidePivotFieldList="1"/>
  <xr:revisionPtr revIDLastSave="0" documentId="8_{3C75F681-F6DA-4DD3-81EF-1260F9EAE89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tail1" sheetId="4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7" i="4" l="1"/>
  <c r="I150" i="4"/>
  <c r="C146" i="4"/>
  <c r="D145" i="4"/>
  <c r="B3" i="5"/>
  <c r="C3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6" i="5"/>
  <c r="C56" i="5" s="1"/>
  <c r="B57" i="5"/>
  <c r="C57" i="5" s="1"/>
  <c r="B58" i="5"/>
  <c r="C58" i="5" s="1"/>
  <c r="B59" i="5"/>
  <c r="C59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C121" i="5" s="1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1" i="5"/>
  <c r="C131" i="5" s="1"/>
  <c r="B132" i="5"/>
  <c r="C132" i="5" s="1"/>
  <c r="B133" i="5"/>
  <c r="C133" i="5" s="1"/>
  <c r="B134" i="5"/>
  <c r="C134" i="5" s="1"/>
  <c r="B135" i="5"/>
  <c r="C135" i="5" s="1"/>
  <c r="B136" i="5"/>
  <c r="C136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2" i="5"/>
  <c r="C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M143" authorId="0" shapeId="0" xr:uid="{9CD0E7DA-1F50-43A1-BD5D-200BDDEE7842}">
      <text>
        <r>
          <rPr>
            <sz val="10"/>
            <color rgb="FF000000"/>
            <rFont val="Arial"/>
            <scheme val="minor"/>
          </rPr>
          <t xml:space="preserve">Unknown User: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<sst xmlns="http://schemas.openxmlformats.org/spreadsheetml/2006/main" count="857" uniqueCount="161">
  <si>
    <t>Ad Account Name</t>
  </si>
  <si>
    <t>Campaign name</t>
  </si>
  <si>
    <t>Delivery status</t>
  </si>
  <si>
    <t>Delivery level</t>
  </si>
  <si>
    <t>Reach</t>
  </si>
  <si>
    <t>Outbound clicks</t>
  </si>
  <si>
    <t>Outbound type</t>
  </si>
  <si>
    <t>Result type</t>
  </si>
  <si>
    <t>Results</t>
  </si>
  <si>
    <t>Cost per result</t>
  </si>
  <si>
    <t>Amount spent (AED)</t>
  </si>
  <si>
    <t>CPC (cost per link click)</t>
  </si>
  <si>
    <t>dates</t>
  </si>
  <si>
    <t>SLU</t>
  </si>
  <si>
    <t>completed</t>
  </si>
  <si>
    <t>campaign</t>
  </si>
  <si>
    <t>Website applications submitted</t>
  </si>
  <si>
    <t xml:space="preserve">Digital Marketing Intern </t>
  </si>
  <si>
    <t>Digital Marketing Inter</t>
  </si>
  <si>
    <t>inactive</t>
  </si>
  <si>
    <t>Brand Awareness</t>
  </si>
  <si>
    <t>Data Analyst Associate Internship</t>
  </si>
  <si>
    <t>Website leads</t>
  </si>
  <si>
    <t xml:space="preserve">Outreach Consultant Intern </t>
  </si>
  <si>
    <t xml:space="preserve">Digital Strategy Associate Intern </t>
  </si>
  <si>
    <t xml:space="preserve">Data Analyst Associate Intern </t>
  </si>
  <si>
    <t xml:space="preserve">Project Management Associate Intern </t>
  </si>
  <si>
    <t xml:space="preserve"> Business Strategy Intern </t>
  </si>
  <si>
    <t>AeroFlow Challenge</t>
  </si>
  <si>
    <t>Ai Forensic Challenge</t>
  </si>
  <si>
    <t xml:space="preserve"> Power Course Digital Wellness </t>
  </si>
  <si>
    <t>CPR course</t>
  </si>
  <si>
    <t>Do you want to stand out</t>
  </si>
  <si>
    <t>ThruPlay</t>
  </si>
  <si>
    <t xml:space="preserve">ExcelerateVideoAd </t>
  </si>
  <si>
    <t xml:space="preserve"> Outreach Consultant Intern</t>
  </si>
  <si>
    <t>Data Analyst Associate Intern</t>
  </si>
  <si>
    <t xml:space="preserve"> Project Management Associate Intern </t>
  </si>
  <si>
    <t>B5: Innovation Consultant - May Ads: Website Leads Prospecting | 18 to 35 years</t>
  </si>
  <si>
    <t>Career Essentials - March Ads: Website Leads Prospecting | 18 to 35 years</t>
  </si>
  <si>
    <t>Challenge: Ai Forensic Challenge | June</t>
  </si>
  <si>
    <t>COMPETITION: Climate Data Exploration</t>
  </si>
  <si>
    <t>RIT</t>
  </si>
  <si>
    <t>COMPETITION: Financial Fundamentals Challenge</t>
  </si>
  <si>
    <t>Competition: Podcast Creation Challenge (Ignite the Airwaves)</t>
  </si>
  <si>
    <t>COMPETITION: Storytelling</t>
  </si>
  <si>
    <t>COMPETITION: Youth Culture Insight challenge – Copy</t>
  </si>
  <si>
    <t>Course: CPR course</t>
  </si>
  <si>
    <t>CPR - March Ads: Website Leads Prospecting | 18 to 35 years - Copy</t>
  </si>
  <si>
    <t>Dec | COMPETITION | Health Equity</t>
  </si>
  <si>
    <t>Dec | Competition | Pepagora's Market Mastery Challenge</t>
  </si>
  <si>
    <t>Dec | Masterclass | Pepagora | Managing and Empowering a Remote Workforce</t>
  </si>
  <si>
    <t>Dec | Masterclass | SBD | Dust Challenge</t>
  </si>
  <si>
    <t>Dec | Masterclass | SBD | Intelligent Logistics Masterclass</t>
  </si>
  <si>
    <t>Dec | Materclasses | Block Chain Essentials Masterclass</t>
  </si>
  <si>
    <t>DEC | Power Course | CPR</t>
  </si>
  <si>
    <t>DEC | Power Course | Digital Wellness &amp; Mindful Tech</t>
  </si>
  <si>
    <t>DEC | Power Course | Emotional AI</t>
  </si>
  <si>
    <t>DEC | Power Course | Emotional Intelligence</t>
  </si>
  <si>
    <t>Dec | Power Skill Course | Secrets to Operational Excellence</t>
  </si>
  <si>
    <t>DEC Events - Work 2030</t>
  </si>
  <si>
    <t>DEC Power Skill Courses: RIT – Carousel</t>
  </si>
  <si>
    <t>Dec. COMPETITION: AI in Healthcare</t>
  </si>
  <si>
    <t>Dec. INTERNSHIP: Virtual Internship</t>
  </si>
  <si>
    <t>DEC: FB only_AWARENESS: Excelerate_Video_Ad (with Exclusion)</t>
  </si>
  <si>
    <t>DEC: IG only_AWARENESS: Excelerate_Carousel_Ad (with Exclusion) – Copy</t>
  </si>
  <si>
    <t>Estimated ad recall lift (people)</t>
  </si>
  <si>
    <t>DEC: IG only_AWARENESS: Excelerate_Video_Ad (with Exclusion)</t>
  </si>
  <si>
    <t>DEC_Diversity, Equity and Inclusion Workshop</t>
  </si>
  <si>
    <t>Design Dynamics</t>
  </si>
  <si>
    <t>EVENT: Career Accelerator Workshop</t>
  </si>
  <si>
    <t>EVENT: Career Accelerator Workshop - NOV</t>
  </si>
  <si>
    <t>EVENT: Digital Literacy and Media Communication</t>
  </si>
  <si>
    <t>EVENT: Entrepreneurial Workshop</t>
  </si>
  <si>
    <t>EVENT: Social Impact Initiative</t>
  </si>
  <si>
    <t>Event: Urban Skies</t>
  </si>
  <si>
    <t>Event: Urban Skies_July</t>
  </si>
  <si>
    <t>Excelerate Brand Awareness (March Campaign) - CBO Activated - Copy</t>
  </si>
  <si>
    <t>FB Only PROSPECTING: Xperience Design Hackathon - Website LEADS/SIGN UPS - Copy</t>
  </si>
  <si>
    <t>FB only_AWARENESS: Excelerate_Video_Ad (with Exclusion)</t>
  </si>
  <si>
    <t>Feb | Competition | CodeMaster Solo Showdown Challenge</t>
  </si>
  <si>
    <t>active</t>
  </si>
  <si>
    <t>Feb | Competition | Digital Detox</t>
  </si>
  <si>
    <t>Feb | Competition | Sustainable Architecture Showdown</t>
  </si>
  <si>
    <t>recently_completed</t>
  </si>
  <si>
    <t>Feb | Competition | Urban Futurism Challenge</t>
  </si>
  <si>
    <t>Feb | Event | Happiness Project</t>
  </si>
  <si>
    <t>Feb | Event | Linked Up: The LinkedIn Makeover Workshop | SLU</t>
  </si>
  <si>
    <t>Feb | INTERNSHIP | Virtual Internship</t>
  </si>
  <si>
    <t>Feb | Power Course | Career Essentials</t>
  </si>
  <si>
    <t>Feb | Power Course | CPR</t>
  </si>
  <si>
    <t>Feb | Power Course | Digital Wellness &amp; Mindful Tech,</t>
  </si>
  <si>
    <t>Feb | Power Course | Emotional Intelligence</t>
  </si>
  <si>
    <t>Feb | Power Course | Macro Impact on Personal Finance</t>
  </si>
  <si>
    <t>Feb | Power Skill Course | Secrets to Operational Excellence - Copy</t>
  </si>
  <si>
    <t>not_delivering</t>
  </si>
  <si>
    <t>Feb 2025 | Masterclass | SBD | Tulip Application</t>
  </si>
  <si>
    <t>Feb 2025: FB only_AWARENESS: Excelerate_Video_Ad (with Exclusion)</t>
  </si>
  <si>
    <t>Feb 2025: IG only_AWARENESS: Excelerate_Video_Ad (with Exclusion)</t>
  </si>
  <si>
    <t>IG Only- PROSPECTING: Xperience Design Hackathon - Website LEADS/SIGN UPS - Copy</t>
  </si>
  <si>
    <t>IG only_AWARENESS: Excelerate_Video_Ad (with Exclusion) - Copy</t>
  </si>
  <si>
    <t>INTERNSHIP: Business Development (Outreach Consultant)</t>
  </si>
  <si>
    <t>INTERNSHIP: Virtual Internship</t>
  </si>
  <si>
    <t>Jan | Competition | Zero Waste Challenge</t>
  </si>
  <si>
    <t>Jan | Course | Tech innovators</t>
  </si>
  <si>
    <t>Jan | Event | Leadership Summit</t>
  </si>
  <si>
    <t>Jan | Masterclass | AI and Machine Learning</t>
  </si>
  <si>
    <t>Jan | Masterclass | Pepagora | Managing and Empowering a Remote Workforce – Copy</t>
  </si>
  <si>
    <t>Jan | Masterclass | Quantum Computing Fundamentals</t>
  </si>
  <si>
    <t>Jan | Power Course | Career Essentials</t>
  </si>
  <si>
    <t>Jan | Power Course | CPR</t>
  </si>
  <si>
    <t>Jan | Power Course | Digital Wellness &amp; Mindful Tech - Copy</t>
  </si>
  <si>
    <t>Jan | Power Course | Emotional Intelligence</t>
  </si>
  <si>
    <t>Jan | Power Course | Public Speaking</t>
  </si>
  <si>
    <t>Jan | Power Skill Course | Pepagora | Secrets to Operational Excellence - Copy</t>
  </si>
  <si>
    <t>Jan 2025 | Masterclass | SBD | Dust Challenge</t>
  </si>
  <si>
    <t>JAN 2025: IG only_AWARENESS: Excelerate_Video_Ad (with Exclusion)</t>
  </si>
  <si>
    <t>JAN. INTERNSHIP: Virtual Internship</t>
  </si>
  <si>
    <t>JAN: FB only_AWARENESS: Excelerate_Video_Ad (with Exclusion)</t>
  </si>
  <si>
    <t>March Brand Awareness</t>
  </si>
  <si>
    <t>archived</t>
  </si>
  <si>
    <t>May Awareness (Reach) campaign</t>
  </si>
  <si>
    <t>New Awareness Campaign</t>
  </si>
  <si>
    <t>New Brand Awareness - Excelerate</t>
  </si>
  <si>
    <t>Nov | Experience Gps | Beyond Boundaries</t>
  </si>
  <si>
    <t>NOV COMPETITION - Storytelling</t>
  </si>
  <si>
    <t>Nov COMPETITION: AI Forensic</t>
  </si>
  <si>
    <t>Nov EVENT: Cloudcraft</t>
  </si>
  <si>
    <t>NOV- Human-Centric Design Thinking Workshop</t>
  </si>
  <si>
    <t>Nov Internship - Prompt Engineering</t>
  </si>
  <si>
    <t>Nov: FB only_AWARENESS: Excelerate_Video_Ad (with Exclusion)</t>
  </si>
  <si>
    <t>NOV: IG only_AWARENESS: Excelerate_Video_Ad (with Exclusion) – Copy</t>
  </si>
  <si>
    <t>NOV: IG only_AWARENESS: Shrishti_video_Ad (with Exclusion)</t>
  </si>
  <si>
    <t>NOV_Course: CPR course</t>
  </si>
  <si>
    <t>NOV_Course: CPR course - Copy</t>
  </si>
  <si>
    <t>NOV_Power Course: Jump Start: Emotional Intelligence - Copy</t>
  </si>
  <si>
    <t>Oct COMPETITION - AI Forensic</t>
  </si>
  <si>
    <t>Oct COMPETITION: Youth Culture Insight challenge</t>
  </si>
  <si>
    <t>Oct. INTERNSHIP: Virtual Internship</t>
  </si>
  <si>
    <t>OCT: FB only_AWARENESS: Excelerate_Video_Ad (with Exclusion) - Copy</t>
  </si>
  <si>
    <t>OCT: IG only_AWARENESS: Excelerate_Video_Ad (with Exclusion)</t>
  </si>
  <si>
    <t>Oct_Power Course: Digital Wellness</t>
  </si>
  <si>
    <t>Oct_Power Course: Jump Start: Emotional Intelligence</t>
  </si>
  <si>
    <t>Podcast Creation Workshop</t>
  </si>
  <si>
    <t>Power Course: Digital Wellness</t>
  </si>
  <si>
    <t>Power Course: Jump Start: Emotional Intelligence</t>
  </si>
  <si>
    <t>Power Course: Jump Start: Emotional Intelligence - Copy</t>
  </si>
  <si>
    <t>PROSPECTING: Xperience Design Hackathon - Website LEADS/SIGN UPS</t>
  </si>
  <si>
    <t>Resilient Communities Challenge</t>
  </si>
  <si>
    <t>Resilient Communities Challenge - JUNE</t>
  </si>
  <si>
    <t>Sept_Course: CPR course</t>
  </si>
  <si>
    <t>Sept_Power Course: Digital Wellness</t>
  </si>
  <si>
    <t>Storysprint Empower Impactful Narratives 1</t>
  </si>
  <si>
    <t>STRATEGIC CAREER PLANNING: RIT October_Internship</t>
  </si>
  <si>
    <t>Urban Renew challenge - April - Copy</t>
  </si>
  <si>
    <t>UX Redesign Competition - April</t>
  </si>
  <si>
    <t>UX Redesign Competition - April - Copy</t>
  </si>
  <si>
    <t>Virtual INTERNSHIP: RIT December_Internship</t>
  </si>
  <si>
    <t>Virtual INTERNSHIP: RIT January 2025_Internship</t>
  </si>
  <si>
    <t>Virtual INTERNSHIP: RIT November_Internship – Copy</t>
  </si>
  <si>
    <t>Virtual INTERNSHIP: RIT October_Internship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</si>
</sst>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49" fontId="1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30">
    <dxf>
      <font>
        <color theme="1"/>
      </font>
      <numFmt numFmtId="164" formatCode="yyyy\-mm\-dd;@"/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;@"/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color theme="1"/>
      </font>
      <numFmt numFmtId="30" formatCode="@"/>
      <fill>
        <patternFill patternType="none">
          <fgColor indexed="64"/>
          <bgColor theme="0"/>
        </patternFill>
      </fill>
      <alignment horizontal="general" wrapText="1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  <alignment horizontal="general" vertical="bottom" textRotation="0" wrapText="1" indent="0" justifyLastLine="0" shrinkToFit="0" readingOrder="0"/>
    </dxf>
    <dxf>
      <font>
        <color theme="1"/>
      </font>
      <fill>
        <patternFill patternType="none">
          <fgColor indexed="64"/>
          <bgColor theme="0"/>
        </patternFill>
      </fill>
      <alignment horizontal="general"/>
      <border>
        <top style="thin">
          <color rgb="FF000000"/>
        </top>
        <bottom style="thin">
          <color rgb="FF000000"/>
        </bottom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border>
        <bottom style="thin">
          <color rgb="FF000000"/>
        </bottom>
      </border>
    </dxf>
    <dxf>
      <font>
        <color theme="1"/>
      </font>
      <fill>
        <patternFill patternType="none"/>
      </fill>
    </dxf>
    <dxf>
      <font>
        <color theme="1"/>
      </font>
      <fill>
        <patternFill patternType="none">
          <fgColor indexed="64"/>
          <bgColor theme="0"/>
        </patternFill>
      </fill>
      <alignment horizontal="general"/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theme" Target="theme/theme1.xml"/><Relationship Id="rId7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alcChain" Target="calcChain.xml"/><Relationship Id="rId4" Type="http://schemas.openxmlformats.org/officeDocument/2006/relationships/styles" Target="styles.xml"/><Relationship Id="rId9" Type="http://schemas.microsoft.com/office/2017/06/relationships/rdRichValueTypes" Target="richData/rdRichValueType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24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BBAA2-E66C-445B-8E51-7552DCF79792}" name="Table1" displayName="Table1" ref="A1:M143" totalsRowCount="1" headerRowDxfId="29" dataDxfId="28" totalsRowDxfId="27" headerRowBorderDxfId="26">
  <autoFilter ref="A1:M142" xr:uid="{A1BBBAA2-E66C-445B-8E51-7552DCF79792}"/>
  <tableColumns count="13">
    <tableColumn id="1" xr3:uid="{C759B21C-C34A-4C9F-9A3A-96E1F1D1C96E}" name="Ad Account Name" dataDxfId="24" totalsRowDxfId="25"/>
    <tableColumn id="2" xr3:uid="{4B44323B-019F-4D56-BF5B-9349F52D2825}" name="Campaign name" dataDxfId="22" totalsRowDxfId="23"/>
    <tableColumn id="3" xr3:uid="{266AB8AF-D026-4DC6-B665-DAF577F87F85}" name="Delivery status" dataDxfId="20" totalsRowDxfId="21"/>
    <tableColumn id="4" xr3:uid="{9029E8F8-95FF-41C2-9910-E3B54E4407C1}" name="Delivery level" dataDxfId="18" totalsRowDxfId="19"/>
    <tableColumn id="5" xr3:uid="{00E8DE4D-D3EB-4323-B46C-C710FAB13BFE}" name="Reach" dataDxfId="16" totalsRowDxfId="17"/>
    <tableColumn id="6" xr3:uid="{BBF73602-09D9-4686-AD55-1F09B0E01EC4}" name="Outbound clicks" dataDxfId="14" totalsRowDxfId="15"/>
    <tableColumn id="7" xr3:uid="{7B342688-A737-41CA-AAB8-3D44F80A7960}" name="Outbound type" dataDxfId="12" totalsRowDxfId="13"/>
    <tableColumn id="8" xr3:uid="{5BC238BD-676F-4F68-A9CC-4AF6669EBE02}" name="Result type" dataDxfId="10" totalsRowDxfId="11"/>
    <tableColumn id="9" xr3:uid="{19BA9A7E-C756-4EE9-9134-EB498BB758FC}" name="Results" dataDxfId="8" totalsRowDxfId="9"/>
    <tableColumn id="10" xr3:uid="{33E9A644-439D-4E42-AE0E-47658C56269A}" name="Cost per result" dataDxfId="6" totalsRowDxfId="7"/>
    <tableColumn id="11" xr3:uid="{4983ED44-3930-4851-B5D8-7109930FE856}" name="Amount spent (AED)" dataDxfId="4" totalsRowDxfId="5"/>
    <tableColumn id="12" xr3:uid="{1C59E075-6BE9-48D9-8CDF-948BC788BA70}" name="CPC (cost per link click)" dataDxfId="2" totalsRowDxfId="3"/>
    <tableColumn id="13" xr3:uid="{84BD44D2-C8BD-4FDE-B296-F84F5C19B144}" name="dates" dataDxfId="0" totalsRow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4470-585D-479D-AA8B-1669336B741A}">
  <sheetPr>
    <pageSetUpPr fitToPage="1"/>
  </sheetPr>
  <dimension ref="A1:M150"/>
  <sheetViews>
    <sheetView tabSelected="1" topLeftCell="F1" workbookViewId="0">
      <selection activeCell="A2" sqref="A2"/>
    </sheetView>
  </sheetViews>
  <sheetFormatPr defaultColWidth="9.140625" defaultRowHeight="12.75"/>
  <cols>
    <col min="1" max="1" width="22" customWidth="1"/>
    <col min="2" max="2" width="32.140625" style="21" customWidth="1"/>
    <col min="3" max="3" width="17.7109375" customWidth="1"/>
    <col min="4" max="4" width="27.140625" customWidth="1"/>
    <col min="5" max="5" width="16.42578125" customWidth="1"/>
    <col min="6" max="6" width="22.42578125" customWidth="1"/>
    <col min="7" max="7" width="15.5703125" bestFit="1" customWidth="1"/>
    <col min="8" max="8" width="30.85546875" customWidth="1"/>
    <col min="9" max="9" width="12.5703125" customWidth="1"/>
    <col min="10" max="10" width="16.7109375" bestFit="1" customWidth="1"/>
    <col min="11" max="11" width="21.85546875" bestFit="1" customWidth="1"/>
    <col min="12" max="12" width="25.140625" bestFit="1" customWidth="1"/>
    <col min="13" max="13" width="34" style="13" customWidth="1"/>
    <col min="14" max="278" width="9.140625" bestFit="1" customWidth="1"/>
  </cols>
  <sheetData>
    <row r="1" spans="1:13" s="3" customFormat="1" ht="34.5" customHeight="1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spans="1:13">
      <c r="A2" s="1" t="s">
        <v>13</v>
      </c>
      <c r="B2" s="15"/>
      <c r="C2" s="1" t="s">
        <v>14</v>
      </c>
      <c r="D2" s="1" t="s">
        <v>15</v>
      </c>
      <c r="E2" s="1">
        <v>0</v>
      </c>
      <c r="F2" s="1">
        <v>1815</v>
      </c>
      <c r="G2" s="1">
        <v>1310</v>
      </c>
      <c r="H2" s="1" t="s">
        <v>16</v>
      </c>
      <c r="I2" s="1">
        <v>386</v>
      </c>
      <c r="J2" s="1">
        <v>1.9109590000000001</v>
      </c>
      <c r="K2" s="1">
        <v>737.63</v>
      </c>
      <c r="L2" s="1">
        <v>0.40618399999999999</v>
      </c>
      <c r="M2">
        <v>1070</v>
      </c>
    </row>
    <row r="3" spans="1:13">
      <c r="A3" s="4" t="s">
        <v>13</v>
      </c>
      <c r="B3" s="16" t="s">
        <v>17</v>
      </c>
      <c r="C3" s="4" t="s">
        <v>14</v>
      </c>
      <c r="D3" s="4" t="s">
        <v>15</v>
      </c>
      <c r="E3" s="4">
        <v>180175</v>
      </c>
      <c r="F3" s="4">
        <v>3378</v>
      </c>
      <c r="G3" s="4">
        <v>2152</v>
      </c>
      <c r="H3" s="4" t="s">
        <v>16</v>
      </c>
      <c r="I3" s="4">
        <v>598</v>
      </c>
      <c r="J3" s="4">
        <v>1.233495</v>
      </c>
      <c r="K3" s="4">
        <v>737.63</v>
      </c>
      <c r="L3" s="4">
        <v>0.217976</v>
      </c>
      <c r="M3" s="5">
        <v>44927</v>
      </c>
    </row>
    <row r="4" spans="1:13">
      <c r="A4" s="4" t="s">
        <v>13</v>
      </c>
      <c r="B4" s="16" t="s">
        <v>18</v>
      </c>
      <c r="C4" s="4" t="s">
        <v>19</v>
      </c>
      <c r="D4" s="4" t="s">
        <v>15</v>
      </c>
      <c r="E4" s="4">
        <v>173118</v>
      </c>
      <c r="F4" s="4">
        <v>3591</v>
      </c>
      <c r="G4" s="4">
        <v>2767</v>
      </c>
      <c r="H4" s="4" t="s">
        <v>16</v>
      </c>
      <c r="I4" s="4">
        <v>514</v>
      </c>
      <c r="J4" s="4">
        <v>1.745914</v>
      </c>
      <c r="K4" s="4">
        <v>897.4</v>
      </c>
      <c r="L4" s="4">
        <v>0.24948600000000001</v>
      </c>
      <c r="M4" s="5">
        <v>44927</v>
      </c>
    </row>
    <row r="5" spans="1:13">
      <c r="A5" s="4" t="s">
        <v>13</v>
      </c>
      <c r="B5" s="16" t="s">
        <v>20</v>
      </c>
      <c r="C5" s="4" t="s">
        <v>19</v>
      </c>
      <c r="D5" s="4" t="s">
        <v>15</v>
      </c>
      <c r="E5" s="4">
        <v>18355415</v>
      </c>
      <c r="F5" s="4">
        <v>5431</v>
      </c>
      <c r="G5" s="4">
        <v>1019</v>
      </c>
      <c r="H5" s="4" t="s">
        <v>4</v>
      </c>
      <c r="I5" s="4">
        <v>18355415</v>
      </c>
      <c r="J5" s="4">
        <v>9.2996999999999996E-2</v>
      </c>
      <c r="K5" s="4">
        <v>1707</v>
      </c>
      <c r="L5" s="4">
        <v>0.30974400000000002</v>
      </c>
      <c r="M5" s="5">
        <v>44927</v>
      </c>
    </row>
    <row r="6" spans="1:13">
      <c r="A6" s="4" t="s">
        <v>13</v>
      </c>
      <c r="B6" s="16" t="s">
        <v>21</v>
      </c>
      <c r="C6" s="4" t="s">
        <v>19</v>
      </c>
      <c r="D6" s="4" t="s">
        <v>15</v>
      </c>
      <c r="E6" s="4">
        <v>2448</v>
      </c>
      <c r="F6" s="4">
        <v>111</v>
      </c>
      <c r="G6" s="4">
        <v>62</v>
      </c>
      <c r="H6" s="4" t="s">
        <v>22</v>
      </c>
      <c r="I6" s="4">
        <v>1</v>
      </c>
      <c r="J6" s="4">
        <v>5.43</v>
      </c>
      <c r="K6" s="4">
        <v>5.43</v>
      </c>
      <c r="L6" s="4">
        <v>4.8918999999999997E-2</v>
      </c>
      <c r="M6" s="5">
        <v>44927</v>
      </c>
    </row>
    <row r="7" spans="1:13">
      <c r="A7" s="4" t="s">
        <v>13</v>
      </c>
      <c r="B7" s="16" t="s">
        <v>23</v>
      </c>
      <c r="C7" s="4" t="s">
        <v>19</v>
      </c>
      <c r="D7" s="4" t="s">
        <v>15</v>
      </c>
      <c r="E7" s="4">
        <v>1136229</v>
      </c>
      <c r="F7" s="4">
        <v>12798</v>
      </c>
      <c r="G7" s="4">
        <v>8196</v>
      </c>
      <c r="H7" s="4" t="s">
        <v>22</v>
      </c>
      <c r="I7" s="4">
        <v>2933</v>
      </c>
      <c r="J7" s="4">
        <v>1.1754819999999999</v>
      </c>
      <c r="K7" s="4">
        <v>3447.69</v>
      </c>
      <c r="L7" s="4">
        <v>0.26928800000000003</v>
      </c>
      <c r="M7" s="5">
        <v>44927</v>
      </c>
    </row>
    <row r="8" spans="1:13">
      <c r="A8" s="4" t="s">
        <v>13</v>
      </c>
      <c r="B8" s="16" t="s">
        <v>24</v>
      </c>
      <c r="C8" s="4" t="s">
        <v>19</v>
      </c>
      <c r="D8" s="4" t="s">
        <v>15</v>
      </c>
      <c r="E8" s="4">
        <v>682351</v>
      </c>
      <c r="F8" s="4">
        <v>9510</v>
      </c>
      <c r="G8" s="4">
        <v>6912</v>
      </c>
      <c r="H8" s="4" t="s">
        <v>22</v>
      </c>
      <c r="I8" s="4">
        <v>2945</v>
      </c>
      <c r="J8" s="4">
        <v>1.1625030000000001</v>
      </c>
      <c r="K8" s="4">
        <v>3423.57</v>
      </c>
      <c r="L8" s="4">
        <v>0.35939199999999999</v>
      </c>
      <c r="M8" s="5">
        <v>44927</v>
      </c>
    </row>
    <row r="9" spans="1:13">
      <c r="A9" s="4" t="s">
        <v>13</v>
      </c>
      <c r="B9" s="16" t="s">
        <v>25</v>
      </c>
      <c r="C9" s="4" t="s">
        <v>19</v>
      </c>
      <c r="D9" s="4" t="s">
        <v>15</v>
      </c>
      <c r="E9" s="4">
        <v>1077778</v>
      </c>
      <c r="F9" s="4">
        <v>21464</v>
      </c>
      <c r="G9" s="4">
        <v>16914</v>
      </c>
      <c r="H9" s="4" t="s">
        <v>22</v>
      </c>
      <c r="I9" s="4">
        <v>8025</v>
      </c>
      <c r="J9" s="4">
        <v>0.43690800000000002</v>
      </c>
      <c r="K9" s="4">
        <v>3506.19</v>
      </c>
      <c r="L9" s="4">
        <v>0.16298799999999999</v>
      </c>
      <c r="M9" s="5">
        <v>44927</v>
      </c>
    </row>
    <row r="10" spans="1:13">
      <c r="A10" s="4" t="s">
        <v>13</v>
      </c>
      <c r="B10" s="16" t="s">
        <v>26</v>
      </c>
      <c r="C10" s="4" t="s">
        <v>19</v>
      </c>
      <c r="D10" s="4" t="s">
        <v>15</v>
      </c>
      <c r="E10" s="4">
        <v>934611</v>
      </c>
      <c r="F10" s="4">
        <v>13060</v>
      </c>
      <c r="G10" s="4">
        <v>8935</v>
      </c>
      <c r="H10" s="4" t="s">
        <v>22</v>
      </c>
      <c r="I10" s="4">
        <v>4540</v>
      </c>
      <c r="J10" s="4">
        <v>0.74971399999999999</v>
      </c>
      <c r="K10" s="4">
        <v>3403.7</v>
      </c>
      <c r="L10" s="4">
        <v>0.26028099999999998</v>
      </c>
      <c r="M10" s="5">
        <v>44927</v>
      </c>
    </row>
    <row r="11" spans="1:13">
      <c r="A11" s="4" t="s">
        <v>13</v>
      </c>
      <c r="B11" s="16" t="s">
        <v>27</v>
      </c>
      <c r="C11" s="4" t="s">
        <v>19</v>
      </c>
      <c r="D11" s="4" t="s">
        <v>15</v>
      </c>
      <c r="E11" s="4">
        <v>999159</v>
      </c>
      <c r="F11" s="4">
        <v>13337</v>
      </c>
      <c r="G11" s="4">
        <v>9112</v>
      </c>
      <c r="H11" s="4" t="s">
        <v>22</v>
      </c>
      <c r="I11" s="4">
        <v>4113</v>
      </c>
      <c r="J11" s="4">
        <v>0.90671500000000005</v>
      </c>
      <c r="K11" s="4">
        <v>3729.32</v>
      </c>
      <c r="L11" s="4">
        <v>0.279057</v>
      </c>
      <c r="M11" s="5">
        <v>44927</v>
      </c>
    </row>
    <row r="12" spans="1:13">
      <c r="A12" s="4" t="s">
        <v>13</v>
      </c>
      <c r="B12" s="16" t="s">
        <v>28</v>
      </c>
      <c r="C12" s="4" t="s">
        <v>14</v>
      </c>
      <c r="D12" s="4" t="s">
        <v>15</v>
      </c>
      <c r="E12" s="4">
        <v>142743</v>
      </c>
      <c r="F12" s="4">
        <v>1922</v>
      </c>
      <c r="G12" s="4">
        <v>1149</v>
      </c>
      <c r="H12" s="4" t="s">
        <v>16</v>
      </c>
      <c r="I12" s="4">
        <v>324</v>
      </c>
      <c r="J12" s="4">
        <v>4.5555560000000002</v>
      </c>
      <c r="K12" s="4">
        <v>1476</v>
      </c>
      <c r="L12" s="4">
        <v>0.765957</v>
      </c>
      <c r="M12" s="5">
        <v>44927</v>
      </c>
    </row>
    <row r="13" spans="1:13">
      <c r="A13" s="4" t="s">
        <v>13</v>
      </c>
      <c r="B13" s="16" t="s">
        <v>29</v>
      </c>
      <c r="C13" s="4" t="s">
        <v>14</v>
      </c>
      <c r="D13" s="4" t="s">
        <v>15</v>
      </c>
      <c r="E13" s="4">
        <v>114896</v>
      </c>
      <c r="F13" s="4">
        <v>1122</v>
      </c>
      <c r="G13" s="4">
        <v>818</v>
      </c>
      <c r="H13" s="4" t="s">
        <v>16</v>
      </c>
      <c r="I13" s="4">
        <v>249</v>
      </c>
      <c r="J13" s="4">
        <v>2.9206829999999999</v>
      </c>
      <c r="K13" s="4">
        <v>727.25</v>
      </c>
      <c r="L13" s="4">
        <v>0.64644400000000002</v>
      </c>
      <c r="M13" s="5">
        <v>44927</v>
      </c>
    </row>
    <row r="14" spans="1:13">
      <c r="A14" s="4" t="s">
        <v>13</v>
      </c>
      <c r="B14" s="16" t="s">
        <v>28</v>
      </c>
      <c r="C14" s="4" t="s">
        <v>14</v>
      </c>
      <c r="D14" s="4" t="s">
        <v>15</v>
      </c>
      <c r="E14" s="4">
        <v>64594</v>
      </c>
      <c r="F14" s="4">
        <v>804</v>
      </c>
      <c r="G14" s="4">
        <v>468</v>
      </c>
      <c r="H14" s="4" t="s">
        <v>16</v>
      </c>
      <c r="I14" s="4">
        <v>200</v>
      </c>
      <c r="J14" s="4">
        <v>5.5095000000000001</v>
      </c>
      <c r="K14" s="4">
        <v>1101.9000000000001</v>
      </c>
      <c r="L14" s="4">
        <v>1.370522</v>
      </c>
      <c r="M14" s="5">
        <v>44927</v>
      </c>
    </row>
    <row r="15" spans="1:13">
      <c r="A15" s="4" t="s">
        <v>13</v>
      </c>
      <c r="B15" s="17" t="s">
        <v>30</v>
      </c>
      <c r="C15" s="4" t="s">
        <v>19</v>
      </c>
      <c r="D15" s="4" t="s">
        <v>15</v>
      </c>
      <c r="E15" s="4">
        <v>169228</v>
      </c>
      <c r="F15" s="4">
        <v>660</v>
      </c>
      <c r="G15" s="4">
        <v>271</v>
      </c>
      <c r="H15" s="4" t="s">
        <v>16</v>
      </c>
      <c r="I15" s="4">
        <v>326</v>
      </c>
      <c r="J15" s="4">
        <v>3.3792019999999998</v>
      </c>
      <c r="K15" s="4">
        <v>1101.6199999999999</v>
      </c>
      <c r="L15" s="4">
        <v>1.6691210000000001</v>
      </c>
      <c r="M15" s="5">
        <v>44927</v>
      </c>
    </row>
    <row r="16" spans="1:13">
      <c r="A16" s="4" t="s">
        <v>13</v>
      </c>
      <c r="B16" s="18" t="s">
        <v>31</v>
      </c>
      <c r="C16" s="4" t="s">
        <v>14</v>
      </c>
      <c r="D16" s="4" t="s">
        <v>15</v>
      </c>
      <c r="E16" s="4">
        <v>148357</v>
      </c>
      <c r="F16" s="4">
        <v>2037</v>
      </c>
      <c r="G16" s="4">
        <v>1297</v>
      </c>
      <c r="H16" s="4" t="s">
        <v>16</v>
      </c>
      <c r="I16" s="4">
        <v>396</v>
      </c>
      <c r="J16" s="4">
        <v>3.403788</v>
      </c>
      <c r="K16" s="4">
        <v>1347.9</v>
      </c>
      <c r="L16" s="4">
        <v>0.66138399999999997</v>
      </c>
      <c r="M16" s="5">
        <v>44927</v>
      </c>
    </row>
    <row r="17" spans="1:13" ht="11.25" customHeight="1">
      <c r="A17" s="4" t="s">
        <v>13</v>
      </c>
      <c r="B17" s="15" t="s">
        <v>32</v>
      </c>
      <c r="C17" s="4" t="s">
        <v>14</v>
      </c>
      <c r="D17" s="4" t="s">
        <v>15</v>
      </c>
      <c r="E17" s="4">
        <v>1261904</v>
      </c>
      <c r="F17" s="4">
        <v>3644</v>
      </c>
      <c r="G17" s="4">
        <v>808</v>
      </c>
      <c r="H17" s="4" t="s">
        <v>33</v>
      </c>
      <c r="I17" s="4">
        <v>216248</v>
      </c>
      <c r="J17" s="4">
        <v>8.5100000000000002E-3</v>
      </c>
      <c r="K17" s="4">
        <v>1840.17</v>
      </c>
      <c r="L17" s="4">
        <v>0.50443300000000002</v>
      </c>
      <c r="M17" s="5">
        <v>44927</v>
      </c>
    </row>
    <row r="18" spans="1:13">
      <c r="A18" s="4" t="s">
        <v>20</v>
      </c>
      <c r="B18" s="16" t="s">
        <v>34</v>
      </c>
      <c r="C18" s="4" t="s">
        <v>14</v>
      </c>
      <c r="D18" s="4" t="s">
        <v>15</v>
      </c>
      <c r="E18" s="4">
        <v>1560112</v>
      </c>
      <c r="F18" s="4">
        <v>1850</v>
      </c>
      <c r="G18" s="4">
        <v>15</v>
      </c>
      <c r="H18" s="4" t="s">
        <v>33</v>
      </c>
      <c r="I18" s="4">
        <v>178701</v>
      </c>
      <c r="J18" s="4">
        <v>1.0277E-2</v>
      </c>
      <c r="K18" s="4">
        <v>1836.42</v>
      </c>
      <c r="L18" s="4">
        <v>0.98891799999999996</v>
      </c>
      <c r="M18" s="5">
        <v>44927</v>
      </c>
    </row>
    <row r="19" spans="1:13">
      <c r="A19" s="4" t="s">
        <v>13</v>
      </c>
      <c r="B19" s="16" t="s">
        <v>35</v>
      </c>
      <c r="C19" s="4" t="s">
        <v>14</v>
      </c>
      <c r="D19" s="4" t="s">
        <v>15</v>
      </c>
      <c r="E19" s="4">
        <v>275349</v>
      </c>
      <c r="F19" s="4">
        <v>5531</v>
      </c>
      <c r="G19" s="4">
        <v>3820</v>
      </c>
      <c r="H19" s="4" t="s">
        <v>16</v>
      </c>
      <c r="I19" s="4">
        <v>815</v>
      </c>
      <c r="J19" s="4">
        <v>2.7077179999999998</v>
      </c>
      <c r="K19" s="4">
        <v>2206.79</v>
      </c>
      <c r="L19" s="4">
        <v>0.39876899999999998</v>
      </c>
      <c r="M19" s="5">
        <v>44927</v>
      </c>
    </row>
    <row r="20" spans="1:13">
      <c r="A20" s="4" t="s">
        <v>13</v>
      </c>
      <c r="B20" s="16" t="s">
        <v>17</v>
      </c>
      <c r="C20" s="4" t="s">
        <v>19</v>
      </c>
      <c r="D20" s="4" t="s">
        <v>15</v>
      </c>
      <c r="E20" s="4">
        <v>1315</v>
      </c>
      <c r="F20" s="4">
        <v>14</v>
      </c>
      <c r="G20" s="4">
        <v>12</v>
      </c>
      <c r="H20" s="4" t="s">
        <v>16</v>
      </c>
      <c r="I20" s="4">
        <v>3</v>
      </c>
      <c r="J20" s="4">
        <v>1.2933330000000001</v>
      </c>
      <c r="K20" s="4">
        <v>3.88</v>
      </c>
      <c r="L20" s="4">
        <v>0.27714299999999997</v>
      </c>
      <c r="M20" s="5">
        <v>44927</v>
      </c>
    </row>
    <row r="21" spans="1:13">
      <c r="A21" s="4" t="s">
        <v>13</v>
      </c>
      <c r="B21" s="16" t="s">
        <v>36</v>
      </c>
      <c r="C21" s="4" t="s">
        <v>14</v>
      </c>
      <c r="D21" s="4" t="s">
        <v>15</v>
      </c>
      <c r="E21" s="4">
        <v>417944</v>
      </c>
      <c r="F21" s="4">
        <v>10165</v>
      </c>
      <c r="G21" s="4">
        <v>7708</v>
      </c>
      <c r="H21" s="4" t="s">
        <v>16</v>
      </c>
      <c r="I21" s="4">
        <v>2169</v>
      </c>
      <c r="J21" s="4">
        <v>1.020235</v>
      </c>
      <c r="K21" s="4">
        <v>2212.89</v>
      </c>
      <c r="L21" s="4">
        <v>0.21735499999999999</v>
      </c>
      <c r="M21" s="5">
        <v>44927</v>
      </c>
    </row>
    <row r="22" spans="1:13">
      <c r="A22" s="4" t="s">
        <v>13</v>
      </c>
      <c r="B22" s="16" t="s">
        <v>37</v>
      </c>
      <c r="C22" s="4" t="s">
        <v>14</v>
      </c>
      <c r="D22" s="4" t="s">
        <v>15</v>
      </c>
      <c r="E22" s="4">
        <v>411592</v>
      </c>
      <c r="F22" s="4">
        <v>9159</v>
      </c>
      <c r="G22" s="4">
        <v>6821</v>
      </c>
      <c r="H22" s="4" t="s">
        <v>16</v>
      </c>
      <c r="I22" s="4">
        <v>1717</v>
      </c>
      <c r="J22" s="4">
        <v>1.2888120000000001</v>
      </c>
      <c r="K22" s="4">
        <v>2212.89</v>
      </c>
      <c r="L22" s="4">
        <v>0.24118700000000001</v>
      </c>
      <c r="M22" s="5">
        <v>44927</v>
      </c>
    </row>
    <row r="23" spans="1:13" ht="23.25">
      <c r="A23" s="4" t="s">
        <v>13</v>
      </c>
      <c r="B23" s="16" t="s">
        <v>38</v>
      </c>
      <c r="C23" s="4" t="s">
        <v>14</v>
      </c>
      <c r="D23" s="4" t="s">
        <v>15</v>
      </c>
      <c r="E23" s="4">
        <v>215212</v>
      </c>
      <c r="F23" s="4">
        <v>3916</v>
      </c>
      <c r="G23" s="4">
        <v>2617</v>
      </c>
      <c r="H23" s="4" t="s">
        <v>16</v>
      </c>
      <c r="I23" s="4">
        <v>873</v>
      </c>
      <c r="J23" s="4">
        <v>2.5348109999999999</v>
      </c>
      <c r="K23" s="4">
        <v>2212.89</v>
      </c>
      <c r="L23" s="4">
        <v>0.56465699999999996</v>
      </c>
      <c r="M23" s="5">
        <v>44927</v>
      </c>
    </row>
    <row r="24" spans="1:13" ht="23.25">
      <c r="A24" s="4" t="s">
        <v>13</v>
      </c>
      <c r="B24" s="16" t="s">
        <v>39</v>
      </c>
      <c r="C24" s="4" t="s">
        <v>19</v>
      </c>
      <c r="D24" s="4" t="s">
        <v>15</v>
      </c>
      <c r="E24" s="4">
        <v>1084993</v>
      </c>
      <c r="F24" s="4">
        <v>11508</v>
      </c>
      <c r="G24" s="4">
        <v>4826</v>
      </c>
      <c r="H24" s="4" t="s">
        <v>22</v>
      </c>
      <c r="I24" s="4">
        <v>2057</v>
      </c>
      <c r="J24" s="4">
        <v>6.9700920000000002</v>
      </c>
      <c r="K24" s="4">
        <v>14337.48</v>
      </c>
      <c r="L24" s="4">
        <v>1.2399450000000001</v>
      </c>
      <c r="M24" s="5">
        <v>44927</v>
      </c>
    </row>
    <row r="25" spans="1:13">
      <c r="A25" s="4" t="s">
        <v>13</v>
      </c>
      <c r="B25" s="16" t="s">
        <v>40</v>
      </c>
      <c r="C25" s="4" t="s">
        <v>14</v>
      </c>
      <c r="D25" s="4" t="s">
        <v>15</v>
      </c>
      <c r="E25" s="4">
        <v>113849</v>
      </c>
      <c r="F25" s="4">
        <v>1078</v>
      </c>
      <c r="G25" s="4">
        <v>713</v>
      </c>
      <c r="H25" s="4" t="s">
        <v>16</v>
      </c>
      <c r="I25" s="4">
        <v>301</v>
      </c>
      <c r="J25" s="4">
        <v>2.4531890000000001</v>
      </c>
      <c r="K25" s="4">
        <v>738.41</v>
      </c>
      <c r="L25" s="4">
        <v>0.68434700000000004</v>
      </c>
      <c r="M25" s="5">
        <v>44927</v>
      </c>
    </row>
    <row r="26" spans="1:13">
      <c r="A26" s="4" t="s">
        <v>13</v>
      </c>
      <c r="B26" s="16" t="s">
        <v>41</v>
      </c>
      <c r="C26" s="4" t="s">
        <v>19</v>
      </c>
      <c r="D26" s="4" t="s">
        <v>15</v>
      </c>
      <c r="E26" s="4">
        <v>258364</v>
      </c>
      <c r="F26" s="4">
        <v>3146</v>
      </c>
      <c r="G26" s="4">
        <v>2026</v>
      </c>
      <c r="H26" s="4" t="s">
        <v>16</v>
      </c>
      <c r="I26" s="4">
        <v>626</v>
      </c>
      <c r="J26" s="4">
        <v>2.3610859999999998</v>
      </c>
      <c r="K26" s="4">
        <v>1478.04</v>
      </c>
      <c r="L26" s="4">
        <v>0.46966599999999997</v>
      </c>
      <c r="M26" s="5">
        <v>44927</v>
      </c>
    </row>
    <row r="27" spans="1:13">
      <c r="A27" s="4" t="s">
        <v>42</v>
      </c>
      <c r="B27" s="16" t="s">
        <v>43</v>
      </c>
      <c r="C27" s="4" t="s">
        <v>14</v>
      </c>
      <c r="D27" s="4" t="s">
        <v>15</v>
      </c>
      <c r="E27" s="4">
        <v>102914</v>
      </c>
      <c r="F27" s="4">
        <v>416</v>
      </c>
      <c r="G27" s="4">
        <v>250</v>
      </c>
      <c r="H27" s="4" t="s">
        <v>16</v>
      </c>
      <c r="I27" s="4">
        <v>151</v>
      </c>
      <c r="J27" s="4">
        <v>4.8643049999999999</v>
      </c>
      <c r="K27" s="4">
        <v>734.51</v>
      </c>
      <c r="L27" s="4">
        <v>1.765649</v>
      </c>
      <c r="M27" s="5">
        <v>44927</v>
      </c>
    </row>
    <row r="28" spans="1:13" ht="23.25">
      <c r="A28" s="4" t="s">
        <v>13</v>
      </c>
      <c r="B28" s="16" t="s">
        <v>44</v>
      </c>
      <c r="C28" s="4" t="s">
        <v>14</v>
      </c>
      <c r="D28" s="4" t="s">
        <v>15</v>
      </c>
      <c r="E28" s="4">
        <v>393105</v>
      </c>
      <c r="F28" s="4">
        <v>4757</v>
      </c>
      <c r="G28" s="4">
        <v>3250</v>
      </c>
      <c r="H28" s="4" t="s">
        <v>16</v>
      </c>
      <c r="I28" s="4">
        <v>401</v>
      </c>
      <c r="J28" s="4">
        <v>2.7478799999999999</v>
      </c>
      <c r="K28" s="4">
        <v>1101.9000000000001</v>
      </c>
      <c r="L28" s="4">
        <v>0.231346</v>
      </c>
      <c r="M28" s="5">
        <v>44927</v>
      </c>
    </row>
    <row r="29" spans="1:13">
      <c r="A29" s="4" t="s">
        <v>42</v>
      </c>
      <c r="B29" s="16" t="s">
        <v>45</v>
      </c>
      <c r="C29" s="4" t="s">
        <v>14</v>
      </c>
      <c r="D29" s="4" t="s">
        <v>15</v>
      </c>
      <c r="E29" s="4">
        <v>17359</v>
      </c>
      <c r="F29" s="4">
        <v>294</v>
      </c>
      <c r="G29" s="4">
        <v>191</v>
      </c>
      <c r="H29" s="4" t="s">
        <v>16</v>
      </c>
      <c r="I29" s="4">
        <v>68</v>
      </c>
      <c r="J29" s="4">
        <v>7.6019119999999996</v>
      </c>
      <c r="K29" s="4">
        <v>516.92999999999995</v>
      </c>
      <c r="L29" s="4">
        <v>1.758265</v>
      </c>
      <c r="M29" s="5">
        <v>44927</v>
      </c>
    </row>
    <row r="30" spans="1:13">
      <c r="A30" s="4" t="s">
        <v>13</v>
      </c>
      <c r="B30" s="16" t="s">
        <v>46</v>
      </c>
      <c r="C30" s="4" t="s">
        <v>14</v>
      </c>
      <c r="D30" s="4" t="s">
        <v>15</v>
      </c>
      <c r="E30" s="4">
        <v>76502</v>
      </c>
      <c r="F30" s="4">
        <v>777</v>
      </c>
      <c r="G30" s="4">
        <v>443</v>
      </c>
      <c r="H30" s="4" t="s">
        <v>16</v>
      </c>
      <c r="I30" s="4">
        <v>202</v>
      </c>
      <c r="J30" s="4">
        <v>10.9001</v>
      </c>
      <c r="K30" s="4">
        <v>2201.8200000000002</v>
      </c>
      <c r="L30" s="4">
        <v>2.8228460000000002</v>
      </c>
      <c r="M30" s="5">
        <v>44927</v>
      </c>
    </row>
    <row r="31" spans="1:13">
      <c r="A31" s="4" t="s">
        <v>13</v>
      </c>
      <c r="B31" s="16" t="s">
        <v>47</v>
      </c>
      <c r="C31" s="4" t="s">
        <v>14</v>
      </c>
      <c r="D31" s="4" t="s">
        <v>15</v>
      </c>
      <c r="E31" s="4">
        <v>396052</v>
      </c>
      <c r="F31" s="4">
        <v>3252</v>
      </c>
      <c r="G31" s="4">
        <v>1777</v>
      </c>
      <c r="H31" s="4" t="s">
        <v>16</v>
      </c>
      <c r="I31" s="4">
        <v>227</v>
      </c>
      <c r="J31" s="4">
        <v>8.1064760000000007</v>
      </c>
      <c r="K31" s="4">
        <v>1840.17</v>
      </c>
      <c r="L31" s="4">
        <v>0.56585799999999997</v>
      </c>
      <c r="M31" s="5">
        <v>44927</v>
      </c>
    </row>
    <row r="32" spans="1:13" ht="23.25">
      <c r="A32" s="4" t="s">
        <v>13</v>
      </c>
      <c r="B32" s="16" t="s">
        <v>48</v>
      </c>
      <c r="C32" s="4" t="s">
        <v>19</v>
      </c>
      <c r="D32" s="4" t="s">
        <v>15</v>
      </c>
      <c r="E32" s="4">
        <v>4434511</v>
      </c>
      <c r="F32" s="4">
        <v>38284</v>
      </c>
      <c r="G32" s="4">
        <v>16060</v>
      </c>
      <c r="H32" s="4" t="s">
        <v>22</v>
      </c>
      <c r="I32" s="4">
        <v>4347</v>
      </c>
      <c r="J32" s="4">
        <v>4.5449229999999998</v>
      </c>
      <c r="K32" s="4">
        <v>19756.78</v>
      </c>
      <c r="L32" s="4">
        <v>0.51538499999999998</v>
      </c>
      <c r="M32" s="5">
        <v>44927</v>
      </c>
    </row>
    <row r="33" spans="1:13">
      <c r="A33" s="4" t="s">
        <v>42</v>
      </c>
      <c r="B33" s="16" t="s">
        <v>49</v>
      </c>
      <c r="C33" s="4" t="s">
        <v>19</v>
      </c>
      <c r="D33" s="4" t="s">
        <v>15</v>
      </c>
      <c r="E33" s="4">
        <v>4197</v>
      </c>
      <c r="F33" s="4">
        <v>42</v>
      </c>
      <c r="G33" s="4">
        <v>35</v>
      </c>
      <c r="H33" s="4" t="s">
        <v>16</v>
      </c>
      <c r="I33" s="4">
        <v>14</v>
      </c>
      <c r="J33" s="4">
        <v>3.3757139999999999</v>
      </c>
      <c r="K33" s="4">
        <v>47.26</v>
      </c>
      <c r="L33" s="4">
        <v>1.125238</v>
      </c>
      <c r="M33" s="5">
        <v>44927</v>
      </c>
    </row>
    <row r="34" spans="1:13">
      <c r="A34" s="4" t="s">
        <v>20</v>
      </c>
      <c r="B34" s="16" t="s">
        <v>50</v>
      </c>
      <c r="C34" s="4" t="s">
        <v>14</v>
      </c>
      <c r="D34" s="4" t="s">
        <v>15</v>
      </c>
      <c r="E34" s="4">
        <v>74016</v>
      </c>
      <c r="F34" s="4">
        <v>1046</v>
      </c>
      <c r="G34" s="4">
        <v>735</v>
      </c>
      <c r="H34" s="4" t="s">
        <v>16</v>
      </c>
      <c r="I34" s="4">
        <v>162</v>
      </c>
      <c r="J34" s="4">
        <v>10.20031</v>
      </c>
      <c r="K34" s="4">
        <v>1652.45</v>
      </c>
      <c r="L34" s="4">
        <v>1.57978</v>
      </c>
      <c r="M34" s="5">
        <v>44927</v>
      </c>
    </row>
    <row r="35" spans="1:13" ht="23.25">
      <c r="A35" s="4" t="s">
        <v>20</v>
      </c>
      <c r="B35" s="16" t="s">
        <v>51</v>
      </c>
      <c r="C35" s="4" t="s">
        <v>14</v>
      </c>
      <c r="D35" s="4" t="s">
        <v>15</v>
      </c>
      <c r="E35" s="4">
        <v>137633</v>
      </c>
      <c r="F35" s="4">
        <v>2023</v>
      </c>
      <c r="G35" s="4">
        <v>1457</v>
      </c>
      <c r="H35" s="4" t="s">
        <v>16</v>
      </c>
      <c r="I35" s="4">
        <v>224</v>
      </c>
      <c r="J35" s="4">
        <v>5.7319199999999997</v>
      </c>
      <c r="K35" s="4">
        <v>1283.95</v>
      </c>
      <c r="L35" s="4">
        <v>0.63467600000000002</v>
      </c>
      <c r="M35" s="5">
        <v>44927</v>
      </c>
    </row>
    <row r="36" spans="1:13">
      <c r="A36" s="4" t="s">
        <v>20</v>
      </c>
      <c r="B36" s="16" t="s">
        <v>52</v>
      </c>
      <c r="C36" s="4" t="s">
        <v>19</v>
      </c>
      <c r="D36" s="4" t="s">
        <v>15</v>
      </c>
      <c r="E36" s="4">
        <v>344774</v>
      </c>
      <c r="F36" s="4">
        <v>2731</v>
      </c>
      <c r="G36" s="4">
        <v>1447</v>
      </c>
      <c r="H36" s="4" t="s">
        <v>16</v>
      </c>
      <c r="I36" s="4">
        <v>283</v>
      </c>
      <c r="J36" s="4">
        <v>6.3846290000000003</v>
      </c>
      <c r="K36" s="4">
        <v>1806.85</v>
      </c>
      <c r="L36" s="4">
        <v>0.66039800000000004</v>
      </c>
      <c r="M36" s="5">
        <v>44927</v>
      </c>
    </row>
    <row r="37" spans="1:13">
      <c r="A37" s="4" t="s">
        <v>20</v>
      </c>
      <c r="B37" s="16" t="s">
        <v>53</v>
      </c>
      <c r="C37" s="4" t="s">
        <v>14</v>
      </c>
      <c r="D37" s="4" t="s">
        <v>15</v>
      </c>
      <c r="E37" s="4">
        <v>127100</v>
      </c>
      <c r="F37" s="4">
        <v>1148</v>
      </c>
      <c r="G37" s="4">
        <v>683</v>
      </c>
      <c r="H37" s="4" t="s">
        <v>16</v>
      </c>
      <c r="I37" s="4">
        <v>198</v>
      </c>
      <c r="J37" s="4">
        <v>9.8917680000000008</v>
      </c>
      <c r="K37" s="4">
        <v>1958.57</v>
      </c>
      <c r="L37" s="4">
        <v>1.6913389999999999</v>
      </c>
      <c r="M37" s="5">
        <v>44927</v>
      </c>
    </row>
    <row r="38" spans="1:13">
      <c r="A38" s="4" t="s">
        <v>13</v>
      </c>
      <c r="B38" s="16" t="s">
        <v>54</v>
      </c>
      <c r="C38" s="4" t="s">
        <v>14</v>
      </c>
      <c r="D38" s="4" t="s">
        <v>15</v>
      </c>
      <c r="E38" s="4">
        <v>142260</v>
      </c>
      <c r="F38" s="4">
        <v>1249</v>
      </c>
      <c r="G38" s="4">
        <v>814</v>
      </c>
      <c r="H38" s="4" t="s">
        <v>16</v>
      </c>
      <c r="I38" s="4">
        <v>267</v>
      </c>
      <c r="J38" s="4">
        <v>4.5786519999999999</v>
      </c>
      <c r="K38" s="4">
        <v>1222.5</v>
      </c>
      <c r="L38" s="4">
        <v>0.97878299999999996</v>
      </c>
      <c r="M38" s="5">
        <v>44927</v>
      </c>
    </row>
    <row r="39" spans="1:13">
      <c r="A39" s="4" t="s">
        <v>20</v>
      </c>
      <c r="B39" s="16" t="s">
        <v>54</v>
      </c>
      <c r="C39" s="4" t="s">
        <v>19</v>
      </c>
      <c r="D39" s="4" t="s">
        <v>15</v>
      </c>
      <c r="E39" s="4">
        <v>27228</v>
      </c>
      <c r="F39" s="4">
        <v>216</v>
      </c>
      <c r="G39" s="4">
        <v>135</v>
      </c>
      <c r="H39" s="4" t="s">
        <v>16</v>
      </c>
      <c r="I39" s="4">
        <v>80</v>
      </c>
      <c r="J39" s="4">
        <v>5.6056249999999999</v>
      </c>
      <c r="K39" s="4">
        <v>448.45</v>
      </c>
      <c r="L39" s="4">
        <v>2.0761569999999998</v>
      </c>
      <c r="M39" s="5">
        <v>44927</v>
      </c>
    </row>
    <row r="40" spans="1:13">
      <c r="A40" s="4" t="s">
        <v>13</v>
      </c>
      <c r="B40" s="16" t="s">
        <v>55</v>
      </c>
      <c r="C40" s="4" t="s">
        <v>14</v>
      </c>
      <c r="D40" s="4" t="s">
        <v>15</v>
      </c>
      <c r="E40" s="4">
        <v>260197</v>
      </c>
      <c r="F40" s="4">
        <v>3064</v>
      </c>
      <c r="G40" s="4">
        <v>1792</v>
      </c>
      <c r="H40" s="4" t="s">
        <v>16</v>
      </c>
      <c r="I40" s="4">
        <v>399</v>
      </c>
      <c r="J40" s="4">
        <v>2.2342610000000001</v>
      </c>
      <c r="K40" s="4">
        <v>891.47</v>
      </c>
      <c r="L40" s="4">
        <v>0.29076000000000002</v>
      </c>
      <c r="M40" s="5">
        <v>44927</v>
      </c>
    </row>
    <row r="41" spans="1:13">
      <c r="A41" s="4" t="s">
        <v>13</v>
      </c>
      <c r="B41" s="16" t="s">
        <v>56</v>
      </c>
      <c r="C41" s="4" t="s">
        <v>14</v>
      </c>
      <c r="D41" s="4" t="s">
        <v>15</v>
      </c>
      <c r="E41" s="4">
        <v>77009</v>
      </c>
      <c r="F41" s="4">
        <v>417</v>
      </c>
      <c r="G41" s="4">
        <v>203</v>
      </c>
      <c r="H41" s="4" t="s">
        <v>16</v>
      </c>
      <c r="I41" s="4">
        <v>153</v>
      </c>
      <c r="J41" s="4">
        <v>5.8225490000000004</v>
      </c>
      <c r="K41" s="4">
        <v>890.85</v>
      </c>
      <c r="L41" s="4">
        <v>2.126134</v>
      </c>
      <c r="M41" s="5">
        <v>44927</v>
      </c>
    </row>
    <row r="42" spans="1:13">
      <c r="A42" s="4" t="s">
        <v>13</v>
      </c>
      <c r="B42" s="16" t="s">
        <v>57</v>
      </c>
      <c r="C42" s="4" t="s">
        <v>14</v>
      </c>
      <c r="D42" s="4" t="s">
        <v>15</v>
      </c>
      <c r="E42" s="4">
        <v>338570</v>
      </c>
      <c r="F42" s="4">
        <v>2081</v>
      </c>
      <c r="G42" s="4">
        <v>1504</v>
      </c>
      <c r="H42" s="4" t="s">
        <v>16</v>
      </c>
      <c r="I42" s="4">
        <v>426</v>
      </c>
      <c r="J42" s="4">
        <v>2.0942249999999998</v>
      </c>
      <c r="K42" s="4">
        <v>892.14</v>
      </c>
      <c r="L42" s="4">
        <v>0.42645300000000003</v>
      </c>
      <c r="M42" s="5">
        <v>44927</v>
      </c>
    </row>
    <row r="43" spans="1:13">
      <c r="A43" s="4" t="s">
        <v>13</v>
      </c>
      <c r="B43" s="16" t="s">
        <v>58</v>
      </c>
      <c r="C43" s="4" t="s">
        <v>19</v>
      </c>
      <c r="D43" s="4" t="s">
        <v>15</v>
      </c>
      <c r="E43" s="4">
        <v>279364</v>
      </c>
      <c r="F43" s="4">
        <v>1804</v>
      </c>
      <c r="G43" s="4">
        <v>1334</v>
      </c>
      <c r="H43" s="4" t="s">
        <v>16</v>
      </c>
      <c r="I43" s="4">
        <v>413</v>
      </c>
      <c r="J43" s="4">
        <v>1.9200729999999999</v>
      </c>
      <c r="K43" s="4">
        <v>792.99</v>
      </c>
      <c r="L43" s="4">
        <v>0.43787399999999999</v>
      </c>
      <c r="M43" s="5">
        <v>44927</v>
      </c>
    </row>
    <row r="44" spans="1:13" ht="23.25">
      <c r="A44" s="4" t="s">
        <v>20</v>
      </c>
      <c r="B44" s="16" t="s">
        <v>59</v>
      </c>
      <c r="C44" s="4" t="s">
        <v>14</v>
      </c>
      <c r="D44" s="4" t="s">
        <v>15</v>
      </c>
      <c r="E44" s="4">
        <v>32403</v>
      </c>
      <c r="F44" s="4">
        <v>342</v>
      </c>
      <c r="G44" s="4">
        <v>215</v>
      </c>
      <c r="H44" s="4" t="s">
        <v>16</v>
      </c>
      <c r="I44" s="4">
        <v>197</v>
      </c>
      <c r="J44" s="4">
        <v>5.5924370000000003</v>
      </c>
      <c r="K44" s="4">
        <v>1101.71</v>
      </c>
      <c r="L44" s="4">
        <v>3.202645</v>
      </c>
      <c r="M44" s="5">
        <v>44927</v>
      </c>
    </row>
    <row r="45" spans="1:13">
      <c r="A45" s="4" t="s">
        <v>42</v>
      </c>
      <c r="B45" s="16" t="s">
        <v>60</v>
      </c>
      <c r="C45" s="4" t="s">
        <v>19</v>
      </c>
      <c r="D45" s="4" t="s">
        <v>15</v>
      </c>
      <c r="E45" s="4">
        <v>12529</v>
      </c>
      <c r="F45" s="4">
        <v>200</v>
      </c>
      <c r="G45" s="4">
        <v>157</v>
      </c>
      <c r="H45" s="4" t="s">
        <v>16</v>
      </c>
      <c r="I45" s="4">
        <v>58</v>
      </c>
      <c r="J45" s="4">
        <v>3.4789659999999998</v>
      </c>
      <c r="K45" s="4">
        <v>201.78</v>
      </c>
      <c r="L45" s="4">
        <v>1.0088999999999999</v>
      </c>
      <c r="M45" s="5">
        <v>44927</v>
      </c>
    </row>
    <row r="46" spans="1:13">
      <c r="A46" s="4" t="s">
        <v>42</v>
      </c>
      <c r="B46" s="16" t="s">
        <v>61</v>
      </c>
      <c r="C46" s="4" t="s">
        <v>14</v>
      </c>
      <c r="D46" s="4" t="s">
        <v>15</v>
      </c>
      <c r="E46" s="4">
        <v>16637</v>
      </c>
      <c r="F46" s="4">
        <v>234</v>
      </c>
      <c r="G46" s="4">
        <v>169</v>
      </c>
      <c r="H46" s="4" t="s">
        <v>16</v>
      </c>
      <c r="I46" s="4">
        <v>54</v>
      </c>
      <c r="J46" s="4">
        <v>6.7325929999999996</v>
      </c>
      <c r="K46" s="4">
        <v>363.56</v>
      </c>
      <c r="L46" s="4">
        <v>1.547064</v>
      </c>
      <c r="M46" s="5">
        <v>44927</v>
      </c>
    </row>
    <row r="47" spans="1:13">
      <c r="A47" s="4" t="s">
        <v>13</v>
      </c>
      <c r="B47" s="16" t="s">
        <v>62</v>
      </c>
      <c r="C47" s="4" t="s">
        <v>14</v>
      </c>
      <c r="D47" s="4" t="s">
        <v>15</v>
      </c>
      <c r="E47" s="4">
        <v>422292</v>
      </c>
      <c r="F47" s="4">
        <v>3616</v>
      </c>
      <c r="G47" s="4">
        <v>2192</v>
      </c>
      <c r="H47" s="4" t="s">
        <v>16</v>
      </c>
      <c r="I47" s="4">
        <v>349</v>
      </c>
      <c r="J47" s="4">
        <v>4.7351000000000001</v>
      </c>
      <c r="K47" s="4">
        <v>1652.55</v>
      </c>
      <c r="L47" s="4">
        <v>0.457011</v>
      </c>
      <c r="M47" s="5">
        <v>44927</v>
      </c>
    </row>
    <row r="48" spans="1:13">
      <c r="A48" s="4" t="s">
        <v>13</v>
      </c>
      <c r="B48" s="16" t="s">
        <v>63</v>
      </c>
      <c r="C48" s="4" t="s">
        <v>14</v>
      </c>
      <c r="D48" s="4" t="s">
        <v>15</v>
      </c>
      <c r="E48" s="4">
        <v>1010394</v>
      </c>
      <c r="F48" s="4">
        <v>16961</v>
      </c>
      <c r="G48" s="4">
        <v>12387</v>
      </c>
      <c r="H48" s="4" t="s">
        <v>16</v>
      </c>
      <c r="I48" s="4">
        <v>2625</v>
      </c>
      <c r="J48" s="4">
        <v>5.6896990000000001</v>
      </c>
      <c r="K48" s="4">
        <v>14935.46</v>
      </c>
      <c r="L48" s="4">
        <v>0.87866</v>
      </c>
      <c r="M48" s="5">
        <v>44927</v>
      </c>
    </row>
    <row r="49" spans="1:13" ht="23.25">
      <c r="A49" s="4" t="s">
        <v>20</v>
      </c>
      <c r="B49" s="16" t="s">
        <v>64</v>
      </c>
      <c r="C49" s="4" t="s">
        <v>14</v>
      </c>
      <c r="D49" s="4" t="s">
        <v>15</v>
      </c>
      <c r="E49" s="4">
        <v>1881735</v>
      </c>
      <c r="F49" s="4">
        <v>9695</v>
      </c>
      <c r="G49" s="4">
        <v>3274</v>
      </c>
      <c r="H49" s="4" t="s">
        <v>33</v>
      </c>
      <c r="I49" s="4">
        <v>314140</v>
      </c>
      <c r="J49" s="4">
        <v>1.1684999999999999E-2</v>
      </c>
      <c r="K49" s="4">
        <v>3670.87</v>
      </c>
      <c r="L49" s="4">
        <v>0.378635</v>
      </c>
      <c r="M49" s="5">
        <v>44927</v>
      </c>
    </row>
    <row r="50" spans="1:13" ht="23.25">
      <c r="A50" s="4" t="s">
        <v>20</v>
      </c>
      <c r="B50" s="16" t="s">
        <v>65</v>
      </c>
      <c r="C50" s="4" t="s">
        <v>14</v>
      </c>
      <c r="D50" s="4" t="s">
        <v>15</v>
      </c>
      <c r="E50" s="4">
        <v>1494425</v>
      </c>
      <c r="F50" s="4">
        <v>1041</v>
      </c>
      <c r="G50" s="4">
        <v>200</v>
      </c>
      <c r="H50" s="4" t="s">
        <v>66</v>
      </c>
      <c r="I50" s="4">
        <v>11300</v>
      </c>
      <c r="J50" s="4">
        <v>6.4918000000000003E-2</v>
      </c>
      <c r="K50" s="4">
        <v>733.57</v>
      </c>
      <c r="L50" s="4">
        <v>0.70467800000000003</v>
      </c>
      <c r="M50" s="5">
        <v>44927</v>
      </c>
    </row>
    <row r="51" spans="1:13" ht="23.25">
      <c r="A51" s="4" t="s">
        <v>20</v>
      </c>
      <c r="B51" s="16" t="s">
        <v>67</v>
      </c>
      <c r="C51" s="4" t="s">
        <v>14</v>
      </c>
      <c r="D51" s="4" t="s">
        <v>15</v>
      </c>
      <c r="E51" s="4">
        <v>1707489</v>
      </c>
      <c r="F51" s="4">
        <v>2528</v>
      </c>
      <c r="G51" s="4">
        <v>1083</v>
      </c>
      <c r="H51" s="4" t="s">
        <v>33</v>
      </c>
      <c r="I51" s="4">
        <v>170599</v>
      </c>
      <c r="J51" s="4">
        <v>2.1524999999999999E-2</v>
      </c>
      <c r="K51" s="4">
        <v>3672.18</v>
      </c>
      <c r="L51" s="4">
        <v>1.44631</v>
      </c>
      <c r="M51" s="5">
        <v>44927</v>
      </c>
    </row>
    <row r="52" spans="1:13">
      <c r="A52" s="4" t="s">
        <v>13</v>
      </c>
      <c r="B52" s="16" t="s">
        <v>68</v>
      </c>
      <c r="C52" s="4" t="s">
        <v>14</v>
      </c>
      <c r="D52" s="4" t="s">
        <v>15</v>
      </c>
      <c r="E52" s="4">
        <v>68598</v>
      </c>
      <c r="F52" s="4">
        <v>637</v>
      </c>
      <c r="G52" s="4">
        <v>328</v>
      </c>
      <c r="H52" s="4" t="s">
        <v>16</v>
      </c>
      <c r="I52" s="4">
        <v>181</v>
      </c>
      <c r="J52" s="4">
        <v>8.1164640000000006</v>
      </c>
      <c r="K52" s="4">
        <v>1469.08</v>
      </c>
      <c r="L52" s="4">
        <v>2.2918560000000001</v>
      </c>
      <c r="M52" s="5">
        <v>44927</v>
      </c>
    </row>
    <row r="53" spans="1:13">
      <c r="A53" s="4" t="s">
        <v>13</v>
      </c>
      <c r="B53" s="16" t="s">
        <v>69</v>
      </c>
      <c r="C53" s="4" t="s">
        <v>14</v>
      </c>
      <c r="D53" s="4" t="s">
        <v>15</v>
      </c>
      <c r="E53" s="4">
        <v>488449</v>
      </c>
      <c r="F53" s="4">
        <v>4810</v>
      </c>
      <c r="G53" s="4">
        <v>3330</v>
      </c>
      <c r="H53" s="4" t="s">
        <v>16</v>
      </c>
      <c r="I53" s="4">
        <v>425</v>
      </c>
      <c r="J53" s="4">
        <v>5.1882349999999997</v>
      </c>
      <c r="K53" s="4">
        <v>2205</v>
      </c>
      <c r="L53" s="4">
        <v>0.45709</v>
      </c>
      <c r="M53" s="5">
        <v>44927</v>
      </c>
    </row>
    <row r="54" spans="1:13">
      <c r="A54" s="4" t="s">
        <v>13</v>
      </c>
      <c r="B54" s="16" t="s">
        <v>70</v>
      </c>
      <c r="C54" s="4" t="s">
        <v>14</v>
      </c>
      <c r="D54" s="4" t="s">
        <v>15</v>
      </c>
      <c r="E54" s="4">
        <v>175932</v>
      </c>
      <c r="F54" s="4">
        <v>2171</v>
      </c>
      <c r="G54" s="4">
        <v>1352</v>
      </c>
      <c r="H54" s="4" t="s">
        <v>16</v>
      </c>
      <c r="I54" s="4">
        <v>546</v>
      </c>
      <c r="J54" s="4">
        <v>4.4375090000000004</v>
      </c>
      <c r="K54" s="4">
        <v>2422.88</v>
      </c>
      <c r="L54" s="4">
        <v>1.1149929999999999</v>
      </c>
      <c r="M54" s="5">
        <v>44927</v>
      </c>
    </row>
    <row r="55" spans="1:13">
      <c r="A55" s="4" t="s">
        <v>13</v>
      </c>
      <c r="B55" s="16" t="s">
        <v>71</v>
      </c>
      <c r="C55" s="4" t="s">
        <v>19</v>
      </c>
      <c r="D55" s="4" t="s">
        <v>15</v>
      </c>
      <c r="E55" s="4">
        <v>14996</v>
      </c>
      <c r="F55" s="4">
        <v>222</v>
      </c>
      <c r="G55" s="4">
        <v>163</v>
      </c>
      <c r="H55" s="4" t="s">
        <v>16</v>
      </c>
      <c r="I55" s="4">
        <v>33</v>
      </c>
      <c r="J55" s="4">
        <v>10.776669999999999</v>
      </c>
      <c r="K55" s="4">
        <v>355.63</v>
      </c>
      <c r="L55" s="4">
        <v>1.6019369999999999</v>
      </c>
      <c r="M55" s="5">
        <v>44927</v>
      </c>
    </row>
    <row r="56" spans="1:13">
      <c r="A56" s="4" t="s">
        <v>42</v>
      </c>
      <c r="B56" s="16" t="s">
        <v>72</v>
      </c>
      <c r="C56" s="4" t="s">
        <v>19</v>
      </c>
      <c r="D56" s="4" t="s">
        <v>15</v>
      </c>
      <c r="E56" s="4">
        <v>118670</v>
      </c>
      <c r="F56" s="4">
        <v>1149</v>
      </c>
      <c r="G56" s="4">
        <v>712</v>
      </c>
      <c r="H56" s="4" t="s">
        <v>16</v>
      </c>
      <c r="I56" s="4">
        <v>331</v>
      </c>
      <c r="J56" s="4">
        <v>2.063323</v>
      </c>
      <c r="K56" s="4">
        <v>682.96</v>
      </c>
      <c r="L56" s="4">
        <v>0.59439500000000001</v>
      </c>
      <c r="M56" s="5">
        <v>44927</v>
      </c>
    </row>
    <row r="57" spans="1:13">
      <c r="A57" s="4" t="s">
        <v>42</v>
      </c>
      <c r="B57" s="16" t="s">
        <v>73</v>
      </c>
      <c r="C57" s="4" t="s">
        <v>14</v>
      </c>
      <c r="D57" s="4" t="s">
        <v>15</v>
      </c>
      <c r="E57" s="4">
        <v>34517</v>
      </c>
      <c r="F57" s="4">
        <v>282</v>
      </c>
      <c r="G57" s="4">
        <v>187</v>
      </c>
      <c r="H57" s="4" t="s">
        <v>16</v>
      </c>
      <c r="I57" s="4">
        <v>53</v>
      </c>
      <c r="J57" s="4">
        <v>6.9298109999999999</v>
      </c>
      <c r="K57" s="4">
        <v>367.28</v>
      </c>
      <c r="L57" s="4">
        <v>1.302411</v>
      </c>
      <c r="M57" s="5">
        <v>44927</v>
      </c>
    </row>
    <row r="58" spans="1:13">
      <c r="A58" s="4" t="s">
        <v>13</v>
      </c>
      <c r="B58" s="16" t="s">
        <v>74</v>
      </c>
      <c r="C58" s="4" t="s">
        <v>14</v>
      </c>
      <c r="D58" s="4" t="s">
        <v>15</v>
      </c>
      <c r="E58" s="4">
        <v>144470</v>
      </c>
      <c r="F58" s="4">
        <v>1604</v>
      </c>
      <c r="G58" s="4">
        <v>963</v>
      </c>
      <c r="H58" s="4" t="s">
        <v>16</v>
      </c>
      <c r="I58" s="4">
        <v>482</v>
      </c>
      <c r="J58" s="4">
        <v>4.7736510000000001</v>
      </c>
      <c r="K58" s="4">
        <v>2300.9</v>
      </c>
      <c r="L58" s="4">
        <v>1.4300189999999999</v>
      </c>
      <c r="M58" s="5">
        <v>44927</v>
      </c>
    </row>
    <row r="59" spans="1:13">
      <c r="A59" s="4" t="s">
        <v>42</v>
      </c>
      <c r="B59" s="16" t="s">
        <v>74</v>
      </c>
      <c r="C59" s="4" t="s">
        <v>19</v>
      </c>
      <c r="D59" s="4" t="s">
        <v>15</v>
      </c>
      <c r="E59" s="4">
        <v>1450</v>
      </c>
      <c r="F59" s="4">
        <v>26</v>
      </c>
      <c r="G59" s="4">
        <v>17</v>
      </c>
      <c r="H59" s="4" t="s">
        <v>16</v>
      </c>
      <c r="I59" s="4">
        <v>8</v>
      </c>
      <c r="J59" s="4">
        <v>2.5950000000000002</v>
      </c>
      <c r="K59" s="4">
        <v>20.76</v>
      </c>
      <c r="L59" s="4">
        <v>0.79846200000000001</v>
      </c>
      <c r="M59" s="5">
        <v>44927</v>
      </c>
    </row>
    <row r="60" spans="1:13">
      <c r="A60" s="4" t="s">
        <v>13</v>
      </c>
      <c r="B60" s="16" t="s">
        <v>75</v>
      </c>
      <c r="C60" s="4" t="s">
        <v>14</v>
      </c>
      <c r="D60" s="4" t="s">
        <v>15</v>
      </c>
      <c r="E60" s="4">
        <v>252169</v>
      </c>
      <c r="F60" s="4">
        <v>3017</v>
      </c>
      <c r="G60" s="4">
        <v>1752</v>
      </c>
      <c r="H60" s="4" t="s">
        <v>16</v>
      </c>
      <c r="I60" s="4">
        <v>417</v>
      </c>
      <c r="J60" s="4">
        <v>5.2848920000000001</v>
      </c>
      <c r="K60" s="4">
        <v>2203.8000000000002</v>
      </c>
      <c r="L60" s="4">
        <v>0.72852899999999998</v>
      </c>
      <c r="M60" s="5">
        <v>44927</v>
      </c>
    </row>
    <row r="61" spans="1:13">
      <c r="A61" s="4" t="s">
        <v>13</v>
      </c>
      <c r="B61" s="16" t="s">
        <v>76</v>
      </c>
      <c r="C61" s="4" t="s">
        <v>14</v>
      </c>
      <c r="D61" s="4" t="s">
        <v>15</v>
      </c>
      <c r="E61" s="4">
        <v>168703</v>
      </c>
      <c r="F61" s="4">
        <v>1634</v>
      </c>
      <c r="G61" s="4">
        <v>920</v>
      </c>
      <c r="H61" s="4" t="s">
        <v>16</v>
      </c>
      <c r="I61" s="4">
        <v>161</v>
      </c>
      <c r="J61" s="4">
        <v>9</v>
      </c>
      <c r="K61" s="4">
        <v>1449</v>
      </c>
      <c r="L61" s="4">
        <v>0.886239</v>
      </c>
      <c r="M61" s="5">
        <v>44927</v>
      </c>
    </row>
    <row r="62" spans="1:13" ht="23.25">
      <c r="A62" s="4" t="s">
        <v>13</v>
      </c>
      <c r="B62" s="16" t="s">
        <v>77</v>
      </c>
      <c r="C62" s="4" t="s">
        <v>19</v>
      </c>
      <c r="D62" s="4" t="s">
        <v>15</v>
      </c>
      <c r="E62" s="4">
        <v>774703</v>
      </c>
      <c r="F62" s="4">
        <v>203</v>
      </c>
      <c r="G62" s="4">
        <v>30</v>
      </c>
      <c r="H62" s="4" t="s">
        <v>4</v>
      </c>
      <c r="I62" s="4">
        <v>774703</v>
      </c>
      <c r="J62" s="4">
        <v>7.7525999999999998E-2</v>
      </c>
      <c r="K62" s="4">
        <v>60.06</v>
      </c>
      <c r="L62" s="4">
        <v>0.29297600000000001</v>
      </c>
      <c r="M62" s="5">
        <v>44927</v>
      </c>
    </row>
    <row r="63" spans="1:13" ht="23.25">
      <c r="A63" s="4" t="s">
        <v>13</v>
      </c>
      <c r="B63" s="16" t="s">
        <v>78</v>
      </c>
      <c r="C63" s="4" t="s">
        <v>14</v>
      </c>
      <c r="D63" s="4" t="s">
        <v>15</v>
      </c>
      <c r="E63" s="4">
        <v>46421</v>
      </c>
      <c r="F63" s="4">
        <v>231</v>
      </c>
      <c r="G63" s="4">
        <v>85</v>
      </c>
      <c r="H63" s="4" t="s">
        <v>22</v>
      </c>
      <c r="I63" s="4">
        <v>18</v>
      </c>
      <c r="J63" s="4">
        <v>11.15944</v>
      </c>
      <c r="K63" s="4">
        <v>200.87</v>
      </c>
      <c r="L63" s="4">
        <v>0.86956699999999998</v>
      </c>
      <c r="M63" s="5">
        <v>44927</v>
      </c>
    </row>
    <row r="64" spans="1:13" ht="23.25">
      <c r="A64" s="4" t="s">
        <v>20</v>
      </c>
      <c r="B64" s="16" t="s">
        <v>79</v>
      </c>
      <c r="C64" s="4" t="s">
        <v>14</v>
      </c>
      <c r="D64" s="4" t="s">
        <v>15</v>
      </c>
      <c r="E64" s="4">
        <v>3157807</v>
      </c>
      <c r="F64" s="4">
        <v>3228</v>
      </c>
      <c r="G64" s="4">
        <v>439</v>
      </c>
      <c r="H64" s="4" t="s">
        <v>33</v>
      </c>
      <c r="I64" s="4">
        <v>282986</v>
      </c>
      <c r="J64" s="4">
        <v>1.2973E-2</v>
      </c>
      <c r="K64" s="4">
        <v>3671.28</v>
      </c>
      <c r="L64" s="4">
        <v>1.1359159999999999</v>
      </c>
      <c r="M64" s="5">
        <v>44927</v>
      </c>
    </row>
    <row r="65" spans="1:13">
      <c r="A65" s="4" t="s">
        <v>42</v>
      </c>
      <c r="B65" s="16" t="s">
        <v>80</v>
      </c>
      <c r="C65" s="4" t="s">
        <v>81</v>
      </c>
      <c r="D65" s="4" t="s">
        <v>15</v>
      </c>
      <c r="E65" s="4">
        <v>12762</v>
      </c>
      <c r="F65" s="4">
        <v>184</v>
      </c>
      <c r="G65" s="4">
        <v>147</v>
      </c>
      <c r="H65" s="4" t="s">
        <v>16</v>
      </c>
      <c r="I65" s="4">
        <v>45</v>
      </c>
      <c r="J65" s="4">
        <v>2.7904439999999999</v>
      </c>
      <c r="K65" s="4">
        <v>125.57</v>
      </c>
      <c r="L65" s="4">
        <v>0.682446</v>
      </c>
      <c r="M65" s="5">
        <v>44927</v>
      </c>
    </row>
    <row r="66" spans="1:13">
      <c r="A66" s="4" t="s">
        <v>13</v>
      </c>
      <c r="B66" s="16" t="s">
        <v>82</v>
      </c>
      <c r="C66" s="4" t="s">
        <v>81</v>
      </c>
      <c r="D66" s="4" t="s">
        <v>15</v>
      </c>
      <c r="E66" s="4">
        <v>25043</v>
      </c>
      <c r="F66" s="4">
        <v>228</v>
      </c>
      <c r="G66" s="4">
        <v>137</v>
      </c>
      <c r="H66" s="4" t="s">
        <v>16</v>
      </c>
      <c r="I66" s="4">
        <v>54</v>
      </c>
      <c r="J66" s="4">
        <v>9.5429630000000003</v>
      </c>
      <c r="K66" s="4">
        <v>515.32000000000005</v>
      </c>
      <c r="L66" s="4">
        <v>2.2503060000000001</v>
      </c>
      <c r="M66" s="5">
        <v>44927</v>
      </c>
    </row>
    <row r="67" spans="1:13">
      <c r="A67" s="4" t="s">
        <v>13</v>
      </c>
      <c r="B67" s="16" t="s">
        <v>83</v>
      </c>
      <c r="C67" s="4" t="s">
        <v>84</v>
      </c>
      <c r="D67" s="4" t="s">
        <v>15</v>
      </c>
      <c r="E67" s="4">
        <v>345115</v>
      </c>
      <c r="F67" s="4">
        <v>2169</v>
      </c>
      <c r="G67" s="4">
        <v>1007</v>
      </c>
      <c r="H67" s="4" t="s">
        <v>16</v>
      </c>
      <c r="I67" s="4">
        <v>671</v>
      </c>
      <c r="J67" s="4">
        <v>3.2735319999999999</v>
      </c>
      <c r="K67" s="4">
        <v>2196.54</v>
      </c>
      <c r="L67" s="4">
        <v>1.0108330000000001</v>
      </c>
      <c r="M67" s="5">
        <v>44927</v>
      </c>
    </row>
    <row r="68" spans="1:13">
      <c r="A68" s="4" t="s">
        <v>42</v>
      </c>
      <c r="B68" s="16" t="s">
        <v>85</v>
      </c>
      <c r="C68" s="4" t="s">
        <v>81</v>
      </c>
      <c r="D68" s="4" t="s">
        <v>15</v>
      </c>
      <c r="E68" s="4">
        <v>13422</v>
      </c>
      <c r="F68" s="4">
        <v>272</v>
      </c>
      <c r="G68" s="4">
        <v>223</v>
      </c>
      <c r="H68" s="4" t="s">
        <v>16</v>
      </c>
      <c r="I68" s="4">
        <v>79</v>
      </c>
      <c r="J68" s="4">
        <v>3.6216460000000001</v>
      </c>
      <c r="K68" s="4">
        <v>286.11</v>
      </c>
      <c r="L68" s="4">
        <v>1.0518749999999999</v>
      </c>
      <c r="M68" s="5">
        <v>44927</v>
      </c>
    </row>
    <row r="69" spans="1:13">
      <c r="A69" s="4" t="s">
        <v>13</v>
      </c>
      <c r="B69" s="16" t="s">
        <v>86</v>
      </c>
      <c r="C69" s="4" t="s">
        <v>81</v>
      </c>
      <c r="D69" s="4" t="s">
        <v>15</v>
      </c>
      <c r="E69" s="4">
        <v>94112</v>
      </c>
      <c r="F69" s="4">
        <v>746</v>
      </c>
      <c r="G69" s="4">
        <v>463</v>
      </c>
      <c r="H69" s="4" t="s">
        <v>16</v>
      </c>
      <c r="I69" s="4">
        <v>331</v>
      </c>
      <c r="J69" s="4">
        <v>4.2572510000000001</v>
      </c>
      <c r="K69" s="4">
        <v>1409.15</v>
      </c>
      <c r="L69" s="4">
        <v>1.8914770000000001</v>
      </c>
      <c r="M69" s="5">
        <v>44927</v>
      </c>
    </row>
    <row r="70" spans="1:13" ht="23.25">
      <c r="A70" s="4" t="s">
        <v>13</v>
      </c>
      <c r="B70" s="16" t="s">
        <v>87</v>
      </c>
      <c r="C70" s="4" t="s">
        <v>19</v>
      </c>
      <c r="D70" s="4" t="s">
        <v>15</v>
      </c>
      <c r="E70" s="4">
        <v>191290</v>
      </c>
      <c r="F70" s="4">
        <v>2632</v>
      </c>
      <c r="G70" s="4">
        <v>1933</v>
      </c>
      <c r="H70" s="4" t="s">
        <v>16</v>
      </c>
      <c r="I70" s="4">
        <v>1224</v>
      </c>
      <c r="J70" s="4">
        <v>1.1643950000000001</v>
      </c>
      <c r="K70" s="4">
        <v>1425.22</v>
      </c>
      <c r="L70" s="4">
        <v>0.54108599999999996</v>
      </c>
      <c r="M70" s="5">
        <v>44927</v>
      </c>
    </row>
    <row r="71" spans="1:13">
      <c r="A71" s="4" t="s">
        <v>13</v>
      </c>
      <c r="B71" s="16" t="s">
        <v>88</v>
      </c>
      <c r="C71" s="4" t="s">
        <v>81</v>
      </c>
      <c r="D71" s="4" t="s">
        <v>15</v>
      </c>
      <c r="E71" s="4">
        <v>1403023</v>
      </c>
      <c r="F71" s="4">
        <v>18976</v>
      </c>
      <c r="G71" s="4">
        <v>13835</v>
      </c>
      <c r="H71" s="4" t="s">
        <v>16</v>
      </c>
      <c r="I71" s="4">
        <v>7674</v>
      </c>
      <c r="J71" s="4">
        <v>1.385189</v>
      </c>
      <c r="K71" s="4">
        <v>10629.94</v>
      </c>
      <c r="L71" s="4">
        <v>0.55847100000000005</v>
      </c>
      <c r="M71" s="5">
        <v>44927</v>
      </c>
    </row>
    <row r="72" spans="1:13">
      <c r="A72" s="4" t="s">
        <v>13</v>
      </c>
      <c r="B72" s="16" t="s">
        <v>89</v>
      </c>
      <c r="C72" s="4" t="s">
        <v>81</v>
      </c>
      <c r="D72" s="4" t="s">
        <v>15</v>
      </c>
      <c r="E72" s="4">
        <v>26877</v>
      </c>
      <c r="F72" s="4">
        <v>517</v>
      </c>
      <c r="G72" s="4">
        <v>361</v>
      </c>
      <c r="H72" s="4" t="s">
        <v>16</v>
      </c>
      <c r="I72" s="4">
        <v>133</v>
      </c>
      <c r="J72" s="4">
        <v>4.737444</v>
      </c>
      <c r="K72" s="4">
        <v>630.08000000000004</v>
      </c>
      <c r="L72" s="4">
        <v>1.218723</v>
      </c>
      <c r="M72" s="5">
        <v>44927</v>
      </c>
    </row>
    <row r="73" spans="1:13">
      <c r="A73" s="4" t="s">
        <v>13</v>
      </c>
      <c r="B73" s="16" t="s">
        <v>90</v>
      </c>
      <c r="C73" s="4" t="s">
        <v>81</v>
      </c>
      <c r="D73" s="4" t="s">
        <v>15</v>
      </c>
      <c r="E73" s="4">
        <v>149400</v>
      </c>
      <c r="F73" s="4">
        <v>1581</v>
      </c>
      <c r="G73" s="4">
        <v>1017</v>
      </c>
      <c r="H73" s="4" t="s">
        <v>16</v>
      </c>
      <c r="I73" s="4">
        <v>421</v>
      </c>
      <c r="J73" s="4">
        <v>1.474299</v>
      </c>
      <c r="K73" s="4">
        <v>620.67999999999995</v>
      </c>
      <c r="L73" s="4">
        <v>0.39209100000000002</v>
      </c>
      <c r="M73" s="5">
        <v>44927</v>
      </c>
    </row>
    <row r="74" spans="1:13">
      <c r="A74" s="4" t="s">
        <v>13</v>
      </c>
      <c r="B74" s="16" t="s">
        <v>91</v>
      </c>
      <c r="C74" s="4" t="s">
        <v>81</v>
      </c>
      <c r="D74" s="4" t="s">
        <v>15</v>
      </c>
      <c r="E74" s="4">
        <v>59934</v>
      </c>
      <c r="F74" s="4">
        <v>298</v>
      </c>
      <c r="G74" s="4">
        <v>172</v>
      </c>
      <c r="H74" s="4" t="s">
        <v>16</v>
      </c>
      <c r="I74" s="4">
        <v>227</v>
      </c>
      <c r="J74" s="4">
        <v>4.8268719999999998</v>
      </c>
      <c r="K74" s="4">
        <v>1095.7</v>
      </c>
      <c r="L74" s="4">
        <v>3.6645479999999999</v>
      </c>
      <c r="M74" s="5">
        <v>44927</v>
      </c>
    </row>
    <row r="75" spans="1:13">
      <c r="A75" s="4" t="s">
        <v>13</v>
      </c>
      <c r="B75" s="16" t="s">
        <v>92</v>
      </c>
      <c r="C75" s="4" t="s">
        <v>81</v>
      </c>
      <c r="D75" s="4" t="s">
        <v>15</v>
      </c>
      <c r="E75" s="4">
        <v>223585</v>
      </c>
      <c r="F75" s="4">
        <v>1741</v>
      </c>
      <c r="G75" s="4">
        <v>1239</v>
      </c>
      <c r="H75" s="4" t="s">
        <v>16</v>
      </c>
      <c r="I75" s="4">
        <v>579</v>
      </c>
      <c r="J75" s="4">
        <v>1.0738510000000001</v>
      </c>
      <c r="K75" s="4">
        <v>621.76</v>
      </c>
      <c r="L75" s="4">
        <v>0.355902</v>
      </c>
      <c r="M75" s="5">
        <v>44927</v>
      </c>
    </row>
    <row r="76" spans="1:13" ht="12" customHeight="1">
      <c r="A76" s="4" t="s">
        <v>13</v>
      </c>
      <c r="B76" s="16" t="s">
        <v>93</v>
      </c>
      <c r="C76" s="4" t="s">
        <v>81</v>
      </c>
      <c r="D76" s="4" t="s">
        <v>15</v>
      </c>
      <c r="E76" s="4">
        <v>10416</v>
      </c>
      <c r="F76" s="4">
        <v>64</v>
      </c>
      <c r="G76" s="4">
        <v>46</v>
      </c>
      <c r="H76" s="4" t="s">
        <v>16</v>
      </c>
      <c r="I76" s="4">
        <v>24</v>
      </c>
      <c r="J76" s="4">
        <v>6.1783330000000003</v>
      </c>
      <c r="K76" s="4">
        <v>148.28</v>
      </c>
      <c r="L76" s="4">
        <v>2.316875</v>
      </c>
      <c r="M76" s="5">
        <v>44927</v>
      </c>
    </row>
    <row r="77" spans="1:13" ht="23.25">
      <c r="A77" s="4" t="s">
        <v>20</v>
      </c>
      <c r="B77" s="16" t="s">
        <v>94</v>
      </c>
      <c r="C77" s="4" t="s">
        <v>95</v>
      </c>
      <c r="D77" s="4" t="s">
        <v>15</v>
      </c>
      <c r="E77" s="4">
        <v>23354</v>
      </c>
      <c r="F77" s="4">
        <v>215</v>
      </c>
      <c r="G77" s="4">
        <v>153</v>
      </c>
      <c r="H77" s="4" t="s">
        <v>16</v>
      </c>
      <c r="I77" s="4">
        <v>193</v>
      </c>
      <c r="J77" s="4">
        <v>2.6729530000000001</v>
      </c>
      <c r="K77" s="4">
        <v>515.88</v>
      </c>
      <c r="L77" s="4">
        <v>2.3773270000000002</v>
      </c>
      <c r="M77" s="5">
        <v>44927</v>
      </c>
    </row>
    <row r="78" spans="1:13">
      <c r="A78" s="4" t="s">
        <v>20</v>
      </c>
      <c r="B78" s="16" t="s">
        <v>96</v>
      </c>
      <c r="C78" s="4" t="s">
        <v>95</v>
      </c>
      <c r="D78" s="4" t="s">
        <v>15</v>
      </c>
      <c r="E78" s="4">
        <v>28140</v>
      </c>
      <c r="F78" s="4">
        <v>332</v>
      </c>
      <c r="G78" s="4">
        <v>200</v>
      </c>
      <c r="H78" s="4" t="s">
        <v>16</v>
      </c>
      <c r="I78" s="4">
        <v>154</v>
      </c>
      <c r="J78" s="4">
        <v>2.68987</v>
      </c>
      <c r="K78" s="4">
        <v>414.24</v>
      </c>
      <c r="L78" s="4">
        <v>1.24024</v>
      </c>
      <c r="M78" s="5">
        <v>44927</v>
      </c>
    </row>
    <row r="79" spans="1:13" ht="23.25">
      <c r="A79" s="4" t="s">
        <v>20</v>
      </c>
      <c r="B79" s="16" t="s">
        <v>97</v>
      </c>
      <c r="C79" s="4" t="s">
        <v>95</v>
      </c>
      <c r="D79" s="4" t="s">
        <v>15</v>
      </c>
      <c r="E79" s="4">
        <v>719805</v>
      </c>
      <c r="F79" s="4">
        <v>2242</v>
      </c>
      <c r="G79" s="4">
        <v>1</v>
      </c>
      <c r="H79" s="4" t="s">
        <v>33</v>
      </c>
      <c r="I79" s="4">
        <v>104179</v>
      </c>
      <c r="J79" s="4">
        <v>1.0840000000000001E-2</v>
      </c>
      <c r="K79" s="4">
        <v>1129.3</v>
      </c>
      <c r="L79" s="4">
        <v>0.50302899999999995</v>
      </c>
      <c r="M79" s="5">
        <v>44927</v>
      </c>
    </row>
    <row r="80" spans="1:13" ht="23.25">
      <c r="A80" s="4" t="s">
        <v>20</v>
      </c>
      <c r="B80" s="16" t="s">
        <v>98</v>
      </c>
      <c r="C80" s="4" t="s">
        <v>95</v>
      </c>
      <c r="D80" s="4" t="s">
        <v>15</v>
      </c>
      <c r="E80" s="4">
        <v>1020338</v>
      </c>
      <c r="F80" s="4">
        <v>619</v>
      </c>
      <c r="G80" s="4">
        <v>1</v>
      </c>
      <c r="H80" s="4" t="s">
        <v>33</v>
      </c>
      <c r="I80" s="4">
        <v>74156</v>
      </c>
      <c r="J80" s="4">
        <v>1.5206000000000001E-2</v>
      </c>
      <c r="K80" s="4">
        <v>1127.58</v>
      </c>
      <c r="L80" s="4">
        <v>1.8070189999999999</v>
      </c>
      <c r="M80" s="5">
        <v>44927</v>
      </c>
    </row>
    <row r="81" spans="1:13" ht="23.25">
      <c r="A81" s="4" t="s">
        <v>13</v>
      </c>
      <c r="B81" s="16" t="s">
        <v>99</v>
      </c>
      <c r="C81" s="4" t="s">
        <v>14</v>
      </c>
      <c r="D81" s="4" t="s">
        <v>15</v>
      </c>
      <c r="E81" s="4">
        <v>50866</v>
      </c>
      <c r="F81" s="4">
        <v>201</v>
      </c>
      <c r="G81" s="4">
        <v>143</v>
      </c>
      <c r="H81" s="4" t="s">
        <v>22</v>
      </c>
      <c r="I81" s="4">
        <v>19</v>
      </c>
      <c r="J81" s="4">
        <v>10.681050000000001</v>
      </c>
      <c r="K81" s="4">
        <v>202.94</v>
      </c>
      <c r="L81" s="4">
        <v>1.004653</v>
      </c>
      <c r="M81" s="5">
        <v>44927</v>
      </c>
    </row>
    <row r="82" spans="1:13" ht="23.25">
      <c r="A82" s="4" t="s">
        <v>20</v>
      </c>
      <c r="B82" s="16" t="s">
        <v>100</v>
      </c>
      <c r="C82" s="4" t="s">
        <v>14</v>
      </c>
      <c r="D82" s="4" t="s">
        <v>15</v>
      </c>
      <c r="E82" s="4">
        <v>1932709</v>
      </c>
      <c r="F82" s="4">
        <v>2890</v>
      </c>
      <c r="G82" s="4">
        <v>804</v>
      </c>
      <c r="H82" s="4" t="s">
        <v>33</v>
      </c>
      <c r="I82" s="4">
        <v>171624</v>
      </c>
      <c r="J82" s="4">
        <v>2.1399000000000001E-2</v>
      </c>
      <c r="K82" s="4">
        <v>3672.66</v>
      </c>
      <c r="L82" s="4">
        <v>1.262516</v>
      </c>
      <c r="M82" s="5">
        <v>44927</v>
      </c>
    </row>
    <row r="83" spans="1:13" ht="23.25">
      <c r="A83" s="4" t="s">
        <v>42</v>
      </c>
      <c r="B83" s="16" t="s">
        <v>101</v>
      </c>
      <c r="C83" s="4" t="s">
        <v>14</v>
      </c>
      <c r="D83" s="4" t="s">
        <v>15</v>
      </c>
      <c r="E83" s="4">
        <v>28940</v>
      </c>
      <c r="F83" s="4">
        <v>1305</v>
      </c>
      <c r="G83" s="4">
        <v>1057</v>
      </c>
      <c r="H83" s="4" t="s">
        <v>16</v>
      </c>
      <c r="I83" s="4">
        <v>219</v>
      </c>
      <c r="J83" s="4">
        <v>1.6771229999999999</v>
      </c>
      <c r="K83" s="4">
        <v>367.29</v>
      </c>
      <c r="L83" s="4">
        <v>0.28123300000000001</v>
      </c>
      <c r="M83" s="5">
        <v>44927</v>
      </c>
    </row>
    <row r="84" spans="1:13">
      <c r="A84" s="4" t="s">
        <v>13</v>
      </c>
      <c r="B84" s="16" t="s">
        <v>102</v>
      </c>
      <c r="C84" s="4" t="s">
        <v>14</v>
      </c>
      <c r="D84" s="4" t="s">
        <v>15</v>
      </c>
      <c r="E84" s="4">
        <v>982208</v>
      </c>
      <c r="F84" s="4">
        <v>18267</v>
      </c>
      <c r="G84" s="4">
        <v>13468</v>
      </c>
      <c r="H84" s="4" t="s">
        <v>16</v>
      </c>
      <c r="I84" s="4">
        <v>3177</v>
      </c>
      <c r="J84" s="4">
        <v>4.0439850000000002</v>
      </c>
      <c r="K84" s="4">
        <v>12847.74</v>
      </c>
      <c r="L84" s="4">
        <v>0.70206199999999996</v>
      </c>
      <c r="M84" s="5">
        <v>44927</v>
      </c>
    </row>
    <row r="85" spans="1:13">
      <c r="A85" s="4" t="s">
        <v>42</v>
      </c>
      <c r="B85" s="16" t="s">
        <v>103</v>
      </c>
      <c r="C85" s="4" t="s">
        <v>14</v>
      </c>
      <c r="D85" s="4" t="s">
        <v>15</v>
      </c>
      <c r="E85" s="4">
        <v>19720</v>
      </c>
      <c r="F85" s="4">
        <v>670</v>
      </c>
      <c r="G85" s="4">
        <v>552</v>
      </c>
      <c r="H85" s="4" t="s">
        <v>16</v>
      </c>
      <c r="I85" s="4">
        <v>77</v>
      </c>
      <c r="J85" s="4">
        <v>3.3354550000000001</v>
      </c>
      <c r="K85" s="4">
        <v>256.83</v>
      </c>
      <c r="L85" s="4">
        <v>0.383328</v>
      </c>
      <c r="M85" s="5">
        <v>44927</v>
      </c>
    </row>
    <row r="86" spans="1:13">
      <c r="A86" s="4" t="s">
        <v>42</v>
      </c>
      <c r="B86" s="16" t="s">
        <v>104</v>
      </c>
      <c r="C86" s="4" t="s">
        <v>14</v>
      </c>
      <c r="D86" s="4" t="s">
        <v>15</v>
      </c>
      <c r="E86" s="4">
        <v>37060</v>
      </c>
      <c r="F86" s="4">
        <v>1157</v>
      </c>
      <c r="G86" s="4">
        <v>971</v>
      </c>
      <c r="H86" s="4" t="s">
        <v>16</v>
      </c>
      <c r="I86" s="4">
        <v>144</v>
      </c>
      <c r="J86" s="4">
        <v>2.5492360000000001</v>
      </c>
      <c r="K86" s="4">
        <v>367.09</v>
      </c>
      <c r="L86" s="4">
        <v>0.31700299999999998</v>
      </c>
      <c r="M86" s="5">
        <v>44927</v>
      </c>
    </row>
    <row r="87" spans="1:13">
      <c r="A87" s="4" t="s">
        <v>13</v>
      </c>
      <c r="B87" s="16" t="s">
        <v>105</v>
      </c>
      <c r="C87" s="4" t="s">
        <v>14</v>
      </c>
      <c r="D87" s="4" t="s">
        <v>15</v>
      </c>
      <c r="E87" s="4">
        <v>166115</v>
      </c>
      <c r="F87" s="4">
        <v>2567</v>
      </c>
      <c r="G87" s="4">
        <v>1774</v>
      </c>
      <c r="H87" s="4" t="s">
        <v>16</v>
      </c>
      <c r="I87" s="4">
        <v>492</v>
      </c>
      <c r="J87" s="4">
        <v>4.4786989999999998</v>
      </c>
      <c r="K87" s="4">
        <v>2203.52</v>
      </c>
      <c r="L87" s="4">
        <v>0.85740099999999997</v>
      </c>
      <c r="M87" s="5">
        <v>44927</v>
      </c>
    </row>
    <row r="88" spans="1:13">
      <c r="A88" s="4" t="s">
        <v>13</v>
      </c>
      <c r="B88" s="16" t="s">
        <v>106</v>
      </c>
      <c r="C88" s="4" t="s">
        <v>14</v>
      </c>
      <c r="D88" s="4" t="s">
        <v>15</v>
      </c>
      <c r="E88" s="4">
        <v>120812</v>
      </c>
      <c r="F88" s="4">
        <v>1041</v>
      </c>
      <c r="G88" s="4">
        <v>572</v>
      </c>
      <c r="H88" s="4" t="s">
        <v>16</v>
      </c>
      <c r="I88" s="4">
        <v>215</v>
      </c>
      <c r="J88" s="4">
        <v>10.20772</v>
      </c>
      <c r="K88" s="4">
        <v>2194.66</v>
      </c>
      <c r="L88" s="4">
        <v>2.0921449999999999</v>
      </c>
      <c r="M88" s="5">
        <v>44927</v>
      </c>
    </row>
    <row r="89" spans="1:13" ht="23.25">
      <c r="A89" s="4" t="s">
        <v>20</v>
      </c>
      <c r="B89" s="16" t="s">
        <v>107</v>
      </c>
      <c r="C89" s="4" t="s">
        <v>14</v>
      </c>
      <c r="D89" s="4" t="s">
        <v>15</v>
      </c>
      <c r="E89" s="4">
        <v>181975</v>
      </c>
      <c r="F89" s="4">
        <v>4077</v>
      </c>
      <c r="G89" s="4">
        <v>3094</v>
      </c>
      <c r="H89" s="4" t="s">
        <v>16</v>
      </c>
      <c r="I89" s="4">
        <v>464</v>
      </c>
      <c r="J89" s="4">
        <v>4.7480169999999999</v>
      </c>
      <c r="K89" s="4">
        <v>2203.08</v>
      </c>
      <c r="L89" s="4">
        <v>0.540103</v>
      </c>
      <c r="M89" s="5">
        <v>44927</v>
      </c>
    </row>
    <row r="90" spans="1:13">
      <c r="A90" s="4" t="s">
        <v>42</v>
      </c>
      <c r="B90" s="16" t="s">
        <v>108</v>
      </c>
      <c r="C90" s="4" t="s">
        <v>14</v>
      </c>
      <c r="D90" s="4" t="s">
        <v>15</v>
      </c>
      <c r="E90" s="4">
        <v>19399</v>
      </c>
      <c r="F90" s="4">
        <v>217</v>
      </c>
      <c r="G90" s="4">
        <v>149</v>
      </c>
      <c r="H90" s="4" t="s">
        <v>16</v>
      </c>
      <c r="I90" s="4">
        <v>68</v>
      </c>
      <c r="J90" s="4">
        <v>4.3079409999999996</v>
      </c>
      <c r="K90" s="4">
        <v>292.94</v>
      </c>
      <c r="L90" s="4">
        <v>1.3499540000000001</v>
      </c>
      <c r="M90" s="5">
        <v>44927</v>
      </c>
    </row>
    <row r="91" spans="1:13">
      <c r="A91" s="4" t="s">
        <v>13</v>
      </c>
      <c r="B91" s="16" t="s">
        <v>109</v>
      </c>
      <c r="C91" s="4" t="s">
        <v>14</v>
      </c>
      <c r="D91" s="4" t="s">
        <v>15</v>
      </c>
      <c r="E91" s="4">
        <v>44420</v>
      </c>
      <c r="F91" s="4">
        <v>540</v>
      </c>
      <c r="G91" s="4">
        <v>354</v>
      </c>
      <c r="H91" s="4" t="s">
        <v>16</v>
      </c>
      <c r="I91" s="4">
        <v>127</v>
      </c>
      <c r="J91" s="4">
        <v>3.4314170000000002</v>
      </c>
      <c r="K91" s="4">
        <v>435.79</v>
      </c>
      <c r="L91" s="4">
        <v>0.80701900000000004</v>
      </c>
      <c r="M91" s="5">
        <v>44927</v>
      </c>
    </row>
    <row r="92" spans="1:13">
      <c r="A92" s="4" t="s">
        <v>13</v>
      </c>
      <c r="B92" s="16" t="s">
        <v>110</v>
      </c>
      <c r="C92" s="4" t="s">
        <v>14</v>
      </c>
      <c r="D92" s="4" t="s">
        <v>15</v>
      </c>
      <c r="E92" s="4">
        <v>161097</v>
      </c>
      <c r="F92" s="4">
        <v>2020</v>
      </c>
      <c r="G92" s="4">
        <v>1313</v>
      </c>
      <c r="H92" s="4" t="s">
        <v>16</v>
      </c>
      <c r="I92" s="4">
        <v>334</v>
      </c>
      <c r="J92" s="4">
        <v>2.6921560000000002</v>
      </c>
      <c r="K92" s="4">
        <v>899.18</v>
      </c>
      <c r="L92" s="4">
        <v>0.44469799999999998</v>
      </c>
      <c r="M92" s="5">
        <v>44927</v>
      </c>
    </row>
    <row r="93" spans="1:13" ht="23.25">
      <c r="A93" s="4" t="s">
        <v>13</v>
      </c>
      <c r="B93" s="16" t="s">
        <v>111</v>
      </c>
      <c r="C93" s="4" t="s">
        <v>14</v>
      </c>
      <c r="D93" s="4" t="s">
        <v>15</v>
      </c>
      <c r="E93" s="4">
        <v>96595</v>
      </c>
      <c r="F93" s="4">
        <v>833</v>
      </c>
      <c r="G93" s="4">
        <v>516</v>
      </c>
      <c r="H93" s="4" t="s">
        <v>16</v>
      </c>
      <c r="I93" s="4">
        <v>451</v>
      </c>
      <c r="J93" s="4">
        <v>10.38838</v>
      </c>
      <c r="K93" s="4">
        <v>4685.16</v>
      </c>
      <c r="L93" s="4">
        <v>5.5975630000000001</v>
      </c>
      <c r="M93" s="5">
        <v>44927</v>
      </c>
    </row>
    <row r="94" spans="1:13">
      <c r="A94" s="4" t="s">
        <v>13</v>
      </c>
      <c r="B94" s="16" t="s">
        <v>112</v>
      </c>
      <c r="C94" s="4" t="s">
        <v>19</v>
      </c>
      <c r="D94" s="4" t="s">
        <v>15</v>
      </c>
      <c r="E94" s="4">
        <v>358101</v>
      </c>
      <c r="F94" s="4">
        <v>2444</v>
      </c>
      <c r="G94" s="4">
        <v>1805</v>
      </c>
      <c r="H94" s="4" t="s">
        <v>16</v>
      </c>
      <c r="I94" s="4">
        <v>610</v>
      </c>
      <c r="J94" s="4">
        <v>1.7271799999999999</v>
      </c>
      <c r="K94" s="4">
        <v>1053.58</v>
      </c>
      <c r="L94" s="4">
        <v>0.42950700000000003</v>
      </c>
      <c r="M94" s="5">
        <v>44927</v>
      </c>
    </row>
    <row r="95" spans="1:13">
      <c r="A95" s="4" t="s">
        <v>42</v>
      </c>
      <c r="B95" s="16" t="s">
        <v>113</v>
      </c>
      <c r="C95" s="4" t="s">
        <v>14</v>
      </c>
      <c r="D95" s="4" t="s">
        <v>15</v>
      </c>
      <c r="E95" s="4">
        <v>42951</v>
      </c>
      <c r="F95" s="4">
        <v>638</v>
      </c>
      <c r="G95" s="4">
        <v>505</v>
      </c>
      <c r="H95" s="4" t="s">
        <v>16</v>
      </c>
      <c r="I95" s="4">
        <v>216</v>
      </c>
      <c r="J95" s="4">
        <v>1.529444</v>
      </c>
      <c r="K95" s="4">
        <v>330.36</v>
      </c>
      <c r="L95" s="4">
        <v>0.51699499999999998</v>
      </c>
      <c r="M95" s="5">
        <v>44927</v>
      </c>
    </row>
    <row r="96" spans="1:13" ht="23.25">
      <c r="A96" s="4" t="s">
        <v>20</v>
      </c>
      <c r="B96" s="16" t="s">
        <v>114</v>
      </c>
      <c r="C96" s="4" t="s">
        <v>14</v>
      </c>
      <c r="D96" s="4" t="s">
        <v>15</v>
      </c>
      <c r="E96" s="4">
        <v>37197</v>
      </c>
      <c r="F96" s="4">
        <v>378</v>
      </c>
      <c r="G96" s="4">
        <v>267</v>
      </c>
      <c r="H96" s="4" t="s">
        <v>16</v>
      </c>
      <c r="I96" s="4">
        <v>226</v>
      </c>
      <c r="J96" s="4">
        <v>8.1221680000000003</v>
      </c>
      <c r="K96" s="4">
        <v>1835.61</v>
      </c>
      <c r="L96" s="4">
        <v>4.8052619999999999</v>
      </c>
      <c r="M96" s="5">
        <v>44927</v>
      </c>
    </row>
    <row r="97" spans="1:13">
      <c r="A97" s="4" t="s">
        <v>20</v>
      </c>
      <c r="B97" s="16" t="s">
        <v>115</v>
      </c>
      <c r="C97" s="4" t="s">
        <v>19</v>
      </c>
      <c r="D97" s="4" t="s">
        <v>15</v>
      </c>
      <c r="E97" s="4">
        <v>1679722</v>
      </c>
      <c r="F97" s="4">
        <v>14090</v>
      </c>
      <c r="G97" s="4">
        <v>6700</v>
      </c>
      <c r="H97" s="4" t="s">
        <v>16</v>
      </c>
      <c r="I97" s="4">
        <v>1004</v>
      </c>
      <c r="J97" s="4">
        <v>13.20011</v>
      </c>
      <c r="K97" s="4">
        <v>13252.91</v>
      </c>
      <c r="L97" s="4">
        <v>0.93779400000000002</v>
      </c>
      <c r="M97" s="5">
        <v>44927</v>
      </c>
    </row>
    <row r="98" spans="1:13" ht="23.25">
      <c r="A98" s="4" t="s">
        <v>20</v>
      </c>
      <c r="B98" s="16" t="s">
        <v>116</v>
      </c>
      <c r="C98" s="4" t="s">
        <v>19</v>
      </c>
      <c r="D98" s="4" t="s">
        <v>15</v>
      </c>
      <c r="E98" s="4">
        <v>2737467</v>
      </c>
      <c r="F98" s="4">
        <v>3177</v>
      </c>
      <c r="G98" s="4">
        <v>1282</v>
      </c>
      <c r="H98" s="4" t="s">
        <v>33</v>
      </c>
      <c r="I98" s="4">
        <v>333202</v>
      </c>
      <c r="J98" s="4">
        <v>1.0043E-2</v>
      </c>
      <c r="K98" s="4">
        <v>3346.45</v>
      </c>
      <c r="L98" s="4">
        <v>1.0480579999999999</v>
      </c>
      <c r="M98" s="5">
        <v>44927</v>
      </c>
    </row>
    <row r="99" spans="1:13">
      <c r="A99" s="4" t="s">
        <v>13</v>
      </c>
      <c r="B99" s="16" t="s">
        <v>117</v>
      </c>
      <c r="C99" s="4" t="s">
        <v>19</v>
      </c>
      <c r="D99" s="4" t="s">
        <v>15</v>
      </c>
      <c r="E99" s="4">
        <v>1580670</v>
      </c>
      <c r="F99" s="4">
        <v>27483</v>
      </c>
      <c r="G99" s="4">
        <v>21140</v>
      </c>
      <c r="H99" s="4" t="s">
        <v>16</v>
      </c>
      <c r="I99" s="4">
        <v>5707</v>
      </c>
      <c r="J99" s="4">
        <v>2.6085739999999999</v>
      </c>
      <c r="K99" s="4">
        <v>14887.13</v>
      </c>
      <c r="L99" s="4">
        <v>0.54038699999999995</v>
      </c>
      <c r="M99" s="5">
        <v>44927</v>
      </c>
    </row>
    <row r="100" spans="1:13" ht="23.25">
      <c r="A100" s="4" t="s">
        <v>20</v>
      </c>
      <c r="B100" s="16" t="s">
        <v>118</v>
      </c>
      <c r="C100" s="4" t="s">
        <v>14</v>
      </c>
      <c r="D100" s="4" t="s">
        <v>15</v>
      </c>
      <c r="E100" s="4">
        <v>2694803</v>
      </c>
      <c r="F100" s="4">
        <v>4301</v>
      </c>
      <c r="G100" s="4">
        <v>1249</v>
      </c>
      <c r="H100" s="4" t="s">
        <v>33</v>
      </c>
      <c r="I100" s="4">
        <v>396120</v>
      </c>
      <c r="J100" s="4">
        <v>9.2689999999999995E-3</v>
      </c>
      <c r="K100" s="4">
        <v>3671.6</v>
      </c>
      <c r="L100" s="4">
        <v>0.85366200000000003</v>
      </c>
      <c r="M100" s="5">
        <v>44927</v>
      </c>
    </row>
    <row r="101" spans="1:13">
      <c r="A101" s="4" t="s">
        <v>13</v>
      </c>
      <c r="B101" s="16" t="s">
        <v>119</v>
      </c>
      <c r="C101" s="4" t="s">
        <v>120</v>
      </c>
      <c r="D101" s="4" t="s">
        <v>15</v>
      </c>
      <c r="E101" s="4">
        <v>141835342</v>
      </c>
      <c r="F101" s="4">
        <v>32289</v>
      </c>
      <c r="G101" s="4">
        <v>5584</v>
      </c>
      <c r="H101" s="4" t="s">
        <v>4</v>
      </c>
      <c r="I101" s="4">
        <v>142000000</v>
      </c>
      <c r="J101" s="4">
        <v>0.180008</v>
      </c>
      <c r="K101" s="4">
        <v>25531.47</v>
      </c>
      <c r="L101" s="4">
        <v>0.77204300000000003</v>
      </c>
      <c r="M101" s="5">
        <v>44927</v>
      </c>
    </row>
    <row r="102" spans="1:13">
      <c r="A102" s="4" t="s">
        <v>13</v>
      </c>
      <c r="B102" s="16" t="s">
        <v>121</v>
      </c>
      <c r="C102" s="4" t="s">
        <v>14</v>
      </c>
      <c r="D102" s="4" t="s">
        <v>15</v>
      </c>
      <c r="E102" s="4">
        <v>17331595</v>
      </c>
      <c r="F102" s="4">
        <v>13469</v>
      </c>
      <c r="G102" s="4">
        <v>2184</v>
      </c>
      <c r="H102" s="4" t="s">
        <v>4</v>
      </c>
      <c r="I102" s="4">
        <v>17331595</v>
      </c>
      <c r="J102" s="4">
        <v>0.211919</v>
      </c>
      <c r="K102" s="4">
        <v>3672.9</v>
      </c>
      <c r="L102" s="4">
        <v>0.27202599999999999</v>
      </c>
      <c r="M102" s="5">
        <v>44927</v>
      </c>
    </row>
    <row r="103" spans="1:13">
      <c r="A103" s="4" t="s">
        <v>13</v>
      </c>
      <c r="B103" s="16" t="s">
        <v>122</v>
      </c>
      <c r="C103" s="4" t="s">
        <v>120</v>
      </c>
      <c r="D103" s="4" t="s">
        <v>15</v>
      </c>
      <c r="E103" s="4">
        <v>1920</v>
      </c>
      <c r="F103" s="4"/>
      <c r="G103" s="4"/>
      <c r="H103" s="4" t="s">
        <v>4</v>
      </c>
      <c r="I103" s="4">
        <v>1920</v>
      </c>
      <c r="J103" s="4">
        <v>1.2864580000000001</v>
      </c>
      <c r="K103" s="4">
        <v>2.4700000000000002</v>
      </c>
      <c r="L103" s="4"/>
      <c r="M103" s="5">
        <v>44927</v>
      </c>
    </row>
    <row r="104" spans="1:13">
      <c r="A104" s="4" t="s">
        <v>13</v>
      </c>
      <c r="B104" s="16" t="s">
        <v>123</v>
      </c>
      <c r="C104" s="4" t="s">
        <v>120</v>
      </c>
      <c r="D104" s="4" t="s">
        <v>15</v>
      </c>
      <c r="E104" s="4">
        <v>17123</v>
      </c>
      <c r="F104" s="4"/>
      <c r="G104" s="4"/>
      <c r="H104" s="4" t="s">
        <v>4</v>
      </c>
      <c r="I104" s="4">
        <v>17123</v>
      </c>
      <c r="J104" s="4">
        <v>5.7817E-2</v>
      </c>
      <c r="K104" s="4">
        <v>0.99</v>
      </c>
      <c r="L104" s="4"/>
      <c r="M104" s="5">
        <v>44927</v>
      </c>
    </row>
    <row r="105" spans="1:13">
      <c r="A105" s="4" t="s">
        <v>13</v>
      </c>
      <c r="B105" s="16" t="s">
        <v>124</v>
      </c>
      <c r="C105" s="4" t="s">
        <v>14</v>
      </c>
      <c r="D105" s="4" t="s">
        <v>15</v>
      </c>
      <c r="E105" s="4">
        <v>29914</v>
      </c>
      <c r="F105" s="4">
        <v>1088</v>
      </c>
      <c r="G105" s="4">
        <v>887</v>
      </c>
      <c r="H105" s="4" t="s">
        <v>16</v>
      </c>
      <c r="I105" s="4">
        <v>78</v>
      </c>
      <c r="J105" s="4">
        <v>47.089489999999998</v>
      </c>
      <c r="K105" s="4">
        <v>3672.98</v>
      </c>
      <c r="L105" s="4">
        <v>3.3666179999999999</v>
      </c>
      <c r="M105" s="5">
        <v>44927</v>
      </c>
    </row>
    <row r="106" spans="1:13">
      <c r="A106" s="4" t="s">
        <v>42</v>
      </c>
      <c r="B106" s="16" t="s">
        <v>125</v>
      </c>
      <c r="C106" s="4" t="s">
        <v>14</v>
      </c>
      <c r="D106" s="4" t="s">
        <v>15</v>
      </c>
      <c r="E106" s="4">
        <v>23257</v>
      </c>
      <c r="F106" s="4">
        <v>644</v>
      </c>
      <c r="G106" s="4">
        <v>517</v>
      </c>
      <c r="H106" s="4" t="s">
        <v>16</v>
      </c>
      <c r="I106" s="4">
        <v>138</v>
      </c>
      <c r="J106" s="4">
        <v>1.8614489999999999</v>
      </c>
      <c r="K106" s="4">
        <v>256.88</v>
      </c>
      <c r="L106" s="4">
        <v>0.39888200000000001</v>
      </c>
      <c r="M106" s="5">
        <v>44927</v>
      </c>
    </row>
    <row r="107" spans="1:13">
      <c r="A107" s="4" t="s">
        <v>13</v>
      </c>
      <c r="B107" s="16" t="s">
        <v>126</v>
      </c>
      <c r="C107" s="4" t="s">
        <v>19</v>
      </c>
      <c r="D107" s="4" t="s">
        <v>15</v>
      </c>
      <c r="E107" s="4">
        <v>4572</v>
      </c>
      <c r="F107" s="4">
        <v>42</v>
      </c>
      <c r="G107" s="4">
        <v>36</v>
      </c>
      <c r="H107" s="4" t="s">
        <v>16</v>
      </c>
      <c r="I107" s="4">
        <v>14</v>
      </c>
      <c r="J107" s="4">
        <v>3.1992859999999999</v>
      </c>
      <c r="K107" s="4">
        <v>44.79</v>
      </c>
      <c r="L107" s="4">
        <v>1.0664290000000001</v>
      </c>
      <c r="M107" s="5">
        <v>44927</v>
      </c>
    </row>
    <row r="108" spans="1:13">
      <c r="A108" s="4" t="s">
        <v>13</v>
      </c>
      <c r="B108" s="16" t="s">
        <v>127</v>
      </c>
      <c r="C108" s="4" t="s">
        <v>14</v>
      </c>
      <c r="D108" s="4" t="s">
        <v>15</v>
      </c>
      <c r="E108" s="4">
        <v>56304</v>
      </c>
      <c r="F108" s="4">
        <v>708</v>
      </c>
      <c r="G108" s="4">
        <v>432</v>
      </c>
      <c r="H108" s="4" t="s">
        <v>16</v>
      </c>
      <c r="I108" s="4">
        <v>333</v>
      </c>
      <c r="J108" s="4">
        <v>4.4047450000000001</v>
      </c>
      <c r="K108" s="4">
        <v>1466.78</v>
      </c>
      <c r="L108" s="4">
        <v>2.0600839999999998</v>
      </c>
      <c r="M108" s="5">
        <v>44927</v>
      </c>
    </row>
    <row r="109" spans="1:13">
      <c r="A109" s="4" t="s">
        <v>42</v>
      </c>
      <c r="B109" s="16" t="s">
        <v>128</v>
      </c>
      <c r="C109" s="4" t="s">
        <v>19</v>
      </c>
      <c r="D109" s="4" t="s">
        <v>15</v>
      </c>
      <c r="E109" s="4">
        <v>34565</v>
      </c>
      <c r="F109" s="4">
        <v>345</v>
      </c>
      <c r="G109" s="4">
        <v>207</v>
      </c>
      <c r="H109" s="4" t="s">
        <v>16</v>
      </c>
      <c r="I109" s="4">
        <v>65</v>
      </c>
      <c r="J109" s="4">
        <v>7.2181540000000002</v>
      </c>
      <c r="K109" s="4">
        <v>469.18</v>
      </c>
      <c r="L109" s="4">
        <v>1.356012</v>
      </c>
      <c r="M109" s="5">
        <v>44927</v>
      </c>
    </row>
    <row r="110" spans="1:13">
      <c r="A110" s="4" t="s">
        <v>42</v>
      </c>
      <c r="B110" s="16" t="s">
        <v>129</v>
      </c>
      <c r="C110" s="4" t="s">
        <v>14</v>
      </c>
      <c r="D110" s="4" t="s">
        <v>15</v>
      </c>
      <c r="E110" s="4">
        <v>51446</v>
      </c>
      <c r="F110" s="4">
        <v>806</v>
      </c>
      <c r="G110" s="4">
        <v>611</v>
      </c>
      <c r="H110" s="4" t="s">
        <v>16</v>
      </c>
      <c r="I110" s="4">
        <v>200</v>
      </c>
      <c r="J110" s="4">
        <v>1.2830999999999999</v>
      </c>
      <c r="K110" s="4">
        <v>256.62</v>
      </c>
      <c r="L110" s="4">
        <v>0.31759900000000002</v>
      </c>
      <c r="M110" s="5">
        <v>44927</v>
      </c>
    </row>
    <row r="111" spans="1:13" ht="23.25">
      <c r="A111" s="4" t="s">
        <v>20</v>
      </c>
      <c r="B111" s="16" t="s">
        <v>130</v>
      </c>
      <c r="C111" s="4" t="s">
        <v>14</v>
      </c>
      <c r="D111" s="4" t="s">
        <v>15</v>
      </c>
      <c r="E111" s="4">
        <v>389870</v>
      </c>
      <c r="F111" s="4">
        <v>1983</v>
      </c>
      <c r="G111" s="4">
        <v>612</v>
      </c>
      <c r="H111" s="4" t="s">
        <v>33</v>
      </c>
      <c r="I111" s="4">
        <v>1000944</v>
      </c>
      <c r="J111" s="4">
        <v>3.6649999999999999E-3</v>
      </c>
      <c r="K111" s="4">
        <v>3668.72</v>
      </c>
      <c r="L111" s="4">
        <v>1.8500859999999999</v>
      </c>
      <c r="M111" s="5">
        <v>44927</v>
      </c>
    </row>
    <row r="112" spans="1:13" ht="23.25">
      <c r="A112" s="4" t="s">
        <v>20</v>
      </c>
      <c r="B112" s="16" t="s">
        <v>131</v>
      </c>
      <c r="C112" s="4" t="s">
        <v>14</v>
      </c>
      <c r="D112" s="4" t="s">
        <v>15</v>
      </c>
      <c r="E112" s="4">
        <v>1603743</v>
      </c>
      <c r="F112" s="4">
        <v>2334</v>
      </c>
      <c r="G112" s="4">
        <v>254</v>
      </c>
      <c r="H112" s="4" t="s">
        <v>33</v>
      </c>
      <c r="I112" s="4">
        <v>166435</v>
      </c>
      <c r="J112" s="4">
        <v>2.2058000000000001E-2</v>
      </c>
      <c r="K112" s="4">
        <v>3671.3</v>
      </c>
      <c r="L112" s="4">
        <v>1.5589379999999999</v>
      </c>
      <c r="M112" s="5">
        <v>44927</v>
      </c>
    </row>
    <row r="113" spans="1:13" ht="23.25">
      <c r="A113" s="4" t="s">
        <v>20</v>
      </c>
      <c r="B113" s="16" t="s">
        <v>132</v>
      </c>
      <c r="C113" s="4" t="s">
        <v>14</v>
      </c>
      <c r="D113" s="4" t="s">
        <v>15</v>
      </c>
      <c r="E113" s="4">
        <v>1961895</v>
      </c>
      <c r="F113" s="4">
        <v>2519</v>
      </c>
      <c r="G113" s="4">
        <v>981</v>
      </c>
      <c r="H113" s="4" t="s">
        <v>33</v>
      </c>
      <c r="I113" s="4">
        <v>128955</v>
      </c>
      <c r="J113" s="4">
        <v>1.4222E-2</v>
      </c>
      <c r="K113" s="4">
        <v>1834.01</v>
      </c>
      <c r="L113" s="4">
        <v>0.72461900000000001</v>
      </c>
      <c r="M113" s="5">
        <v>44927</v>
      </c>
    </row>
    <row r="114" spans="1:13">
      <c r="A114" s="4" t="s">
        <v>13</v>
      </c>
      <c r="B114" s="16" t="s">
        <v>133</v>
      </c>
      <c r="C114" s="4" t="s">
        <v>19</v>
      </c>
      <c r="D114" s="4" t="s">
        <v>15</v>
      </c>
      <c r="E114" s="4">
        <v>135816</v>
      </c>
      <c r="F114" s="4">
        <v>2214</v>
      </c>
      <c r="G114" s="4">
        <v>1453</v>
      </c>
      <c r="H114" s="4" t="s">
        <v>16</v>
      </c>
      <c r="I114" s="4">
        <v>405</v>
      </c>
      <c r="J114" s="4">
        <v>4.7591359999999998</v>
      </c>
      <c r="K114" s="4">
        <v>1927.45</v>
      </c>
      <c r="L114" s="4">
        <v>0.86978800000000001</v>
      </c>
      <c r="M114" s="5">
        <v>44927</v>
      </c>
    </row>
    <row r="115" spans="1:13">
      <c r="A115" s="4" t="s">
        <v>13</v>
      </c>
      <c r="B115" s="16" t="s">
        <v>134</v>
      </c>
      <c r="C115" s="4" t="s">
        <v>14</v>
      </c>
      <c r="D115" s="4" t="s">
        <v>15</v>
      </c>
      <c r="E115" s="4">
        <v>76768</v>
      </c>
      <c r="F115" s="4">
        <v>1444</v>
      </c>
      <c r="G115" s="4">
        <v>927</v>
      </c>
      <c r="H115" s="4" t="s">
        <v>16</v>
      </c>
      <c r="I115" s="4">
        <v>322</v>
      </c>
      <c r="J115" s="4">
        <v>3.4218320000000002</v>
      </c>
      <c r="K115" s="4">
        <v>1101.83</v>
      </c>
      <c r="L115" s="4">
        <v>0.76145799999999997</v>
      </c>
      <c r="M115" s="5">
        <v>44927</v>
      </c>
    </row>
    <row r="116" spans="1:13" ht="23.25">
      <c r="A116" s="4" t="s">
        <v>13</v>
      </c>
      <c r="B116" s="16" t="s">
        <v>135</v>
      </c>
      <c r="C116" s="4" t="s">
        <v>14</v>
      </c>
      <c r="D116" s="4" t="s">
        <v>15</v>
      </c>
      <c r="E116" s="4">
        <v>178775</v>
      </c>
      <c r="F116" s="4">
        <v>1695</v>
      </c>
      <c r="G116" s="4">
        <v>1210</v>
      </c>
      <c r="H116" s="4" t="s">
        <v>16</v>
      </c>
      <c r="I116" s="4">
        <v>382</v>
      </c>
      <c r="J116" s="4">
        <v>2.8843459999999999</v>
      </c>
      <c r="K116" s="4">
        <v>1101.82</v>
      </c>
      <c r="L116" s="4">
        <v>0.64622900000000005</v>
      </c>
      <c r="M116" s="5">
        <v>44927</v>
      </c>
    </row>
    <row r="117" spans="1:13">
      <c r="A117" s="4" t="s">
        <v>42</v>
      </c>
      <c r="B117" s="16" t="s">
        <v>136</v>
      </c>
      <c r="C117" s="4" t="s">
        <v>14</v>
      </c>
      <c r="D117" s="4" t="s">
        <v>15</v>
      </c>
      <c r="E117" s="4">
        <v>28317</v>
      </c>
      <c r="F117" s="4">
        <v>456</v>
      </c>
      <c r="G117" s="4">
        <v>340</v>
      </c>
      <c r="H117" s="4" t="s">
        <v>16</v>
      </c>
      <c r="I117" s="4">
        <v>105</v>
      </c>
      <c r="J117" s="4">
        <v>2.7891430000000001</v>
      </c>
      <c r="K117" s="4">
        <v>292.86</v>
      </c>
      <c r="L117" s="4">
        <v>0.64223699999999995</v>
      </c>
      <c r="M117" s="5">
        <v>44927</v>
      </c>
    </row>
    <row r="118" spans="1:13">
      <c r="A118" s="4" t="s">
        <v>13</v>
      </c>
      <c r="B118" s="16" t="s">
        <v>137</v>
      </c>
      <c r="C118" s="4" t="s">
        <v>14</v>
      </c>
      <c r="D118" s="4" t="s">
        <v>15</v>
      </c>
      <c r="E118" s="4">
        <v>45204</v>
      </c>
      <c r="F118" s="4">
        <v>522</v>
      </c>
      <c r="G118" s="4">
        <v>328</v>
      </c>
      <c r="H118" s="4" t="s">
        <v>16</v>
      </c>
      <c r="I118" s="4">
        <v>124</v>
      </c>
      <c r="J118" s="4">
        <v>13.33032</v>
      </c>
      <c r="K118" s="4">
        <v>1652.96</v>
      </c>
      <c r="L118" s="4">
        <v>3.148495</v>
      </c>
      <c r="M118" s="5">
        <v>44927</v>
      </c>
    </row>
    <row r="119" spans="1:13">
      <c r="A119" s="4" t="s">
        <v>13</v>
      </c>
      <c r="B119" s="16" t="s">
        <v>138</v>
      </c>
      <c r="C119" s="4" t="s">
        <v>14</v>
      </c>
      <c r="D119" s="4" t="s">
        <v>15</v>
      </c>
      <c r="E119" s="4">
        <v>910690</v>
      </c>
      <c r="F119" s="4">
        <v>16262</v>
      </c>
      <c r="G119" s="4">
        <v>11451</v>
      </c>
      <c r="H119" s="4" t="s">
        <v>16</v>
      </c>
      <c r="I119" s="4">
        <v>2289</v>
      </c>
      <c r="J119" s="4">
        <v>5.613486</v>
      </c>
      <c r="K119" s="4">
        <v>12849.27</v>
      </c>
      <c r="L119" s="4">
        <v>0.78805700000000001</v>
      </c>
      <c r="M119" s="5">
        <v>44927</v>
      </c>
    </row>
    <row r="120" spans="1:13" ht="23.25">
      <c r="A120" s="4" t="s">
        <v>20</v>
      </c>
      <c r="B120" s="16" t="s">
        <v>139</v>
      </c>
      <c r="C120" s="4" t="s">
        <v>14</v>
      </c>
      <c r="D120" s="4" t="s">
        <v>15</v>
      </c>
      <c r="E120" s="4">
        <v>3130793</v>
      </c>
      <c r="F120" s="4">
        <v>3708</v>
      </c>
      <c r="G120" s="4">
        <v>785</v>
      </c>
      <c r="H120" s="4" t="s">
        <v>33</v>
      </c>
      <c r="I120" s="4">
        <v>252450</v>
      </c>
      <c r="J120" s="4">
        <v>1.4546999999999999E-2</v>
      </c>
      <c r="K120" s="4">
        <v>3672.41</v>
      </c>
      <c r="L120" s="4">
        <v>0.98933499999999996</v>
      </c>
      <c r="M120" s="5">
        <v>44927</v>
      </c>
    </row>
    <row r="121" spans="1:13" ht="23.25">
      <c r="A121" s="4" t="s">
        <v>20</v>
      </c>
      <c r="B121" s="16" t="s">
        <v>140</v>
      </c>
      <c r="C121" s="4" t="s">
        <v>14</v>
      </c>
      <c r="D121" s="4" t="s">
        <v>15</v>
      </c>
      <c r="E121" s="4">
        <v>1637784</v>
      </c>
      <c r="F121" s="4">
        <v>2386</v>
      </c>
      <c r="G121" s="4">
        <v>895</v>
      </c>
      <c r="H121" s="4" t="s">
        <v>33</v>
      </c>
      <c r="I121" s="4">
        <v>146223</v>
      </c>
      <c r="J121" s="4">
        <v>2.5002E-2</v>
      </c>
      <c r="K121" s="4">
        <v>3655.87</v>
      </c>
      <c r="L121" s="4">
        <v>1.520745</v>
      </c>
      <c r="M121" s="5">
        <v>44927</v>
      </c>
    </row>
    <row r="122" spans="1:13">
      <c r="A122" s="4" t="s">
        <v>13</v>
      </c>
      <c r="B122" s="16" t="s">
        <v>141</v>
      </c>
      <c r="C122" s="4" t="s">
        <v>19</v>
      </c>
      <c r="D122" s="4" t="s">
        <v>15</v>
      </c>
      <c r="E122" s="4">
        <v>78954</v>
      </c>
      <c r="F122" s="4">
        <v>464</v>
      </c>
      <c r="G122" s="4">
        <v>248</v>
      </c>
      <c r="H122" s="4" t="s">
        <v>16</v>
      </c>
      <c r="I122" s="4">
        <v>191</v>
      </c>
      <c r="J122" s="4">
        <v>8.1600520000000003</v>
      </c>
      <c r="K122" s="4">
        <v>1558.57</v>
      </c>
      <c r="L122" s="4">
        <v>3.351763</v>
      </c>
      <c r="M122" s="5">
        <v>44927</v>
      </c>
    </row>
    <row r="123" spans="1:13">
      <c r="A123" s="4" t="s">
        <v>13</v>
      </c>
      <c r="B123" s="16" t="s">
        <v>142</v>
      </c>
      <c r="C123" s="4" t="s">
        <v>14</v>
      </c>
      <c r="D123" s="4" t="s">
        <v>15</v>
      </c>
      <c r="E123" s="4">
        <v>347929</v>
      </c>
      <c r="F123" s="4">
        <v>2643</v>
      </c>
      <c r="G123" s="4">
        <v>1900</v>
      </c>
      <c r="H123" s="4" t="s">
        <v>16</v>
      </c>
      <c r="I123" s="4">
        <v>484</v>
      </c>
      <c r="J123" s="4">
        <v>3.9830580000000002</v>
      </c>
      <c r="K123" s="4">
        <v>1927.8</v>
      </c>
      <c r="L123" s="4">
        <v>0.72582800000000003</v>
      </c>
      <c r="M123" s="5">
        <v>44927</v>
      </c>
    </row>
    <row r="124" spans="1:13">
      <c r="A124" s="4" t="s">
        <v>13</v>
      </c>
      <c r="B124" s="16" t="s">
        <v>143</v>
      </c>
      <c r="C124" s="4" t="s">
        <v>14</v>
      </c>
      <c r="D124" s="4" t="s">
        <v>15</v>
      </c>
      <c r="E124" s="4">
        <v>33956</v>
      </c>
      <c r="F124" s="4">
        <v>359</v>
      </c>
      <c r="G124" s="4">
        <v>224</v>
      </c>
      <c r="H124" s="4" t="s">
        <v>22</v>
      </c>
      <c r="I124" s="4">
        <v>125</v>
      </c>
      <c r="J124" s="4">
        <v>0.80464000000000002</v>
      </c>
      <c r="K124" s="4">
        <v>100.58</v>
      </c>
      <c r="L124" s="4">
        <v>0.280167</v>
      </c>
      <c r="M124" s="5">
        <v>44927</v>
      </c>
    </row>
    <row r="125" spans="1:13">
      <c r="A125" s="4" t="s">
        <v>13</v>
      </c>
      <c r="B125" s="16" t="s">
        <v>144</v>
      </c>
      <c r="C125" s="4" t="s">
        <v>14</v>
      </c>
      <c r="D125" s="4" t="s">
        <v>15</v>
      </c>
      <c r="E125" s="4">
        <v>329720</v>
      </c>
      <c r="F125" s="4">
        <v>1147</v>
      </c>
      <c r="G125" s="4">
        <v>447</v>
      </c>
      <c r="H125" s="4" t="s">
        <v>16</v>
      </c>
      <c r="I125" s="4">
        <v>166</v>
      </c>
      <c r="J125" s="4">
        <v>11.08536</v>
      </c>
      <c r="K125" s="4">
        <v>1840.17</v>
      </c>
      <c r="L125" s="4">
        <v>1.6029359999999999</v>
      </c>
      <c r="M125" s="5">
        <v>44927</v>
      </c>
    </row>
    <row r="126" spans="1:13">
      <c r="A126" s="4" t="s">
        <v>13</v>
      </c>
      <c r="B126" s="16" t="s">
        <v>145</v>
      </c>
      <c r="C126" s="4" t="s">
        <v>14</v>
      </c>
      <c r="D126" s="4" t="s">
        <v>15</v>
      </c>
      <c r="E126" s="4">
        <v>234885</v>
      </c>
      <c r="F126" s="4">
        <v>2604</v>
      </c>
      <c r="G126" s="4">
        <v>1923</v>
      </c>
      <c r="H126" s="4" t="s">
        <v>16</v>
      </c>
      <c r="I126" s="4">
        <v>641</v>
      </c>
      <c r="J126" s="4">
        <v>1.4468490000000001</v>
      </c>
      <c r="K126" s="4">
        <v>927.43</v>
      </c>
      <c r="L126" s="4">
        <v>0.35411599999999999</v>
      </c>
      <c r="M126" s="5">
        <v>44927</v>
      </c>
    </row>
    <row r="127" spans="1:13">
      <c r="A127" s="4" t="s">
        <v>13</v>
      </c>
      <c r="B127" s="16" t="s">
        <v>146</v>
      </c>
      <c r="C127" s="4" t="s">
        <v>14</v>
      </c>
      <c r="D127" s="4" t="s">
        <v>15</v>
      </c>
      <c r="E127" s="4">
        <v>535824</v>
      </c>
      <c r="F127" s="4">
        <v>5045</v>
      </c>
      <c r="G127" s="4">
        <v>3364</v>
      </c>
      <c r="H127" s="4" t="s">
        <v>16</v>
      </c>
      <c r="I127" s="4">
        <v>872</v>
      </c>
      <c r="J127" s="4">
        <v>2.9457110000000002</v>
      </c>
      <c r="K127" s="4">
        <v>2568.66</v>
      </c>
      <c r="L127" s="4">
        <v>0.50814199999999998</v>
      </c>
      <c r="M127" s="5">
        <v>44927</v>
      </c>
    </row>
    <row r="128" spans="1:13" ht="23.25">
      <c r="A128" s="4" t="s">
        <v>13</v>
      </c>
      <c r="B128" s="16" t="s">
        <v>147</v>
      </c>
      <c r="C128" s="4" t="s">
        <v>19</v>
      </c>
      <c r="D128" s="4" t="s">
        <v>15</v>
      </c>
      <c r="E128" s="4">
        <v>36143</v>
      </c>
      <c r="F128" s="4">
        <v>181</v>
      </c>
      <c r="G128" s="4">
        <v>60</v>
      </c>
      <c r="H128" s="4" t="s">
        <v>22</v>
      </c>
      <c r="I128" s="4">
        <v>3</v>
      </c>
      <c r="J128" s="4">
        <v>14.93333</v>
      </c>
      <c r="K128" s="4">
        <v>44.8</v>
      </c>
      <c r="L128" s="4">
        <v>0.24751400000000001</v>
      </c>
      <c r="M128" s="5">
        <v>44927</v>
      </c>
    </row>
    <row r="129" spans="1:13">
      <c r="A129" s="4" t="s">
        <v>13</v>
      </c>
      <c r="B129" s="16" t="s">
        <v>148</v>
      </c>
      <c r="C129" s="4" t="s">
        <v>14</v>
      </c>
      <c r="D129" s="4" t="s">
        <v>15</v>
      </c>
      <c r="E129" s="4">
        <v>72220</v>
      </c>
      <c r="F129" s="4">
        <v>1302</v>
      </c>
      <c r="G129" s="4">
        <v>868</v>
      </c>
      <c r="H129" s="4" t="s">
        <v>16</v>
      </c>
      <c r="I129" s="4">
        <v>122</v>
      </c>
      <c r="J129" s="4">
        <v>2.362295</v>
      </c>
      <c r="K129" s="4">
        <v>288.2</v>
      </c>
      <c r="L129" s="4">
        <v>0.22101199999999999</v>
      </c>
      <c r="M129" s="5">
        <v>44927</v>
      </c>
    </row>
    <row r="130" spans="1:13">
      <c r="A130" s="4" t="s">
        <v>13</v>
      </c>
      <c r="B130" s="16" t="s">
        <v>149</v>
      </c>
      <c r="C130" s="4" t="s">
        <v>14</v>
      </c>
      <c r="D130" s="4" t="s">
        <v>15</v>
      </c>
      <c r="E130" s="4">
        <v>192285</v>
      </c>
      <c r="F130" s="4">
        <v>3568</v>
      </c>
      <c r="G130" s="4">
        <v>2427</v>
      </c>
      <c r="H130" s="4" t="s">
        <v>16</v>
      </c>
      <c r="I130" s="4">
        <v>644</v>
      </c>
      <c r="J130" s="4">
        <v>1.1459630000000001</v>
      </c>
      <c r="K130" s="4">
        <v>738</v>
      </c>
      <c r="L130" s="4">
        <v>0.20672299999999999</v>
      </c>
      <c r="M130" s="5">
        <v>44927</v>
      </c>
    </row>
    <row r="131" spans="1:13">
      <c r="A131" s="4" t="s">
        <v>13</v>
      </c>
      <c r="B131" s="16" t="s">
        <v>150</v>
      </c>
      <c r="C131" s="4" t="s">
        <v>14</v>
      </c>
      <c r="D131" s="4" t="s">
        <v>15</v>
      </c>
      <c r="E131" s="4">
        <v>148665</v>
      </c>
      <c r="F131" s="4">
        <v>2636</v>
      </c>
      <c r="G131" s="4">
        <v>1785</v>
      </c>
      <c r="H131" s="4" t="s">
        <v>16</v>
      </c>
      <c r="I131" s="4">
        <v>401</v>
      </c>
      <c r="J131" s="4">
        <v>5.4954359999999998</v>
      </c>
      <c r="K131" s="4">
        <v>2203.67</v>
      </c>
      <c r="L131" s="4">
        <v>0.83377599999999996</v>
      </c>
      <c r="M131" s="5">
        <v>44927</v>
      </c>
    </row>
    <row r="132" spans="1:13">
      <c r="A132" s="4" t="s">
        <v>13</v>
      </c>
      <c r="B132" s="16" t="s">
        <v>151</v>
      </c>
      <c r="C132" s="4" t="s">
        <v>14</v>
      </c>
      <c r="D132" s="4" t="s">
        <v>15</v>
      </c>
      <c r="E132" s="4">
        <v>337329</v>
      </c>
      <c r="F132" s="4">
        <v>921</v>
      </c>
      <c r="G132" s="4">
        <v>434</v>
      </c>
      <c r="H132" s="4" t="s">
        <v>16</v>
      </c>
      <c r="I132" s="4">
        <v>212</v>
      </c>
      <c r="J132" s="4">
        <v>10.387309999999999</v>
      </c>
      <c r="K132" s="4">
        <v>2202.11</v>
      </c>
      <c r="L132" s="4">
        <v>2.3884059999999998</v>
      </c>
      <c r="M132" s="5">
        <v>44927</v>
      </c>
    </row>
    <row r="133" spans="1:13">
      <c r="A133" s="4" t="s">
        <v>13</v>
      </c>
      <c r="B133" s="16" t="s">
        <v>152</v>
      </c>
      <c r="C133" s="4" t="s">
        <v>19</v>
      </c>
      <c r="D133" s="4" t="s">
        <v>15</v>
      </c>
      <c r="E133" s="4">
        <v>72339</v>
      </c>
      <c r="F133" s="4">
        <v>520</v>
      </c>
      <c r="G133" s="4">
        <v>309</v>
      </c>
      <c r="H133" s="4" t="s">
        <v>16</v>
      </c>
      <c r="I133" s="4">
        <v>144</v>
      </c>
      <c r="J133" s="4">
        <v>12.743259999999999</v>
      </c>
      <c r="K133" s="4">
        <v>1835.03</v>
      </c>
      <c r="L133" s="4">
        <v>3.5086620000000002</v>
      </c>
      <c r="M133" s="5">
        <v>44927</v>
      </c>
    </row>
    <row r="134" spans="1:13">
      <c r="A134" s="4" t="s">
        <v>42</v>
      </c>
      <c r="B134" s="16" t="s">
        <v>153</v>
      </c>
      <c r="C134" s="4" t="s">
        <v>14</v>
      </c>
      <c r="D134" s="4" t="s">
        <v>15</v>
      </c>
      <c r="E134" s="4">
        <v>43508</v>
      </c>
      <c r="F134" s="4">
        <v>331</v>
      </c>
      <c r="G134" s="4">
        <v>218</v>
      </c>
      <c r="H134" s="4" t="s">
        <v>16</v>
      </c>
      <c r="I134" s="4">
        <v>79</v>
      </c>
      <c r="J134" s="4">
        <v>4.6446839999999998</v>
      </c>
      <c r="K134" s="4">
        <v>366.93</v>
      </c>
      <c r="L134" s="4">
        <v>1.1085499999999999</v>
      </c>
      <c r="M134" s="5">
        <v>44927</v>
      </c>
    </row>
    <row r="135" spans="1:13">
      <c r="A135" s="4" t="s">
        <v>13</v>
      </c>
      <c r="B135" s="16" t="s">
        <v>154</v>
      </c>
      <c r="C135" s="4" t="s">
        <v>19</v>
      </c>
      <c r="D135" s="4" t="s">
        <v>15</v>
      </c>
      <c r="E135" s="4">
        <v>91631</v>
      </c>
      <c r="F135" s="4">
        <v>1187</v>
      </c>
      <c r="G135" s="4">
        <v>848</v>
      </c>
      <c r="H135" s="4" t="s">
        <v>22</v>
      </c>
      <c r="I135" s="4">
        <v>410</v>
      </c>
      <c r="J135" s="4">
        <v>0.70948800000000001</v>
      </c>
      <c r="K135" s="4">
        <v>290.89</v>
      </c>
      <c r="L135" s="4">
        <v>0.244445</v>
      </c>
      <c r="M135" s="5">
        <v>44927</v>
      </c>
    </row>
    <row r="136" spans="1:13">
      <c r="A136" s="4" t="s">
        <v>13</v>
      </c>
      <c r="B136" s="16" t="s">
        <v>155</v>
      </c>
      <c r="C136" s="4" t="s">
        <v>19</v>
      </c>
      <c r="D136" s="4" t="s">
        <v>15</v>
      </c>
      <c r="E136" s="4">
        <v>145007</v>
      </c>
      <c r="F136" s="4">
        <v>2324</v>
      </c>
      <c r="G136" s="4">
        <v>1653</v>
      </c>
      <c r="H136" s="4" t="s">
        <v>22</v>
      </c>
      <c r="I136" s="4">
        <v>749</v>
      </c>
      <c r="J136" s="4">
        <v>0.81463300000000005</v>
      </c>
      <c r="K136" s="4">
        <v>610.16</v>
      </c>
      <c r="L136" s="4">
        <v>0.26198399999999999</v>
      </c>
      <c r="M136" s="5">
        <v>44927</v>
      </c>
    </row>
    <row r="137" spans="1:13">
      <c r="A137" s="4" t="s">
        <v>13</v>
      </c>
      <c r="B137" s="16" t="s">
        <v>156</v>
      </c>
      <c r="C137" s="4" t="s">
        <v>19</v>
      </c>
      <c r="D137" s="4" t="s">
        <v>15</v>
      </c>
      <c r="E137" s="4">
        <v>98462</v>
      </c>
      <c r="F137" s="4">
        <v>1031</v>
      </c>
      <c r="G137" s="4">
        <v>622</v>
      </c>
      <c r="H137" s="4" t="s">
        <v>22</v>
      </c>
      <c r="I137" s="4">
        <v>243</v>
      </c>
      <c r="J137" s="4">
        <v>1.23786</v>
      </c>
      <c r="K137" s="4">
        <v>300.8</v>
      </c>
      <c r="L137" s="4">
        <v>0.29147299999999998</v>
      </c>
      <c r="M137" s="5">
        <v>44927</v>
      </c>
    </row>
    <row r="138" spans="1:13">
      <c r="A138" s="4" t="s">
        <v>42</v>
      </c>
      <c r="B138" s="16" t="s">
        <v>157</v>
      </c>
      <c r="C138" s="4" t="s">
        <v>14</v>
      </c>
      <c r="D138" s="4" t="s">
        <v>15</v>
      </c>
      <c r="E138" s="4">
        <v>105358</v>
      </c>
      <c r="F138" s="4">
        <v>1579</v>
      </c>
      <c r="G138" s="4">
        <v>1335</v>
      </c>
      <c r="H138" s="4" t="s">
        <v>16</v>
      </c>
      <c r="I138" s="4">
        <v>371</v>
      </c>
      <c r="J138" s="4">
        <v>2.3741240000000001</v>
      </c>
      <c r="K138" s="4">
        <v>880.8</v>
      </c>
      <c r="L138" s="4">
        <v>0.55711599999999994</v>
      </c>
      <c r="M138" s="5">
        <v>44927</v>
      </c>
    </row>
    <row r="139" spans="1:13">
      <c r="A139" s="4" t="s">
        <v>42</v>
      </c>
      <c r="B139" s="16" t="s">
        <v>158</v>
      </c>
      <c r="C139" s="4" t="s">
        <v>14</v>
      </c>
      <c r="D139" s="4" t="s">
        <v>15</v>
      </c>
      <c r="E139" s="4">
        <v>126122</v>
      </c>
      <c r="F139" s="4">
        <v>1881</v>
      </c>
      <c r="G139" s="4">
        <v>1545</v>
      </c>
      <c r="H139" s="4" t="s">
        <v>16</v>
      </c>
      <c r="I139" s="4">
        <v>540</v>
      </c>
      <c r="J139" s="4">
        <v>1.699667</v>
      </c>
      <c r="K139" s="4">
        <v>917.82</v>
      </c>
      <c r="L139" s="4">
        <v>0.486649</v>
      </c>
      <c r="M139" s="5">
        <v>44927</v>
      </c>
    </row>
    <row r="140" spans="1:13">
      <c r="A140" s="4" t="s">
        <v>42</v>
      </c>
      <c r="B140" s="16" t="s">
        <v>159</v>
      </c>
      <c r="C140" s="4" t="s">
        <v>14</v>
      </c>
      <c r="D140" s="4" t="s">
        <v>15</v>
      </c>
      <c r="E140" s="4">
        <v>25053</v>
      </c>
      <c r="F140" s="4">
        <v>569</v>
      </c>
      <c r="G140" s="4">
        <v>461</v>
      </c>
      <c r="H140" s="4" t="s">
        <v>16</v>
      </c>
      <c r="I140" s="4">
        <v>175</v>
      </c>
      <c r="J140" s="4">
        <v>1.4481710000000001</v>
      </c>
      <c r="K140" s="4">
        <v>253.43</v>
      </c>
      <c r="L140" s="4">
        <v>0.44539499999999999</v>
      </c>
      <c r="M140" s="5">
        <v>44927</v>
      </c>
    </row>
    <row r="141" spans="1:13">
      <c r="A141" s="4" t="s">
        <v>42</v>
      </c>
      <c r="B141" s="16" t="s">
        <v>160</v>
      </c>
      <c r="C141" s="4" t="s">
        <v>19</v>
      </c>
      <c r="D141" s="4" t="s">
        <v>15</v>
      </c>
      <c r="E141" s="4">
        <v>187458</v>
      </c>
      <c r="F141" s="4">
        <v>1485</v>
      </c>
      <c r="G141" s="4">
        <v>1110</v>
      </c>
      <c r="H141" s="4" t="s">
        <v>16</v>
      </c>
      <c r="I141" s="4">
        <v>296</v>
      </c>
      <c r="J141" s="4">
        <v>4.9633779999999996</v>
      </c>
      <c r="K141" s="4">
        <v>1469.16</v>
      </c>
      <c r="L141" s="4">
        <v>0.98866799999999999</v>
      </c>
      <c r="M141" s="5">
        <v>44927</v>
      </c>
    </row>
    <row r="142" spans="1:13">
      <c r="A142" s="6" t="s">
        <v>13</v>
      </c>
      <c r="B142" s="19"/>
      <c r="C142" s="6" t="s">
        <v>14</v>
      </c>
      <c r="D142" s="6" t="s">
        <v>15</v>
      </c>
      <c r="E142" s="6">
        <v>911773</v>
      </c>
      <c r="F142" s="6">
        <v>15679</v>
      </c>
      <c r="G142" s="6">
        <v>10904</v>
      </c>
      <c r="H142" s="6" t="s">
        <v>16</v>
      </c>
      <c r="I142" s="6">
        <v>2706</v>
      </c>
      <c r="J142" s="6">
        <v>5.9705880000000002</v>
      </c>
      <c r="K142" s="6">
        <v>16156.41</v>
      </c>
      <c r="L142" s="6">
        <v>1.026716</v>
      </c>
      <c r="M142" s="7">
        <v>44927</v>
      </c>
    </row>
    <row r="143" spans="1:13">
      <c r="A143" s="8"/>
      <c r="B143" s="20"/>
      <c r="C143" s="8"/>
      <c r="D143" s="8"/>
      <c r="E143" s="8"/>
      <c r="F143" s="8"/>
      <c r="G143" s="8"/>
      <c r="H143" s="8"/>
      <c r="I143" s="9"/>
      <c r="J143" s="9"/>
      <c r="K143" s="9"/>
      <c r="L143" s="8"/>
      <c r="M143" s="10"/>
    </row>
    <row r="144" spans="1:13">
      <c r="I144" s="12"/>
      <c r="J144" s="12"/>
      <c r="K144" s="12"/>
    </row>
    <row r="145" spans="3:11">
      <c r="D145">
        <f>MAX(E:E)</f>
        <v>141835342</v>
      </c>
      <c r="I145" s="12"/>
      <c r="J145" s="12"/>
      <c r="K145" s="12"/>
    </row>
    <row r="146" spans="3:11">
      <c r="C146" t="e" vm="1">
        <f>_xleta.COUNT</f>
        <v>#VALUE!</v>
      </c>
      <c r="I146" s="12"/>
      <c r="J146" s="12"/>
      <c r="K146" s="12"/>
    </row>
    <row r="147" spans="3:11">
      <c r="I147" s="12"/>
      <c r="J147" s="12">
        <f>SUM(Table1[Amount spent (AED)])</f>
        <v>338393.70999999979</v>
      </c>
      <c r="K147" s="12"/>
    </row>
    <row r="148" spans="3:11">
      <c r="I148" s="12"/>
      <c r="J148" s="12"/>
      <c r="K148" s="12"/>
    </row>
    <row r="149" spans="3:11">
      <c r="I149" s="12"/>
      <c r="J149" s="12"/>
      <c r="K149" s="12"/>
    </row>
    <row r="150" spans="3:11">
      <c r="I150">
        <f>SUM(F:F)</f>
        <v>511965</v>
      </c>
    </row>
  </sheetData>
  <conditionalFormatting sqref="B42">
    <cfRule type="colorScale" priority="2">
      <colorScale>
        <cfvo type="min"/>
        <cfvo type="max"/>
        <color rgb="FF63BE7B"/>
        <color rgb="FFFCFCFF"/>
      </colorScale>
    </cfRule>
  </conditionalFormatting>
  <conditionalFormatting sqref="B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fitToHeight="0" orientation="landscape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D58-0C29-475E-8D47-85CAD2C7F131}">
  <dimension ref="A2:C142"/>
  <sheetViews>
    <sheetView workbookViewId="0">
      <selection activeCell="A14" sqref="A14"/>
    </sheetView>
  </sheetViews>
  <sheetFormatPr defaultRowHeight="12.75"/>
  <cols>
    <col min="1" max="1" width="16" bestFit="1" customWidth="1"/>
    <col min="2" max="2" width="80" bestFit="1" customWidth="1"/>
    <col min="3" max="3" width="75.5703125" bestFit="1" customWidth="1"/>
  </cols>
  <sheetData>
    <row r="2" spans="1:3">
      <c r="A2" t="s">
        <v>13</v>
      </c>
      <c r="B2" s="11">
        <f>Table1[[#This Row],[Campaign name]]</f>
        <v>0</v>
      </c>
      <c r="C2" t="str">
        <f>PROPER(B2)</f>
        <v>0</v>
      </c>
    </row>
    <row r="3" spans="1:3">
      <c r="A3" t="s">
        <v>13</v>
      </c>
      <c r="B3" s="11" t="str">
        <f>Table1[[#This Row],[Campaign name]]</f>
        <v xml:space="preserve">Digital Marketing Intern </v>
      </c>
      <c r="C3" t="str">
        <f>PROPER(B3)</f>
        <v xml:space="preserve">Digital Marketing Intern </v>
      </c>
    </row>
    <row r="4" spans="1:3">
      <c r="A4" t="s">
        <v>13</v>
      </c>
      <c r="B4" s="11" t="str">
        <f>Table1[[#This Row],[Campaign name]]</f>
        <v>Digital Marketing Inter</v>
      </c>
      <c r="C4" t="str">
        <f>PROPER(B4)</f>
        <v>Digital Marketing Inter</v>
      </c>
    </row>
    <row r="5" spans="1:3">
      <c r="A5" t="s">
        <v>13</v>
      </c>
      <c r="B5" s="11" t="str">
        <f>Table1[[#This Row],[Campaign name]]</f>
        <v>Brand Awareness</v>
      </c>
      <c r="C5" t="str">
        <f>PROPER(B5)</f>
        <v>Brand Awareness</v>
      </c>
    </row>
    <row r="6" spans="1:3">
      <c r="A6" t="s">
        <v>13</v>
      </c>
      <c r="B6" s="11" t="str">
        <f>Table1[[#This Row],[Campaign name]]</f>
        <v>Data Analyst Associate Internship</v>
      </c>
      <c r="C6" t="str">
        <f>PROPER(B6)</f>
        <v>Data Analyst Associate Internship</v>
      </c>
    </row>
    <row r="7" spans="1:3">
      <c r="A7" t="s">
        <v>13</v>
      </c>
      <c r="B7" s="11" t="str">
        <f>Table1[[#This Row],[Campaign name]]</f>
        <v xml:space="preserve">Outreach Consultant Intern </v>
      </c>
      <c r="C7" t="str">
        <f>PROPER(B7)</f>
        <v xml:space="preserve">Outreach Consultant Intern </v>
      </c>
    </row>
    <row r="8" spans="1:3">
      <c r="A8" t="s">
        <v>13</v>
      </c>
      <c r="B8" s="11" t="str">
        <f>Table1[[#This Row],[Campaign name]]</f>
        <v xml:space="preserve">Digital Strategy Associate Intern </v>
      </c>
      <c r="C8" t="str">
        <f>PROPER(B8)</f>
        <v xml:space="preserve">Digital Strategy Associate Intern </v>
      </c>
    </row>
    <row r="9" spans="1:3">
      <c r="A9" t="s">
        <v>13</v>
      </c>
      <c r="B9" s="11" t="str">
        <f>Table1[[#This Row],[Campaign name]]</f>
        <v xml:space="preserve">Data Analyst Associate Intern </v>
      </c>
      <c r="C9" t="str">
        <f>PROPER(B9)</f>
        <v xml:space="preserve">Data Analyst Associate Intern </v>
      </c>
    </row>
    <row r="10" spans="1:3">
      <c r="A10" t="s">
        <v>13</v>
      </c>
      <c r="B10" s="11" t="str">
        <f>Table1[[#This Row],[Campaign name]]</f>
        <v xml:space="preserve">Project Management Associate Intern </v>
      </c>
      <c r="C10" t="str">
        <f>PROPER(B10)</f>
        <v xml:space="preserve">Project Management Associate Intern </v>
      </c>
    </row>
    <row r="11" spans="1:3">
      <c r="A11" t="s">
        <v>13</v>
      </c>
      <c r="B11" s="11" t="str">
        <f>Table1[[#This Row],[Campaign name]]</f>
        <v xml:space="preserve"> Business Strategy Intern </v>
      </c>
      <c r="C11" t="str">
        <f>PROPER(B11)</f>
        <v xml:space="preserve"> Business Strategy Intern </v>
      </c>
    </row>
    <row r="12" spans="1:3">
      <c r="A12" t="s">
        <v>13</v>
      </c>
      <c r="B12" s="11" t="str">
        <f>Table1[[#This Row],[Campaign name]]</f>
        <v>AeroFlow Challenge</v>
      </c>
      <c r="C12" t="str">
        <f>PROPER(B12)</f>
        <v>Aeroflow Challenge</v>
      </c>
    </row>
    <row r="13" spans="1:3">
      <c r="A13" t="s">
        <v>13</v>
      </c>
      <c r="B13" s="11" t="str">
        <f>Table1[[#This Row],[Campaign name]]</f>
        <v>Ai Forensic Challenge</v>
      </c>
      <c r="C13" t="str">
        <f>PROPER(B13)</f>
        <v>Ai Forensic Challenge</v>
      </c>
    </row>
    <row r="14" spans="1:3">
      <c r="A14" t="s">
        <v>13</v>
      </c>
      <c r="B14" s="11" t="str">
        <f>Table1[[#This Row],[Campaign name]]</f>
        <v>AeroFlow Challenge</v>
      </c>
      <c r="C14" t="str">
        <f>PROPER(B14)</f>
        <v>Aeroflow Challenge</v>
      </c>
    </row>
    <row r="15" spans="1:3">
      <c r="A15" t="s">
        <v>13</v>
      </c>
      <c r="B15" s="11" t="str">
        <f>Table1[[#This Row],[Campaign name]]</f>
        <v xml:space="preserve"> Power Course Digital Wellness </v>
      </c>
      <c r="C15" t="str">
        <f>PROPER(B15)</f>
        <v xml:space="preserve"> Power Course Digital Wellness </v>
      </c>
    </row>
    <row r="16" spans="1:3">
      <c r="A16" t="s">
        <v>13</v>
      </c>
      <c r="B16" s="11" t="str">
        <f>Table1[[#This Row],[Campaign name]]</f>
        <v>CPR course</v>
      </c>
      <c r="C16" t="str">
        <f>PROPER(B16)</f>
        <v>Cpr Course</v>
      </c>
    </row>
    <row r="17" spans="1:3">
      <c r="A17" t="s">
        <v>13</v>
      </c>
      <c r="B17" s="11" t="str">
        <f>Table1[[#This Row],[Campaign name]]</f>
        <v>Do you want to stand out</v>
      </c>
      <c r="C17" t="str">
        <f>PROPER(B17)</f>
        <v>Do You Want To Stand Out</v>
      </c>
    </row>
    <row r="18" spans="1:3">
      <c r="A18" t="s">
        <v>13</v>
      </c>
      <c r="B18" s="11" t="str">
        <f>Table1[[#This Row],[Campaign name]]</f>
        <v xml:space="preserve">ExcelerateVideoAd </v>
      </c>
      <c r="C18" t="str">
        <f>PROPER(B18)</f>
        <v xml:space="preserve">Exceleratevideoad </v>
      </c>
    </row>
    <row r="19" spans="1:3">
      <c r="A19" t="s">
        <v>13</v>
      </c>
      <c r="B19" s="11" t="str">
        <f>Table1[[#This Row],[Campaign name]]</f>
        <v xml:space="preserve"> Outreach Consultant Intern</v>
      </c>
      <c r="C19" t="str">
        <f>PROPER(B19)</f>
        <v xml:space="preserve"> Outreach Consultant Intern</v>
      </c>
    </row>
    <row r="20" spans="1:3">
      <c r="A20" t="s">
        <v>13</v>
      </c>
      <c r="B20" s="11" t="str">
        <f>Table1[[#This Row],[Campaign name]]</f>
        <v xml:space="preserve">Digital Marketing Intern </v>
      </c>
      <c r="C20" t="str">
        <f>PROPER(B20)</f>
        <v xml:space="preserve">Digital Marketing Intern </v>
      </c>
    </row>
    <row r="21" spans="1:3">
      <c r="A21" t="s">
        <v>13</v>
      </c>
      <c r="B21" s="11" t="str">
        <f>Table1[[#This Row],[Campaign name]]</f>
        <v>Data Analyst Associate Intern</v>
      </c>
      <c r="C21" t="str">
        <f>PROPER(B21)</f>
        <v>Data Analyst Associate Intern</v>
      </c>
    </row>
    <row r="22" spans="1:3">
      <c r="A22" t="s">
        <v>13</v>
      </c>
      <c r="B22" s="11" t="str">
        <f>Table1[[#This Row],[Campaign name]]</f>
        <v xml:space="preserve"> Project Management Associate Intern </v>
      </c>
      <c r="C22" t="str">
        <f>PROPER(B22)</f>
        <v xml:space="preserve"> Project Management Associate Intern </v>
      </c>
    </row>
    <row r="23" spans="1:3">
      <c r="A23" t="s">
        <v>13</v>
      </c>
      <c r="B23" s="11" t="str">
        <f>Table1[[#This Row],[Campaign name]]</f>
        <v>B5: Innovation Consultant - May Ads: Website Leads Prospecting | 18 to 35 years</v>
      </c>
      <c r="C23" t="str">
        <f>PROPER(B23)</f>
        <v>B5: Innovation Consultant - May Ads: Website Leads Prospecting | 18 To 35 Years</v>
      </c>
    </row>
    <row r="24" spans="1:3">
      <c r="A24" t="s">
        <v>13</v>
      </c>
      <c r="B24" s="11" t="str">
        <f>Table1[[#This Row],[Campaign name]]</f>
        <v>Career Essentials - March Ads: Website Leads Prospecting | 18 to 35 years</v>
      </c>
      <c r="C24" t="str">
        <f>PROPER(B24)</f>
        <v>Career Essentials - March Ads: Website Leads Prospecting | 18 To 35 Years</v>
      </c>
    </row>
    <row r="25" spans="1:3">
      <c r="A25" t="s">
        <v>13</v>
      </c>
      <c r="B25" s="11" t="str">
        <f>Table1[[#This Row],[Campaign name]]</f>
        <v>Challenge: Ai Forensic Challenge | June</v>
      </c>
      <c r="C25" t="str">
        <f>PROPER(B25)</f>
        <v>Challenge: Ai Forensic Challenge | June</v>
      </c>
    </row>
    <row r="26" spans="1:3">
      <c r="A26" t="s">
        <v>13</v>
      </c>
      <c r="B26" s="11" t="str">
        <f>Table1[[#This Row],[Campaign name]]</f>
        <v>COMPETITION: Climate Data Exploration</v>
      </c>
      <c r="C26" t="str">
        <f>PROPER(B26)</f>
        <v>Competition: Climate Data Exploration</v>
      </c>
    </row>
    <row r="27" spans="1:3">
      <c r="A27" t="s">
        <v>13</v>
      </c>
      <c r="B27" s="11" t="str">
        <f>Table1[[#This Row],[Campaign name]]</f>
        <v>COMPETITION: Financial Fundamentals Challenge</v>
      </c>
      <c r="C27" t="str">
        <f>PROPER(B27)</f>
        <v>Competition: Financial Fundamentals Challenge</v>
      </c>
    </row>
    <row r="28" spans="1:3">
      <c r="A28" t="s">
        <v>13</v>
      </c>
      <c r="B28" s="11" t="str">
        <f>Table1[[#This Row],[Campaign name]]</f>
        <v>Competition: Podcast Creation Challenge (Ignite the Airwaves)</v>
      </c>
      <c r="C28" t="str">
        <f>PROPER(B28)</f>
        <v>Competition: Podcast Creation Challenge (Ignite The Airwaves)</v>
      </c>
    </row>
    <row r="29" spans="1:3">
      <c r="A29" t="s">
        <v>13</v>
      </c>
      <c r="B29" s="11" t="str">
        <f>Table1[[#This Row],[Campaign name]]</f>
        <v>COMPETITION: Storytelling</v>
      </c>
      <c r="C29" t="str">
        <f>PROPER(B29)</f>
        <v>Competition: Storytelling</v>
      </c>
    </row>
    <row r="30" spans="1:3">
      <c r="A30" t="s">
        <v>13</v>
      </c>
      <c r="B30" s="11" t="str">
        <f>Table1[[#This Row],[Campaign name]]</f>
        <v>COMPETITION: Youth Culture Insight challenge – Copy</v>
      </c>
      <c r="C30" t="str">
        <f>PROPER(B30)</f>
        <v>Competition: Youth Culture Insight Challenge – Copy</v>
      </c>
    </row>
    <row r="31" spans="1:3">
      <c r="A31" t="s">
        <v>13</v>
      </c>
      <c r="B31" s="11" t="str">
        <f>Table1[[#This Row],[Campaign name]]</f>
        <v>Course: CPR course</v>
      </c>
      <c r="C31" t="str">
        <f>PROPER(B31)</f>
        <v>Course: Cpr Course</v>
      </c>
    </row>
    <row r="32" spans="1:3">
      <c r="A32" t="s">
        <v>13</v>
      </c>
      <c r="B32" s="11" t="str">
        <f>Table1[[#This Row],[Campaign name]]</f>
        <v>CPR - March Ads: Website Leads Prospecting | 18 to 35 years - Copy</v>
      </c>
      <c r="C32" t="str">
        <f>PROPER(B32)</f>
        <v>Cpr - March Ads: Website Leads Prospecting | 18 To 35 Years - Copy</v>
      </c>
    </row>
    <row r="33" spans="1:3">
      <c r="A33" t="s">
        <v>13</v>
      </c>
      <c r="B33" s="11" t="str">
        <f>Table1[[#This Row],[Campaign name]]</f>
        <v>Dec | COMPETITION | Health Equity</v>
      </c>
      <c r="C33" t="str">
        <f>PROPER(B33)</f>
        <v>Dec | Competition | Health Equity</v>
      </c>
    </row>
    <row r="34" spans="1:3">
      <c r="A34" t="s">
        <v>13</v>
      </c>
      <c r="B34" s="11" t="str">
        <f>Table1[[#This Row],[Campaign name]]</f>
        <v>Dec | Competition | Pepagora's Market Mastery Challenge</v>
      </c>
      <c r="C34" t="str">
        <f>PROPER(B34)</f>
        <v>Dec | Competition | Pepagora'S Market Mastery Challenge</v>
      </c>
    </row>
    <row r="35" spans="1:3">
      <c r="A35" t="s">
        <v>13</v>
      </c>
      <c r="B35" s="11" t="str">
        <f>Table1[[#This Row],[Campaign name]]</f>
        <v>Dec | Masterclass | Pepagora | Managing and Empowering a Remote Workforce</v>
      </c>
      <c r="C35" t="str">
        <f>PROPER(B35)</f>
        <v>Dec | Masterclass | Pepagora | Managing And Empowering A Remote Workforce</v>
      </c>
    </row>
    <row r="36" spans="1:3">
      <c r="A36" t="s">
        <v>13</v>
      </c>
      <c r="B36" s="11" t="str">
        <f>Table1[[#This Row],[Campaign name]]</f>
        <v>Dec | Masterclass | SBD | Dust Challenge</v>
      </c>
      <c r="C36" t="str">
        <f>PROPER(B36)</f>
        <v>Dec | Masterclass | Sbd | Dust Challenge</v>
      </c>
    </row>
    <row r="37" spans="1:3">
      <c r="A37" t="s">
        <v>13</v>
      </c>
      <c r="B37" s="11" t="str">
        <f>Table1[[#This Row],[Campaign name]]</f>
        <v>Dec | Masterclass | SBD | Intelligent Logistics Masterclass</v>
      </c>
      <c r="C37" t="str">
        <f>PROPER(B37)</f>
        <v>Dec | Masterclass | Sbd | Intelligent Logistics Masterclass</v>
      </c>
    </row>
    <row r="38" spans="1:3">
      <c r="A38" t="s">
        <v>13</v>
      </c>
      <c r="B38" s="11" t="str">
        <f>Table1[[#This Row],[Campaign name]]</f>
        <v>Dec | Materclasses | Block Chain Essentials Masterclass</v>
      </c>
      <c r="C38" t="str">
        <f>PROPER(B38)</f>
        <v>Dec | Materclasses | Block Chain Essentials Masterclass</v>
      </c>
    </row>
    <row r="39" spans="1:3">
      <c r="A39" t="s">
        <v>13</v>
      </c>
      <c r="B39" s="11" t="str">
        <f>Table1[[#This Row],[Campaign name]]</f>
        <v>Dec | Materclasses | Block Chain Essentials Masterclass</v>
      </c>
      <c r="C39" t="str">
        <f>PROPER(B39)</f>
        <v>Dec | Materclasses | Block Chain Essentials Masterclass</v>
      </c>
    </row>
    <row r="40" spans="1:3">
      <c r="A40" t="s">
        <v>13</v>
      </c>
      <c r="B40" s="11" t="str">
        <f>Table1[[#This Row],[Campaign name]]</f>
        <v>DEC | Power Course | CPR</v>
      </c>
      <c r="C40" t="str">
        <f>PROPER(B40)</f>
        <v>Dec | Power Course | Cpr</v>
      </c>
    </row>
    <row r="41" spans="1:3">
      <c r="A41" t="s">
        <v>13</v>
      </c>
      <c r="B41" s="11" t="str">
        <f>Table1[[#This Row],[Campaign name]]</f>
        <v>DEC | Power Course | Digital Wellness &amp; Mindful Tech</v>
      </c>
      <c r="C41" t="str">
        <f>PROPER(B41)</f>
        <v>Dec | Power Course | Digital Wellness &amp; Mindful Tech</v>
      </c>
    </row>
    <row r="42" spans="1:3">
      <c r="A42" t="s">
        <v>13</v>
      </c>
      <c r="B42" s="11" t="str">
        <f>Table1[[#This Row],[Campaign name]]</f>
        <v>DEC | Power Course | Emotional AI</v>
      </c>
      <c r="C42" t="str">
        <f>PROPER(B42)</f>
        <v>Dec | Power Course | Emotional Ai</v>
      </c>
    </row>
    <row r="43" spans="1:3">
      <c r="A43" t="s">
        <v>13</v>
      </c>
      <c r="B43" s="11" t="str">
        <f>Table1[[#This Row],[Campaign name]]</f>
        <v>DEC | Power Course | Emotional Intelligence</v>
      </c>
      <c r="C43" t="str">
        <f>PROPER(B43)</f>
        <v>Dec | Power Course | Emotional Intelligence</v>
      </c>
    </row>
    <row r="44" spans="1:3">
      <c r="A44" t="s">
        <v>13</v>
      </c>
      <c r="B44" s="11" t="str">
        <f>Table1[[#This Row],[Campaign name]]</f>
        <v>Dec | Power Skill Course | Secrets to Operational Excellence</v>
      </c>
      <c r="C44" t="str">
        <f>PROPER(B44)</f>
        <v>Dec | Power Skill Course | Secrets To Operational Excellence</v>
      </c>
    </row>
    <row r="45" spans="1:3">
      <c r="A45" t="s">
        <v>13</v>
      </c>
      <c r="B45" s="11" t="str">
        <f>Table1[[#This Row],[Campaign name]]</f>
        <v>DEC Events - Work 2030</v>
      </c>
      <c r="C45" t="str">
        <f>PROPER(B45)</f>
        <v>Dec Events - Work 2030</v>
      </c>
    </row>
    <row r="46" spans="1:3">
      <c r="A46" t="s">
        <v>13</v>
      </c>
      <c r="B46" s="11" t="str">
        <f>Table1[[#This Row],[Campaign name]]</f>
        <v>DEC Power Skill Courses: RIT – Carousel</v>
      </c>
      <c r="C46" t="str">
        <f>PROPER(B46)</f>
        <v>Dec Power Skill Courses: Rit – Carousel</v>
      </c>
    </row>
    <row r="47" spans="1:3">
      <c r="A47" t="s">
        <v>13</v>
      </c>
      <c r="B47" s="11" t="str">
        <f>Table1[[#This Row],[Campaign name]]</f>
        <v>Dec. COMPETITION: AI in Healthcare</v>
      </c>
      <c r="C47" t="str">
        <f>PROPER(B47)</f>
        <v>Dec. Competition: Ai In Healthcare</v>
      </c>
    </row>
    <row r="48" spans="1:3">
      <c r="A48" t="s">
        <v>13</v>
      </c>
      <c r="B48" s="11" t="str">
        <f>Table1[[#This Row],[Campaign name]]</f>
        <v>Dec. INTERNSHIP: Virtual Internship</v>
      </c>
      <c r="C48" t="str">
        <f>PROPER(B48)</f>
        <v>Dec. Internship: Virtual Internship</v>
      </c>
    </row>
    <row r="49" spans="1:3">
      <c r="A49" t="s">
        <v>13</v>
      </c>
      <c r="B49" s="11" t="str">
        <f>Table1[[#This Row],[Campaign name]]</f>
        <v>DEC: FB only_AWARENESS: Excelerate_Video_Ad (with Exclusion)</v>
      </c>
      <c r="C49" t="str">
        <f>PROPER(B49)</f>
        <v>Dec: Fb Only_Awareness: Excelerate_Video_Ad (With Exclusion)</v>
      </c>
    </row>
    <row r="50" spans="1:3">
      <c r="A50" t="s">
        <v>13</v>
      </c>
      <c r="B50" s="11" t="str">
        <f>Table1[[#This Row],[Campaign name]]</f>
        <v>DEC: IG only_AWARENESS: Excelerate_Carousel_Ad (with Exclusion) – Copy</v>
      </c>
      <c r="C50" t="str">
        <f>PROPER(B50)</f>
        <v>Dec: Ig Only_Awareness: Excelerate_Carousel_Ad (With Exclusion) – Copy</v>
      </c>
    </row>
    <row r="51" spans="1:3">
      <c r="A51" t="s">
        <v>13</v>
      </c>
      <c r="B51" s="11" t="str">
        <f>Table1[[#This Row],[Campaign name]]</f>
        <v>DEC: IG only_AWARENESS: Excelerate_Video_Ad (with Exclusion)</v>
      </c>
      <c r="C51" t="str">
        <f>PROPER(B51)</f>
        <v>Dec: Ig Only_Awareness: Excelerate_Video_Ad (With Exclusion)</v>
      </c>
    </row>
    <row r="52" spans="1:3">
      <c r="A52" t="s">
        <v>13</v>
      </c>
      <c r="B52" s="11" t="str">
        <f>Table1[[#This Row],[Campaign name]]</f>
        <v>DEC_Diversity, Equity and Inclusion Workshop</v>
      </c>
      <c r="C52" t="str">
        <f>PROPER(B52)</f>
        <v>Dec_Diversity, Equity And Inclusion Workshop</v>
      </c>
    </row>
    <row r="53" spans="1:3">
      <c r="A53" t="s">
        <v>13</v>
      </c>
      <c r="B53" s="11" t="str">
        <f>Table1[[#This Row],[Campaign name]]</f>
        <v>Design Dynamics</v>
      </c>
      <c r="C53" t="str">
        <f>PROPER(B53)</f>
        <v>Design Dynamics</v>
      </c>
    </row>
    <row r="54" spans="1:3">
      <c r="A54" t="s">
        <v>13</v>
      </c>
      <c r="B54" s="11" t="str">
        <f>Table1[[#This Row],[Campaign name]]</f>
        <v>EVENT: Career Accelerator Workshop</v>
      </c>
      <c r="C54" t="str">
        <f>PROPER(B54)</f>
        <v>Event: Career Accelerator Workshop</v>
      </c>
    </row>
    <row r="55" spans="1:3">
      <c r="A55" t="s">
        <v>13</v>
      </c>
      <c r="B55" s="11" t="str">
        <f>Table1[[#This Row],[Campaign name]]</f>
        <v>EVENT: Career Accelerator Workshop - NOV</v>
      </c>
      <c r="C55" t="str">
        <f>PROPER(B55)</f>
        <v>Event: Career Accelerator Workshop - Nov</v>
      </c>
    </row>
    <row r="56" spans="1:3">
      <c r="A56" t="s">
        <v>13</v>
      </c>
      <c r="B56" s="11" t="str">
        <f>Table1[[#This Row],[Campaign name]]</f>
        <v>EVENT: Digital Literacy and Media Communication</v>
      </c>
      <c r="C56" t="str">
        <f>PROPER(B56)</f>
        <v>Event: Digital Literacy And Media Communication</v>
      </c>
    </row>
    <row r="57" spans="1:3">
      <c r="A57" t="s">
        <v>13</v>
      </c>
      <c r="B57" s="11" t="str">
        <f>Table1[[#This Row],[Campaign name]]</f>
        <v>EVENT: Entrepreneurial Workshop</v>
      </c>
      <c r="C57" t="str">
        <f>PROPER(B57)</f>
        <v>Event: Entrepreneurial Workshop</v>
      </c>
    </row>
    <row r="58" spans="1:3">
      <c r="A58" t="s">
        <v>13</v>
      </c>
      <c r="B58" s="11" t="str">
        <f>Table1[[#This Row],[Campaign name]]</f>
        <v>EVENT: Social Impact Initiative</v>
      </c>
      <c r="C58" t="str">
        <f>PROPER(B58)</f>
        <v>Event: Social Impact Initiative</v>
      </c>
    </row>
    <row r="59" spans="1:3">
      <c r="A59" t="s">
        <v>13</v>
      </c>
      <c r="B59" s="11" t="str">
        <f>Table1[[#This Row],[Campaign name]]</f>
        <v>EVENT: Social Impact Initiative</v>
      </c>
      <c r="C59" t="str">
        <f>PROPER(B59)</f>
        <v>Event: Social Impact Initiative</v>
      </c>
    </row>
    <row r="60" spans="1:3">
      <c r="A60" t="s">
        <v>13</v>
      </c>
      <c r="B60" s="11" t="str">
        <f>Table1[[#This Row],[Campaign name]]</f>
        <v>Event: Urban Skies</v>
      </c>
      <c r="C60" t="str">
        <f>PROPER(B60)</f>
        <v>Event: Urban Skies</v>
      </c>
    </row>
    <row r="61" spans="1:3">
      <c r="A61" t="s">
        <v>13</v>
      </c>
      <c r="B61" s="11" t="str">
        <f>Table1[[#This Row],[Campaign name]]</f>
        <v>Event: Urban Skies_July</v>
      </c>
      <c r="C61" t="str">
        <f>PROPER(B61)</f>
        <v>Event: Urban Skies_July</v>
      </c>
    </row>
    <row r="62" spans="1:3">
      <c r="A62" t="s">
        <v>13</v>
      </c>
      <c r="B62" s="11" t="str">
        <f>Table1[[#This Row],[Campaign name]]</f>
        <v>Excelerate Brand Awareness (March Campaign) - CBO Activated - Copy</v>
      </c>
      <c r="C62" t="str">
        <f>PROPER(B62)</f>
        <v>Excelerate Brand Awareness (March Campaign) - Cbo Activated - Copy</v>
      </c>
    </row>
    <row r="63" spans="1:3">
      <c r="A63" t="s">
        <v>13</v>
      </c>
      <c r="B63" s="11" t="str">
        <f>Table1[[#This Row],[Campaign name]]</f>
        <v>FB Only PROSPECTING: Xperience Design Hackathon - Website LEADS/SIGN UPS - Copy</v>
      </c>
      <c r="C63" t="str">
        <f>PROPER(B63)</f>
        <v>Fb Only Prospecting: Xperience Design Hackathon - Website Leads/Sign Ups - Copy</v>
      </c>
    </row>
    <row r="64" spans="1:3">
      <c r="A64" t="s">
        <v>13</v>
      </c>
      <c r="B64" s="11" t="str">
        <f>Table1[[#This Row],[Campaign name]]</f>
        <v>FB only_AWARENESS: Excelerate_Video_Ad (with Exclusion)</v>
      </c>
      <c r="C64" t="str">
        <f>PROPER(B64)</f>
        <v>Fb Only_Awareness: Excelerate_Video_Ad (With Exclusion)</v>
      </c>
    </row>
    <row r="65" spans="1:3">
      <c r="A65" t="s">
        <v>13</v>
      </c>
      <c r="B65" s="11" t="str">
        <f>Table1[[#This Row],[Campaign name]]</f>
        <v>Feb | Competition | CodeMaster Solo Showdown Challenge</v>
      </c>
      <c r="C65" t="str">
        <f>PROPER(B65)</f>
        <v>Feb | Competition | Codemaster Solo Showdown Challenge</v>
      </c>
    </row>
    <row r="66" spans="1:3">
      <c r="A66" t="s">
        <v>13</v>
      </c>
      <c r="B66" s="11" t="str">
        <f>Table1[[#This Row],[Campaign name]]</f>
        <v>Feb | Competition | Digital Detox</v>
      </c>
      <c r="C66" t="str">
        <f>PROPER(B66)</f>
        <v>Feb | Competition | Digital Detox</v>
      </c>
    </row>
    <row r="67" spans="1:3">
      <c r="A67" t="s">
        <v>13</v>
      </c>
      <c r="B67" s="11" t="str">
        <f>Table1[[#This Row],[Campaign name]]</f>
        <v>Feb | Competition | Sustainable Architecture Showdown</v>
      </c>
      <c r="C67" t="str">
        <f>PROPER(B67)</f>
        <v>Feb | Competition | Sustainable Architecture Showdown</v>
      </c>
    </row>
    <row r="68" spans="1:3">
      <c r="A68" t="s">
        <v>13</v>
      </c>
      <c r="B68" s="11" t="str">
        <f>Table1[[#This Row],[Campaign name]]</f>
        <v>Feb | Competition | Urban Futurism Challenge</v>
      </c>
      <c r="C68" t="str">
        <f>PROPER(B68)</f>
        <v>Feb | Competition | Urban Futurism Challenge</v>
      </c>
    </row>
    <row r="69" spans="1:3">
      <c r="A69" t="s">
        <v>13</v>
      </c>
      <c r="B69" s="11" t="str">
        <f>Table1[[#This Row],[Campaign name]]</f>
        <v>Feb | Event | Happiness Project</v>
      </c>
      <c r="C69" t="str">
        <f>PROPER(B69)</f>
        <v>Feb | Event | Happiness Project</v>
      </c>
    </row>
    <row r="70" spans="1:3">
      <c r="A70" t="s">
        <v>13</v>
      </c>
      <c r="B70" s="11" t="str">
        <f>Table1[[#This Row],[Campaign name]]</f>
        <v>Feb | Event | Linked Up: The LinkedIn Makeover Workshop | SLU</v>
      </c>
      <c r="C70" t="str">
        <f>PROPER(B70)</f>
        <v>Feb | Event | Linked Up: The Linkedin Makeover Workshop | Slu</v>
      </c>
    </row>
    <row r="71" spans="1:3">
      <c r="A71" t="s">
        <v>13</v>
      </c>
      <c r="B71" s="11" t="str">
        <f>Table1[[#This Row],[Campaign name]]</f>
        <v>Feb | INTERNSHIP | Virtual Internship</v>
      </c>
      <c r="C71" t="str">
        <f>PROPER(B71)</f>
        <v>Feb | Internship | Virtual Internship</v>
      </c>
    </row>
    <row r="72" spans="1:3">
      <c r="A72" t="s">
        <v>13</v>
      </c>
      <c r="B72" s="11" t="str">
        <f>Table1[[#This Row],[Campaign name]]</f>
        <v>Feb | Power Course | Career Essentials</v>
      </c>
      <c r="C72" t="str">
        <f>PROPER(B72)</f>
        <v>Feb | Power Course | Career Essentials</v>
      </c>
    </row>
    <row r="73" spans="1:3">
      <c r="A73" t="s">
        <v>13</v>
      </c>
      <c r="B73" s="11" t="str">
        <f>Table1[[#This Row],[Campaign name]]</f>
        <v>Feb | Power Course | CPR</v>
      </c>
      <c r="C73" t="str">
        <f>PROPER(B73)</f>
        <v>Feb | Power Course | Cpr</v>
      </c>
    </row>
    <row r="74" spans="1:3">
      <c r="A74" t="s">
        <v>13</v>
      </c>
      <c r="B74" s="11" t="str">
        <f>Table1[[#This Row],[Campaign name]]</f>
        <v>Feb | Power Course | Digital Wellness &amp; Mindful Tech,</v>
      </c>
      <c r="C74" t="str">
        <f>PROPER(B74)</f>
        <v>Feb | Power Course | Digital Wellness &amp; Mindful Tech,</v>
      </c>
    </row>
    <row r="75" spans="1:3">
      <c r="A75" t="s">
        <v>13</v>
      </c>
      <c r="B75" s="11" t="str">
        <f>Table1[[#This Row],[Campaign name]]</f>
        <v>Feb | Power Course | Emotional Intelligence</v>
      </c>
      <c r="C75" t="str">
        <f>PROPER(B75)</f>
        <v>Feb | Power Course | Emotional Intelligence</v>
      </c>
    </row>
    <row r="76" spans="1:3">
      <c r="A76" t="s">
        <v>13</v>
      </c>
      <c r="B76" s="11" t="str">
        <f>Table1[[#This Row],[Campaign name]]</f>
        <v>Feb | Power Course | Macro Impact on Personal Finance</v>
      </c>
      <c r="C76" t="str">
        <f>PROPER(B76)</f>
        <v>Feb | Power Course | Macro Impact On Personal Finance</v>
      </c>
    </row>
    <row r="77" spans="1:3">
      <c r="A77" t="s">
        <v>13</v>
      </c>
      <c r="B77" s="11" t="str">
        <f>Table1[[#This Row],[Campaign name]]</f>
        <v>Feb | Power Skill Course | Secrets to Operational Excellence - Copy</v>
      </c>
      <c r="C77" t="str">
        <f>PROPER(B77)</f>
        <v>Feb | Power Skill Course | Secrets To Operational Excellence - Copy</v>
      </c>
    </row>
    <row r="78" spans="1:3">
      <c r="A78" t="s">
        <v>13</v>
      </c>
      <c r="B78" s="11" t="str">
        <f>Table1[[#This Row],[Campaign name]]</f>
        <v>Feb 2025 | Masterclass | SBD | Tulip Application</v>
      </c>
      <c r="C78" t="str">
        <f>PROPER(B78)</f>
        <v>Feb 2025 | Masterclass | Sbd | Tulip Application</v>
      </c>
    </row>
    <row r="79" spans="1:3">
      <c r="A79" t="s">
        <v>13</v>
      </c>
      <c r="B79" s="11" t="str">
        <f>Table1[[#This Row],[Campaign name]]</f>
        <v>Feb 2025: FB only_AWARENESS: Excelerate_Video_Ad (with Exclusion)</v>
      </c>
      <c r="C79" t="str">
        <f>PROPER(B79)</f>
        <v>Feb 2025: Fb Only_Awareness: Excelerate_Video_Ad (With Exclusion)</v>
      </c>
    </row>
    <row r="80" spans="1:3">
      <c r="A80" t="s">
        <v>13</v>
      </c>
      <c r="B80" s="11" t="str">
        <f>Table1[[#This Row],[Campaign name]]</f>
        <v>Feb 2025: IG only_AWARENESS: Excelerate_Video_Ad (with Exclusion)</v>
      </c>
      <c r="C80" t="str">
        <f>PROPER(B80)</f>
        <v>Feb 2025: Ig Only_Awareness: Excelerate_Video_Ad (With Exclusion)</v>
      </c>
    </row>
    <row r="81" spans="1:3">
      <c r="A81" t="s">
        <v>13</v>
      </c>
      <c r="B81" s="11" t="str">
        <f>Table1[[#This Row],[Campaign name]]</f>
        <v>IG Only- PROSPECTING: Xperience Design Hackathon - Website LEADS/SIGN UPS - Copy</v>
      </c>
      <c r="C81" t="str">
        <f>PROPER(B81)</f>
        <v>Ig Only- Prospecting: Xperience Design Hackathon - Website Leads/Sign Ups - Copy</v>
      </c>
    </row>
    <row r="82" spans="1:3">
      <c r="A82" t="s">
        <v>13</v>
      </c>
      <c r="B82" s="11" t="str">
        <f>Table1[[#This Row],[Campaign name]]</f>
        <v>IG only_AWARENESS: Excelerate_Video_Ad (with Exclusion) - Copy</v>
      </c>
      <c r="C82" t="str">
        <f>PROPER(B82)</f>
        <v>Ig Only_Awareness: Excelerate_Video_Ad (With Exclusion) - Copy</v>
      </c>
    </row>
    <row r="83" spans="1:3">
      <c r="A83" t="s">
        <v>13</v>
      </c>
      <c r="B83" s="11" t="str">
        <f>Table1[[#This Row],[Campaign name]]</f>
        <v>INTERNSHIP: Business Development (Outreach Consultant)</v>
      </c>
      <c r="C83" t="str">
        <f>PROPER(B83)</f>
        <v>Internship: Business Development (Outreach Consultant)</v>
      </c>
    </row>
    <row r="84" spans="1:3">
      <c r="A84" t="s">
        <v>13</v>
      </c>
      <c r="B84" s="11" t="str">
        <f>Table1[[#This Row],[Campaign name]]</f>
        <v>INTERNSHIP: Virtual Internship</v>
      </c>
      <c r="C84" t="str">
        <f>PROPER(B84)</f>
        <v>Internship: Virtual Internship</v>
      </c>
    </row>
    <row r="85" spans="1:3">
      <c r="A85" t="s">
        <v>13</v>
      </c>
      <c r="B85" s="11" t="str">
        <f>Table1[[#This Row],[Campaign name]]</f>
        <v>Jan | Competition | Zero Waste Challenge</v>
      </c>
      <c r="C85" t="str">
        <f>PROPER(B85)</f>
        <v>Jan | Competition | Zero Waste Challenge</v>
      </c>
    </row>
    <row r="86" spans="1:3">
      <c r="A86" t="s">
        <v>13</v>
      </c>
      <c r="B86" s="11" t="str">
        <f>Table1[[#This Row],[Campaign name]]</f>
        <v>Jan | Course | Tech innovators</v>
      </c>
      <c r="C86" t="str">
        <f>PROPER(B86)</f>
        <v>Jan | Course | Tech Innovators</v>
      </c>
    </row>
    <row r="87" spans="1:3">
      <c r="A87" t="s">
        <v>13</v>
      </c>
      <c r="B87" s="11" t="str">
        <f>Table1[[#This Row],[Campaign name]]</f>
        <v>Jan | Event | Leadership Summit</v>
      </c>
      <c r="C87" t="str">
        <f>PROPER(B87)</f>
        <v>Jan | Event | Leadership Summit</v>
      </c>
    </row>
    <row r="88" spans="1:3">
      <c r="A88" t="s">
        <v>13</v>
      </c>
      <c r="B88" s="11" t="str">
        <f>Table1[[#This Row],[Campaign name]]</f>
        <v>Jan | Masterclass | AI and Machine Learning</v>
      </c>
      <c r="C88" t="str">
        <f>PROPER(B88)</f>
        <v>Jan | Masterclass | Ai And Machine Learning</v>
      </c>
    </row>
    <row r="89" spans="1:3">
      <c r="A89" t="s">
        <v>13</v>
      </c>
      <c r="B89" s="11" t="str">
        <f>Table1[[#This Row],[Campaign name]]</f>
        <v>Jan | Masterclass | Pepagora | Managing and Empowering a Remote Workforce – Copy</v>
      </c>
      <c r="C89" t="str">
        <f>PROPER(B89)</f>
        <v>Jan | Masterclass | Pepagora | Managing And Empowering A Remote Workforce – Copy</v>
      </c>
    </row>
    <row r="90" spans="1:3">
      <c r="A90" t="s">
        <v>13</v>
      </c>
      <c r="B90" s="11" t="str">
        <f>Table1[[#This Row],[Campaign name]]</f>
        <v>Jan | Masterclass | Quantum Computing Fundamentals</v>
      </c>
      <c r="C90" t="str">
        <f>PROPER(B90)</f>
        <v>Jan | Masterclass | Quantum Computing Fundamentals</v>
      </c>
    </row>
    <row r="91" spans="1:3">
      <c r="A91" t="s">
        <v>13</v>
      </c>
      <c r="B91" s="11" t="str">
        <f>Table1[[#This Row],[Campaign name]]</f>
        <v>Jan | Power Course | Career Essentials</v>
      </c>
      <c r="C91" t="str">
        <f>PROPER(B91)</f>
        <v>Jan | Power Course | Career Essentials</v>
      </c>
    </row>
    <row r="92" spans="1:3">
      <c r="A92" t="s">
        <v>13</v>
      </c>
      <c r="B92" s="11" t="str">
        <f>Table1[[#This Row],[Campaign name]]</f>
        <v>Jan | Power Course | CPR</v>
      </c>
      <c r="C92" t="str">
        <f>PROPER(B92)</f>
        <v>Jan | Power Course | Cpr</v>
      </c>
    </row>
    <row r="93" spans="1:3">
      <c r="A93" t="s">
        <v>13</v>
      </c>
      <c r="B93" s="11" t="str">
        <f>Table1[[#This Row],[Campaign name]]</f>
        <v>Jan | Power Course | Digital Wellness &amp; Mindful Tech - Copy</v>
      </c>
      <c r="C93" t="str">
        <f>PROPER(B93)</f>
        <v>Jan | Power Course | Digital Wellness &amp; Mindful Tech - Copy</v>
      </c>
    </row>
    <row r="94" spans="1:3">
      <c r="A94" t="s">
        <v>13</v>
      </c>
      <c r="B94" s="11" t="str">
        <f>Table1[[#This Row],[Campaign name]]</f>
        <v>Jan | Power Course | Emotional Intelligence</v>
      </c>
      <c r="C94" t="str">
        <f>PROPER(B94)</f>
        <v>Jan | Power Course | Emotional Intelligence</v>
      </c>
    </row>
    <row r="95" spans="1:3">
      <c r="A95" t="s">
        <v>13</v>
      </c>
      <c r="B95" s="11" t="str">
        <f>Table1[[#This Row],[Campaign name]]</f>
        <v>Jan | Power Course | Public Speaking</v>
      </c>
      <c r="C95" t="str">
        <f>PROPER(B95)</f>
        <v>Jan | Power Course | Public Speaking</v>
      </c>
    </row>
    <row r="96" spans="1:3">
      <c r="A96" t="s">
        <v>13</v>
      </c>
      <c r="B96" s="11" t="str">
        <f>Table1[[#This Row],[Campaign name]]</f>
        <v>Jan | Power Skill Course | Pepagora | Secrets to Operational Excellence - Copy</v>
      </c>
      <c r="C96" t="str">
        <f>PROPER(B96)</f>
        <v>Jan | Power Skill Course | Pepagora | Secrets To Operational Excellence - Copy</v>
      </c>
    </row>
    <row r="97" spans="1:3">
      <c r="A97" t="s">
        <v>13</v>
      </c>
      <c r="B97" s="11" t="str">
        <f>Table1[[#This Row],[Campaign name]]</f>
        <v>Jan 2025 | Masterclass | SBD | Dust Challenge</v>
      </c>
      <c r="C97" t="str">
        <f>PROPER(B97)</f>
        <v>Jan 2025 | Masterclass | Sbd | Dust Challenge</v>
      </c>
    </row>
    <row r="98" spans="1:3">
      <c r="A98" t="s">
        <v>13</v>
      </c>
      <c r="B98" s="11" t="str">
        <f>Table1[[#This Row],[Campaign name]]</f>
        <v>JAN 2025: IG only_AWARENESS: Excelerate_Video_Ad (with Exclusion)</v>
      </c>
      <c r="C98" t="str">
        <f>PROPER(B98)</f>
        <v>Jan 2025: Ig Only_Awareness: Excelerate_Video_Ad (With Exclusion)</v>
      </c>
    </row>
    <row r="99" spans="1:3">
      <c r="A99" t="s">
        <v>13</v>
      </c>
      <c r="B99" s="11" t="str">
        <f>Table1[[#This Row],[Campaign name]]</f>
        <v>JAN. INTERNSHIP: Virtual Internship</v>
      </c>
      <c r="C99" t="str">
        <f>PROPER(B99)</f>
        <v>Jan. Internship: Virtual Internship</v>
      </c>
    </row>
    <row r="100" spans="1:3">
      <c r="A100" t="s">
        <v>13</v>
      </c>
      <c r="B100" s="11" t="str">
        <f>Table1[[#This Row],[Campaign name]]</f>
        <v>JAN: FB only_AWARENESS: Excelerate_Video_Ad (with Exclusion)</v>
      </c>
      <c r="C100" t="str">
        <f>PROPER(B100)</f>
        <v>Jan: Fb Only_Awareness: Excelerate_Video_Ad (With Exclusion)</v>
      </c>
    </row>
    <row r="101" spans="1:3">
      <c r="A101" t="s">
        <v>13</v>
      </c>
      <c r="B101" s="11" t="str">
        <f>Table1[[#This Row],[Campaign name]]</f>
        <v>March Brand Awareness</v>
      </c>
      <c r="C101" t="str">
        <f>PROPER(B101)</f>
        <v>March Brand Awareness</v>
      </c>
    </row>
    <row r="102" spans="1:3">
      <c r="A102" t="s">
        <v>13</v>
      </c>
      <c r="B102" s="11" t="str">
        <f>Table1[[#This Row],[Campaign name]]</f>
        <v>May Awareness (Reach) campaign</v>
      </c>
      <c r="C102" t="str">
        <f>PROPER(B102)</f>
        <v>May Awareness (Reach) Campaign</v>
      </c>
    </row>
    <row r="103" spans="1:3">
      <c r="A103" t="s">
        <v>13</v>
      </c>
      <c r="B103" s="11" t="str">
        <f>Table1[[#This Row],[Campaign name]]</f>
        <v>New Awareness Campaign</v>
      </c>
      <c r="C103" t="str">
        <f>PROPER(B103)</f>
        <v>New Awareness Campaign</v>
      </c>
    </row>
    <row r="104" spans="1:3">
      <c r="A104" t="s">
        <v>13</v>
      </c>
      <c r="B104" s="11" t="str">
        <f>Table1[[#This Row],[Campaign name]]</f>
        <v>New Brand Awareness - Excelerate</v>
      </c>
      <c r="C104" t="str">
        <f>PROPER(B104)</f>
        <v>New Brand Awareness - Excelerate</v>
      </c>
    </row>
    <row r="105" spans="1:3">
      <c r="A105" t="s">
        <v>13</v>
      </c>
      <c r="B105" s="11" t="str">
        <f>Table1[[#This Row],[Campaign name]]</f>
        <v>Nov | Experience Gps | Beyond Boundaries</v>
      </c>
      <c r="C105" t="str">
        <f>PROPER(B105)</f>
        <v>Nov | Experience Gps | Beyond Boundaries</v>
      </c>
    </row>
    <row r="106" spans="1:3">
      <c r="A106" t="s">
        <v>13</v>
      </c>
      <c r="B106" s="11" t="str">
        <f>Table1[[#This Row],[Campaign name]]</f>
        <v>NOV COMPETITION - Storytelling</v>
      </c>
      <c r="C106" t="str">
        <f>PROPER(B106)</f>
        <v>Nov Competition - Storytelling</v>
      </c>
    </row>
    <row r="107" spans="1:3">
      <c r="A107" t="s">
        <v>13</v>
      </c>
      <c r="B107" s="11" t="str">
        <f>Table1[[#This Row],[Campaign name]]</f>
        <v>Nov COMPETITION: AI Forensic</v>
      </c>
      <c r="C107" t="str">
        <f>PROPER(B107)</f>
        <v>Nov Competition: Ai Forensic</v>
      </c>
    </row>
    <row r="108" spans="1:3">
      <c r="A108" t="s">
        <v>13</v>
      </c>
      <c r="B108" s="11" t="str">
        <f>Table1[[#This Row],[Campaign name]]</f>
        <v>Nov EVENT: Cloudcraft</v>
      </c>
      <c r="C108" t="str">
        <f>PROPER(B108)</f>
        <v>Nov Event: Cloudcraft</v>
      </c>
    </row>
    <row r="109" spans="1:3">
      <c r="A109" t="s">
        <v>13</v>
      </c>
      <c r="B109" s="11" t="str">
        <f>Table1[[#This Row],[Campaign name]]</f>
        <v>NOV- Human-Centric Design Thinking Workshop</v>
      </c>
      <c r="C109" t="str">
        <f>PROPER(B109)</f>
        <v>Nov- Human-Centric Design Thinking Workshop</v>
      </c>
    </row>
    <row r="110" spans="1:3">
      <c r="A110" t="s">
        <v>13</v>
      </c>
      <c r="B110" s="11" t="str">
        <f>Table1[[#This Row],[Campaign name]]</f>
        <v>Nov Internship - Prompt Engineering</v>
      </c>
      <c r="C110" t="str">
        <f>PROPER(B110)</f>
        <v>Nov Internship - Prompt Engineering</v>
      </c>
    </row>
    <row r="111" spans="1:3">
      <c r="A111" t="s">
        <v>13</v>
      </c>
      <c r="B111" s="11" t="str">
        <f>Table1[[#This Row],[Campaign name]]</f>
        <v>Nov: FB only_AWARENESS: Excelerate_Video_Ad (with Exclusion)</v>
      </c>
      <c r="C111" t="str">
        <f>PROPER(B111)</f>
        <v>Nov: Fb Only_Awareness: Excelerate_Video_Ad (With Exclusion)</v>
      </c>
    </row>
    <row r="112" spans="1:3">
      <c r="A112" t="s">
        <v>13</v>
      </c>
      <c r="B112" s="11" t="str">
        <f>Table1[[#This Row],[Campaign name]]</f>
        <v>NOV: IG only_AWARENESS: Excelerate_Video_Ad (with Exclusion) – Copy</v>
      </c>
      <c r="C112" t="str">
        <f>PROPER(B112)</f>
        <v>Nov: Ig Only_Awareness: Excelerate_Video_Ad (With Exclusion) – Copy</v>
      </c>
    </row>
    <row r="113" spans="1:3">
      <c r="A113" t="s">
        <v>13</v>
      </c>
      <c r="B113" s="11" t="str">
        <f>Table1[[#This Row],[Campaign name]]</f>
        <v>NOV: IG only_AWARENESS: Shrishti_video_Ad (with Exclusion)</v>
      </c>
      <c r="C113" t="str">
        <f>PROPER(B113)</f>
        <v>Nov: Ig Only_Awareness: Shrishti_Video_Ad (With Exclusion)</v>
      </c>
    </row>
    <row r="114" spans="1:3">
      <c r="A114" t="s">
        <v>13</v>
      </c>
      <c r="B114" s="11" t="str">
        <f>Table1[[#This Row],[Campaign name]]</f>
        <v>NOV_Course: CPR course</v>
      </c>
      <c r="C114" t="str">
        <f>PROPER(B114)</f>
        <v>Nov_Course: Cpr Course</v>
      </c>
    </row>
    <row r="115" spans="1:3">
      <c r="A115" t="s">
        <v>13</v>
      </c>
      <c r="B115" s="11" t="str">
        <f>Table1[[#This Row],[Campaign name]]</f>
        <v>NOV_Course: CPR course - Copy</v>
      </c>
      <c r="C115" t="str">
        <f>PROPER(B115)</f>
        <v>Nov_Course: Cpr Course - Copy</v>
      </c>
    </row>
    <row r="116" spans="1:3">
      <c r="A116" t="s">
        <v>13</v>
      </c>
      <c r="B116" s="11" t="str">
        <f>Table1[[#This Row],[Campaign name]]</f>
        <v>NOV_Power Course: Jump Start: Emotional Intelligence - Copy</v>
      </c>
      <c r="C116" t="str">
        <f>PROPER(B116)</f>
        <v>Nov_Power Course: Jump Start: Emotional Intelligence - Copy</v>
      </c>
    </row>
    <row r="117" spans="1:3">
      <c r="A117" t="s">
        <v>13</v>
      </c>
      <c r="B117" s="11" t="str">
        <f>Table1[[#This Row],[Campaign name]]</f>
        <v>Oct COMPETITION - AI Forensic</v>
      </c>
      <c r="C117" t="str">
        <f>PROPER(B117)</f>
        <v>Oct Competition - Ai Forensic</v>
      </c>
    </row>
    <row r="118" spans="1:3">
      <c r="A118" t="s">
        <v>13</v>
      </c>
      <c r="B118" s="11" t="str">
        <f>Table1[[#This Row],[Campaign name]]</f>
        <v>Oct COMPETITION: Youth Culture Insight challenge</v>
      </c>
      <c r="C118" t="str">
        <f>PROPER(B118)</f>
        <v>Oct Competition: Youth Culture Insight Challenge</v>
      </c>
    </row>
    <row r="119" spans="1:3">
      <c r="A119" t="s">
        <v>13</v>
      </c>
      <c r="B119" s="11" t="str">
        <f>Table1[[#This Row],[Campaign name]]</f>
        <v>Oct. INTERNSHIP: Virtual Internship</v>
      </c>
      <c r="C119" t="str">
        <f>PROPER(B119)</f>
        <v>Oct. Internship: Virtual Internship</v>
      </c>
    </row>
    <row r="120" spans="1:3">
      <c r="A120" t="s">
        <v>13</v>
      </c>
      <c r="B120" s="11" t="str">
        <f>Table1[[#This Row],[Campaign name]]</f>
        <v>OCT: FB only_AWARENESS: Excelerate_Video_Ad (with Exclusion) - Copy</v>
      </c>
      <c r="C120" t="str">
        <f>PROPER(B120)</f>
        <v>Oct: Fb Only_Awareness: Excelerate_Video_Ad (With Exclusion) - Copy</v>
      </c>
    </row>
    <row r="121" spans="1:3">
      <c r="A121" t="s">
        <v>13</v>
      </c>
      <c r="B121" s="11" t="str">
        <f>Table1[[#This Row],[Campaign name]]</f>
        <v>OCT: IG only_AWARENESS: Excelerate_Video_Ad (with Exclusion)</v>
      </c>
      <c r="C121" t="str">
        <f>PROPER(B121)</f>
        <v>Oct: Ig Only_Awareness: Excelerate_Video_Ad (With Exclusion)</v>
      </c>
    </row>
    <row r="122" spans="1:3">
      <c r="A122" t="s">
        <v>13</v>
      </c>
      <c r="B122" s="11" t="str">
        <f>Table1[[#This Row],[Campaign name]]</f>
        <v>Oct_Power Course: Digital Wellness</v>
      </c>
      <c r="C122" t="str">
        <f>PROPER(B122)</f>
        <v>Oct_Power Course: Digital Wellness</v>
      </c>
    </row>
    <row r="123" spans="1:3">
      <c r="A123" t="s">
        <v>13</v>
      </c>
      <c r="B123" s="11" t="str">
        <f>Table1[[#This Row],[Campaign name]]</f>
        <v>Oct_Power Course: Jump Start: Emotional Intelligence</v>
      </c>
      <c r="C123" t="str">
        <f>PROPER(B123)</f>
        <v>Oct_Power Course: Jump Start: Emotional Intelligence</v>
      </c>
    </row>
    <row r="124" spans="1:3">
      <c r="A124" t="s">
        <v>13</v>
      </c>
      <c r="B124" s="11" t="str">
        <f>Table1[[#This Row],[Campaign name]]</f>
        <v>Podcast Creation Workshop</v>
      </c>
      <c r="C124" t="str">
        <f>PROPER(B124)</f>
        <v>Podcast Creation Workshop</v>
      </c>
    </row>
    <row r="125" spans="1:3">
      <c r="A125" t="s">
        <v>13</v>
      </c>
      <c r="B125" s="11" t="str">
        <f>Table1[[#This Row],[Campaign name]]</f>
        <v>Power Course: Digital Wellness</v>
      </c>
      <c r="C125" t="str">
        <f>PROPER(B125)</f>
        <v>Power Course: Digital Wellness</v>
      </c>
    </row>
    <row r="126" spans="1:3">
      <c r="A126" t="s">
        <v>13</v>
      </c>
      <c r="B126" s="11" t="str">
        <f>Table1[[#This Row],[Campaign name]]</f>
        <v>Power Course: Jump Start: Emotional Intelligence</v>
      </c>
      <c r="C126" t="str">
        <f>PROPER(B126)</f>
        <v>Power Course: Jump Start: Emotional Intelligence</v>
      </c>
    </row>
    <row r="127" spans="1:3">
      <c r="A127" t="s">
        <v>13</v>
      </c>
      <c r="B127" s="11" t="str">
        <f>Table1[[#This Row],[Campaign name]]</f>
        <v>Power Course: Jump Start: Emotional Intelligence - Copy</v>
      </c>
      <c r="C127" t="str">
        <f>PROPER(B127)</f>
        <v>Power Course: Jump Start: Emotional Intelligence - Copy</v>
      </c>
    </row>
    <row r="128" spans="1:3">
      <c r="A128" t="s">
        <v>13</v>
      </c>
      <c r="B128" s="11" t="str">
        <f>Table1[[#This Row],[Campaign name]]</f>
        <v>PROSPECTING: Xperience Design Hackathon - Website LEADS/SIGN UPS</v>
      </c>
      <c r="C128" t="str">
        <f>PROPER(B128)</f>
        <v>Prospecting: Xperience Design Hackathon - Website Leads/Sign Ups</v>
      </c>
    </row>
    <row r="129" spans="1:3">
      <c r="A129" t="s">
        <v>13</v>
      </c>
      <c r="B129" s="11" t="str">
        <f>Table1[[#This Row],[Campaign name]]</f>
        <v>Resilient Communities Challenge</v>
      </c>
      <c r="C129" t="str">
        <f>PROPER(B129)</f>
        <v>Resilient Communities Challenge</v>
      </c>
    </row>
    <row r="130" spans="1:3">
      <c r="A130" t="s">
        <v>13</v>
      </c>
      <c r="B130" s="11" t="str">
        <f>Table1[[#This Row],[Campaign name]]</f>
        <v>Resilient Communities Challenge - JUNE</v>
      </c>
      <c r="C130" t="str">
        <f>PROPER(B130)</f>
        <v>Resilient Communities Challenge - June</v>
      </c>
    </row>
    <row r="131" spans="1:3">
      <c r="A131" t="s">
        <v>13</v>
      </c>
      <c r="B131" s="11" t="str">
        <f>Table1[[#This Row],[Campaign name]]</f>
        <v>Sept_Course: CPR course</v>
      </c>
      <c r="C131" t="str">
        <f>PROPER(B131)</f>
        <v>Sept_Course: Cpr Course</v>
      </c>
    </row>
    <row r="132" spans="1:3">
      <c r="A132" t="s">
        <v>13</v>
      </c>
      <c r="B132" s="11" t="str">
        <f>Table1[[#This Row],[Campaign name]]</f>
        <v>Sept_Power Course: Digital Wellness</v>
      </c>
      <c r="C132" t="str">
        <f>PROPER(B132)</f>
        <v>Sept_Power Course: Digital Wellness</v>
      </c>
    </row>
    <row r="133" spans="1:3">
      <c r="A133" t="s">
        <v>13</v>
      </c>
      <c r="B133" s="11" t="str">
        <f>Table1[[#This Row],[Campaign name]]</f>
        <v>Storysprint Empower Impactful Narratives 1</v>
      </c>
      <c r="C133" t="str">
        <f>PROPER(B133)</f>
        <v>Storysprint Empower Impactful Narratives 1</v>
      </c>
    </row>
    <row r="134" spans="1:3">
      <c r="A134" t="s">
        <v>13</v>
      </c>
      <c r="B134" s="11" t="str">
        <f>Table1[[#This Row],[Campaign name]]</f>
        <v>STRATEGIC CAREER PLANNING: RIT October_Internship</v>
      </c>
      <c r="C134" t="str">
        <f>PROPER(B134)</f>
        <v>Strategic Career Planning: Rit October_Internship</v>
      </c>
    </row>
    <row r="135" spans="1:3">
      <c r="A135" t="s">
        <v>13</v>
      </c>
      <c r="B135" s="11" t="str">
        <f>Table1[[#This Row],[Campaign name]]</f>
        <v>Urban Renew challenge - April - Copy</v>
      </c>
      <c r="C135" t="str">
        <f>PROPER(B135)</f>
        <v>Urban Renew Challenge - April - Copy</v>
      </c>
    </row>
    <row r="136" spans="1:3">
      <c r="A136" t="s">
        <v>13</v>
      </c>
      <c r="B136" s="11" t="str">
        <f>Table1[[#This Row],[Campaign name]]</f>
        <v>UX Redesign Competition - April</v>
      </c>
      <c r="C136" t="str">
        <f>PROPER(B136)</f>
        <v>Ux Redesign Competition - April</v>
      </c>
    </row>
    <row r="137" spans="1:3">
      <c r="A137" t="s">
        <v>13</v>
      </c>
      <c r="B137" s="11" t="str">
        <f>Table1[[#This Row],[Campaign name]]</f>
        <v>UX Redesign Competition - April - Copy</v>
      </c>
      <c r="C137" t="str">
        <f>PROPER(B137)</f>
        <v>Ux Redesign Competition - April - Copy</v>
      </c>
    </row>
    <row r="138" spans="1:3">
      <c r="A138" t="s">
        <v>13</v>
      </c>
      <c r="B138" s="11" t="str">
        <f>Table1[[#This Row],[Campaign name]]</f>
        <v>Virtual INTERNSHIP: RIT December_Internship</v>
      </c>
      <c r="C138" t="str">
        <f>PROPER(B138)</f>
        <v>Virtual Internship: Rit December_Internship</v>
      </c>
    </row>
    <row r="139" spans="1:3">
      <c r="A139" t="s">
        <v>13</v>
      </c>
      <c r="B139" s="11" t="str">
        <f>Table1[[#This Row],[Campaign name]]</f>
        <v>Virtual INTERNSHIP: RIT January 2025_Internship</v>
      </c>
      <c r="C139" t="str">
        <f>PROPER(B139)</f>
        <v>Virtual Internship: Rit January 2025_Internship</v>
      </c>
    </row>
    <row r="140" spans="1:3">
      <c r="A140" t="s">
        <v>13</v>
      </c>
      <c r="B140" s="11" t="str">
        <f>Table1[[#This Row],[Campaign name]]</f>
        <v>Virtual INTERNSHIP: RIT November_Internship – Copy</v>
      </c>
      <c r="C140" t="str">
        <f>PROPER(B140)</f>
        <v>Virtual Internship: Rit November_Internship – Copy</v>
      </c>
    </row>
    <row r="141" spans="1:3">
      <c r="A141" t="s">
        <v>13</v>
      </c>
      <c r="B141" s="11" t="str">
        <f>Table1[[#This Row],[Campaign name]]</f>
        <v>Virtual INTERNSHIP: RIT October_Internship</v>
      </c>
      <c r="C141" t="str">
        <f>PROPER(B141)</f>
        <v>Virtual Internship: Rit October_Internship</v>
      </c>
    </row>
    <row r="142" spans="1:3">
      <c r="A142" t="s">
        <v>13</v>
      </c>
      <c r="B142" s="11">
        <f>Table1[[#This Row],[Campaign name]]</f>
        <v>0</v>
      </c>
      <c r="C142" t="str">
        <f>PROPER(B142)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2025-02-18T06:19:08Z</dcterms:created>
  <dcterms:modified xsi:type="dcterms:W3CDTF">2025-08-11T07:45:29Z</dcterms:modified>
  <cp:category/>
  <cp:contentStatus/>
</cp:coreProperties>
</file>