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mya\Desktop\Excel\"/>
    </mc:Choice>
  </mc:AlternateContent>
  <xr:revisionPtr revIDLastSave="0" documentId="13_ncr:1_{DCE27755-6AE0-462E-83BD-3367083D9C12}" xr6:coauthVersionLast="47" xr6:coauthVersionMax="47" xr10:uidLastSave="{00000000-0000-0000-0000-000000000000}"/>
  <bookViews>
    <workbookView xWindow="-108" yWindow="-108" windowWidth="23256" windowHeight="12576" activeTab="1" xr2:uid="{62B1DD58-0FAA-4D4C-ACAE-60AA36FA5EBB}"/>
  </bookViews>
  <sheets>
    <sheet name="Sheet1" sheetId="1" r:id="rId1"/>
    <sheet name="Sheet3" sheetId="12" r:id="rId2"/>
    <sheet name="Conditional Formatting" sheetId="2" r:id="rId3"/>
    <sheet name="Basic Format" sheetId="3" r:id="rId4"/>
    <sheet name="Sorting" sheetId="4" r:id="rId5"/>
    <sheet name="Filtering &amp; Sorting" sheetId="5" r:id="rId6"/>
    <sheet name="Dealing Null" sheetId="6" r:id="rId7"/>
    <sheet name="Dealing Duplicate" sheetId="8" r:id="rId8"/>
    <sheet name="Trim W8 spaces" sheetId="9" r:id="rId9"/>
    <sheet name="Fixed Colum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D3" i="12"/>
  <c r="D4" i="12"/>
  <c r="D5" i="12"/>
  <c r="D6" i="12"/>
  <c r="D7" i="12"/>
  <c r="D8" i="12"/>
  <c r="D9" i="12"/>
  <c r="D2" i="12"/>
  <c r="C3" i="12"/>
  <c r="C4" i="12"/>
  <c r="C5" i="12"/>
  <c r="C6" i="12"/>
  <c r="C7" i="12"/>
  <c r="C8" i="12"/>
  <c r="C9" i="12"/>
  <c r="C2" i="12"/>
  <c r="B2" i="12"/>
  <c r="L3" i="10"/>
  <c r="L4" i="10"/>
  <c r="L5" i="10"/>
  <c r="L6" i="10"/>
  <c r="L7" i="10"/>
  <c r="L8" i="10"/>
  <c r="L2" i="10"/>
  <c r="J7" i="9"/>
  <c r="J8" i="9"/>
  <c r="J5" i="9"/>
  <c r="J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I2" i="6"/>
  <c r="I6" i="6"/>
  <c r="I7" i="6"/>
  <c r="I8" i="6"/>
  <c r="I9" i="6"/>
  <c r="I11" i="6"/>
  <c r="I12" i="6"/>
  <c r="I14" i="6"/>
  <c r="I17" i="6"/>
  <c r="K7" i="6"/>
  <c r="C2" i="6"/>
  <c r="C9" i="6"/>
  <c r="C8" i="6" s="1"/>
  <c r="C7" i="6" s="1"/>
  <c r="C6" i="6" s="1"/>
  <c r="C12" i="6"/>
  <c r="C11" i="6" s="1"/>
  <c r="C14" i="6"/>
  <c r="C17" i="6"/>
  <c r="C21" i="6"/>
</calcChain>
</file>

<file path=xl/sharedStrings.xml><?xml version="1.0" encoding="utf-8"?>
<sst xmlns="http://schemas.openxmlformats.org/spreadsheetml/2006/main" count="798" uniqueCount="158">
  <si>
    <t>July Month Expenses</t>
  </si>
  <si>
    <t>Date</t>
  </si>
  <si>
    <t>Category</t>
  </si>
  <si>
    <t>Sub Category</t>
  </si>
  <si>
    <t>Price</t>
  </si>
  <si>
    <t>Payment Mode</t>
  </si>
  <si>
    <t>Column1</t>
  </si>
  <si>
    <t>Date2</t>
  </si>
  <si>
    <t>Sub-category</t>
  </si>
  <si>
    <t>Payment mode2</t>
  </si>
  <si>
    <t>Payment mode3</t>
  </si>
  <si>
    <t>Days</t>
  </si>
  <si>
    <t>Food</t>
  </si>
  <si>
    <t>Zomato</t>
  </si>
  <si>
    <t>UPI</t>
  </si>
  <si>
    <t>1st</t>
  </si>
  <si>
    <t>zomato</t>
  </si>
  <si>
    <t>Card</t>
  </si>
  <si>
    <t>Mon</t>
  </si>
  <si>
    <t>19/7/2023</t>
  </si>
  <si>
    <t>Clothes</t>
  </si>
  <si>
    <t>Dress</t>
  </si>
  <si>
    <t>Cash</t>
  </si>
  <si>
    <t>Tue</t>
  </si>
  <si>
    <t>Grocery</t>
  </si>
  <si>
    <t>Fruits and Veggies</t>
  </si>
  <si>
    <t>2nd</t>
  </si>
  <si>
    <t>Wed</t>
  </si>
  <si>
    <t>24- 07-2023</t>
  </si>
  <si>
    <t>Milk</t>
  </si>
  <si>
    <t>Thu</t>
  </si>
  <si>
    <t>27-07-2023</t>
  </si>
  <si>
    <t>Restaurant</t>
  </si>
  <si>
    <t>4th</t>
  </si>
  <si>
    <t>Fri</t>
  </si>
  <si>
    <t>Chocolate</t>
  </si>
  <si>
    <t>5th</t>
  </si>
  <si>
    <t>Sat</t>
  </si>
  <si>
    <t>17-07-2023</t>
  </si>
  <si>
    <t>6th</t>
  </si>
  <si>
    <t>Sun</t>
  </si>
  <si>
    <t>23-07-2023</t>
  </si>
  <si>
    <t>Bills</t>
  </si>
  <si>
    <t>House Rent</t>
  </si>
  <si>
    <t>7th</t>
  </si>
  <si>
    <t>Mobile</t>
  </si>
  <si>
    <t>Essentials</t>
  </si>
  <si>
    <t>Shampoo</t>
  </si>
  <si>
    <t>8th</t>
  </si>
  <si>
    <t>25/7/2023</t>
  </si>
  <si>
    <t>Chai</t>
  </si>
  <si>
    <t>9th</t>
  </si>
  <si>
    <t>20-07-2023</t>
  </si>
  <si>
    <t>Diary</t>
  </si>
  <si>
    <t>10th</t>
  </si>
  <si>
    <t>11th</t>
  </si>
  <si>
    <t>Cylinder</t>
  </si>
  <si>
    <t>12th</t>
  </si>
  <si>
    <t>18/7/2023</t>
  </si>
  <si>
    <t>Salt and Sugar</t>
  </si>
  <si>
    <t>19-07-2023</t>
  </si>
  <si>
    <t>13th</t>
  </si>
  <si>
    <t>Food Oil</t>
  </si>
  <si>
    <t>14th</t>
  </si>
  <si>
    <t>15-07-2023</t>
  </si>
  <si>
    <t>Breast and Milk</t>
  </si>
  <si>
    <t>15th</t>
  </si>
  <si>
    <t>Conditional Formatting</t>
  </si>
  <si>
    <t>Dates</t>
  </si>
  <si>
    <t>Dates Sorting &amp; Filtering</t>
  </si>
  <si>
    <t>Category sort alphabetically</t>
  </si>
  <si>
    <t xml:space="preserve">Based on Category, Price sort low to high </t>
  </si>
  <si>
    <t>Filtering &amp; Sorting</t>
  </si>
  <si>
    <t>Press F5 , Go to special , select blanks, =C3 select below row to get Below values</t>
  </si>
  <si>
    <t>AVERAGE(I3:I5)</t>
  </si>
  <si>
    <t>EEID</t>
  </si>
  <si>
    <t>Department</t>
  </si>
  <si>
    <t>Business Unit</t>
  </si>
  <si>
    <t>Full Name</t>
  </si>
  <si>
    <t>Job Title</t>
  </si>
  <si>
    <t>E02387</t>
  </si>
  <si>
    <t>Emily Davis</t>
  </si>
  <si>
    <t>Sr. Manager</t>
  </si>
  <si>
    <t>IT</t>
  </si>
  <si>
    <t>Research &amp; Development</t>
  </si>
  <si>
    <t>E04105</t>
  </si>
  <si>
    <t>Theodore Dinh</t>
  </si>
  <si>
    <t>Technical Architect</t>
  </si>
  <si>
    <t>Manufacturing</t>
  </si>
  <si>
    <t>E02572</t>
  </si>
  <si>
    <t>Luna Sanders</t>
  </si>
  <si>
    <t>Director</t>
  </si>
  <si>
    <t>Finance</t>
  </si>
  <si>
    <t>Speciality  Products</t>
  </si>
  <si>
    <t>E01639</t>
  </si>
  <si>
    <t>Penelope Jordan</t>
  </si>
  <si>
    <t>Computer Systems Manager</t>
  </si>
  <si>
    <t>E00644</t>
  </si>
  <si>
    <t>Austin Vo</t>
  </si>
  <si>
    <t>Sr. Analyst</t>
  </si>
  <si>
    <t>E01550</t>
  </si>
  <si>
    <t>Joshua Gupta</t>
  </si>
  <si>
    <t>Account Representative</t>
  </si>
  <si>
    <t>Sales</t>
  </si>
  <si>
    <t>Corporate</t>
  </si>
  <si>
    <t>E04533</t>
  </si>
  <si>
    <t>Easton Bailey</t>
  </si>
  <si>
    <t>Manager</t>
  </si>
  <si>
    <t>Accounting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</si>
  <si>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</si>
  <si>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</si>
  <si>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</si>
  <si>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</si>
  <si>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</si>
  <si>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</si>
  <si>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</si>
  <si>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</si>
  <si>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</si>
  <si>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</si>
  <si>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</si>
  <si>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</si>
  <si>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</si>
  <si>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E00549</t>
  </si>
  <si>
    <t>Isabella Xi</t>
  </si>
  <si>
    <t>Vice President</t>
  </si>
  <si>
    <t>Marketing</t>
  </si>
  <si>
    <t>E00884</t>
  </si>
  <si>
    <t>Camila Silva</t>
  </si>
  <si>
    <t>E001</t>
  </si>
  <si>
    <t>E005</t>
  </si>
  <si>
    <t>E007</t>
  </si>
  <si>
    <t>E003</t>
  </si>
  <si>
    <t xml:space="preserve">Emily Davis    </t>
  </si>
  <si>
    <t xml:space="preserve">Austin Vo                  </t>
  </si>
  <si>
    <t xml:space="preserve">        Luna Sanders     </t>
  </si>
  <si>
    <t>trim(A2)</t>
  </si>
  <si>
    <t>Madeline     Walker</t>
  </si>
  <si>
    <t xml:space="preserve">              Camila Rogers</t>
  </si>
  <si>
    <t xml:space="preserve">       Isabella Xi</t>
  </si>
  <si>
    <t>copy 2 cells &amp; drag the entire column to get all trimmed values</t>
  </si>
  <si>
    <t>Annual Salary</t>
  </si>
  <si>
    <t>Numbers</t>
  </si>
  <si>
    <t>567-678</t>
  </si>
  <si>
    <t>466-667</t>
  </si>
  <si>
    <t>223-334</t>
  </si>
  <si>
    <t>344-223-346</t>
  </si>
  <si>
    <t>995-334-335</t>
  </si>
  <si>
    <t>7896-4656</t>
  </si>
  <si>
    <t>334-556-67</t>
  </si>
  <si>
    <t>Concatenation=I2,&amp;&amp;J2,&amp;&amp;,K2</t>
  </si>
  <si>
    <t>18-7-2023</t>
  </si>
  <si>
    <t>19-7-2023</t>
  </si>
  <si>
    <t>25-7-2023</t>
  </si>
  <si>
    <t>25-07-2023</t>
  </si>
  <si>
    <t>19-07-2024</t>
  </si>
  <si>
    <t>18-07-2024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</si>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</sst>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[$-14009]dd\-mm\-yyyy;@"/>
    <numFmt numFmtId="165" formatCode="dd\-mm\-yyyy"/>
    <numFmt numFmtId="166" formatCode="_ [$₹-4009]\ * #,##0.00_ ;_ [$₹-4009]\ * \-#,##0.00_ ;_ [$₹-4009]\ * &quot;-&quot;??_ ;_ @_ "/>
    <numFmt numFmtId="167" formatCode="dd/mm/yyyy"/>
    <numFmt numFmtId="169" formatCode="mm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6"/>
      <color theme="0"/>
      <name val="Agency FB"/>
      <family val="2"/>
    </font>
    <font>
      <sz val="16"/>
      <color theme="1"/>
      <name val="Agency FB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4" borderId="1" xfId="0" applyFill="1" applyBorder="1"/>
    <xf numFmtId="0" fontId="0" fillId="0" borderId="1" xfId="0" applyBorder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/>
    <xf numFmtId="166" fontId="0" fillId="0" borderId="0" xfId="1" applyNumberFormat="1" applyFon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6" fillId="0" borderId="0" xfId="0" applyNumberFormat="1" applyFont="1"/>
    <xf numFmtId="0" fontId="5" fillId="3" borderId="1" xfId="0" applyFont="1" applyFill="1" applyBorder="1"/>
    <xf numFmtId="166" fontId="0" fillId="0" borderId="1" xfId="1" applyNumberFormat="1" applyFont="1" applyBorder="1"/>
    <xf numFmtId="166" fontId="0" fillId="4" borderId="1" xfId="1" applyNumberFormat="1" applyFont="1" applyFill="1" applyBorder="1"/>
    <xf numFmtId="166" fontId="0" fillId="4" borderId="1" xfId="0" applyNumberFormat="1" applyFill="1" applyBorder="1"/>
    <xf numFmtId="166" fontId="0" fillId="0" borderId="1" xfId="0" applyNumberFormat="1" applyBorder="1"/>
    <xf numFmtId="166" fontId="0" fillId="0" borderId="0" xfId="0" applyNumberFormat="1"/>
    <xf numFmtId="0" fontId="0" fillId="8" borderId="3" xfId="0" applyFill="1" applyBorder="1"/>
    <xf numFmtId="0" fontId="0" fillId="0" borderId="3" xfId="0" applyBorder="1"/>
    <xf numFmtId="0" fontId="2" fillId="9" borderId="3" xfId="0" applyFont="1" applyFill="1" applyBorder="1"/>
    <xf numFmtId="6" fontId="0" fillId="0" borderId="0" xfId="0" applyNumberFormat="1"/>
    <xf numFmtId="6" fontId="0" fillId="0" borderId="0" xfId="0" applyNumberFormat="1" applyAlignment="1">
      <alignment horizontal="left"/>
    </xf>
    <xf numFmtId="0" fontId="0" fillId="4" borderId="2" xfId="0" applyFill="1" applyBorder="1"/>
    <xf numFmtId="0" fontId="0" fillId="0" borderId="2" xfId="0" applyBorder="1"/>
    <xf numFmtId="17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165" fontId="0" fillId="0" borderId="0" xfId="0" applyNumberFormat="1" applyAlignment="1">
      <alignment horizontal="right"/>
    </xf>
    <xf numFmtId="0" fontId="2" fillId="3" borderId="4" xfId="0" applyFont="1" applyFill="1" applyBorder="1" applyAlignment="1"/>
    <xf numFmtId="165" fontId="0" fillId="4" borderId="4" xfId="0" applyNumberFormat="1" applyFont="1" applyFill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169" fontId="0" fillId="0" borderId="0" xfId="0" applyNumberFormat="1"/>
  </cellXfs>
  <cellStyles count="2">
    <cellStyle name="Currency" xfId="1" builtinId="4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\-mm\-yyyy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14009]dd\-mm\-yyyy;@"/>
    </dxf>
    <dxf>
      <alignment horizontal="center" vertical="bottom" textRotation="0" wrapText="0" indent="0" justifyLastLine="0" shrinkToFit="0" readingOrder="0"/>
    </dxf>
    <dxf>
      <numFmt numFmtId="164" formatCode="[$-14009]dd\-mm\-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numFmt numFmtId="164" formatCode="[$-14009]dd\-mm\-yyyy;@"/>
    </dxf>
    <dxf>
      <alignment horizontal="center" vertical="bottom" textRotation="0" wrapText="0" indent="0" justifyLastLine="0" shrinkToFit="0" readingOrder="0"/>
    </dxf>
    <dxf>
      <numFmt numFmtId="164" formatCode="[$-14009]dd\-mm\-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numFmt numFmtId="164" formatCode="[$-14009]dd\-mm\-yyyy;@"/>
    </dxf>
    <dxf>
      <alignment horizontal="center" vertical="bottom" textRotation="0" wrapText="0" indent="0" justifyLastLine="0" shrinkToFit="0" readingOrder="0"/>
    </dxf>
    <dxf>
      <numFmt numFmtId="165" formatCode="dd\-mm\-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164" formatCode="[$-14009]dd\-mm\-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41497-5FB8-4732-B647-B7D5083F98C8}" name="Table24" displayName="Table24" ref="C3:M22" totalsRowShown="0" headerRowDxfId="75">
  <autoFilter ref="C3:M22" xr:uid="{B4841497-5FB8-4732-B647-B7D5083F98C8}"/>
  <tableColumns count="11">
    <tableColumn id="1" xr3:uid="{76ABEB7A-CFB7-447D-BCBD-B3E640D2E7CF}" name="Date" dataDxfId="51"/>
    <tableColumn id="2" xr3:uid="{893CAF04-C322-40AF-8773-7215A03A128E}" name="Category"/>
    <tableColumn id="3" xr3:uid="{00A175D5-DE57-465A-B4CD-5238A6F42709}" name="Sub Category"/>
    <tableColumn id="4" xr3:uid="{22784F55-B463-4951-8A4A-FF05D76A3096}" name="Price" dataDxfId="74"/>
    <tableColumn id="5" xr3:uid="{B4D9BEB6-CE5D-43F2-826C-1C9F9B4997CD}" name="Payment Mode"/>
    <tableColumn id="6" xr3:uid="{13398014-A82A-41F5-A54C-B62C3F7DB4A4}" name="Column1"/>
    <tableColumn id="7" xr3:uid="{BCBB4680-0603-415A-8F14-8BD55A9789A1}" name="Date2"/>
    <tableColumn id="8" xr3:uid="{A3C11BB2-5514-4DE1-9D89-1BDD50A4C299}" name="Sub-category"/>
    <tableColumn id="9" xr3:uid="{ABCD0580-B66B-4B00-854E-655C3AFEB696}" name="Payment mode2"/>
    <tableColumn id="10" xr3:uid="{0251C47B-E998-4E4D-8C98-50D7CD2885C9}" name="Payment mode3"/>
    <tableColumn id="11" xr3:uid="{D69BF3DE-907E-43C7-AEEC-F12B7D03C4EC}" name="Day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2EBFD4-EEED-4915-B653-5021A96735DD}" name="Table243" displayName="Table243" ref="C3:M22" totalsRowShown="0" headerRowDxfId="73">
  <autoFilter ref="C3:M22" xr:uid="{7C2EBFD4-EEED-4915-B653-5021A96735DD}"/>
  <tableColumns count="11">
    <tableColumn id="1" xr3:uid="{57E1ECE8-E2C6-4AA4-9E2B-D4DAAC941860}" name="Date" dataDxfId="72"/>
    <tableColumn id="2" xr3:uid="{04481A91-FD36-46B8-92DE-FE08F8191903}" name="Category"/>
    <tableColumn id="3" xr3:uid="{7177B7F3-B7DF-4B54-9B55-C180DF8132AB}" name="Sub Category"/>
    <tableColumn id="4" xr3:uid="{A8A56830-DD5A-4A53-B647-266F74F133D5}" name="Price" dataDxfId="71"/>
    <tableColumn id="5" xr3:uid="{11948562-CE00-4060-9582-12ABD0037D13}" name="Payment Mode"/>
    <tableColumn id="6" xr3:uid="{D3A2DA2F-ABAD-46B5-993E-6BFD20BD4F2E}" name="Column1"/>
    <tableColumn id="7" xr3:uid="{07148D5B-7505-4078-BA20-8700BB8643CD}" name="Date2"/>
    <tableColumn id="8" xr3:uid="{B4272C36-319C-43D9-8417-075E5A476B78}" name="Sub-category"/>
    <tableColumn id="9" xr3:uid="{E02843FE-E6B1-4ACA-88BD-D5859B60A72F}" name="Payment mode2"/>
    <tableColumn id="10" xr3:uid="{9455D197-94BA-4472-A7B2-5007B8FA6258}" name="Payment mode3"/>
    <tableColumn id="11" xr3:uid="{E9AAC9AB-9EF1-4C7E-96C3-B44234C989D8}" name="Day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49F4F5-A961-4B46-937B-EE305720B575}" name="Table2434" displayName="Table2434" ref="C3:N22" totalsRowShown="0" headerRowDxfId="70">
  <autoFilter ref="C3:N22" xr:uid="{2049F4F5-A961-4B46-937B-EE305720B575}"/>
  <sortState xmlns:xlrd2="http://schemas.microsoft.com/office/spreadsheetml/2017/richdata2" ref="C4:N22">
    <sortCondition ref="C4:C22"/>
  </sortState>
  <tableColumns count="12">
    <tableColumn id="1" xr3:uid="{EF2A08E3-B5BB-454E-B3D6-082929E44699}" name="Date" dataDxfId="69"/>
    <tableColumn id="2" xr3:uid="{A13C4B7E-57E7-4593-8ACF-B85AA2D0780A}" name="Category"/>
    <tableColumn id="3" xr3:uid="{6B82046A-CD14-4EE3-B5E9-D25577011396}" name="Sub Category"/>
    <tableColumn id="4" xr3:uid="{40EB6A9A-C8D7-4BC1-A26F-AA1B627B276B}" name="Price" dataDxfId="68"/>
    <tableColumn id="5" xr3:uid="{7958FD6A-161E-439D-A565-655B83ED4B9E}" name="Payment Mode"/>
    <tableColumn id="6" xr3:uid="{4F50C240-0E85-4DAA-BDA5-491644014A0A}" name="Column1"/>
    <tableColumn id="7" xr3:uid="{22161E53-65B6-44C5-BA9C-B3CF76A972BD}" name="Date2"/>
    <tableColumn id="8" xr3:uid="{9A1F42AB-12AC-4048-BE25-5F818A349CE0}" name="Sub-category"/>
    <tableColumn id="9" xr3:uid="{6670FEF6-0DEE-4033-9927-0E756BC58243}" name="Payment mode2"/>
    <tableColumn id="10" xr3:uid="{E014E4DD-19BD-4C53-9E70-D8D213402D90}" name="Payment mode3"/>
    <tableColumn id="11" xr3:uid="{7F69150F-386E-4ABA-A69A-E89B5D461D51}" name="Days"/>
    <tableColumn id="12" xr3:uid="{BC827033-994E-48C8-B08A-E1CA59A9EE65}" name="Dates" dataDxfId="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3B7BD-D761-4449-BAE0-8F33D4B10E42}" name="Table24345" displayName="Table24345" ref="B3:M22" totalsRowShown="0" headerRowDxfId="66">
  <autoFilter ref="B3:M22" xr:uid="{5333B7BD-D761-4449-BAE0-8F33D4B10E42}"/>
  <sortState xmlns:xlrd2="http://schemas.microsoft.com/office/spreadsheetml/2017/richdata2" ref="B4:M22">
    <sortCondition ref="C4:C22"/>
    <sortCondition ref="E4:E22"/>
  </sortState>
  <tableColumns count="12">
    <tableColumn id="1" xr3:uid="{5E86BCB2-7EBD-430A-8096-47A01C5A89F3}" name="Date" dataDxfId="65"/>
    <tableColumn id="2" xr3:uid="{62F6D7EA-0559-4034-A78F-3F11718A3140}" name="Category"/>
    <tableColumn id="3" xr3:uid="{1BD6849C-977B-4673-A6C8-BD0D9AFAAA19}" name="Sub Category"/>
    <tableColumn id="4" xr3:uid="{C2278663-0BD9-4714-B931-A6344C7F8466}" name="Price" dataDxfId="64"/>
    <tableColumn id="5" xr3:uid="{4BDC4F35-79D9-47AD-AFB0-E51EE7A968A5}" name="Payment Mode"/>
    <tableColumn id="6" xr3:uid="{DE618098-8B5A-4AC8-8A24-E86E9FC65989}" name="Column1"/>
    <tableColumn id="7" xr3:uid="{6871228E-0F60-4F85-8963-03F749D934AE}" name="Date2"/>
    <tableColumn id="8" xr3:uid="{C059A01A-A360-43EA-A78E-F1B171F5500D}" name="Sub-category"/>
    <tableColumn id="9" xr3:uid="{32403647-4E62-40B1-9D1F-81412C1867B4}" name="Payment mode2"/>
    <tableColumn id="10" xr3:uid="{1D019D2C-2691-4DBE-BF64-09A2E48A88ED}" name="Payment mode3"/>
    <tableColumn id="11" xr3:uid="{8DDF90CF-FEB0-4FC5-9137-BA016F33F363}" name="Days"/>
    <tableColumn id="12" xr3:uid="{FE07B8EF-8C56-45F8-B335-11052C279AEE}" name="Dates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9E9442-E302-40D9-9477-40E50B5ACCFA}" name="Table243458" displayName="Table243458" ref="AX3:BI22" totalsRowShown="0" headerRowDxfId="62">
  <autoFilter ref="AX3:BI22" xr:uid="{6B9E9442-E302-40D9-9477-40E50B5ACCFA}"/>
  <sortState xmlns:xlrd2="http://schemas.microsoft.com/office/spreadsheetml/2017/richdata2" ref="AX4:BI22">
    <sortCondition ref="AY4:AY22"/>
    <sortCondition ref="BA4:BA22"/>
  </sortState>
  <tableColumns count="12">
    <tableColumn id="1" xr3:uid="{743CD6F4-4249-4CF9-8061-13B16A38E8A6}" name="Date" dataDxfId="61"/>
    <tableColumn id="2" xr3:uid="{E4E79902-4BC5-420A-A4A6-C08667498DF7}" name="Category"/>
    <tableColumn id="3" xr3:uid="{685FF4E6-65D5-41DE-8A38-3EF0A24E3483}" name="Sub Category"/>
    <tableColumn id="4" xr3:uid="{08B4226A-5391-4054-8827-EC0A9122EC5A}" name="Price" dataDxfId="60"/>
    <tableColumn id="5" xr3:uid="{BE614092-B151-4DD4-9CC7-D6D4FEDB8C38}" name="Payment Mode"/>
    <tableColumn id="6" xr3:uid="{7D26B49A-52A3-4752-8DE0-DFF05CB60398}" name="Column1"/>
    <tableColumn id="7" xr3:uid="{E0042BDD-4F32-4194-9C11-A62AE0FA7DDE}" name="Date2"/>
    <tableColumn id="8" xr3:uid="{5289E128-2A55-481E-8449-826875AD98EA}" name="Sub-category"/>
    <tableColumn id="9" xr3:uid="{08279F42-0F89-4586-A7BF-53F7D3CB356F}" name="Payment mode2"/>
    <tableColumn id="10" xr3:uid="{69AAA878-6DED-4E24-910F-BBC3162F92E3}" name="Payment mode3"/>
    <tableColumn id="11" xr3:uid="{7820E0D6-F46E-40D5-BCAC-2D8D11A3E800}" name="Days"/>
    <tableColumn id="12" xr3:uid="{8737BD6B-AA70-4B1B-8642-4E97974C8F56}" name="Dates" dataDxfId="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670FC5-D907-4E2E-B1E1-D34C98BA31B6}" name="Table10" displayName="Table10" ref="A1:E18" totalsRowShown="0" headerRowDxfId="58">
  <autoFilter ref="A1:E18" xr:uid="{DA670FC5-D907-4E2E-B1E1-D34C98BA31B6}"/>
  <tableColumns count="5">
    <tableColumn id="1" xr3:uid="{35E0AF4E-D3B5-4D42-BB5C-703EA36E335B}" name="EEID"/>
    <tableColumn id="2" xr3:uid="{BAFC3296-4830-43C0-B9B7-5E82D1E5FFCE}" name="Full Name"/>
    <tableColumn id="3" xr3:uid="{D7536C38-98B6-4C9B-848E-8AF6B124F150}" name="Job Title"/>
    <tableColumn id="4" xr3:uid="{3CD57BC0-FB41-4874-B878-4FA1040DF122}" name="Department"/>
    <tableColumn id="5" xr3:uid="{B6ED639D-9588-417A-A0B3-2AEF7854CD00}" name="Business Unit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168E06-1157-4F25-A46B-4E9B2F272591}" name="Table11" displayName="Table11" ref="A1:A14" totalsRowShown="0" headerRowDxfId="57">
  <autoFilter ref="A1:A14" xr:uid="{05168E06-1157-4F25-A46B-4E9B2F272591}"/>
  <tableColumns count="1">
    <tableColumn id="1" xr3:uid="{A9599001-F666-4206-A7DB-384EAE85479C}" name="Annual Salary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90943E-58AE-4637-BA7D-9C26E94CA687}" name="Table12" displayName="Table12" ref="F1:F9" totalsRowShown="0">
  <autoFilter ref="F1:F9" xr:uid="{8990943E-58AE-4637-BA7D-9C26E94CA687}"/>
  <tableColumns count="1">
    <tableColumn id="1" xr3:uid="{A7208769-D713-45C9-B9BC-8A77204EE2B8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B70B21-6BE7-4769-A7E9-9B8E05749088}" name="Table1114" displayName="Table1114" ref="C1:D14" totalsRowShown="0" headerRowDxfId="55">
  <autoFilter ref="C1:D14" xr:uid="{F5B70B21-6BE7-4769-A7E9-9B8E05749088}"/>
  <tableColumns count="2">
    <tableColumn id="1" xr3:uid="{6B1A425B-4A96-4602-8655-FEC58B5C0145}" name="Annual Salary" dataDxfId="54"/>
    <tableColumn id="2" xr3:uid="{92C37FF0-3633-4837-9CD1-337C2B811F4D}" name="Column1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8058-275F-4EDC-8C0B-EF2F2221E012}">
  <dimension ref="B1:M22"/>
  <sheetViews>
    <sheetView workbookViewId="0">
      <selection activeCell="F25" sqref="F25"/>
    </sheetView>
  </sheetViews>
  <sheetFormatPr defaultRowHeight="14.4" x14ac:dyDescent="0.3"/>
  <cols>
    <col min="3" max="3" width="13.109375" customWidth="1"/>
  </cols>
  <sheetData>
    <row r="1" spans="2:13" x14ac:dyDescent="0.3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2:13" x14ac:dyDescent="0.3">
      <c r="C3" s="34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2:13" x14ac:dyDescent="0.3">
      <c r="C4" s="35">
        <v>45542</v>
      </c>
      <c r="D4" t="s">
        <v>12</v>
      </c>
      <c r="E4" t="s">
        <v>13</v>
      </c>
      <c r="F4" s="2">
        <v>300</v>
      </c>
      <c r="G4" t="s">
        <v>14</v>
      </c>
      <c r="H4" t="s">
        <v>15</v>
      </c>
      <c r="I4" s="3">
        <v>44927</v>
      </c>
      <c r="J4" t="s">
        <v>16</v>
      </c>
      <c r="K4">
        <v>7000</v>
      </c>
      <c r="L4" t="s">
        <v>17</v>
      </c>
      <c r="M4" t="s">
        <v>18</v>
      </c>
    </row>
    <row r="5" spans="2:13" x14ac:dyDescent="0.3">
      <c r="C5" s="35" t="s">
        <v>154</v>
      </c>
      <c r="D5" t="s">
        <v>20</v>
      </c>
      <c r="E5" t="s">
        <v>21</v>
      </c>
      <c r="F5" s="2">
        <v>1000</v>
      </c>
      <c r="G5" t="s">
        <v>22</v>
      </c>
      <c r="H5" t="s">
        <v>15</v>
      </c>
      <c r="I5" s="3">
        <v>44928</v>
      </c>
      <c r="L5" t="s">
        <v>14</v>
      </c>
      <c r="M5" t="s">
        <v>23</v>
      </c>
    </row>
    <row r="6" spans="2:13" x14ac:dyDescent="0.3">
      <c r="C6" s="35">
        <v>44964</v>
      </c>
      <c r="D6" t="s">
        <v>24</v>
      </c>
      <c r="E6" t="s">
        <v>25</v>
      </c>
      <c r="F6" s="2">
        <v>400</v>
      </c>
      <c r="G6" t="s">
        <v>22</v>
      </c>
      <c r="H6" t="s">
        <v>26</v>
      </c>
      <c r="L6" t="s">
        <v>22</v>
      </c>
      <c r="M6" t="s">
        <v>27</v>
      </c>
    </row>
    <row r="7" spans="2:13" x14ac:dyDescent="0.3">
      <c r="C7" s="35" t="s">
        <v>28</v>
      </c>
      <c r="D7" t="s">
        <v>24</v>
      </c>
      <c r="E7" t="s">
        <v>29</v>
      </c>
      <c r="F7" s="2">
        <v>26</v>
      </c>
      <c r="G7" t="s">
        <v>14</v>
      </c>
      <c r="H7" t="s">
        <v>26</v>
      </c>
      <c r="L7" t="s">
        <v>17</v>
      </c>
      <c r="M7" t="s">
        <v>30</v>
      </c>
    </row>
    <row r="8" spans="2:13" x14ac:dyDescent="0.3">
      <c r="C8" s="35" t="s">
        <v>31</v>
      </c>
      <c r="D8" t="s">
        <v>12</v>
      </c>
      <c r="E8" t="s">
        <v>32</v>
      </c>
      <c r="F8" s="2">
        <v>890</v>
      </c>
      <c r="G8" t="s">
        <v>14</v>
      </c>
      <c r="H8" t="s">
        <v>33</v>
      </c>
      <c r="L8" t="s">
        <v>14</v>
      </c>
      <c r="M8" t="s">
        <v>34</v>
      </c>
    </row>
    <row r="9" spans="2:13" x14ac:dyDescent="0.3">
      <c r="C9" s="35">
        <v>45033</v>
      </c>
      <c r="D9" t="s">
        <v>12</v>
      </c>
      <c r="E9" t="s">
        <v>35</v>
      </c>
      <c r="F9" s="2">
        <v>100</v>
      </c>
      <c r="G9" t="s">
        <v>14</v>
      </c>
      <c r="H9" t="s">
        <v>36</v>
      </c>
      <c r="L9" t="s">
        <v>22</v>
      </c>
      <c r="M9" t="s">
        <v>37</v>
      </c>
    </row>
    <row r="10" spans="2:13" x14ac:dyDescent="0.3">
      <c r="C10" s="35" t="s">
        <v>38</v>
      </c>
      <c r="D10" t="s">
        <v>12</v>
      </c>
      <c r="E10" t="s">
        <v>24</v>
      </c>
      <c r="F10" s="2">
        <v>30</v>
      </c>
      <c r="G10" t="s">
        <v>22</v>
      </c>
      <c r="H10" t="s">
        <v>39</v>
      </c>
      <c r="L10" t="s">
        <v>17</v>
      </c>
      <c r="M10" t="s">
        <v>40</v>
      </c>
    </row>
    <row r="11" spans="2:13" x14ac:dyDescent="0.3">
      <c r="C11" s="35" t="s">
        <v>41</v>
      </c>
      <c r="D11" t="s">
        <v>42</v>
      </c>
      <c r="E11" t="s">
        <v>43</v>
      </c>
      <c r="F11" s="2">
        <v>16000</v>
      </c>
      <c r="G11" t="s">
        <v>14</v>
      </c>
      <c r="H11" t="s">
        <v>44</v>
      </c>
      <c r="L11" t="s">
        <v>14</v>
      </c>
      <c r="M11" t="s">
        <v>18</v>
      </c>
    </row>
    <row r="12" spans="2:13" x14ac:dyDescent="0.3">
      <c r="C12" s="35">
        <v>44933</v>
      </c>
      <c r="D12" t="s">
        <v>42</v>
      </c>
      <c r="E12" t="s">
        <v>45</v>
      </c>
      <c r="F12" s="2">
        <v>1650</v>
      </c>
      <c r="G12" t="s">
        <v>14</v>
      </c>
      <c r="H12" t="s">
        <v>44</v>
      </c>
      <c r="L12" t="s">
        <v>22</v>
      </c>
      <c r="M12" t="s">
        <v>23</v>
      </c>
    </row>
    <row r="13" spans="2:13" x14ac:dyDescent="0.3">
      <c r="C13" s="35">
        <v>45145</v>
      </c>
      <c r="D13" t="s">
        <v>46</v>
      </c>
      <c r="E13" t="s">
        <v>47</v>
      </c>
      <c r="F13" s="2">
        <v>780</v>
      </c>
      <c r="G13" t="s">
        <v>14</v>
      </c>
      <c r="H13" t="s">
        <v>48</v>
      </c>
      <c r="L13" t="s">
        <v>17</v>
      </c>
      <c r="M13" t="s">
        <v>27</v>
      </c>
    </row>
    <row r="14" spans="2:13" x14ac:dyDescent="0.3">
      <c r="C14" s="35" t="s">
        <v>153</v>
      </c>
      <c r="D14" t="s">
        <v>12</v>
      </c>
      <c r="E14" t="s">
        <v>50</v>
      </c>
      <c r="F14" s="2">
        <v>10</v>
      </c>
      <c r="G14" t="s">
        <v>14</v>
      </c>
      <c r="H14" t="s">
        <v>51</v>
      </c>
      <c r="L14" t="s">
        <v>14</v>
      </c>
      <c r="M14" t="s">
        <v>30</v>
      </c>
    </row>
    <row r="15" spans="2:13" x14ac:dyDescent="0.3">
      <c r="C15" s="35" t="s">
        <v>52</v>
      </c>
      <c r="D15" t="s">
        <v>46</v>
      </c>
      <c r="E15" t="s">
        <v>53</v>
      </c>
      <c r="F15" s="2">
        <v>120</v>
      </c>
      <c r="G15" t="s">
        <v>14</v>
      </c>
      <c r="H15" t="s">
        <v>54</v>
      </c>
      <c r="L15" t="s">
        <v>22</v>
      </c>
      <c r="M15" t="s">
        <v>34</v>
      </c>
    </row>
    <row r="16" spans="2:13" x14ac:dyDescent="0.3">
      <c r="C16" s="35">
        <v>45206</v>
      </c>
      <c r="D16" t="s">
        <v>12</v>
      </c>
      <c r="E16" t="s">
        <v>50</v>
      </c>
      <c r="F16" s="2">
        <v>10</v>
      </c>
      <c r="G16" t="s">
        <v>14</v>
      </c>
      <c r="H16" t="s">
        <v>54</v>
      </c>
      <c r="L16" t="s">
        <v>17</v>
      </c>
      <c r="M16" t="s">
        <v>37</v>
      </c>
    </row>
    <row r="17" spans="3:13" x14ac:dyDescent="0.3">
      <c r="C17" s="35">
        <v>45237</v>
      </c>
      <c r="D17" t="s">
        <v>20</v>
      </c>
      <c r="E17" t="s">
        <v>21</v>
      </c>
      <c r="F17" s="2">
        <v>1890</v>
      </c>
      <c r="G17" t="s">
        <v>14</v>
      </c>
      <c r="H17" t="s">
        <v>55</v>
      </c>
      <c r="L17" t="s">
        <v>14</v>
      </c>
      <c r="M17" t="s">
        <v>40</v>
      </c>
    </row>
    <row r="18" spans="3:13" x14ac:dyDescent="0.3">
      <c r="C18" s="35">
        <v>45267</v>
      </c>
      <c r="D18" t="s">
        <v>42</v>
      </c>
      <c r="E18" t="s">
        <v>56</v>
      </c>
      <c r="F18" s="2">
        <v>1074</v>
      </c>
      <c r="G18" t="s">
        <v>14</v>
      </c>
      <c r="H18" t="s">
        <v>57</v>
      </c>
      <c r="L18" t="s">
        <v>22</v>
      </c>
      <c r="M18" t="s">
        <v>18</v>
      </c>
    </row>
    <row r="19" spans="3:13" x14ac:dyDescent="0.3">
      <c r="C19" s="35" t="s">
        <v>155</v>
      </c>
      <c r="D19" t="s">
        <v>46</v>
      </c>
      <c r="E19" t="s">
        <v>59</v>
      </c>
      <c r="F19" s="2">
        <v>50</v>
      </c>
      <c r="G19" t="s">
        <v>22</v>
      </c>
      <c r="H19" t="s">
        <v>57</v>
      </c>
      <c r="L19" t="s">
        <v>17</v>
      </c>
      <c r="M19" t="s">
        <v>23</v>
      </c>
    </row>
    <row r="20" spans="3:13" x14ac:dyDescent="0.3">
      <c r="C20" s="35" t="s">
        <v>60</v>
      </c>
      <c r="D20" t="s">
        <v>12</v>
      </c>
      <c r="E20" t="s">
        <v>25</v>
      </c>
      <c r="F20" s="2">
        <v>530</v>
      </c>
      <c r="G20" t="s">
        <v>22</v>
      </c>
      <c r="H20" t="s">
        <v>61</v>
      </c>
      <c r="L20" t="s">
        <v>14</v>
      </c>
      <c r="M20" t="s">
        <v>27</v>
      </c>
    </row>
    <row r="21" spans="3:13" x14ac:dyDescent="0.3">
      <c r="C21" s="35" t="s">
        <v>41</v>
      </c>
      <c r="D21" t="s">
        <v>46</v>
      </c>
      <c r="E21" t="s">
        <v>62</v>
      </c>
      <c r="F21" s="2">
        <v>120</v>
      </c>
      <c r="G21" t="s">
        <v>14</v>
      </c>
      <c r="H21" t="s">
        <v>63</v>
      </c>
      <c r="L21" t="s">
        <v>22</v>
      </c>
      <c r="M21" t="s">
        <v>30</v>
      </c>
    </row>
    <row r="22" spans="3:13" x14ac:dyDescent="0.3">
      <c r="C22" s="35" t="s">
        <v>64</v>
      </c>
      <c r="D22" t="s">
        <v>12</v>
      </c>
      <c r="E22" t="s">
        <v>65</v>
      </c>
      <c r="F22" s="2">
        <v>56</v>
      </c>
      <c r="G22" t="s">
        <v>22</v>
      </c>
      <c r="H22" t="s">
        <v>66</v>
      </c>
      <c r="L22" t="s">
        <v>17</v>
      </c>
      <c r="M22" t="s">
        <v>34</v>
      </c>
    </row>
  </sheetData>
  <mergeCells count="1">
    <mergeCell ref="B1:M1"/>
  </mergeCells>
  <conditionalFormatting sqref="C3">
    <cfRule type="timePeriod" dxfId="20" priority="11" timePeriod="thisMonth">
      <formula>AND(MONTH(C3)=MONTH(TODAY()),YEAR(C3)=YEAR(TODAY()))</formula>
    </cfRule>
  </conditionalFormatting>
  <conditionalFormatting sqref="F4:F22">
    <cfRule type="cellIs" dxfId="19" priority="10" operator="greaterThan">
      <formula>500</formula>
    </cfRule>
  </conditionalFormatting>
  <conditionalFormatting sqref="M4:M22">
    <cfRule type="containsText" dxfId="18" priority="9" operator="containsText" text="Wed">
      <formula>NOT(ISERROR(SEARCH("Wed",M4)))</formula>
    </cfRule>
  </conditionalFormatting>
  <conditionalFormatting sqref="R6">
    <cfRule type="timePeriod" dxfId="17" priority="4" timePeriod="tomorrow">
      <formula>FLOOR(R6,1)=TODAY()+1</formula>
    </cfRule>
  </conditionalFormatting>
  <conditionalFormatting sqref="C3:C22">
    <cfRule type="timePeriod" dxfId="7" priority="1" timePeriod="tomorrow">
      <formula>FLOOR(C3,1)=TODAY()+1</formula>
    </cfRule>
  </conditionalFormatting>
  <dataValidations count="4">
    <dataValidation type="textLength" allowBlank="1" showInputMessage="1" showErrorMessage="1" sqref="J3:J22" xr:uid="{948306A5-1697-4EF9-BDB2-C4BE5280C47F}">
      <formula1>2</formula1>
      <formula2>20</formula2>
    </dataValidation>
    <dataValidation type="whole" allowBlank="1" showInputMessage="1" showErrorMessage="1" sqref="K3:K22" xr:uid="{B8260A54-8BE3-4C21-A802-16A3418E7738}">
      <formula1>2</formula1>
      <formula2>50000</formula2>
    </dataValidation>
    <dataValidation type="list" allowBlank="1" showInputMessage="1" showErrorMessage="1" sqref="L3:L22" xr:uid="{8CF17031-BEA8-427E-BE86-8722E62EFA48}">
      <formula1>"Cash, Card, UPI"</formula1>
    </dataValidation>
    <dataValidation type="date" allowBlank="1" showInputMessage="1" showErrorMessage="1" errorTitle="Invalid Date error" error="Date should be between 1/1/2023 to 1/2/2023" sqref="I3:I22" xr:uid="{ABEF2701-2B80-47F8-B23C-C58E21153208}">
      <formula1>44927</formula1>
      <formula2>44928</formula2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6665-75C3-4330-B3B0-CB07335BE6BE}">
  <dimension ref="A1:L14"/>
  <sheetViews>
    <sheetView workbookViewId="0">
      <selection activeCell="L2" sqref="L2"/>
    </sheetView>
  </sheetViews>
  <sheetFormatPr defaultRowHeight="14.4" x14ac:dyDescent="0.3"/>
  <cols>
    <col min="1" max="1" width="11.6640625" customWidth="1"/>
    <col min="3" max="3" width="14.88671875" customWidth="1"/>
    <col min="6" max="6" width="12.21875" customWidth="1"/>
    <col min="9" max="9" width="11.5546875" customWidth="1"/>
  </cols>
  <sheetData>
    <row r="1" spans="1:12" x14ac:dyDescent="0.3">
      <c r="A1" s="1" t="s">
        <v>140</v>
      </c>
      <c r="C1" s="1" t="s">
        <v>140</v>
      </c>
      <c r="D1" s="1" t="s">
        <v>6</v>
      </c>
      <c r="F1" t="s">
        <v>6</v>
      </c>
      <c r="I1" s="27" t="s">
        <v>141</v>
      </c>
      <c r="L1" t="s">
        <v>149</v>
      </c>
    </row>
    <row r="2" spans="1:12" x14ac:dyDescent="0.3">
      <c r="A2" s="25">
        <v>141604</v>
      </c>
      <c r="C2" s="25">
        <v>1</v>
      </c>
      <c r="D2" s="25">
        <v>41604</v>
      </c>
      <c r="F2" t="s">
        <v>141</v>
      </c>
      <c r="I2" s="28">
        <v>567</v>
      </c>
      <c r="J2">
        <v>678</v>
      </c>
      <c r="L2" t="str">
        <f>I2&amp;J2&amp;K2</f>
        <v>567678</v>
      </c>
    </row>
    <row r="3" spans="1:12" x14ac:dyDescent="0.3">
      <c r="A3" s="25">
        <v>99975</v>
      </c>
      <c r="C3" s="25">
        <v>9</v>
      </c>
      <c r="D3" s="25">
        <v>9975</v>
      </c>
      <c r="F3" t="s">
        <v>142</v>
      </c>
      <c r="I3" s="27">
        <v>466</v>
      </c>
      <c r="J3">
        <v>667</v>
      </c>
      <c r="L3" t="str">
        <f t="shared" ref="L3:L8" si="0">I3&amp;J3&amp;K3</f>
        <v>466667</v>
      </c>
    </row>
    <row r="4" spans="1:12" x14ac:dyDescent="0.3">
      <c r="A4" s="25">
        <v>163099</v>
      </c>
      <c r="C4" s="25">
        <v>1</v>
      </c>
      <c r="D4" s="25">
        <v>63099</v>
      </c>
      <c r="F4" t="s">
        <v>143</v>
      </c>
      <c r="I4" s="28">
        <v>223</v>
      </c>
      <c r="J4">
        <v>334</v>
      </c>
      <c r="L4" t="str">
        <f t="shared" si="0"/>
        <v>223334</v>
      </c>
    </row>
    <row r="5" spans="1:12" x14ac:dyDescent="0.3">
      <c r="A5" s="25">
        <v>84913</v>
      </c>
      <c r="C5" s="25">
        <v>8</v>
      </c>
      <c r="D5" s="25">
        <v>4913</v>
      </c>
      <c r="F5" t="s">
        <v>144</v>
      </c>
      <c r="I5" s="27">
        <v>344</v>
      </c>
      <c r="J5">
        <v>223</v>
      </c>
      <c r="K5">
        <v>346</v>
      </c>
      <c r="L5" t="str">
        <f t="shared" si="0"/>
        <v>344223346</v>
      </c>
    </row>
    <row r="6" spans="1:12" x14ac:dyDescent="0.3">
      <c r="A6" s="25">
        <v>95409</v>
      </c>
      <c r="C6" s="25">
        <v>9</v>
      </c>
      <c r="D6" s="25">
        <v>5409</v>
      </c>
      <c r="F6" t="s">
        <v>145</v>
      </c>
      <c r="I6" s="28">
        <v>995</v>
      </c>
      <c r="J6">
        <v>334</v>
      </c>
      <c r="K6">
        <v>335</v>
      </c>
      <c r="L6" t="str">
        <f t="shared" si="0"/>
        <v>995334335</v>
      </c>
    </row>
    <row r="7" spans="1:12" x14ac:dyDescent="0.3">
      <c r="A7" s="25">
        <v>50994</v>
      </c>
      <c r="C7" s="25">
        <v>5</v>
      </c>
      <c r="D7" s="25">
        <v>994</v>
      </c>
      <c r="F7" t="s">
        <v>146</v>
      </c>
      <c r="I7" s="27">
        <v>7896</v>
      </c>
      <c r="J7">
        <v>4656</v>
      </c>
      <c r="L7" t="str">
        <f t="shared" si="0"/>
        <v>78964656</v>
      </c>
    </row>
    <row r="8" spans="1:12" x14ac:dyDescent="0.3">
      <c r="A8" s="25">
        <v>119746</v>
      </c>
      <c r="C8" s="25">
        <v>1</v>
      </c>
      <c r="D8" s="25">
        <v>19746</v>
      </c>
      <c r="F8" t="s">
        <v>147</v>
      </c>
      <c r="I8" s="28">
        <v>334</v>
      </c>
      <c r="J8">
        <v>556</v>
      </c>
      <c r="K8">
        <v>67</v>
      </c>
      <c r="L8" t="str">
        <f t="shared" si="0"/>
        <v>33455667</v>
      </c>
    </row>
    <row r="9" spans="1:12" x14ac:dyDescent="0.3">
      <c r="A9" s="25">
        <v>41336</v>
      </c>
      <c r="C9" s="25">
        <v>4</v>
      </c>
      <c r="D9" s="25">
        <v>1336</v>
      </c>
      <c r="F9" t="s">
        <v>148</v>
      </c>
    </row>
    <row r="10" spans="1:12" x14ac:dyDescent="0.3">
      <c r="A10" s="25">
        <v>113527</v>
      </c>
      <c r="C10" s="25">
        <v>1</v>
      </c>
      <c r="D10" s="25">
        <v>13527</v>
      </c>
    </row>
    <row r="11" spans="1:12" x14ac:dyDescent="0.3">
      <c r="A11" s="25">
        <v>77203</v>
      </c>
      <c r="C11" s="25">
        <v>7</v>
      </c>
      <c r="D11" s="25">
        <v>7203</v>
      </c>
    </row>
    <row r="12" spans="1:12" x14ac:dyDescent="0.3">
      <c r="A12" s="25">
        <v>157333</v>
      </c>
      <c r="C12" s="25">
        <v>1</v>
      </c>
      <c r="D12" s="25">
        <v>57333</v>
      </c>
    </row>
    <row r="13" spans="1:12" x14ac:dyDescent="0.3">
      <c r="A13" s="25">
        <v>109851</v>
      </c>
      <c r="C13" s="25">
        <v>1</v>
      </c>
      <c r="D13" s="25">
        <v>9851</v>
      </c>
    </row>
    <row r="14" spans="1:12" x14ac:dyDescent="0.3">
      <c r="A14" s="25">
        <v>105086</v>
      </c>
      <c r="C14" s="25">
        <v>1</v>
      </c>
      <c r="D14" s="25">
        <v>5086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4652-43D3-45B8-932C-A2D558A3377A}">
  <dimension ref="A1:E20"/>
  <sheetViews>
    <sheetView tabSelected="1" workbookViewId="0">
      <selection activeCell="I11" sqref="I11"/>
    </sheetView>
  </sheetViews>
  <sheetFormatPr defaultRowHeight="14.4" x14ac:dyDescent="0.3"/>
  <cols>
    <col min="1" max="1" width="21.6640625" customWidth="1"/>
    <col min="5" max="5" width="9.33203125" bestFit="1" customWidth="1"/>
  </cols>
  <sheetData>
    <row r="1" spans="1:5" x14ac:dyDescent="0.3">
      <c r="A1" s="36" t="s">
        <v>1</v>
      </c>
      <c r="B1" t="s">
        <v>1</v>
      </c>
      <c r="C1" t="s">
        <v>156</v>
      </c>
      <c r="D1" t="s">
        <v>157</v>
      </c>
    </row>
    <row r="2" spans="1:5" x14ac:dyDescent="0.3">
      <c r="A2" s="37">
        <v>44933</v>
      </c>
      <c r="B2" t="str">
        <f>TEXT(A2,"dddd")</f>
        <v>Saturday</v>
      </c>
      <c r="C2" t="str">
        <f>TEXT(A2,"mmm")</f>
        <v>Jan</v>
      </c>
      <c r="D2" t="str">
        <f>TEXT(A2,"YYYY")</f>
        <v>2023</v>
      </c>
    </row>
    <row r="3" spans="1:5" x14ac:dyDescent="0.3">
      <c r="A3" s="37">
        <v>44964</v>
      </c>
      <c r="B3" t="str">
        <f t="shared" ref="B3:B20" si="0">TEXT(A3,"dddd")</f>
        <v>Tuesday</v>
      </c>
      <c r="C3" t="str">
        <f t="shared" ref="C3:C20" si="1">TEXT(A3,"mmm")</f>
        <v>Feb</v>
      </c>
      <c r="D3" t="str">
        <f t="shared" ref="D3:D9" si="2">TEXT(A3,"YYYY")</f>
        <v>2023</v>
      </c>
    </row>
    <row r="4" spans="1:5" x14ac:dyDescent="0.3">
      <c r="A4" s="38">
        <v>45033</v>
      </c>
      <c r="B4" t="str">
        <f t="shared" si="0"/>
        <v>Monday</v>
      </c>
      <c r="C4" t="str">
        <f t="shared" si="1"/>
        <v>Apr</v>
      </c>
      <c r="D4" t="str">
        <f t="shared" si="2"/>
        <v>2023</v>
      </c>
    </row>
    <row r="5" spans="1:5" x14ac:dyDescent="0.3">
      <c r="A5" s="38">
        <v>45145</v>
      </c>
      <c r="B5" t="str">
        <f t="shared" si="0"/>
        <v>Monday</v>
      </c>
      <c r="C5" t="str">
        <f t="shared" si="1"/>
        <v>Aug</v>
      </c>
      <c r="D5" t="str">
        <f t="shared" si="2"/>
        <v>2023</v>
      </c>
    </row>
    <row r="6" spans="1:5" x14ac:dyDescent="0.3">
      <c r="A6" s="37">
        <v>45206</v>
      </c>
      <c r="B6" t="str">
        <f t="shared" si="0"/>
        <v>Saturday</v>
      </c>
      <c r="C6" t="str">
        <f t="shared" si="1"/>
        <v>Oct</v>
      </c>
      <c r="D6" t="str">
        <f t="shared" si="2"/>
        <v>2023</v>
      </c>
    </row>
    <row r="7" spans="1:5" x14ac:dyDescent="0.3">
      <c r="A7" s="38">
        <v>45237</v>
      </c>
      <c r="B7" t="str">
        <f t="shared" si="0"/>
        <v>Tuesday</v>
      </c>
      <c r="C7" t="str">
        <f t="shared" si="1"/>
        <v>Nov</v>
      </c>
      <c r="D7" t="str">
        <f t="shared" si="2"/>
        <v>2023</v>
      </c>
    </row>
    <row r="8" spans="1:5" x14ac:dyDescent="0.3">
      <c r="A8" s="37">
        <v>45267</v>
      </c>
      <c r="B8" t="str">
        <f t="shared" si="0"/>
        <v>Thursday</v>
      </c>
      <c r="C8" t="str">
        <f t="shared" si="1"/>
        <v>Dec</v>
      </c>
      <c r="D8" t="str">
        <f t="shared" si="2"/>
        <v>2023</v>
      </c>
    </row>
    <row r="9" spans="1:5" x14ac:dyDescent="0.3">
      <c r="A9" s="37">
        <v>45542</v>
      </c>
      <c r="B9" t="str">
        <f t="shared" si="0"/>
        <v>Saturday</v>
      </c>
      <c r="C9" t="str">
        <f t="shared" si="1"/>
        <v>Sep</v>
      </c>
      <c r="D9" t="str">
        <f t="shared" si="2"/>
        <v>2024</v>
      </c>
    </row>
    <row r="10" spans="1:5" x14ac:dyDescent="0.3">
      <c r="A10" s="37" t="s">
        <v>64</v>
      </c>
    </row>
    <row r="11" spans="1:5" x14ac:dyDescent="0.3">
      <c r="A11" s="37" t="s">
        <v>38</v>
      </c>
      <c r="E11" s="39"/>
    </row>
    <row r="12" spans="1:5" x14ac:dyDescent="0.3">
      <c r="A12" s="38" t="s">
        <v>155</v>
      </c>
    </row>
    <row r="13" spans="1:5" x14ac:dyDescent="0.3">
      <c r="A13" s="37" t="s">
        <v>60</v>
      </c>
    </row>
    <row r="14" spans="1:5" x14ac:dyDescent="0.3">
      <c r="A14" s="38" t="s">
        <v>154</v>
      </c>
    </row>
    <row r="15" spans="1:5" x14ac:dyDescent="0.3">
      <c r="A15" s="38" t="s">
        <v>52</v>
      </c>
    </row>
    <row r="16" spans="1:5" x14ac:dyDescent="0.3">
      <c r="A16" s="38" t="s">
        <v>41</v>
      </c>
    </row>
    <row r="17" spans="1:1" x14ac:dyDescent="0.3">
      <c r="A17" s="38" t="s">
        <v>41</v>
      </c>
    </row>
    <row r="18" spans="1:1" x14ac:dyDescent="0.3">
      <c r="A18" s="38" t="s">
        <v>28</v>
      </c>
    </row>
    <row r="19" spans="1:1" x14ac:dyDescent="0.3">
      <c r="A19" s="37" t="s">
        <v>153</v>
      </c>
    </row>
    <row r="20" spans="1:1" x14ac:dyDescent="0.3">
      <c r="A20" s="37" t="s">
        <v>31</v>
      </c>
    </row>
  </sheetData>
  <sortState xmlns:xlrd2="http://schemas.microsoft.com/office/spreadsheetml/2017/richdata2" ref="A2:A20">
    <sortCondition ref="A1:A20"/>
  </sortState>
  <conditionalFormatting sqref="A1:A20">
    <cfRule type="timePeriod" dxfId="2" priority="2" timePeriod="tomorrow">
      <formula>FLOOR(A1,1)=TODAY()+1</formula>
    </cfRule>
  </conditionalFormatting>
  <conditionalFormatting sqref="A1:A1048576">
    <cfRule type="cellIs" dxfId="0" priority="1" operator="between">
      <formula>45144</formula>
      <formula>45516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C8FD-6FD0-45E2-8E9F-3E5593AA5FBA}">
  <dimension ref="B1:P22"/>
  <sheetViews>
    <sheetView zoomScale="117" zoomScaleNormal="126" workbookViewId="0">
      <selection activeCell="B1" sqref="B1:M22"/>
    </sheetView>
  </sheetViews>
  <sheetFormatPr defaultRowHeight="14.4" x14ac:dyDescent="0.3"/>
  <cols>
    <col min="3" max="4" width="10.44140625" customWidth="1"/>
  </cols>
  <sheetData>
    <row r="1" spans="2:16" x14ac:dyDescent="0.3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2:16" x14ac:dyDescent="0.3">
      <c r="C2" t="s">
        <v>67</v>
      </c>
    </row>
    <row r="3" spans="2:16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2:16" x14ac:dyDescent="0.3">
      <c r="C4" s="6">
        <v>45542</v>
      </c>
      <c r="D4" t="s">
        <v>12</v>
      </c>
      <c r="E4" t="s">
        <v>13</v>
      </c>
      <c r="F4" s="2">
        <v>300</v>
      </c>
      <c r="G4" t="s">
        <v>14</v>
      </c>
      <c r="H4" t="s">
        <v>15</v>
      </c>
      <c r="I4" s="3">
        <v>44927</v>
      </c>
      <c r="J4" t="s">
        <v>16</v>
      </c>
      <c r="K4">
        <v>7000</v>
      </c>
      <c r="L4" t="s">
        <v>17</v>
      </c>
      <c r="M4" t="s">
        <v>18</v>
      </c>
      <c r="O4">
        <v>20</v>
      </c>
      <c r="P4">
        <v>20</v>
      </c>
    </row>
    <row r="5" spans="2:16" x14ac:dyDescent="0.3">
      <c r="C5" s="6" t="s">
        <v>19</v>
      </c>
      <c r="D5" t="s">
        <v>20</v>
      </c>
      <c r="E5" t="s">
        <v>21</v>
      </c>
      <c r="F5" s="2">
        <v>1000</v>
      </c>
      <c r="G5" t="s">
        <v>22</v>
      </c>
      <c r="H5" t="s">
        <v>15</v>
      </c>
      <c r="I5" s="3">
        <v>44928</v>
      </c>
      <c r="L5" t="s">
        <v>14</v>
      </c>
      <c r="M5" t="s">
        <v>23</v>
      </c>
      <c r="O5">
        <v>30</v>
      </c>
      <c r="P5">
        <v>30</v>
      </c>
    </row>
    <row r="6" spans="2:16" x14ac:dyDescent="0.3">
      <c r="C6" s="6">
        <v>44964</v>
      </c>
      <c r="D6" t="s">
        <v>24</v>
      </c>
      <c r="E6" t="s">
        <v>25</v>
      </c>
      <c r="F6" s="2">
        <v>400</v>
      </c>
      <c r="G6" t="s">
        <v>22</v>
      </c>
      <c r="H6" t="s">
        <v>26</v>
      </c>
      <c r="L6" t="s">
        <v>22</v>
      </c>
      <c r="M6" t="s">
        <v>27</v>
      </c>
      <c r="O6">
        <v>40</v>
      </c>
      <c r="P6">
        <v>40</v>
      </c>
    </row>
    <row r="7" spans="2:16" x14ac:dyDescent="0.3">
      <c r="C7" s="6" t="s">
        <v>28</v>
      </c>
      <c r="D7" t="s">
        <v>24</v>
      </c>
      <c r="E7" t="s">
        <v>29</v>
      </c>
      <c r="F7" s="2">
        <v>26</v>
      </c>
      <c r="G7" t="s">
        <v>14</v>
      </c>
      <c r="H7" t="s">
        <v>26</v>
      </c>
      <c r="M7" t="s">
        <v>30</v>
      </c>
      <c r="O7">
        <v>50</v>
      </c>
      <c r="P7">
        <v>50</v>
      </c>
    </row>
    <row r="8" spans="2:16" x14ac:dyDescent="0.3">
      <c r="C8" s="6" t="s">
        <v>31</v>
      </c>
      <c r="D8" t="s">
        <v>12</v>
      </c>
      <c r="E8" t="s">
        <v>32</v>
      </c>
      <c r="F8" s="2">
        <v>890</v>
      </c>
      <c r="G8" t="s">
        <v>14</v>
      </c>
      <c r="H8" t="s">
        <v>33</v>
      </c>
      <c r="M8" t="s">
        <v>34</v>
      </c>
      <c r="O8">
        <v>90</v>
      </c>
      <c r="P8">
        <v>90</v>
      </c>
    </row>
    <row r="9" spans="2:16" x14ac:dyDescent="0.3">
      <c r="C9" s="6">
        <v>45033</v>
      </c>
      <c r="D9" t="s">
        <v>12</v>
      </c>
      <c r="E9" t="s">
        <v>35</v>
      </c>
      <c r="F9" s="2">
        <v>100</v>
      </c>
      <c r="G9" t="s">
        <v>14</v>
      </c>
      <c r="H9" t="s">
        <v>36</v>
      </c>
      <c r="M9" t="s">
        <v>37</v>
      </c>
      <c r="O9">
        <v>30</v>
      </c>
      <c r="P9">
        <v>30</v>
      </c>
    </row>
    <row r="10" spans="2:16" x14ac:dyDescent="0.3">
      <c r="C10" s="6" t="s">
        <v>38</v>
      </c>
      <c r="D10" t="s">
        <v>12</v>
      </c>
      <c r="E10" t="s">
        <v>24</v>
      </c>
      <c r="F10" s="2">
        <v>30</v>
      </c>
      <c r="G10" t="s">
        <v>22</v>
      </c>
      <c r="H10" t="s">
        <v>39</v>
      </c>
      <c r="M10" t="s">
        <v>40</v>
      </c>
      <c r="O10">
        <v>100</v>
      </c>
      <c r="P10">
        <v>100</v>
      </c>
    </row>
    <row r="11" spans="2:16" x14ac:dyDescent="0.3">
      <c r="C11" s="6" t="s">
        <v>41</v>
      </c>
      <c r="D11" t="s">
        <v>42</v>
      </c>
      <c r="E11" t="s">
        <v>43</v>
      </c>
      <c r="F11" s="2">
        <v>16000</v>
      </c>
      <c r="G11" t="s">
        <v>14</v>
      </c>
      <c r="H11" t="s">
        <v>44</v>
      </c>
      <c r="M11" t="s">
        <v>18</v>
      </c>
      <c r="O11">
        <v>40</v>
      </c>
      <c r="P11">
        <v>40</v>
      </c>
    </row>
    <row r="12" spans="2:16" x14ac:dyDescent="0.3">
      <c r="C12" s="6">
        <v>44933</v>
      </c>
      <c r="D12" t="s">
        <v>42</v>
      </c>
      <c r="E12" t="s">
        <v>45</v>
      </c>
      <c r="F12" s="2">
        <v>1650</v>
      </c>
      <c r="G12" t="s">
        <v>14</v>
      </c>
      <c r="H12" t="s">
        <v>44</v>
      </c>
      <c r="M12" t="s">
        <v>23</v>
      </c>
      <c r="O12">
        <v>20</v>
      </c>
      <c r="P12">
        <v>20</v>
      </c>
    </row>
    <row r="13" spans="2:16" x14ac:dyDescent="0.3">
      <c r="C13" s="6">
        <v>45145</v>
      </c>
      <c r="D13" t="s">
        <v>46</v>
      </c>
      <c r="E13" t="s">
        <v>47</v>
      </c>
      <c r="F13" s="2">
        <v>780</v>
      </c>
      <c r="G13" t="s">
        <v>14</v>
      </c>
      <c r="H13" t="s">
        <v>48</v>
      </c>
      <c r="M13" t="s">
        <v>27</v>
      </c>
    </row>
    <row r="14" spans="2:16" x14ac:dyDescent="0.3">
      <c r="C14" s="6" t="s">
        <v>49</v>
      </c>
      <c r="D14" t="s">
        <v>12</v>
      </c>
      <c r="E14" t="s">
        <v>50</v>
      </c>
      <c r="F14" s="2">
        <v>10</v>
      </c>
      <c r="G14" t="s">
        <v>14</v>
      </c>
      <c r="H14" t="s">
        <v>51</v>
      </c>
      <c r="M14" t="s">
        <v>30</v>
      </c>
      <c r="O14">
        <v>20</v>
      </c>
      <c r="P14">
        <v>20</v>
      </c>
    </row>
    <row r="15" spans="2:16" x14ac:dyDescent="0.3">
      <c r="C15" s="6" t="s">
        <v>52</v>
      </c>
      <c r="D15" t="s">
        <v>46</v>
      </c>
      <c r="E15" t="s">
        <v>53</v>
      </c>
      <c r="F15" s="2">
        <v>120</v>
      </c>
      <c r="G15" t="s">
        <v>14</v>
      </c>
      <c r="H15" t="s">
        <v>54</v>
      </c>
      <c r="M15" t="s">
        <v>34</v>
      </c>
      <c r="O15">
        <v>30</v>
      </c>
      <c r="P15">
        <v>30</v>
      </c>
    </row>
    <row r="16" spans="2:16" x14ac:dyDescent="0.3">
      <c r="C16" s="6">
        <v>45206</v>
      </c>
      <c r="D16" t="s">
        <v>12</v>
      </c>
      <c r="E16" t="s">
        <v>50</v>
      </c>
      <c r="F16" s="2">
        <v>10</v>
      </c>
      <c r="G16" t="s">
        <v>14</v>
      </c>
      <c r="H16" t="s">
        <v>54</v>
      </c>
      <c r="M16" t="s">
        <v>37</v>
      </c>
      <c r="O16">
        <v>40</v>
      </c>
      <c r="P16">
        <v>40</v>
      </c>
    </row>
    <row r="17" spans="3:16" x14ac:dyDescent="0.3">
      <c r="C17" s="6">
        <v>45237</v>
      </c>
      <c r="D17" t="s">
        <v>20</v>
      </c>
      <c r="E17" t="s">
        <v>21</v>
      </c>
      <c r="F17" s="2">
        <v>1890</v>
      </c>
      <c r="G17" t="s">
        <v>14</v>
      </c>
      <c r="H17" t="s">
        <v>55</v>
      </c>
      <c r="M17" t="s">
        <v>40</v>
      </c>
      <c r="O17">
        <v>50</v>
      </c>
      <c r="P17">
        <v>50</v>
      </c>
    </row>
    <row r="18" spans="3:16" x14ac:dyDescent="0.3">
      <c r="C18" s="6">
        <v>45267</v>
      </c>
      <c r="D18" t="s">
        <v>42</v>
      </c>
      <c r="E18" t="s">
        <v>56</v>
      </c>
      <c r="F18" s="2">
        <v>1074</v>
      </c>
      <c r="G18" t="s">
        <v>14</v>
      </c>
      <c r="H18" t="s">
        <v>57</v>
      </c>
      <c r="M18" t="s">
        <v>18</v>
      </c>
      <c r="O18">
        <v>90</v>
      </c>
      <c r="P18">
        <v>90</v>
      </c>
    </row>
    <row r="19" spans="3:16" x14ac:dyDescent="0.3">
      <c r="C19" s="6" t="s">
        <v>58</v>
      </c>
      <c r="D19" t="s">
        <v>46</v>
      </c>
      <c r="E19" t="s">
        <v>59</v>
      </c>
      <c r="F19" s="2">
        <v>50</v>
      </c>
      <c r="G19" t="s">
        <v>22</v>
      </c>
      <c r="H19" t="s">
        <v>57</v>
      </c>
      <c r="M19" t="s">
        <v>23</v>
      </c>
      <c r="O19">
        <v>30</v>
      </c>
      <c r="P19">
        <v>30</v>
      </c>
    </row>
    <row r="20" spans="3:16" x14ac:dyDescent="0.3">
      <c r="C20" s="6" t="s">
        <v>60</v>
      </c>
      <c r="D20" t="s">
        <v>12</v>
      </c>
      <c r="E20" t="s">
        <v>25</v>
      </c>
      <c r="F20" s="2">
        <v>530</v>
      </c>
      <c r="G20" t="s">
        <v>22</v>
      </c>
      <c r="H20" t="s">
        <v>61</v>
      </c>
      <c r="M20" t="s">
        <v>27</v>
      </c>
      <c r="O20">
        <v>100</v>
      </c>
      <c r="P20">
        <v>100</v>
      </c>
    </row>
    <row r="21" spans="3:16" x14ac:dyDescent="0.3">
      <c r="C21" s="6" t="s">
        <v>41</v>
      </c>
      <c r="D21" t="s">
        <v>46</v>
      </c>
      <c r="E21" t="s">
        <v>62</v>
      </c>
      <c r="F21" s="2">
        <v>120</v>
      </c>
      <c r="G21" t="s">
        <v>14</v>
      </c>
      <c r="H21" t="s">
        <v>63</v>
      </c>
      <c r="M21" t="s">
        <v>30</v>
      </c>
      <c r="O21">
        <v>40</v>
      </c>
      <c r="P21">
        <v>40</v>
      </c>
    </row>
    <row r="22" spans="3:16" x14ac:dyDescent="0.3">
      <c r="C22" s="6" t="s">
        <v>64</v>
      </c>
      <c r="D22" t="s">
        <v>12</v>
      </c>
      <c r="E22" t="s">
        <v>65</v>
      </c>
      <c r="F22" s="2">
        <v>56</v>
      </c>
      <c r="G22" t="s">
        <v>22</v>
      </c>
      <c r="H22" t="s">
        <v>66</v>
      </c>
      <c r="M22" t="s">
        <v>34</v>
      </c>
      <c r="O22">
        <v>20</v>
      </c>
      <c r="P22">
        <v>20</v>
      </c>
    </row>
  </sheetData>
  <mergeCells count="1">
    <mergeCell ref="B1:M1"/>
  </mergeCells>
  <conditionalFormatting sqref="F4:F22">
    <cfRule type="cellIs" dxfId="52" priority="1" operator="greaterThan">
      <formula>1000</formula>
    </cfRule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{8CDFA031-9EE7-4CF7-AE5A-B70EEF20D8D2}</x14:id>
        </ext>
      </extLst>
    </cfRule>
  </conditionalFormatting>
  <conditionalFormatting sqref="O4:O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{F5815870-1EFE-4084-AC5A-8D09EE949FA6}</x14:id>
        </ext>
      </extLst>
    </cfRule>
  </conditionalFormatting>
  <conditionalFormatting sqref="O14:O22">
    <cfRule type="colorScale" priority="3">
      <colorScale>
        <cfvo type="min"/>
        <cfvo type="max"/>
        <color rgb="FFFCFCFF"/>
        <color rgb="FF63BE7B"/>
      </colorScale>
    </cfRule>
  </conditionalFormatting>
  <conditionalFormatting sqref="P4:P1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P14:P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4">
    <dataValidation type="textLength" allowBlank="1" showInputMessage="1" showErrorMessage="1" sqref="J3:J22" xr:uid="{658395D2-5FBF-43AE-AD72-48E18AE75EEA}">
      <formula1>2</formula1>
      <formula2>20</formula2>
    </dataValidation>
    <dataValidation type="whole" allowBlank="1" showInputMessage="1" showErrorMessage="1" sqref="K3:K22" xr:uid="{88C00785-1505-4128-8734-E0FEAC5B8D10}">
      <formula1>2</formula1>
      <formula2>50000</formula2>
    </dataValidation>
    <dataValidation type="list" allowBlank="1" showInputMessage="1" showErrorMessage="1" sqref="L3:L22" xr:uid="{801F936F-D690-4784-8D37-E309C10EDFB1}">
      <formula1>"Cash, Card, UPI"</formula1>
    </dataValidation>
    <dataValidation type="date" allowBlank="1" showInputMessage="1" showErrorMessage="1" errorTitle="Invalid Date error" error="Date should be between 1/1/2023 to 1/2/2023" sqref="I3:I22" xr:uid="{0E5BF8F5-C57F-4137-95E9-A9379A3B1496}">
      <formula1>44927</formula1>
      <formula2>44928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DFA031-9EE7-4CF7-AE5A-B70EEF20D8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F4:F22</xm:sqref>
        </x14:conditionalFormatting>
        <x14:conditionalFormatting xmlns:xm="http://schemas.microsoft.com/office/excel/2006/main">
          <x14:cfRule type="dataBar" id="{F5815870-1EFE-4084-AC5A-8D09EE949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DA85-110D-409F-9658-E0495632A1C9}">
  <dimension ref="B1:O24"/>
  <sheetViews>
    <sheetView zoomScaleNormal="122" workbookViewId="0">
      <selection activeCell="D23" sqref="D23"/>
    </sheetView>
  </sheetViews>
  <sheetFormatPr defaultRowHeight="14.4" x14ac:dyDescent="0.3"/>
  <cols>
    <col min="2" max="2" width="9.33203125" bestFit="1" customWidth="1"/>
    <col min="3" max="3" width="10.33203125" bestFit="1" customWidth="1"/>
    <col min="4" max="4" width="14.21875" customWidth="1"/>
    <col min="5" max="5" width="17.6640625" customWidth="1"/>
    <col min="7" max="7" width="21.77734375" customWidth="1"/>
    <col min="10" max="10" width="16.88671875" customWidth="1"/>
    <col min="11" max="11" width="14.5546875" customWidth="1"/>
    <col min="12" max="12" width="21.33203125" customWidth="1"/>
    <col min="14" max="14" width="13.33203125" customWidth="1"/>
  </cols>
  <sheetData>
    <row r="1" spans="2:15" x14ac:dyDescent="0.3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2:15" x14ac:dyDescent="0.3">
      <c r="C2" t="s">
        <v>69</v>
      </c>
    </row>
    <row r="3" spans="2:15" ht="20.399999999999999" x14ac:dyDescent="0.35">
      <c r="B3" t="s">
        <v>1</v>
      </c>
      <c r="C3" s="15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68</v>
      </c>
    </row>
    <row r="4" spans="2:15" x14ac:dyDescent="0.3">
      <c r="B4" s="3">
        <v>44933</v>
      </c>
      <c r="C4" s="7">
        <v>44933</v>
      </c>
      <c r="D4" t="s">
        <v>42</v>
      </c>
      <c r="E4" t="s">
        <v>45</v>
      </c>
      <c r="F4" s="2">
        <v>1650</v>
      </c>
      <c r="G4" s="14" t="s">
        <v>14</v>
      </c>
      <c r="H4" t="s">
        <v>44</v>
      </c>
      <c r="K4" s="9">
        <v>1000</v>
      </c>
      <c r="M4" t="s">
        <v>23</v>
      </c>
      <c r="N4" s="11">
        <v>45170</v>
      </c>
    </row>
    <row r="5" spans="2:15" x14ac:dyDescent="0.3">
      <c r="B5" s="3">
        <v>44964</v>
      </c>
      <c r="C5" s="7">
        <v>44964</v>
      </c>
      <c r="D5" t="s">
        <v>24</v>
      </c>
      <c r="E5" t="s">
        <v>25</v>
      </c>
      <c r="F5" s="2">
        <v>400</v>
      </c>
      <c r="G5" s="13" t="s">
        <v>22</v>
      </c>
      <c r="H5" t="s">
        <v>26</v>
      </c>
      <c r="K5" s="9">
        <v>400</v>
      </c>
      <c r="L5" t="s">
        <v>22</v>
      </c>
      <c r="M5" t="s">
        <v>27</v>
      </c>
      <c r="N5" s="11">
        <v>44986</v>
      </c>
    </row>
    <row r="6" spans="2:15" x14ac:dyDescent="0.3">
      <c r="B6" s="3">
        <v>45033</v>
      </c>
      <c r="C6" s="7">
        <v>45033</v>
      </c>
      <c r="D6" t="s">
        <v>12</v>
      </c>
      <c r="E6" t="s">
        <v>35</v>
      </c>
      <c r="F6" s="10">
        <v>100</v>
      </c>
      <c r="G6" s="14" t="s">
        <v>14</v>
      </c>
      <c r="H6" t="s">
        <v>36</v>
      </c>
      <c r="K6" s="9">
        <v>100</v>
      </c>
      <c r="M6" t="s">
        <v>37</v>
      </c>
      <c r="N6" s="11">
        <v>45078</v>
      </c>
      <c r="O6" s="33" t="s">
        <v>42</v>
      </c>
    </row>
    <row r="7" spans="2:15" x14ac:dyDescent="0.3">
      <c r="B7" s="3">
        <v>45145</v>
      </c>
      <c r="C7" s="7">
        <v>45145</v>
      </c>
      <c r="D7" t="s">
        <v>46</v>
      </c>
      <c r="E7" t="s">
        <v>47</v>
      </c>
      <c r="F7" s="2">
        <v>780</v>
      </c>
      <c r="G7" s="14" t="s">
        <v>14</v>
      </c>
      <c r="H7" t="s">
        <v>48</v>
      </c>
      <c r="K7" s="9">
        <v>150</v>
      </c>
      <c r="M7" t="s">
        <v>27</v>
      </c>
      <c r="N7" s="11">
        <v>45200</v>
      </c>
      <c r="O7" s="33"/>
    </row>
    <row r="8" spans="2:15" x14ac:dyDescent="0.3">
      <c r="B8" s="3">
        <v>45206</v>
      </c>
      <c r="C8" s="7">
        <v>45206</v>
      </c>
      <c r="D8" t="s">
        <v>12</v>
      </c>
      <c r="E8" t="s">
        <v>50</v>
      </c>
      <c r="F8" s="2">
        <v>10</v>
      </c>
      <c r="G8" s="14" t="s">
        <v>14</v>
      </c>
      <c r="H8" t="s">
        <v>54</v>
      </c>
      <c r="M8" t="s">
        <v>37</v>
      </c>
      <c r="N8" s="11">
        <v>45292</v>
      </c>
      <c r="O8" s="33"/>
    </row>
    <row r="9" spans="2:15" x14ac:dyDescent="0.3">
      <c r="B9" s="3">
        <v>45237</v>
      </c>
      <c r="C9" s="7">
        <v>45237</v>
      </c>
      <c r="D9" t="s">
        <v>20</v>
      </c>
      <c r="E9" t="s">
        <v>21</v>
      </c>
      <c r="F9" s="2">
        <v>1890</v>
      </c>
      <c r="G9" s="14" t="s">
        <v>14</v>
      </c>
      <c r="H9" t="s">
        <v>55</v>
      </c>
      <c r="M9" t="s">
        <v>40</v>
      </c>
      <c r="N9" s="11">
        <v>45323</v>
      </c>
    </row>
    <row r="10" spans="2:15" x14ac:dyDescent="0.3">
      <c r="B10" s="3">
        <v>45267</v>
      </c>
      <c r="C10" s="7">
        <v>45267</v>
      </c>
      <c r="D10" t="s">
        <v>42</v>
      </c>
      <c r="E10" t="s">
        <v>56</v>
      </c>
      <c r="F10" s="2">
        <v>1074</v>
      </c>
      <c r="G10" s="14" t="s">
        <v>14</v>
      </c>
      <c r="H10" t="s">
        <v>57</v>
      </c>
      <c r="M10" t="s">
        <v>18</v>
      </c>
      <c r="N10" s="11">
        <v>45352</v>
      </c>
    </row>
    <row r="11" spans="2:15" x14ac:dyDescent="0.3">
      <c r="B11" s="3">
        <v>45542</v>
      </c>
      <c r="C11" s="7">
        <v>45542</v>
      </c>
      <c r="D11" t="s">
        <v>12</v>
      </c>
      <c r="E11" t="s">
        <v>13</v>
      </c>
      <c r="F11" s="2">
        <v>300</v>
      </c>
      <c r="G11" s="14" t="s">
        <v>14</v>
      </c>
      <c r="H11" t="s">
        <v>15</v>
      </c>
      <c r="I11" s="3">
        <v>44927</v>
      </c>
      <c r="J11" t="s">
        <v>16</v>
      </c>
      <c r="K11" s="9">
        <v>7000</v>
      </c>
      <c r="L11" t="s">
        <v>17</v>
      </c>
      <c r="M11" t="s">
        <v>18</v>
      </c>
      <c r="N11" s="11">
        <v>44927</v>
      </c>
    </row>
    <row r="12" spans="2:15" x14ac:dyDescent="0.3">
      <c r="B12" s="30" t="s">
        <v>64</v>
      </c>
      <c r="C12" s="7" t="s">
        <v>64</v>
      </c>
      <c r="D12" t="s">
        <v>12</v>
      </c>
      <c r="E12" t="s">
        <v>65</v>
      </c>
      <c r="F12" s="2">
        <v>56</v>
      </c>
      <c r="G12" s="13" t="s">
        <v>22</v>
      </c>
      <c r="H12" t="s">
        <v>66</v>
      </c>
      <c r="M12" t="s">
        <v>34</v>
      </c>
      <c r="N12" s="11">
        <v>45474</v>
      </c>
    </row>
    <row r="13" spans="2:15" x14ac:dyDescent="0.3">
      <c r="B13" s="30" t="s">
        <v>38</v>
      </c>
      <c r="C13" s="7" t="s">
        <v>38</v>
      </c>
      <c r="D13" t="s">
        <v>12</v>
      </c>
      <c r="E13" t="s">
        <v>24</v>
      </c>
      <c r="F13" s="10">
        <v>30</v>
      </c>
      <c r="G13" s="12" t="s">
        <v>17</v>
      </c>
      <c r="H13" t="s">
        <v>39</v>
      </c>
      <c r="K13" s="9">
        <v>500</v>
      </c>
      <c r="M13" t="s">
        <v>40</v>
      </c>
      <c r="N13" s="11">
        <v>45108</v>
      </c>
    </row>
    <row r="14" spans="2:15" x14ac:dyDescent="0.3">
      <c r="B14" s="30" t="s">
        <v>150</v>
      </c>
      <c r="C14" s="7" t="s">
        <v>150</v>
      </c>
      <c r="D14" t="s">
        <v>46</v>
      </c>
      <c r="E14" t="s">
        <v>59</v>
      </c>
      <c r="F14" s="2">
        <v>50</v>
      </c>
      <c r="G14" s="12" t="s">
        <v>17</v>
      </c>
      <c r="H14" t="s">
        <v>57</v>
      </c>
      <c r="M14" t="s">
        <v>23</v>
      </c>
      <c r="N14" s="11">
        <v>45383</v>
      </c>
    </row>
    <row r="15" spans="2:15" x14ac:dyDescent="0.3">
      <c r="B15" s="30" t="s">
        <v>151</v>
      </c>
      <c r="C15" s="7" t="s">
        <v>151</v>
      </c>
      <c r="D15" t="s">
        <v>20</v>
      </c>
      <c r="E15" t="s">
        <v>21</v>
      </c>
      <c r="F15" s="2">
        <v>1000</v>
      </c>
      <c r="G15" s="13" t="s">
        <v>22</v>
      </c>
      <c r="H15" t="s">
        <v>15</v>
      </c>
      <c r="I15" s="3">
        <v>44928</v>
      </c>
      <c r="K15" s="9">
        <v>2000</v>
      </c>
      <c r="L15" t="s">
        <v>14</v>
      </c>
      <c r="M15" t="s">
        <v>23</v>
      </c>
      <c r="N15" s="11">
        <v>44958</v>
      </c>
    </row>
    <row r="16" spans="2:15" x14ac:dyDescent="0.3">
      <c r="B16" s="30" t="s">
        <v>60</v>
      </c>
      <c r="C16" s="7" t="s">
        <v>60</v>
      </c>
      <c r="D16" t="s">
        <v>12</v>
      </c>
      <c r="E16" t="s">
        <v>25</v>
      </c>
      <c r="F16" s="2">
        <v>530</v>
      </c>
      <c r="G16" s="13" t="s">
        <v>22</v>
      </c>
      <c r="H16" t="s">
        <v>61</v>
      </c>
      <c r="M16" t="s">
        <v>27</v>
      </c>
      <c r="N16" s="11">
        <v>45413</v>
      </c>
    </row>
    <row r="17" spans="2:14" x14ac:dyDescent="0.3">
      <c r="B17" s="30" t="s">
        <v>52</v>
      </c>
      <c r="C17" s="7" t="s">
        <v>52</v>
      </c>
      <c r="D17" t="s">
        <v>46</v>
      </c>
      <c r="E17" t="s">
        <v>53</v>
      </c>
      <c r="F17" s="2">
        <v>120</v>
      </c>
      <c r="G17" s="14" t="s">
        <v>14</v>
      </c>
      <c r="H17" t="s">
        <v>54</v>
      </c>
      <c r="M17" t="s">
        <v>34</v>
      </c>
      <c r="N17" s="11">
        <v>45261</v>
      </c>
    </row>
    <row r="18" spans="2:14" x14ac:dyDescent="0.3">
      <c r="B18" s="30" t="s">
        <v>41</v>
      </c>
      <c r="C18" s="7" t="s">
        <v>41</v>
      </c>
      <c r="D18" t="s">
        <v>42</v>
      </c>
      <c r="E18" t="s">
        <v>43</v>
      </c>
      <c r="F18" s="2">
        <v>16000</v>
      </c>
      <c r="G18" s="14" t="s">
        <v>14</v>
      </c>
      <c r="H18" t="s">
        <v>44</v>
      </c>
      <c r="K18" s="9">
        <v>5000</v>
      </c>
      <c r="M18" t="s">
        <v>18</v>
      </c>
      <c r="N18" s="11">
        <v>45139</v>
      </c>
    </row>
    <row r="19" spans="2:14" x14ac:dyDescent="0.3">
      <c r="B19" s="30" t="s">
        <v>41</v>
      </c>
      <c r="C19" s="7" t="s">
        <v>41</v>
      </c>
      <c r="D19" t="s">
        <v>46</v>
      </c>
      <c r="E19" t="s">
        <v>62</v>
      </c>
      <c r="F19" s="2">
        <v>120</v>
      </c>
      <c r="G19" s="14" t="s">
        <v>14</v>
      </c>
      <c r="H19" t="s">
        <v>63</v>
      </c>
      <c r="M19" t="s">
        <v>30</v>
      </c>
      <c r="N19" s="11">
        <v>45444</v>
      </c>
    </row>
    <row r="20" spans="2:14" x14ac:dyDescent="0.3">
      <c r="B20" s="30" t="s">
        <v>28</v>
      </c>
      <c r="C20" s="7" t="s">
        <v>28</v>
      </c>
      <c r="D20" t="s">
        <v>24</v>
      </c>
      <c r="E20" t="s">
        <v>29</v>
      </c>
      <c r="F20" s="10">
        <v>26</v>
      </c>
      <c r="G20" s="14" t="s">
        <v>14</v>
      </c>
      <c r="H20" t="s">
        <v>26</v>
      </c>
      <c r="K20" s="9">
        <v>1500</v>
      </c>
      <c r="M20" t="s">
        <v>30</v>
      </c>
      <c r="N20" s="11">
        <v>45017</v>
      </c>
    </row>
    <row r="21" spans="2:14" x14ac:dyDescent="0.3">
      <c r="B21" s="30" t="s">
        <v>152</v>
      </c>
      <c r="C21" s="7" t="s">
        <v>152</v>
      </c>
      <c r="D21" t="s">
        <v>12</v>
      </c>
      <c r="E21" t="s">
        <v>50</v>
      </c>
      <c r="F21" s="2">
        <v>10</v>
      </c>
      <c r="G21" s="14" t="s">
        <v>14</v>
      </c>
      <c r="H21" t="s">
        <v>51</v>
      </c>
      <c r="M21" t="s">
        <v>30</v>
      </c>
      <c r="N21" s="11">
        <v>45231</v>
      </c>
    </row>
    <row r="22" spans="2:14" x14ac:dyDescent="0.3">
      <c r="B22" s="30" t="s">
        <v>31</v>
      </c>
      <c r="C22" s="7" t="s">
        <v>31</v>
      </c>
      <c r="D22" t="s">
        <v>12</v>
      </c>
      <c r="E22" t="s">
        <v>32</v>
      </c>
      <c r="F22" s="10">
        <v>890</v>
      </c>
      <c r="G22" s="14" t="s">
        <v>14</v>
      </c>
      <c r="H22" t="s">
        <v>33</v>
      </c>
      <c r="K22" s="9">
        <v>1000</v>
      </c>
      <c r="M22" t="s">
        <v>34</v>
      </c>
      <c r="N22" s="11">
        <v>45047</v>
      </c>
    </row>
    <row r="24" spans="2:14" x14ac:dyDescent="0.3">
      <c r="H24" s="29"/>
    </row>
  </sheetData>
  <mergeCells count="2">
    <mergeCell ref="B1:M1"/>
    <mergeCell ref="O6:O8"/>
  </mergeCells>
  <conditionalFormatting sqref="K4:K22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4">
    <dataValidation type="date" allowBlank="1" showInputMessage="1" showErrorMessage="1" errorTitle="Invalid Date error" error="Date should be between 1/1/2023 to 1/2/2023" sqref="I3:I22" xr:uid="{751B415E-9CF2-4266-844F-85AC5C14702A}">
      <formula1>44927</formula1>
      <formula2>44928</formula2>
    </dataValidation>
    <dataValidation type="list" allowBlank="1" showInputMessage="1" showErrorMessage="1" sqref="L3:L22" xr:uid="{57E8A531-CD1B-41F0-AC00-33457929324F}">
      <formula1>"Cash, Card, UPI"</formula1>
    </dataValidation>
    <dataValidation type="whole" allowBlank="1" showInputMessage="1" showErrorMessage="1" sqref="K3:K22" xr:uid="{061E7CAF-E356-4B4C-BE9A-68D7C4735F24}">
      <formula1>2</formula1>
      <formula2>50000</formula2>
    </dataValidation>
    <dataValidation type="textLength" allowBlank="1" showInputMessage="1" showErrorMessage="1" sqref="J3:J22" xr:uid="{435F2FC3-4CFC-4F0D-90BC-1C3191322978}">
      <formula1>2</formula1>
      <formula2>20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83F8-1685-4B00-90F1-12C463DA8068}">
  <dimension ref="A1:M25"/>
  <sheetViews>
    <sheetView workbookViewId="0">
      <selection activeCell="E24" sqref="E24"/>
    </sheetView>
  </sheetViews>
  <sheetFormatPr defaultRowHeight="14.4" x14ac:dyDescent="0.3"/>
  <cols>
    <col min="1" max="1" width="15.5546875" customWidth="1"/>
    <col min="2" max="2" width="18.44140625" customWidth="1"/>
    <col min="3" max="3" width="13.5546875" customWidth="1"/>
    <col min="10" max="10" width="11.21875" customWidth="1"/>
    <col min="13" max="13" width="19.6640625" customWidth="1"/>
  </cols>
  <sheetData>
    <row r="1" spans="1:13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3" x14ac:dyDescent="0.3">
      <c r="B2" t="s">
        <v>69</v>
      </c>
    </row>
    <row r="3" spans="1:13" ht="20.399999999999999" x14ac:dyDescent="0.35">
      <c r="B3" s="15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68</v>
      </c>
    </row>
    <row r="4" spans="1:13" x14ac:dyDescent="0.3">
      <c r="B4" s="6">
        <v>45267</v>
      </c>
      <c r="C4" t="s">
        <v>42</v>
      </c>
      <c r="D4" t="s">
        <v>56</v>
      </c>
      <c r="E4" s="2">
        <v>1074</v>
      </c>
      <c r="F4" s="14" t="s">
        <v>14</v>
      </c>
      <c r="G4" t="s">
        <v>57</v>
      </c>
      <c r="L4" t="s">
        <v>18</v>
      </c>
      <c r="M4" s="11">
        <v>45352</v>
      </c>
    </row>
    <row r="5" spans="1:13" x14ac:dyDescent="0.3">
      <c r="B5" s="6">
        <v>44933</v>
      </c>
      <c r="C5" t="s">
        <v>42</v>
      </c>
      <c r="D5" t="s">
        <v>45</v>
      </c>
      <c r="E5" s="2">
        <v>1650</v>
      </c>
      <c r="F5" s="14" t="s">
        <v>14</v>
      </c>
      <c r="G5" t="s">
        <v>44</v>
      </c>
      <c r="J5" s="9">
        <v>1000</v>
      </c>
      <c r="L5" t="s">
        <v>23</v>
      </c>
      <c r="M5" s="11">
        <v>45170</v>
      </c>
    </row>
    <row r="6" spans="1:13" x14ac:dyDescent="0.3">
      <c r="B6" s="6" t="s">
        <v>41</v>
      </c>
      <c r="C6" t="s">
        <v>42</v>
      </c>
      <c r="D6" t="s">
        <v>43</v>
      </c>
      <c r="E6" s="2">
        <v>16000</v>
      </c>
      <c r="F6" s="14" t="s">
        <v>14</v>
      </c>
      <c r="G6" t="s">
        <v>44</v>
      </c>
      <c r="J6" s="9">
        <v>5000</v>
      </c>
      <c r="L6" t="s">
        <v>18</v>
      </c>
      <c r="M6" s="11">
        <v>45139</v>
      </c>
    </row>
    <row r="7" spans="1:13" x14ac:dyDescent="0.3">
      <c r="B7" s="6" t="s">
        <v>19</v>
      </c>
      <c r="C7" t="s">
        <v>20</v>
      </c>
      <c r="D7" t="s">
        <v>21</v>
      </c>
      <c r="E7" s="2">
        <v>1000</v>
      </c>
      <c r="F7" s="13" t="s">
        <v>22</v>
      </c>
      <c r="G7" t="s">
        <v>15</v>
      </c>
      <c r="H7" s="3">
        <v>44928</v>
      </c>
      <c r="J7" s="9">
        <v>2000</v>
      </c>
      <c r="K7" t="s">
        <v>14</v>
      </c>
      <c r="L7" t="s">
        <v>23</v>
      </c>
      <c r="M7" s="11">
        <v>44958</v>
      </c>
    </row>
    <row r="8" spans="1:13" x14ac:dyDescent="0.3">
      <c r="B8" s="6">
        <v>45237</v>
      </c>
      <c r="C8" t="s">
        <v>20</v>
      </c>
      <c r="D8" t="s">
        <v>21</v>
      </c>
      <c r="E8" s="2">
        <v>1890</v>
      </c>
      <c r="F8" s="14" t="s">
        <v>14</v>
      </c>
      <c r="G8" t="s">
        <v>55</v>
      </c>
      <c r="L8" t="s">
        <v>40</v>
      </c>
      <c r="M8" s="11">
        <v>45323</v>
      </c>
    </row>
    <row r="9" spans="1:13" x14ac:dyDescent="0.3">
      <c r="B9" s="6" t="s">
        <v>58</v>
      </c>
      <c r="C9" t="s">
        <v>46</v>
      </c>
      <c r="D9" t="s">
        <v>59</v>
      </c>
      <c r="E9" s="2">
        <v>50</v>
      </c>
      <c r="F9" s="12" t="s">
        <v>17</v>
      </c>
      <c r="G9" t="s">
        <v>57</v>
      </c>
      <c r="L9" t="s">
        <v>23</v>
      </c>
      <c r="M9" s="11">
        <v>45383</v>
      </c>
    </row>
    <row r="10" spans="1:13" x14ac:dyDescent="0.3">
      <c r="B10" s="6" t="s">
        <v>52</v>
      </c>
      <c r="C10" t="s">
        <v>46</v>
      </c>
      <c r="D10" t="s">
        <v>53</v>
      </c>
      <c r="E10" s="2">
        <v>120</v>
      </c>
      <c r="F10" s="14" t="s">
        <v>14</v>
      </c>
      <c r="G10" t="s">
        <v>54</v>
      </c>
      <c r="L10" t="s">
        <v>34</v>
      </c>
      <c r="M10" s="11">
        <v>45261</v>
      </c>
    </row>
    <row r="11" spans="1:13" x14ac:dyDescent="0.3">
      <c r="B11" s="6" t="s">
        <v>41</v>
      </c>
      <c r="C11" t="s">
        <v>46</v>
      </c>
      <c r="D11" t="s">
        <v>62</v>
      </c>
      <c r="E11" s="2">
        <v>120</v>
      </c>
      <c r="F11" s="14" t="s">
        <v>14</v>
      </c>
      <c r="G11" t="s">
        <v>63</v>
      </c>
      <c r="L11" t="s">
        <v>30</v>
      </c>
      <c r="M11" s="11">
        <v>45444</v>
      </c>
    </row>
    <row r="12" spans="1:13" x14ac:dyDescent="0.3">
      <c r="B12" s="6">
        <v>45145</v>
      </c>
      <c r="C12" t="s">
        <v>46</v>
      </c>
      <c r="D12" t="s">
        <v>47</v>
      </c>
      <c r="E12" s="2">
        <v>780</v>
      </c>
      <c r="F12" s="14" t="s">
        <v>14</v>
      </c>
      <c r="G12" t="s">
        <v>48</v>
      </c>
      <c r="J12" s="9">
        <v>150</v>
      </c>
      <c r="L12" t="s">
        <v>27</v>
      </c>
      <c r="M12" s="11">
        <v>45200</v>
      </c>
    </row>
    <row r="13" spans="1:13" x14ac:dyDescent="0.3">
      <c r="B13" s="6" t="s">
        <v>49</v>
      </c>
      <c r="C13" t="s">
        <v>12</v>
      </c>
      <c r="D13" t="s">
        <v>50</v>
      </c>
      <c r="E13" s="2">
        <v>10</v>
      </c>
      <c r="F13" s="14" t="s">
        <v>14</v>
      </c>
      <c r="G13" t="s">
        <v>51</v>
      </c>
      <c r="L13" t="s">
        <v>30</v>
      </c>
      <c r="M13" s="11">
        <v>45231</v>
      </c>
    </row>
    <row r="14" spans="1:13" x14ac:dyDescent="0.3">
      <c r="B14" s="6">
        <v>45206</v>
      </c>
      <c r="C14" t="s">
        <v>12</v>
      </c>
      <c r="D14" t="s">
        <v>50</v>
      </c>
      <c r="E14" s="2">
        <v>10</v>
      </c>
      <c r="F14" s="14" t="s">
        <v>14</v>
      </c>
      <c r="G14" t="s">
        <v>54</v>
      </c>
      <c r="L14" t="s">
        <v>37</v>
      </c>
      <c r="M14" s="11">
        <v>45292</v>
      </c>
    </row>
    <row r="15" spans="1:13" x14ac:dyDescent="0.3">
      <c r="B15" s="6" t="s">
        <v>38</v>
      </c>
      <c r="C15" t="s">
        <v>12</v>
      </c>
      <c r="D15" t="s">
        <v>24</v>
      </c>
      <c r="E15" s="10">
        <v>30</v>
      </c>
      <c r="F15" s="12" t="s">
        <v>17</v>
      </c>
      <c r="G15" t="s">
        <v>39</v>
      </c>
      <c r="J15" s="9">
        <v>500</v>
      </c>
      <c r="L15" t="s">
        <v>40</v>
      </c>
      <c r="M15" s="11">
        <v>45108</v>
      </c>
    </row>
    <row r="16" spans="1:13" x14ac:dyDescent="0.3">
      <c r="B16" s="6" t="s">
        <v>64</v>
      </c>
      <c r="C16" t="s">
        <v>12</v>
      </c>
      <c r="D16" t="s">
        <v>65</v>
      </c>
      <c r="E16" s="2">
        <v>56</v>
      </c>
      <c r="F16" s="13" t="s">
        <v>22</v>
      </c>
      <c r="G16" t="s">
        <v>66</v>
      </c>
      <c r="L16" t="s">
        <v>34</v>
      </c>
      <c r="M16" s="11">
        <v>45474</v>
      </c>
    </row>
    <row r="17" spans="2:13" x14ac:dyDescent="0.3">
      <c r="B17" s="6">
        <v>45033</v>
      </c>
      <c r="C17" t="s">
        <v>12</v>
      </c>
      <c r="D17" t="s">
        <v>35</v>
      </c>
      <c r="E17" s="10">
        <v>100</v>
      </c>
      <c r="F17" s="14" t="s">
        <v>14</v>
      </c>
      <c r="G17" t="s">
        <v>36</v>
      </c>
      <c r="J17" s="9">
        <v>100</v>
      </c>
      <c r="L17" t="s">
        <v>37</v>
      </c>
      <c r="M17" s="11">
        <v>45078</v>
      </c>
    </row>
    <row r="18" spans="2:13" x14ac:dyDescent="0.3">
      <c r="B18" s="6">
        <v>45542</v>
      </c>
      <c r="C18" t="s">
        <v>12</v>
      </c>
      <c r="D18" t="s">
        <v>13</v>
      </c>
      <c r="E18" s="2">
        <v>300</v>
      </c>
      <c r="F18" s="14" t="s">
        <v>14</v>
      </c>
      <c r="G18" t="s">
        <v>15</v>
      </c>
      <c r="H18" s="3">
        <v>44927</v>
      </c>
      <c r="I18" t="s">
        <v>16</v>
      </c>
      <c r="J18" s="9">
        <v>7000</v>
      </c>
      <c r="K18" t="s">
        <v>17</v>
      </c>
      <c r="L18" t="s">
        <v>18</v>
      </c>
      <c r="M18" s="11">
        <v>44927</v>
      </c>
    </row>
    <row r="19" spans="2:13" x14ac:dyDescent="0.3">
      <c r="B19" s="6" t="s">
        <v>60</v>
      </c>
      <c r="C19" t="s">
        <v>12</v>
      </c>
      <c r="D19" t="s">
        <v>25</v>
      </c>
      <c r="E19" s="2">
        <v>530</v>
      </c>
      <c r="F19" s="13" t="s">
        <v>22</v>
      </c>
      <c r="G19" t="s">
        <v>61</v>
      </c>
      <c r="L19" t="s">
        <v>27</v>
      </c>
      <c r="M19" s="11">
        <v>45413</v>
      </c>
    </row>
    <row r="20" spans="2:13" x14ac:dyDescent="0.3">
      <c r="B20" s="6" t="s">
        <v>31</v>
      </c>
      <c r="C20" t="s">
        <v>12</v>
      </c>
      <c r="D20" t="s">
        <v>32</v>
      </c>
      <c r="E20" s="10">
        <v>890</v>
      </c>
      <c r="F20" s="14" t="s">
        <v>14</v>
      </c>
      <c r="G20" t="s">
        <v>33</v>
      </c>
      <c r="J20" s="9">
        <v>1000</v>
      </c>
      <c r="L20" t="s">
        <v>34</v>
      </c>
      <c r="M20" s="11">
        <v>45047</v>
      </c>
    </row>
    <row r="21" spans="2:13" x14ac:dyDescent="0.3">
      <c r="B21" s="6" t="s">
        <v>28</v>
      </c>
      <c r="C21" t="s">
        <v>24</v>
      </c>
      <c r="D21" t="s">
        <v>29</v>
      </c>
      <c r="E21" s="10">
        <v>26</v>
      </c>
      <c r="F21" s="14" t="s">
        <v>14</v>
      </c>
      <c r="G21" t="s">
        <v>26</v>
      </c>
      <c r="J21" s="9">
        <v>1500</v>
      </c>
      <c r="L21" t="s">
        <v>30</v>
      </c>
      <c r="M21" s="11">
        <v>45017</v>
      </c>
    </row>
    <row r="22" spans="2:13" x14ac:dyDescent="0.3">
      <c r="B22" s="6">
        <v>44964</v>
      </c>
      <c r="C22" t="s">
        <v>24</v>
      </c>
      <c r="D22" t="s">
        <v>25</v>
      </c>
      <c r="E22" s="2">
        <v>400</v>
      </c>
      <c r="F22" s="13" t="s">
        <v>22</v>
      </c>
      <c r="G22" t="s">
        <v>26</v>
      </c>
      <c r="J22" s="9">
        <v>400</v>
      </c>
      <c r="K22" t="s">
        <v>22</v>
      </c>
      <c r="L22" t="s">
        <v>27</v>
      </c>
      <c r="M22" s="11">
        <v>44986</v>
      </c>
    </row>
    <row r="24" spans="2:13" x14ac:dyDescent="0.3">
      <c r="B24" t="s">
        <v>70</v>
      </c>
    </row>
    <row r="25" spans="2:13" x14ac:dyDescent="0.3">
      <c r="B25" t="s">
        <v>71</v>
      </c>
    </row>
  </sheetData>
  <mergeCells count="1">
    <mergeCell ref="A1:L1"/>
  </mergeCells>
  <dataValidations count="4">
    <dataValidation type="textLength" allowBlank="1" showInputMessage="1" showErrorMessage="1" sqref="I3:I22" xr:uid="{B8098B49-7F5D-40F3-B040-A9CBB44091D7}">
      <formula1>2</formula1>
      <formula2>20</formula2>
    </dataValidation>
    <dataValidation type="whole" allowBlank="1" showInputMessage="1" showErrorMessage="1" sqref="J3:J22" xr:uid="{0B829418-1FB4-4A28-93F6-18C019025FEC}">
      <formula1>2</formula1>
      <formula2>50000</formula2>
    </dataValidation>
    <dataValidation type="list" allowBlank="1" showInputMessage="1" showErrorMessage="1" sqref="K3:K22" xr:uid="{B1E26037-0BBE-411D-A21B-3E02D2341D41}">
      <formula1>"Cash, Card, UPI"</formula1>
    </dataValidation>
    <dataValidation type="date" allowBlank="1" showInputMessage="1" showErrorMessage="1" errorTitle="Invalid Date error" error="Date should be between 1/1/2023 to 1/2/2023" sqref="H3:H22" xr:uid="{9B9C066E-BF4D-4E10-B4C4-4E9118544891}">
      <formula1>44927</formula1>
      <formula2>44928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B59A-70B6-4589-B974-32EF082F46B4}">
  <dimension ref="A1:BI22"/>
  <sheetViews>
    <sheetView topLeftCell="AO1" zoomScale="98" zoomScaleNormal="98" workbookViewId="0">
      <selection activeCell="AX3" sqref="AX3:BI22"/>
    </sheetView>
  </sheetViews>
  <sheetFormatPr defaultRowHeight="14.4" x14ac:dyDescent="0.3"/>
  <cols>
    <col min="1" max="1" width="12.33203125" customWidth="1"/>
    <col min="3" max="3" width="11.21875" customWidth="1"/>
    <col min="5" max="6" width="8.88671875" customWidth="1"/>
    <col min="50" max="50" width="14.21875" customWidth="1"/>
    <col min="54" max="54" width="15.44140625" customWidth="1"/>
    <col min="58" max="58" width="12.21875" customWidth="1"/>
    <col min="61" max="61" width="12.109375" customWidth="1"/>
  </cols>
  <sheetData>
    <row r="1" spans="1:6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W1" s="31" t="s">
        <v>0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pans="1:61" x14ac:dyDescent="0.3">
      <c r="A2" s="6"/>
      <c r="D2" s="2"/>
      <c r="G2" s="3"/>
      <c r="AX2" t="s">
        <v>72</v>
      </c>
    </row>
    <row r="3" spans="1:61" ht="20.399999999999999" x14ac:dyDescent="0.35">
      <c r="A3" s="6"/>
      <c r="D3" s="2"/>
      <c r="G3" s="3"/>
      <c r="AX3" s="15" t="s">
        <v>1</v>
      </c>
      <c r="AY3" s="8" t="s">
        <v>2</v>
      </c>
      <c r="AZ3" s="8" t="s">
        <v>3</v>
      </c>
      <c r="BA3" s="8" t="s">
        <v>4</v>
      </c>
      <c r="BB3" s="8" t="s">
        <v>5</v>
      </c>
      <c r="BC3" s="8" t="s">
        <v>6</v>
      </c>
      <c r="BD3" s="8" t="s">
        <v>7</v>
      </c>
      <c r="BE3" s="8" t="s">
        <v>8</v>
      </c>
      <c r="BF3" s="8" t="s">
        <v>9</v>
      </c>
      <c r="BG3" s="8" t="s">
        <v>10</v>
      </c>
      <c r="BH3" s="8" t="s">
        <v>11</v>
      </c>
      <c r="BI3" s="8" t="s">
        <v>68</v>
      </c>
    </row>
    <row r="4" spans="1:61" x14ac:dyDescent="0.3">
      <c r="A4" s="6"/>
      <c r="D4" s="2"/>
      <c r="AX4" s="6">
        <v>45267</v>
      </c>
      <c r="AY4" t="s">
        <v>42</v>
      </c>
      <c r="AZ4" t="s">
        <v>56</v>
      </c>
      <c r="BA4" s="2">
        <v>1074</v>
      </c>
      <c r="BB4" s="14" t="s">
        <v>14</v>
      </c>
      <c r="BC4" t="s">
        <v>57</v>
      </c>
      <c r="BH4" t="s">
        <v>18</v>
      </c>
      <c r="BI4" s="11">
        <v>45352</v>
      </c>
    </row>
    <row r="5" spans="1:61" x14ac:dyDescent="0.3">
      <c r="A5" s="6"/>
      <c r="D5" s="2"/>
      <c r="AX5" s="6">
        <v>44933</v>
      </c>
      <c r="AY5" t="s">
        <v>42</v>
      </c>
      <c r="AZ5" t="s">
        <v>45</v>
      </c>
      <c r="BA5" s="2">
        <v>1650</v>
      </c>
      <c r="BB5" s="14" t="s">
        <v>14</v>
      </c>
      <c r="BC5" t="s">
        <v>44</v>
      </c>
      <c r="BF5" s="9">
        <v>1000</v>
      </c>
      <c r="BH5" t="s">
        <v>23</v>
      </c>
      <c r="BI5" s="11">
        <v>45170</v>
      </c>
    </row>
    <row r="6" spans="1:61" x14ac:dyDescent="0.3">
      <c r="A6" s="6"/>
      <c r="D6" s="2"/>
      <c r="AX6" s="6" t="s">
        <v>41</v>
      </c>
      <c r="AY6" t="s">
        <v>42</v>
      </c>
      <c r="AZ6" t="s">
        <v>43</v>
      </c>
      <c r="BA6" s="2">
        <v>16000</v>
      </c>
      <c r="BB6" s="14" t="s">
        <v>14</v>
      </c>
      <c r="BC6" t="s">
        <v>44</v>
      </c>
      <c r="BF6" s="9">
        <v>5000</v>
      </c>
      <c r="BH6" t="s">
        <v>18</v>
      </c>
      <c r="BI6" s="11">
        <v>45139</v>
      </c>
    </row>
    <row r="7" spans="1:61" x14ac:dyDescent="0.3">
      <c r="A7" s="6"/>
      <c r="D7" s="2"/>
      <c r="AX7" s="6" t="s">
        <v>19</v>
      </c>
      <c r="AY7" t="s">
        <v>20</v>
      </c>
      <c r="AZ7" t="s">
        <v>21</v>
      </c>
      <c r="BA7" s="2">
        <v>1000</v>
      </c>
      <c r="BB7" s="13" t="s">
        <v>22</v>
      </c>
      <c r="BC7" t="s">
        <v>15</v>
      </c>
      <c r="BD7" s="3">
        <v>44928</v>
      </c>
      <c r="BF7" s="9">
        <v>2000</v>
      </c>
      <c r="BG7" t="s">
        <v>14</v>
      </c>
      <c r="BH7" t="s">
        <v>23</v>
      </c>
      <c r="BI7" s="11">
        <v>44958</v>
      </c>
    </row>
    <row r="8" spans="1:61" x14ac:dyDescent="0.3">
      <c r="A8" s="6"/>
      <c r="D8" s="2"/>
      <c r="AX8" s="6">
        <v>45237</v>
      </c>
      <c r="AY8" t="s">
        <v>20</v>
      </c>
      <c r="AZ8" t="s">
        <v>21</v>
      </c>
      <c r="BA8" s="2">
        <v>1890</v>
      </c>
      <c r="BB8" s="14" t="s">
        <v>14</v>
      </c>
      <c r="BC8" t="s">
        <v>55</v>
      </c>
      <c r="BH8" t="s">
        <v>40</v>
      </c>
      <c r="BI8" s="11">
        <v>45323</v>
      </c>
    </row>
    <row r="9" spans="1:61" x14ac:dyDescent="0.3">
      <c r="A9" s="6"/>
      <c r="D9" s="2"/>
      <c r="AX9" s="6" t="s">
        <v>58</v>
      </c>
      <c r="AY9" t="s">
        <v>46</v>
      </c>
      <c r="AZ9" t="s">
        <v>59</v>
      </c>
      <c r="BA9" s="2">
        <v>50</v>
      </c>
      <c r="BB9" s="12" t="s">
        <v>17</v>
      </c>
      <c r="BC9" t="s">
        <v>57</v>
      </c>
      <c r="BH9" t="s">
        <v>23</v>
      </c>
      <c r="BI9" s="11">
        <v>45383</v>
      </c>
    </row>
    <row r="10" spans="1:61" x14ac:dyDescent="0.3">
      <c r="A10" s="6"/>
      <c r="D10" s="2"/>
      <c r="AX10" s="6" t="s">
        <v>52</v>
      </c>
      <c r="AY10" t="s">
        <v>46</v>
      </c>
      <c r="AZ10" t="s">
        <v>53</v>
      </c>
      <c r="BA10" s="2">
        <v>120</v>
      </c>
      <c r="BB10" s="14" t="s">
        <v>14</v>
      </c>
      <c r="BC10" t="s">
        <v>54</v>
      </c>
      <c r="BH10" t="s">
        <v>34</v>
      </c>
      <c r="BI10" s="11">
        <v>45261</v>
      </c>
    </row>
    <row r="11" spans="1:61" x14ac:dyDescent="0.3">
      <c r="A11" s="6"/>
      <c r="D11" s="2"/>
      <c r="AX11" s="6" t="s">
        <v>41</v>
      </c>
      <c r="AY11" t="s">
        <v>46</v>
      </c>
      <c r="AZ11" t="s">
        <v>62</v>
      </c>
      <c r="BA11" s="2">
        <v>120</v>
      </c>
      <c r="BB11" s="14" t="s">
        <v>14</v>
      </c>
      <c r="BC11" t="s">
        <v>63</v>
      </c>
      <c r="BH11" t="s">
        <v>30</v>
      </c>
      <c r="BI11" s="11">
        <v>45444</v>
      </c>
    </row>
    <row r="12" spans="1:61" x14ac:dyDescent="0.3">
      <c r="A12" s="6"/>
      <c r="D12" s="2"/>
      <c r="AX12" s="6">
        <v>45145</v>
      </c>
      <c r="AY12" t="s">
        <v>46</v>
      </c>
      <c r="AZ12" t="s">
        <v>47</v>
      </c>
      <c r="BA12" s="2">
        <v>780</v>
      </c>
      <c r="BB12" s="14" t="s">
        <v>14</v>
      </c>
      <c r="BC12" t="s">
        <v>48</v>
      </c>
      <c r="BF12" s="9">
        <v>150</v>
      </c>
      <c r="BH12" t="s">
        <v>27</v>
      </c>
      <c r="BI12" s="11">
        <v>45200</v>
      </c>
    </row>
    <row r="13" spans="1:61" x14ac:dyDescent="0.3">
      <c r="A13" s="6"/>
      <c r="D13" s="2"/>
      <c r="AX13" s="6" t="s">
        <v>49</v>
      </c>
      <c r="AY13" t="s">
        <v>12</v>
      </c>
      <c r="AZ13" t="s">
        <v>50</v>
      </c>
      <c r="BA13" s="2">
        <v>10</v>
      </c>
      <c r="BB13" s="14" t="s">
        <v>14</v>
      </c>
      <c r="BC13" t="s">
        <v>51</v>
      </c>
      <c r="BH13" t="s">
        <v>30</v>
      </c>
      <c r="BI13" s="11">
        <v>45231</v>
      </c>
    </row>
    <row r="14" spans="1:61" x14ac:dyDescent="0.3">
      <c r="A14" s="6"/>
      <c r="D14" s="2"/>
      <c r="AX14" s="6">
        <v>45206</v>
      </c>
      <c r="AY14" t="s">
        <v>12</v>
      </c>
      <c r="AZ14" t="s">
        <v>50</v>
      </c>
      <c r="BA14" s="2">
        <v>10</v>
      </c>
      <c r="BB14" s="14" t="s">
        <v>14</v>
      </c>
      <c r="BC14" t="s">
        <v>54</v>
      </c>
      <c r="BH14" t="s">
        <v>37</v>
      </c>
      <c r="BI14" s="11">
        <v>45292</v>
      </c>
    </row>
    <row r="15" spans="1:61" x14ac:dyDescent="0.3">
      <c r="A15" s="6"/>
      <c r="D15" s="2"/>
      <c r="AX15" s="6" t="s">
        <v>38</v>
      </c>
      <c r="AY15" t="s">
        <v>12</v>
      </c>
      <c r="AZ15" t="s">
        <v>24</v>
      </c>
      <c r="BA15" s="10">
        <v>30</v>
      </c>
      <c r="BB15" s="12" t="s">
        <v>17</v>
      </c>
      <c r="BC15" t="s">
        <v>39</v>
      </c>
      <c r="BF15" s="9">
        <v>500</v>
      </c>
      <c r="BH15" t="s">
        <v>40</v>
      </c>
      <c r="BI15" s="11">
        <v>45108</v>
      </c>
    </row>
    <row r="16" spans="1:61" x14ac:dyDescent="0.3">
      <c r="A16" s="6"/>
      <c r="D16" s="2"/>
      <c r="AX16" s="6" t="s">
        <v>64</v>
      </c>
      <c r="AY16" t="s">
        <v>12</v>
      </c>
      <c r="AZ16" t="s">
        <v>65</v>
      </c>
      <c r="BA16" s="2">
        <v>56</v>
      </c>
      <c r="BB16" s="13" t="s">
        <v>22</v>
      </c>
      <c r="BC16" t="s">
        <v>66</v>
      </c>
      <c r="BH16" t="s">
        <v>34</v>
      </c>
      <c r="BI16" s="11">
        <v>45474</v>
      </c>
    </row>
    <row r="17" spans="1:61" x14ac:dyDescent="0.3">
      <c r="A17" s="6"/>
      <c r="D17" s="2"/>
      <c r="AX17" s="6">
        <v>45033</v>
      </c>
      <c r="AY17" t="s">
        <v>12</v>
      </c>
      <c r="AZ17" t="s">
        <v>35</v>
      </c>
      <c r="BA17" s="10">
        <v>100</v>
      </c>
      <c r="BB17" s="14" t="s">
        <v>14</v>
      </c>
      <c r="BC17" t="s">
        <v>36</v>
      </c>
      <c r="BF17" s="9">
        <v>100</v>
      </c>
      <c r="BH17" t="s">
        <v>37</v>
      </c>
      <c r="BI17" s="11">
        <v>45078</v>
      </c>
    </row>
    <row r="18" spans="1:61" x14ac:dyDescent="0.3">
      <c r="A18" s="6"/>
      <c r="D18" s="2"/>
      <c r="AX18" s="6">
        <v>45542</v>
      </c>
      <c r="AY18" t="s">
        <v>12</v>
      </c>
      <c r="AZ18" t="s">
        <v>13</v>
      </c>
      <c r="BA18" s="2">
        <v>300</v>
      </c>
      <c r="BB18" s="14" t="s">
        <v>14</v>
      </c>
      <c r="BC18" t="s">
        <v>15</v>
      </c>
      <c r="BD18" s="3">
        <v>44927</v>
      </c>
      <c r="BE18" t="s">
        <v>16</v>
      </c>
      <c r="BF18" s="9">
        <v>7000</v>
      </c>
      <c r="BG18" t="s">
        <v>17</v>
      </c>
      <c r="BH18" t="s">
        <v>18</v>
      </c>
      <c r="BI18" s="11">
        <v>44927</v>
      </c>
    </row>
    <row r="19" spans="1:61" x14ac:dyDescent="0.3">
      <c r="A19" s="6"/>
      <c r="D19" s="2"/>
      <c r="AX19" s="6" t="s">
        <v>60</v>
      </c>
      <c r="AY19" t="s">
        <v>12</v>
      </c>
      <c r="AZ19" t="s">
        <v>25</v>
      </c>
      <c r="BA19" s="2">
        <v>530</v>
      </c>
      <c r="BB19" s="13" t="s">
        <v>22</v>
      </c>
      <c r="BC19" t="s">
        <v>61</v>
      </c>
      <c r="BH19" t="s">
        <v>27</v>
      </c>
      <c r="BI19" s="11">
        <v>45413</v>
      </c>
    </row>
    <row r="20" spans="1:61" x14ac:dyDescent="0.3">
      <c r="A20" s="6"/>
      <c r="D20" s="2"/>
      <c r="AX20" s="6" t="s">
        <v>31</v>
      </c>
      <c r="AY20" t="s">
        <v>12</v>
      </c>
      <c r="AZ20" t="s">
        <v>32</v>
      </c>
      <c r="BA20" s="10">
        <v>890</v>
      </c>
      <c r="BB20" s="14" t="s">
        <v>14</v>
      </c>
      <c r="BC20" t="s">
        <v>33</v>
      </c>
      <c r="BF20" s="9">
        <v>1000</v>
      </c>
      <c r="BH20" t="s">
        <v>34</v>
      </c>
      <c r="BI20" s="11">
        <v>45047</v>
      </c>
    </row>
    <row r="21" spans="1:61" x14ac:dyDescent="0.3">
      <c r="AX21" s="6" t="s">
        <v>28</v>
      </c>
      <c r="AY21" t="s">
        <v>24</v>
      </c>
      <c r="AZ21" t="s">
        <v>29</v>
      </c>
      <c r="BA21" s="10">
        <v>26</v>
      </c>
      <c r="BB21" s="14" t="s">
        <v>14</v>
      </c>
      <c r="BC21" t="s">
        <v>26</v>
      </c>
      <c r="BF21" s="9">
        <v>1500</v>
      </c>
      <c r="BH21" t="s">
        <v>30</v>
      </c>
      <c r="BI21" s="11">
        <v>45017</v>
      </c>
    </row>
    <row r="22" spans="1:61" x14ac:dyDescent="0.3">
      <c r="AX22" s="6">
        <v>44964</v>
      </c>
      <c r="AY22" t="s">
        <v>24</v>
      </c>
      <c r="AZ22" t="s">
        <v>25</v>
      </c>
      <c r="BA22" s="2">
        <v>400</v>
      </c>
      <c r="BB22" s="13" t="s">
        <v>22</v>
      </c>
      <c r="BC22" t="s">
        <v>26</v>
      </c>
      <c r="BF22" s="9">
        <v>400</v>
      </c>
      <c r="BG22" t="s">
        <v>22</v>
      </c>
      <c r="BH22" t="s">
        <v>27</v>
      </c>
      <c r="BI22" s="11">
        <v>44986</v>
      </c>
    </row>
  </sheetData>
  <mergeCells count="1">
    <mergeCell ref="AW1:BH1"/>
  </mergeCells>
  <phoneticPr fontId="7" type="noConversion"/>
  <dataValidations count="4">
    <dataValidation type="date" allowBlank="1" showInputMessage="1" showErrorMessage="1" errorTitle="Invalid Date error" error="Date should be between 1/1/2023 to 1/2/2023" sqref="G1:G20 BD3:BD22" xr:uid="{4AED54B1-90DA-48E9-B836-DA1C65055375}">
      <formula1>44927</formula1>
      <formula2>44928</formula2>
    </dataValidation>
    <dataValidation type="list" allowBlank="1" showInputMessage="1" showErrorMessage="1" sqref="J1:J20 BG3:BG22" xr:uid="{893BB4F3-6182-4740-9714-5BC11F21007F}">
      <formula1>"Cash, Card, UPI"</formula1>
    </dataValidation>
    <dataValidation type="whole" allowBlank="1" showInputMessage="1" showErrorMessage="1" sqref="I1:I20 BF3:BF22" xr:uid="{DD80D175-91DB-43D5-A8E9-83EC669AA66A}">
      <formula1>2</formula1>
      <formula2>50000</formula2>
    </dataValidation>
    <dataValidation type="textLength" allowBlank="1" showInputMessage="1" showErrorMessage="1" sqref="H1:H20 BE3:BE22" xr:uid="{90DA1A11-05CB-4069-80D6-02884648A043}">
      <formula1>2</formula1>
      <formula2>20</formula2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E03F-9435-4884-87EC-385878A50995}">
  <dimension ref="A1:K25"/>
  <sheetViews>
    <sheetView workbookViewId="0">
      <selection activeCell="O10" sqref="O10"/>
    </sheetView>
  </sheetViews>
  <sheetFormatPr defaultRowHeight="14.4" x14ac:dyDescent="0.3"/>
  <cols>
    <col min="1" max="1" width="15.77734375" customWidth="1"/>
    <col min="3" max="3" width="17.88671875" customWidth="1"/>
    <col min="5" max="5" width="17" customWidth="1"/>
    <col min="7" max="7" width="14.109375" customWidth="1"/>
    <col min="9" max="9" width="16.5546875" customWidth="1"/>
    <col min="11" max="11" width="10.109375" bestFit="1" customWidth="1"/>
    <col min="13" max="13" width="8.88671875" customWidth="1"/>
  </cols>
  <sheetData>
    <row r="1" spans="1:11" ht="21.6" x14ac:dyDescent="0.4">
      <c r="A1" s="16" t="s">
        <v>9</v>
      </c>
      <c r="C1" s="16" t="s">
        <v>9</v>
      </c>
      <c r="E1" s="16" t="s">
        <v>9</v>
      </c>
      <c r="G1" s="16" t="s">
        <v>9</v>
      </c>
      <c r="I1" s="16" t="s">
        <v>9</v>
      </c>
    </row>
    <row r="2" spans="1:11" x14ac:dyDescent="0.3">
      <c r="A2" s="17">
        <v>1000</v>
      </c>
      <c r="C2" s="19">
        <f>C3</f>
        <v>1000</v>
      </c>
      <c r="E2" s="4">
        <v>10</v>
      </c>
      <c r="G2" s="4"/>
      <c r="I2" s="4">
        <f>2666</f>
        <v>2666</v>
      </c>
    </row>
    <row r="3" spans="1:11" x14ac:dyDescent="0.3">
      <c r="A3" s="18">
        <v>5000</v>
      </c>
      <c r="C3" s="17">
        <v>1000</v>
      </c>
      <c r="E3" s="17">
        <v>1000</v>
      </c>
      <c r="G3" s="17">
        <v>1000</v>
      </c>
      <c r="I3" s="17">
        <v>1000</v>
      </c>
    </row>
    <row r="4" spans="1:11" x14ac:dyDescent="0.3">
      <c r="A4" s="17">
        <v>2000</v>
      </c>
      <c r="C4" s="18">
        <v>5000</v>
      </c>
      <c r="E4" s="18">
        <v>5000</v>
      </c>
      <c r="G4" s="18">
        <v>5000</v>
      </c>
      <c r="I4" s="18">
        <v>5000</v>
      </c>
    </row>
    <row r="5" spans="1:11" x14ac:dyDescent="0.3">
      <c r="A5" s="18">
        <v>150</v>
      </c>
      <c r="C5" s="17">
        <v>2000</v>
      </c>
      <c r="E5" s="17">
        <v>2000</v>
      </c>
      <c r="G5" s="17">
        <v>2000</v>
      </c>
      <c r="I5" s="17">
        <v>2000</v>
      </c>
    </row>
    <row r="6" spans="1:11" x14ac:dyDescent="0.3">
      <c r="A6" s="17">
        <v>500</v>
      </c>
      <c r="C6" s="19">
        <f t="shared" ref="C6:C9" si="0">C7</f>
        <v>150</v>
      </c>
      <c r="E6" s="4">
        <v>10</v>
      </c>
      <c r="G6" s="4"/>
      <c r="I6" s="4">
        <f>2666</f>
        <v>2666</v>
      </c>
      <c r="K6" t="s">
        <v>74</v>
      </c>
    </row>
    <row r="7" spans="1:11" x14ac:dyDescent="0.3">
      <c r="A7" s="17">
        <v>100</v>
      </c>
      <c r="C7" s="20">
        <f t="shared" si="0"/>
        <v>150</v>
      </c>
      <c r="E7" s="5">
        <v>10</v>
      </c>
      <c r="G7" s="5"/>
      <c r="I7" s="5">
        <f>2666</f>
        <v>2666</v>
      </c>
      <c r="K7" s="21">
        <f>AVERAGE(I3:I5)</f>
        <v>2666.6666666666665</v>
      </c>
    </row>
    <row r="8" spans="1:11" x14ac:dyDescent="0.3">
      <c r="A8" s="18">
        <v>7000</v>
      </c>
      <c r="C8" s="19">
        <f t="shared" si="0"/>
        <v>150</v>
      </c>
      <c r="E8" s="4">
        <v>10</v>
      </c>
      <c r="G8" s="4"/>
      <c r="I8" s="4">
        <f>2666</f>
        <v>2666</v>
      </c>
    </row>
    <row r="9" spans="1:11" x14ac:dyDescent="0.3">
      <c r="A9" s="18">
        <v>1000</v>
      </c>
      <c r="C9" s="20">
        <f t="shared" si="0"/>
        <v>150</v>
      </c>
      <c r="E9" s="5">
        <v>10</v>
      </c>
      <c r="G9" s="5"/>
      <c r="I9" s="5">
        <f>2666</f>
        <v>2666</v>
      </c>
      <c r="K9" s="21"/>
    </row>
    <row r="10" spans="1:11" x14ac:dyDescent="0.3">
      <c r="A10" s="17">
        <v>1500</v>
      </c>
      <c r="C10" s="18">
        <v>150</v>
      </c>
      <c r="E10" s="18">
        <v>150</v>
      </c>
      <c r="G10" s="18">
        <v>150</v>
      </c>
      <c r="I10" s="18">
        <v>150</v>
      </c>
    </row>
    <row r="11" spans="1:11" x14ac:dyDescent="0.3">
      <c r="A11" s="18">
        <v>400</v>
      </c>
      <c r="C11" s="20">
        <f t="shared" ref="C11:C12" si="1">C12</f>
        <v>500</v>
      </c>
      <c r="E11" s="5">
        <v>10</v>
      </c>
      <c r="G11" s="5"/>
      <c r="I11" s="5">
        <f>2666</f>
        <v>2666</v>
      </c>
    </row>
    <row r="12" spans="1:11" x14ac:dyDescent="0.3">
      <c r="C12" s="19">
        <f t="shared" si="1"/>
        <v>500</v>
      </c>
      <c r="E12" s="4">
        <v>10</v>
      </c>
      <c r="G12" s="4"/>
      <c r="I12" s="4">
        <f>2666</f>
        <v>2666</v>
      </c>
    </row>
    <row r="13" spans="1:11" x14ac:dyDescent="0.3">
      <c r="C13" s="17">
        <v>500</v>
      </c>
      <c r="E13" s="17">
        <v>500</v>
      </c>
      <c r="G13" s="17">
        <v>500</v>
      </c>
      <c r="I13" s="17">
        <v>500</v>
      </c>
    </row>
    <row r="14" spans="1:11" x14ac:dyDescent="0.3">
      <c r="C14" s="19">
        <f>C15</f>
        <v>100</v>
      </c>
      <c r="E14" s="4">
        <v>10</v>
      </c>
      <c r="G14" s="4"/>
      <c r="I14" s="4">
        <f>2666</f>
        <v>2666</v>
      </c>
    </row>
    <row r="15" spans="1:11" x14ac:dyDescent="0.3">
      <c r="C15" s="17">
        <v>100</v>
      </c>
      <c r="E15" s="17">
        <v>100</v>
      </c>
      <c r="G15" s="17">
        <v>100</v>
      </c>
      <c r="I15" s="17">
        <v>100</v>
      </c>
    </row>
    <row r="16" spans="1:11" x14ac:dyDescent="0.3">
      <c r="C16" s="18">
        <v>7000</v>
      </c>
      <c r="E16" s="18">
        <v>7000</v>
      </c>
      <c r="G16" s="18">
        <v>7000</v>
      </c>
      <c r="I16" s="18">
        <v>7000</v>
      </c>
    </row>
    <row r="17" spans="1:9" x14ac:dyDescent="0.3">
      <c r="C17" s="20">
        <f>C18</f>
        <v>1000</v>
      </c>
      <c r="E17" s="5">
        <v>10</v>
      </c>
      <c r="G17" s="5"/>
      <c r="I17" s="5">
        <f>2666</f>
        <v>2666</v>
      </c>
    </row>
    <row r="18" spans="1:9" x14ac:dyDescent="0.3">
      <c r="C18" s="18">
        <v>1000</v>
      </c>
      <c r="E18" s="18">
        <v>1000</v>
      </c>
      <c r="G18" s="18">
        <v>1000</v>
      </c>
      <c r="I18" s="18">
        <v>1000</v>
      </c>
    </row>
    <row r="19" spans="1:9" x14ac:dyDescent="0.3">
      <c r="C19" s="17">
        <v>1500</v>
      </c>
      <c r="E19" s="17">
        <v>1500</v>
      </c>
      <c r="G19" s="17">
        <v>1500</v>
      </c>
      <c r="I19" s="17">
        <v>1500</v>
      </c>
    </row>
    <row r="20" spans="1:9" x14ac:dyDescent="0.3">
      <c r="C20" s="18">
        <v>400</v>
      </c>
      <c r="E20" s="18">
        <v>400</v>
      </c>
      <c r="G20" s="18">
        <v>400</v>
      </c>
      <c r="I20" s="18">
        <v>400</v>
      </c>
    </row>
    <row r="21" spans="1:9" x14ac:dyDescent="0.3">
      <c r="C21" s="21">
        <f>C22</f>
        <v>0</v>
      </c>
      <c r="E21">
        <v>10</v>
      </c>
    </row>
    <row r="22" spans="1:9" x14ac:dyDescent="0.3">
      <c r="E22">
        <v>10</v>
      </c>
    </row>
    <row r="23" spans="1:9" x14ac:dyDescent="0.3">
      <c r="E23">
        <v>10</v>
      </c>
    </row>
    <row r="25" spans="1:9" x14ac:dyDescent="0.3">
      <c r="A25" t="s">
        <v>73</v>
      </c>
    </row>
  </sheetData>
  <dataValidations count="1">
    <dataValidation type="whole" allowBlank="1" showInputMessage="1" showErrorMessage="1" sqref="C1:C20 A1:A11 E1:E20 G1:G20 I1:I20" xr:uid="{43D025C1-F57D-4426-BC22-DC74044BC704}">
      <formula1>2</formula1>
      <formula2>50000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EA77-2CF3-459C-97AB-EF19B26BEB76}">
  <dimension ref="A1:H18"/>
  <sheetViews>
    <sheetView zoomScale="126" zoomScaleNormal="126" workbookViewId="0">
      <selection activeCell="A2" sqref="A2:A18"/>
    </sheetView>
  </sheetViews>
  <sheetFormatPr defaultRowHeight="14.4" x14ac:dyDescent="0.3"/>
  <cols>
    <col min="2" max="2" width="20.77734375" customWidth="1"/>
    <col min="3" max="3" width="22.6640625" customWidth="1"/>
    <col min="4" max="4" width="18.21875" customWidth="1"/>
    <col min="5" max="5" width="22.21875" customWidth="1"/>
  </cols>
  <sheetData>
    <row r="1" spans="1:8" s="1" customFormat="1" x14ac:dyDescent="0.3">
      <c r="A1" s="1" t="s">
        <v>75</v>
      </c>
      <c r="B1" s="1" t="s">
        <v>78</v>
      </c>
      <c r="C1" s="1" t="s">
        <v>79</v>
      </c>
      <c r="D1" s="1" t="s">
        <v>76</v>
      </c>
      <c r="E1" s="1" t="s">
        <v>77</v>
      </c>
    </row>
    <row r="2" spans="1:8" x14ac:dyDescent="0.3">
      <c r="A2" t="s">
        <v>80</v>
      </c>
      <c r="B2" t="s">
        <v>81</v>
      </c>
      <c r="C2" t="s">
        <v>82</v>
      </c>
      <c r="D2" t="s">
        <v>83</v>
      </c>
      <c r="E2" t="s">
        <v>84</v>
      </c>
    </row>
    <row r="3" spans="1:8" x14ac:dyDescent="0.3">
      <c r="A3" t="s">
        <v>85</v>
      </c>
      <c r="B3" t="s">
        <v>86</v>
      </c>
      <c r="C3" t="s">
        <v>87</v>
      </c>
      <c r="D3" t="s">
        <v>83</v>
      </c>
      <c r="E3" t="s">
        <v>88</v>
      </c>
    </row>
    <row r="4" spans="1:8" x14ac:dyDescent="0.3">
      <c r="A4" t="s">
        <v>89</v>
      </c>
      <c r="B4" t="s">
        <v>90</v>
      </c>
      <c r="C4" t="s">
        <v>91</v>
      </c>
      <c r="D4" t="s">
        <v>92</v>
      </c>
      <c r="E4" t="s">
        <v>93</v>
      </c>
    </row>
    <row r="5" spans="1:8" x14ac:dyDescent="0.3">
      <c r="A5" t="s">
        <v>94</v>
      </c>
      <c r="B5" t="s">
        <v>95</v>
      </c>
      <c r="C5" t="s">
        <v>96</v>
      </c>
      <c r="D5" t="s">
        <v>83</v>
      </c>
      <c r="E5" t="s">
        <v>88</v>
      </c>
    </row>
    <row r="6" spans="1:8" x14ac:dyDescent="0.3">
      <c r="A6" t="s">
        <v>97</v>
      </c>
      <c r="B6" t="s">
        <v>98</v>
      </c>
      <c r="C6" t="s">
        <v>99</v>
      </c>
      <c r="D6" t="s">
        <v>92</v>
      </c>
      <c r="E6" t="s">
        <v>88</v>
      </c>
    </row>
    <row r="7" spans="1:8" x14ac:dyDescent="0.3">
      <c r="A7" t="s">
        <v>100</v>
      </c>
      <c r="B7" t="s">
        <v>101</v>
      </c>
      <c r="C7" t="s">
        <v>102</v>
      </c>
      <c r="D7" t="s">
        <v>103</v>
      </c>
      <c r="E7" t="s">
        <v>104</v>
      </c>
      <c r="H7" t="s">
        <v>128</v>
      </c>
    </row>
    <row r="8" spans="1:8" x14ac:dyDescent="0.3">
      <c r="A8" t="s">
        <v>85</v>
      </c>
      <c r="B8" t="s">
        <v>86</v>
      </c>
      <c r="C8" t="s">
        <v>87</v>
      </c>
      <c r="D8" t="s">
        <v>83</v>
      </c>
      <c r="E8" t="s">
        <v>88</v>
      </c>
      <c r="H8" t="s">
        <v>131</v>
      </c>
    </row>
    <row r="9" spans="1:8" x14ac:dyDescent="0.3">
      <c r="A9" t="s">
        <v>105</v>
      </c>
      <c r="B9" t="s">
        <v>106</v>
      </c>
      <c r="C9" t="s">
        <v>107</v>
      </c>
      <c r="D9" t="s">
        <v>108</v>
      </c>
      <c r="E9" t="s">
        <v>88</v>
      </c>
      <c r="H9" t="s">
        <v>129</v>
      </c>
    </row>
    <row r="10" spans="1:8" x14ac:dyDescent="0.3">
      <c r="A10" t="s">
        <v>109</v>
      </c>
      <c r="B10" t="s">
        <v>110</v>
      </c>
      <c r="C10" t="s">
        <v>99</v>
      </c>
      <c r="D10" t="s">
        <v>92</v>
      </c>
      <c r="E10" t="s">
        <v>93</v>
      </c>
      <c r="H10" t="s">
        <v>130</v>
      </c>
    </row>
    <row r="11" spans="1:8" x14ac:dyDescent="0.3">
      <c r="A11" t="s">
        <v>111</v>
      </c>
      <c r="B11" t="s">
        <v>112</v>
      </c>
      <c r="C11" t="s">
        <v>82</v>
      </c>
      <c r="D11" t="s">
        <v>113</v>
      </c>
      <c r="E11" t="s">
        <v>88</v>
      </c>
    </row>
    <row r="12" spans="1:8" x14ac:dyDescent="0.3">
      <c r="A12" t="s">
        <v>114</v>
      </c>
      <c r="B12" t="s">
        <v>115</v>
      </c>
      <c r="C12" t="s">
        <v>116</v>
      </c>
      <c r="D12" t="s">
        <v>117</v>
      </c>
      <c r="E12" t="s">
        <v>93</v>
      </c>
    </row>
    <row r="13" spans="1:8" x14ac:dyDescent="0.3">
      <c r="A13" t="s">
        <v>118</v>
      </c>
      <c r="B13" t="s">
        <v>119</v>
      </c>
      <c r="C13" t="s">
        <v>107</v>
      </c>
      <c r="D13" t="s">
        <v>113</v>
      </c>
      <c r="E13" t="s">
        <v>88</v>
      </c>
    </row>
    <row r="14" spans="1:8" x14ac:dyDescent="0.3">
      <c r="A14" t="s">
        <v>120</v>
      </c>
      <c r="B14" t="s">
        <v>121</v>
      </c>
      <c r="C14" t="s">
        <v>82</v>
      </c>
      <c r="D14" t="s">
        <v>92</v>
      </c>
      <c r="E14" t="s">
        <v>84</v>
      </c>
    </row>
    <row r="15" spans="1:8" x14ac:dyDescent="0.3">
      <c r="A15" t="s">
        <v>85</v>
      </c>
      <c r="B15" t="s">
        <v>86</v>
      </c>
      <c r="C15" t="s">
        <v>87</v>
      </c>
      <c r="D15" t="s">
        <v>83</v>
      </c>
      <c r="E15" t="s">
        <v>88</v>
      </c>
    </row>
    <row r="16" spans="1:8" x14ac:dyDescent="0.3">
      <c r="A16" t="s">
        <v>122</v>
      </c>
      <c r="B16" t="s">
        <v>123</v>
      </c>
      <c r="C16" t="s">
        <v>124</v>
      </c>
      <c r="D16" t="s">
        <v>125</v>
      </c>
      <c r="E16" t="s">
        <v>84</v>
      </c>
    </row>
    <row r="17" spans="1:5" x14ac:dyDescent="0.3">
      <c r="A17" t="s">
        <v>94</v>
      </c>
      <c r="B17" t="s">
        <v>98</v>
      </c>
      <c r="C17" t="s">
        <v>99</v>
      </c>
      <c r="D17" t="s">
        <v>92</v>
      </c>
      <c r="E17" t="s">
        <v>88</v>
      </c>
    </row>
    <row r="18" spans="1:5" x14ac:dyDescent="0.3">
      <c r="A18" t="s">
        <v>126</v>
      </c>
      <c r="B18" t="s">
        <v>127</v>
      </c>
      <c r="C18" t="s">
        <v>82</v>
      </c>
      <c r="D18" t="s">
        <v>125</v>
      </c>
      <c r="E18" t="s">
        <v>93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E6DB-390E-4C0C-850F-C8A0C8641C8B}">
  <dimension ref="A1:J18"/>
  <sheetViews>
    <sheetView workbookViewId="0">
      <selection activeCell="J10" sqref="J10"/>
    </sheetView>
  </sheetViews>
  <sheetFormatPr defaultRowHeight="14.4" x14ac:dyDescent="0.3"/>
  <cols>
    <col min="1" max="1" width="20" customWidth="1"/>
    <col min="2" max="2" width="15.21875" customWidth="1"/>
  </cols>
  <sheetData>
    <row r="1" spans="1:10" x14ac:dyDescent="0.3">
      <c r="A1" s="24" t="s">
        <v>78</v>
      </c>
      <c r="B1" t="s">
        <v>135</v>
      </c>
    </row>
    <row r="2" spans="1:10" x14ac:dyDescent="0.3">
      <c r="A2" s="22" t="s">
        <v>132</v>
      </c>
      <c r="B2" t="str">
        <f>TRIM(A2)</f>
        <v>Emily Davis</v>
      </c>
    </row>
    <row r="3" spans="1:10" x14ac:dyDescent="0.3">
      <c r="A3" s="23" t="s">
        <v>86</v>
      </c>
      <c r="B3" t="str">
        <f t="shared" ref="B3:B18" si="0">TRIM(A3)</f>
        <v>Theodore Dinh</v>
      </c>
      <c r="C3" t="s">
        <v>139</v>
      </c>
    </row>
    <row r="4" spans="1:10" x14ac:dyDescent="0.3">
      <c r="A4" s="22" t="s">
        <v>134</v>
      </c>
      <c r="B4" t="str">
        <f t="shared" si="0"/>
        <v>Luna Sanders</v>
      </c>
    </row>
    <row r="5" spans="1:10" x14ac:dyDescent="0.3">
      <c r="A5" s="23" t="s">
        <v>95</v>
      </c>
      <c r="B5" t="str">
        <f t="shared" si="0"/>
        <v>Penelope Jordan</v>
      </c>
      <c r="I5">
        <v>2334</v>
      </c>
      <c r="J5" t="str">
        <f>TRIM(I5)</f>
        <v>2334</v>
      </c>
    </row>
    <row r="6" spans="1:10" x14ac:dyDescent="0.3">
      <c r="A6" s="22" t="s">
        <v>133</v>
      </c>
      <c r="B6" t="str">
        <f t="shared" si="0"/>
        <v>Austin Vo</v>
      </c>
      <c r="I6">
        <v>3</v>
      </c>
      <c r="J6" t="str">
        <f>TRIM(I6)</f>
        <v>3</v>
      </c>
    </row>
    <row r="7" spans="1:10" x14ac:dyDescent="0.3">
      <c r="A7" s="23" t="s">
        <v>101</v>
      </c>
      <c r="B7" t="str">
        <f t="shared" si="0"/>
        <v>Joshua Gupta</v>
      </c>
      <c r="I7" s="26">
        <v>1234</v>
      </c>
      <c r="J7" t="str">
        <f>TRIM(I7)</f>
        <v>1234</v>
      </c>
    </row>
    <row r="8" spans="1:10" x14ac:dyDescent="0.3">
      <c r="A8" s="22" t="s">
        <v>86</v>
      </c>
      <c r="B8" t="str">
        <f t="shared" si="0"/>
        <v>Theodore Dinh</v>
      </c>
      <c r="I8" s="25">
        <v>783</v>
      </c>
      <c r="J8" t="str">
        <f>TRIM(I8)</f>
        <v>783</v>
      </c>
    </row>
    <row r="9" spans="1:10" x14ac:dyDescent="0.3">
      <c r="A9" s="23" t="s">
        <v>106</v>
      </c>
      <c r="B9" t="str">
        <f t="shared" si="0"/>
        <v>Easton Bailey</v>
      </c>
    </row>
    <row r="10" spans="1:10" x14ac:dyDescent="0.3">
      <c r="A10" s="22" t="s">
        <v>136</v>
      </c>
      <c r="B10" t="str">
        <f t="shared" si="0"/>
        <v>Madeline Walker</v>
      </c>
    </row>
    <row r="11" spans="1:10" x14ac:dyDescent="0.3">
      <c r="A11" s="23" t="s">
        <v>112</v>
      </c>
      <c r="B11" t="str">
        <f t="shared" si="0"/>
        <v>Savannah Ali</v>
      </c>
    </row>
    <row r="12" spans="1:10" x14ac:dyDescent="0.3">
      <c r="A12" s="22" t="s">
        <v>137</v>
      </c>
      <c r="B12" t="str">
        <f t="shared" si="0"/>
        <v>Camila Rogers</v>
      </c>
    </row>
    <row r="13" spans="1:10" x14ac:dyDescent="0.3">
      <c r="A13" s="23" t="s">
        <v>119</v>
      </c>
      <c r="B13" t="str">
        <f t="shared" si="0"/>
        <v>Eli Jones</v>
      </c>
    </row>
    <row r="14" spans="1:10" x14ac:dyDescent="0.3">
      <c r="A14" s="22" t="s">
        <v>121</v>
      </c>
      <c r="B14" t="str">
        <f t="shared" si="0"/>
        <v>Everleigh Ng</v>
      </c>
    </row>
    <row r="15" spans="1:10" x14ac:dyDescent="0.3">
      <c r="A15" s="23" t="s">
        <v>86</v>
      </c>
      <c r="B15" t="str">
        <f t="shared" si="0"/>
        <v>Theodore Dinh</v>
      </c>
    </row>
    <row r="16" spans="1:10" x14ac:dyDescent="0.3">
      <c r="A16" s="22" t="s">
        <v>138</v>
      </c>
      <c r="B16" t="str">
        <f t="shared" si="0"/>
        <v>Isabella Xi</v>
      </c>
    </row>
    <row r="17" spans="1:2" x14ac:dyDescent="0.3">
      <c r="A17" s="23" t="s">
        <v>98</v>
      </c>
      <c r="B17" t="str">
        <f t="shared" si="0"/>
        <v>Austin Vo</v>
      </c>
    </row>
    <row r="18" spans="1:2" x14ac:dyDescent="0.3">
      <c r="A18" s="22" t="s">
        <v>127</v>
      </c>
      <c r="B18" t="str">
        <f t="shared" si="0"/>
        <v>Camila Silva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Conditional Formatting</vt:lpstr>
      <vt:lpstr>Basic Format</vt:lpstr>
      <vt:lpstr>Sorting</vt:lpstr>
      <vt:lpstr>Filtering &amp; Sorting</vt:lpstr>
      <vt:lpstr>Dealing Null</vt:lpstr>
      <vt:lpstr>Dealing Duplicate</vt:lpstr>
      <vt:lpstr>Trim W8 spaces</vt:lpstr>
      <vt:lpstr>Fixed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Gadudasu, Abhinav Venkat</dc:creator>
  <cp:lastModifiedBy>Gadudasu, Abhinav Venkat</cp:lastModifiedBy>
  <dcterms:created xsi:type="dcterms:W3CDTF">2024-07-15T11:57:58Z</dcterms:created>
  <dcterms:modified xsi:type="dcterms:W3CDTF">2024-07-18T11:03:55Z</dcterms:modified>
</cp:coreProperties>
</file>