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filterPrivacy="1" defaultThemeVersion="166925"/>
  <xr:revisionPtr revIDLastSave="0" documentId="13_ncr:1_{0A5FF3EB-A1B5-4C44-A062-C655FEAD3193}" xr6:coauthVersionLast="47" xr6:coauthVersionMax="47" xr10:uidLastSave="{00000000-0000-0000-0000-000000000000}"/>
  <bookViews>
    <workbookView xWindow="0" yWindow="740" windowWidth="34560" windowHeight="21600" xr2:uid="{622B0F4C-E256-446E-B5AC-66D6225C39AF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H2" i="1"/>
  <c r="H8" i="1"/>
  <c r="H9" i="1"/>
  <c r="H10" i="1"/>
  <c r="H11" i="1"/>
  <c r="H12" i="1"/>
  <c r="H13" i="1"/>
  <c r="H14" i="1"/>
  <c r="H15" i="1"/>
  <c r="H16" i="1"/>
  <c r="M7" i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7" i="1" a="1"/>
  <c r="L7" i="1" s="1"/>
  <c r="H7" i="1"/>
  <c r="I8" i="1"/>
  <c r="I16" i="1"/>
  <c r="G8" i="1"/>
  <c r="G9" i="1"/>
  <c r="G10" i="1"/>
  <c r="G11" i="1"/>
  <c r="G12" i="1"/>
  <c r="G13" i="1"/>
  <c r="G14" i="1"/>
  <c r="I14" i="1" s="1"/>
  <c r="G15" i="1"/>
  <c r="I15" i="1" s="1"/>
  <c r="G16" i="1"/>
  <c r="G7" i="1"/>
  <c r="I13" i="1" l="1"/>
  <c r="K13" i="1" s="1"/>
  <c r="M13" i="1" s="1"/>
  <c r="I12" i="1"/>
  <c r="K12" i="1" s="1"/>
  <c r="M12" i="1" s="1"/>
  <c r="I11" i="1"/>
  <c r="K11" i="1" s="1"/>
  <c r="M11" i="1" s="1"/>
  <c r="I9" i="1"/>
  <c r="K9" i="1" s="1"/>
  <c r="M9" i="1" s="1"/>
  <c r="I10" i="1"/>
  <c r="K10" i="1" s="1"/>
  <c r="M10" i="1" s="1"/>
  <c r="I7" i="1"/>
  <c r="K7" i="1" s="1"/>
  <c r="K15" i="1"/>
  <c r="M15" i="1" s="1"/>
  <c r="K14" i="1"/>
  <c r="M14" i="1" s="1"/>
  <c r="K16" i="1"/>
  <c r="M16" i="1" s="1"/>
  <c r="K8" i="1"/>
  <c r="M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<sst xmlns="http://schemas.openxmlformats.org/spreadsheetml/2006/main" count="72" uniqueCount="52">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</sst>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5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tabSelected="1" zoomScale="125" workbookViewId="0">
      <selection activeCell="K21" sqref="K21"/>
    </sheetView>
  </sheetViews>
  <sheetFormatPr baseColWidth="10" defaultColWidth="8.83203125" defaultRowHeight="15" x14ac:dyDescent="0.2"/>
  <cols>
    <col min="2" max="2" width="17" bestFit="1" customWidth="1"/>
    <col min="3" max="3" width="17" customWidth="1"/>
    <col min="4" max="4" width="20.5" bestFit="1" customWidth="1"/>
    <col min="6" max="6" width="11.5" customWidth="1"/>
    <col min="7" max="8" width="12.83203125" style="11" customWidth="1"/>
    <col min="9" max="10" width="13.1640625" customWidth="1"/>
    <col min="11" max="12" width="13.6640625" customWidth="1"/>
    <col min="13" max="13" width="11.6640625" customWidth="1"/>
    <col min="16" max="16" width="10.33203125" customWidth="1"/>
  </cols>
  <sheetData>
    <row r="1" spans="1:13" ht="19" x14ac:dyDescent="0.25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 x14ac:dyDescent="0.2">
      <c r="B2" s="2"/>
      <c r="C2" t="s">
        <v>3</v>
      </c>
      <c r="D2" s="14">
        <v>50</v>
      </c>
      <c r="E2" s="2"/>
      <c r="F2" s="2"/>
      <c r="G2" t="s">
        <v>3</v>
      </c>
      <c r="H2" s="15">
        <f>SUMIF(J7:J16,"A",K7:K16)</f>
        <v>40382.5</v>
      </c>
      <c r="I2" s="2"/>
      <c r="J2" s="2"/>
      <c r="K2" s="2"/>
      <c r="L2" s="2"/>
    </row>
    <row r="3" spans="1:13" x14ac:dyDescent="0.2">
      <c r="A3" s="8"/>
      <c r="B3" s="3"/>
      <c r="C3" t="s">
        <v>4</v>
      </c>
      <c r="D3" s="14">
        <v>75</v>
      </c>
      <c r="E3" s="3"/>
      <c r="F3" s="2"/>
      <c r="G3" t="s">
        <v>4</v>
      </c>
      <c r="H3" s="15">
        <f>SUMIF(J7:J16,"B",K7:K16)</f>
        <v>35100</v>
      </c>
      <c r="I3" s="2"/>
      <c r="J3" s="2"/>
      <c r="K3" s="2"/>
      <c r="L3" s="2"/>
    </row>
    <row r="4" spans="1:13" x14ac:dyDescent="0.2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SUMIF(J7:J16,"C",K7:K16)</f>
        <v>21350</v>
      </c>
      <c r="I4" s="2"/>
      <c r="J4" s="2"/>
      <c r="K4" s="2"/>
      <c r="L4" s="2"/>
    </row>
    <row r="5" spans="1:13" ht="16" thickBot="1" x14ac:dyDescent="0.25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9" thickBot="1" x14ac:dyDescent="0.25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x14ac:dyDescent="0.2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f>IF(G7&gt;10000, 10%, 0)</f>
        <v>0.1</v>
      </c>
      <c r="I7" s="5">
        <f>G7*H7</f>
        <v>1575</v>
      </c>
      <c r="J7" s="5" t="s">
        <v>23</v>
      </c>
      <c r="K7" s="5">
        <f>G7-I7</f>
        <v>14175</v>
      </c>
      <c r="L7" s="5" cm="1">
        <f t="array" ref="L7">_xlfn.IFS(J7="A", $D$2,J7 = "B",$D$3,J7="C",$D$4,TRUE,0)</f>
        <v>75</v>
      </c>
      <c r="M7" s="9">
        <f>SUM(K7,L7)</f>
        <v>14250</v>
      </c>
    </row>
    <row r="8" spans="1:13" x14ac:dyDescent="0.2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IF(G8&gt;10000, 10%, 0)</f>
        <v>0</v>
      </c>
      <c r="I8" s="5">
        <f t="shared" ref="I8:I16" si="2">G8*H8</f>
        <v>0</v>
      </c>
      <c r="J8" s="5" t="s">
        <v>26</v>
      </c>
      <c r="K8" s="5">
        <f t="shared" ref="K8:K16" si="3">G8-I8</f>
        <v>6300</v>
      </c>
      <c r="L8" s="5" cm="1">
        <f t="array" ref="L8">_xlfn.IFS(J8="A", $D$2,J8 = "B",$D$3,J8="C",$D$4,TRUE,0)</f>
        <v>50</v>
      </c>
      <c r="M8" s="9">
        <f t="shared" ref="M8:M16" si="4">SUM(K8,L8)</f>
        <v>6350</v>
      </c>
    </row>
    <row r="9" spans="1:13" x14ac:dyDescent="0.2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5">
        <f t="shared" si="2"/>
        <v>1425</v>
      </c>
      <c r="J9" s="5" t="s">
        <v>26</v>
      </c>
      <c r="K9" s="5">
        <f t="shared" si="3"/>
        <v>12825</v>
      </c>
      <c r="L9" s="5" cm="1">
        <f t="array" ref="L9">_xlfn.IFS(J9="A", $D$2,J9 = "B",$D$3,J9="C",$D$4,TRUE,0)</f>
        <v>50</v>
      </c>
      <c r="M9" s="9">
        <f t="shared" si="4"/>
        <v>12875</v>
      </c>
    </row>
    <row r="10" spans="1:13" x14ac:dyDescent="0.2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5">
        <f t="shared" si="2"/>
        <v>1150</v>
      </c>
      <c r="J10" s="5" t="s">
        <v>33</v>
      </c>
      <c r="K10" s="5">
        <f t="shared" si="3"/>
        <v>10350</v>
      </c>
      <c r="L10" s="5" cm="1">
        <f t="array" ref="L10">_xlfn.IFS(J10="A", $D$2,J10 = "B",$D$3,J10="C",$D$4,TRUE,0)</f>
        <v>100</v>
      </c>
      <c r="M10" s="9">
        <f t="shared" si="4"/>
        <v>10450</v>
      </c>
    </row>
    <row r="11" spans="1:13" ht="16" x14ac:dyDescent="0.2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5">
        <f t="shared" si="2"/>
        <v>1050</v>
      </c>
      <c r="J11" s="5" t="s">
        <v>23</v>
      </c>
      <c r="K11" s="5">
        <f t="shared" si="3"/>
        <v>9450</v>
      </c>
      <c r="L11" s="5" cm="1">
        <f t="array" ref="L11">_xlfn.IFS(J11="A", $D$2,J11 = "B",$D$3,J11="C",$D$4,TRUE,0)</f>
        <v>75</v>
      </c>
      <c r="M11" s="9">
        <f t="shared" si="4"/>
        <v>9525</v>
      </c>
    </row>
    <row r="12" spans="1:13" ht="16" x14ac:dyDescent="0.2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5">
        <f t="shared" si="2"/>
        <v>1417.5</v>
      </c>
      <c r="J12" s="5" t="s">
        <v>26</v>
      </c>
      <c r="K12" s="5">
        <f t="shared" si="3"/>
        <v>12757.5</v>
      </c>
      <c r="L12" s="5" cm="1">
        <f t="array" ref="L12">_xlfn.IFS(J12="A", $D$2,J12 = "B",$D$3,J12="C",$D$4,TRUE,0)</f>
        <v>50</v>
      </c>
      <c r="M12" s="9">
        <f t="shared" si="4"/>
        <v>12807.5</v>
      </c>
    </row>
    <row r="13" spans="1:13" x14ac:dyDescent="0.2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2"/>
        <v>0</v>
      </c>
      <c r="J13" s="5" t="s">
        <v>33</v>
      </c>
      <c r="K13" s="5">
        <f t="shared" si="3"/>
        <v>6000</v>
      </c>
      <c r="L13" s="5" cm="1">
        <f t="array" ref="L13">_xlfn.IFS(J13="A", $D$2,J13 = "B",$D$3,J13="C",$D$4,TRUE,0)</f>
        <v>100</v>
      </c>
      <c r="M13" s="9">
        <f t="shared" si="4"/>
        <v>6100</v>
      </c>
    </row>
    <row r="14" spans="1:13" x14ac:dyDescent="0.2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 t="shared" si="2"/>
        <v>0</v>
      </c>
      <c r="J14" s="5" t="s">
        <v>33</v>
      </c>
      <c r="K14" s="5">
        <f t="shared" si="3"/>
        <v>5000</v>
      </c>
      <c r="L14" s="5" cm="1">
        <f t="array" ref="L14">_xlfn.IFS(J14="A", $D$2,J14 = "B",$D$3,J14="C",$D$4,TRUE,0)</f>
        <v>100</v>
      </c>
      <c r="M14" s="9">
        <f t="shared" si="4"/>
        <v>5100</v>
      </c>
    </row>
    <row r="15" spans="1:13" x14ac:dyDescent="0.2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2"/>
        <v>0</v>
      </c>
      <c r="J15" s="5" t="s">
        <v>26</v>
      </c>
      <c r="K15" s="5">
        <f t="shared" si="3"/>
        <v>8500</v>
      </c>
      <c r="L15" s="5" cm="1">
        <f t="array" ref="L15">_xlfn.IFS(J15="A", $D$2,J15 = "B",$D$3,J15="C",$D$4,TRUE,0)</f>
        <v>50</v>
      </c>
      <c r="M15" s="9">
        <f t="shared" si="4"/>
        <v>8550</v>
      </c>
    </row>
    <row r="16" spans="1:13" x14ac:dyDescent="0.2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f t="shared" si="1"/>
        <v>0.1</v>
      </c>
      <c r="I16" s="5">
        <f t="shared" si="2"/>
        <v>1275</v>
      </c>
      <c r="J16" s="5" t="s">
        <v>23</v>
      </c>
      <c r="K16" s="5">
        <f t="shared" si="3"/>
        <v>11475</v>
      </c>
      <c r="L16" s="5" cm="1">
        <f t="array" ref="L16">_xlfn.IFS(J16="A", $D$2,J16 = "B",$D$3,J16="C",$D$4,TRUE,0)</f>
        <v>75</v>
      </c>
      <c r="M16" s="9">
        <f t="shared" si="4"/>
        <v>11550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771D00-F70B-4A71-A745-CFD4425C64F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86B4B2-1502-4709-AD9B-9256F5B05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2024-06-03T19:06:14Z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