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1. IIEBM\1. SEM 1 - SEC D NOTES\SUBJECT NOTES\108. Basics &amp; Advanced Excel\"/>
    </mc:Choice>
  </mc:AlternateContent>
  <xr:revisionPtr revIDLastSave="0" documentId="13_ncr:1_{0DD3DE54-4AF4-4AEE-AC37-D38033EE1509}" xr6:coauthVersionLast="47" xr6:coauthVersionMax="47" xr10:uidLastSave="{00000000-0000-0000-0000-000000000000}"/>
  <bookViews>
    <workbookView xWindow="-110" yWindow="-110" windowWidth="19420" windowHeight="10300" tabRatio="708" activeTab="4" xr2:uid="{3A1EF278-E437-4A9D-B178-0874B5559994}"/>
  </bookViews>
  <sheets>
    <sheet name="Question Paper" sheetId="6" r:id="rId1"/>
    <sheet name="Scenario Summary(BOOGLE)" sheetId="7" r:id="rId2"/>
    <sheet name="Scenario Summary(CODENAME)" sheetId="8" r:id="rId3"/>
    <sheet name="Scenario Summary" sheetId="10" r:id="rId4"/>
    <sheet name="1" sheetId="1" r:id="rId5"/>
    <sheet name="2" sheetId="4" r:id="rId6"/>
    <sheet name="3" sheetId="3" r:id="rId7"/>
    <sheet name="4" sheetId="5" r:id="rId8"/>
    <sheet name="5" sheetId="2" r:id="rId9"/>
  </sheets>
  <calcPr calcId="18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3" i="1"/>
  <c r="R10" i="1"/>
  <c r="R4" i="1"/>
  <c r="R5" i="1"/>
  <c r="R6" i="1"/>
  <c r="R7" i="1"/>
  <c r="R8" i="1"/>
  <c r="R9" i="1"/>
  <c r="R3" i="1"/>
  <c r="G16" i="3"/>
  <c r="Q10" i="1" l="1"/>
  <c r="G4" i="3"/>
  <c r="G5" i="3"/>
  <c r="G6" i="3"/>
  <c r="G7" i="3"/>
  <c r="G8" i="3"/>
  <c r="G9" i="3"/>
  <c r="G10" i="3"/>
  <c r="G11" i="3"/>
  <c r="G12" i="3"/>
  <c r="G3" i="3"/>
  <c r="F4" i="3"/>
  <c r="F5" i="3"/>
  <c r="F6" i="3"/>
  <c r="F7" i="3"/>
  <c r="F8" i="3"/>
  <c r="F9" i="3"/>
  <c r="F10" i="3"/>
  <c r="F11" i="3"/>
  <c r="F12" i="3"/>
  <c r="F3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" i="2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P11" i="4"/>
  <c r="O11" i="4"/>
  <c r="O10" i="4"/>
  <c r="P10" i="4" s="1"/>
  <c r="O9" i="4"/>
  <c r="P9" i="4" s="1"/>
  <c r="O8" i="4"/>
  <c r="P8" i="4" s="1"/>
  <c r="P7" i="4"/>
  <c r="O7" i="4"/>
  <c r="O6" i="4"/>
  <c r="P6" i="4" s="1"/>
  <c r="O5" i="4"/>
  <c r="O12" i="4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3" i="1"/>
  <c r="P3" i="1" s="1"/>
  <c r="D10" i="1"/>
  <c r="C10" i="1"/>
  <c r="E10" i="1"/>
  <c r="F10" i="1"/>
  <c r="G10" i="1"/>
  <c r="H10" i="1"/>
  <c r="I10" i="1"/>
  <c r="J10" i="1"/>
  <c r="K10" i="1"/>
  <c r="L10" i="1"/>
  <c r="M10" i="1"/>
  <c r="N10" i="1"/>
  <c r="B10" i="1"/>
  <c r="P5" i="4" l="1"/>
  <c r="P12" i="4" s="1"/>
  <c r="P10" i="1"/>
  <c r="O10" i="1"/>
</calcChain>
</file>

<file path=xl/sharedStrings.xml><?xml version="1.0" encoding="utf-8"?>
<sst xmlns="http://schemas.openxmlformats.org/spreadsheetml/2006/main" count="1721" uniqueCount="484">
  <si>
    <t>PRODUCT NAME</t>
  </si>
  <si>
    <t>PRICE</t>
  </si>
  <si>
    <t>BOGGLE</t>
  </si>
  <si>
    <t>CODENAME</t>
  </si>
  <si>
    <t>MAD GAB</t>
  </si>
  <si>
    <t>SKIPBO</t>
  </si>
  <si>
    <t>TELESTRATION</t>
  </si>
  <si>
    <t>WACKEE SIX</t>
  </si>
  <si>
    <t>TOTAL ITEAMS SOLD</t>
  </si>
  <si>
    <t>TOTAL SALES</t>
  </si>
  <si>
    <t>TOTAL UNITS</t>
  </si>
  <si>
    <t xml:space="preserve">VOICE NUMBER </t>
  </si>
  <si>
    <t xml:space="preserve">DEPARTMENT </t>
  </si>
  <si>
    <t xml:space="preserve">PRODUCT </t>
  </si>
  <si>
    <t>QUANTITY</t>
  </si>
  <si>
    <t>E0001</t>
  </si>
  <si>
    <t>Emily</t>
  </si>
  <si>
    <t>GARMENT</t>
  </si>
  <si>
    <t>T-shirt</t>
  </si>
  <si>
    <t>E0002</t>
  </si>
  <si>
    <t>James</t>
  </si>
  <si>
    <t>Jeans</t>
  </si>
  <si>
    <t>E0003</t>
  </si>
  <si>
    <t>Sophia</t>
  </si>
  <si>
    <t>Dress</t>
  </si>
  <si>
    <t>E0004</t>
  </si>
  <si>
    <t>Liam</t>
  </si>
  <si>
    <t>Sweater</t>
  </si>
  <si>
    <t>E0005</t>
  </si>
  <si>
    <t>Olivia</t>
  </si>
  <si>
    <t>Blouse</t>
  </si>
  <si>
    <t>E0006</t>
  </si>
  <si>
    <t>Benjamin</t>
  </si>
  <si>
    <t>Jacket</t>
  </si>
  <si>
    <t>E0007</t>
  </si>
  <si>
    <t>Emma</t>
  </si>
  <si>
    <t>Skirt</t>
  </si>
  <si>
    <t>E0008</t>
  </si>
  <si>
    <t>Jackson</t>
  </si>
  <si>
    <t>Pants</t>
  </si>
  <si>
    <t>E0009</t>
  </si>
  <si>
    <t>Ava</t>
  </si>
  <si>
    <t>Hoodie</t>
  </si>
  <si>
    <t>E0010</t>
  </si>
  <si>
    <t>Mason</t>
  </si>
  <si>
    <t>Shorts</t>
  </si>
  <si>
    <t>E0011</t>
  </si>
  <si>
    <t>Isabella</t>
  </si>
  <si>
    <t>E0012</t>
  </si>
  <si>
    <t>Ethan</t>
  </si>
  <si>
    <t>E0013</t>
  </si>
  <si>
    <t>Mia</t>
  </si>
  <si>
    <t>E0014</t>
  </si>
  <si>
    <t>Noah</t>
  </si>
  <si>
    <t>E0015</t>
  </si>
  <si>
    <t>Charlotte</t>
  </si>
  <si>
    <t>E0016</t>
  </si>
  <si>
    <t>Harper</t>
  </si>
  <si>
    <t>E0017</t>
  </si>
  <si>
    <t>E0018</t>
  </si>
  <si>
    <t>Aiden</t>
  </si>
  <si>
    <t>E0019</t>
  </si>
  <si>
    <t>Amelia</t>
  </si>
  <si>
    <t>E0020</t>
  </si>
  <si>
    <t>Lucas</t>
  </si>
  <si>
    <t>E0021</t>
  </si>
  <si>
    <t>Evelyn</t>
  </si>
  <si>
    <t>E0022</t>
  </si>
  <si>
    <t>Oliver</t>
  </si>
  <si>
    <t>E0023</t>
  </si>
  <si>
    <t>Abigail</t>
  </si>
  <si>
    <t>E0024</t>
  </si>
  <si>
    <t>Elijah</t>
  </si>
  <si>
    <t>E0025</t>
  </si>
  <si>
    <t>Elizabeth</t>
  </si>
  <si>
    <t>E0026</t>
  </si>
  <si>
    <t>Caleb</t>
  </si>
  <si>
    <t>E0027</t>
  </si>
  <si>
    <t>Scarlett</t>
  </si>
  <si>
    <t>E0028</t>
  </si>
  <si>
    <t>Henry</t>
  </si>
  <si>
    <t>E0029</t>
  </si>
  <si>
    <t>Grace</t>
  </si>
  <si>
    <t>E0030</t>
  </si>
  <si>
    <t>Alexander</t>
  </si>
  <si>
    <t>E0031</t>
  </si>
  <si>
    <t>Lily</t>
  </si>
  <si>
    <t>E0032</t>
  </si>
  <si>
    <t>William</t>
  </si>
  <si>
    <t>E0033</t>
  </si>
  <si>
    <t>Avery</t>
  </si>
  <si>
    <t>E0034</t>
  </si>
  <si>
    <t>Samuel</t>
  </si>
  <si>
    <t>E0035</t>
  </si>
  <si>
    <t>Sofia</t>
  </si>
  <si>
    <t>E0036</t>
  </si>
  <si>
    <t>Michael</t>
  </si>
  <si>
    <t>E0037</t>
  </si>
  <si>
    <t>Ella</t>
  </si>
  <si>
    <t>E0038</t>
  </si>
  <si>
    <t>Daniel</t>
  </si>
  <si>
    <t>E0039</t>
  </si>
  <si>
    <t>Madison</t>
  </si>
  <si>
    <t>E0040</t>
  </si>
  <si>
    <t>Matthew</t>
  </si>
  <si>
    <t>E0041</t>
  </si>
  <si>
    <t>E0042</t>
  </si>
  <si>
    <t>E0043</t>
  </si>
  <si>
    <t>E0044</t>
  </si>
  <si>
    <t>E0045</t>
  </si>
  <si>
    <t>E0046</t>
  </si>
  <si>
    <t>E0047</t>
  </si>
  <si>
    <t>Landon</t>
  </si>
  <si>
    <t>E0048</t>
  </si>
  <si>
    <t>E0049</t>
  </si>
  <si>
    <t>E0050</t>
  </si>
  <si>
    <t>E0051</t>
  </si>
  <si>
    <t>E0052</t>
  </si>
  <si>
    <t>E0053</t>
  </si>
  <si>
    <t>E0054</t>
  </si>
  <si>
    <t>E0055</t>
  </si>
  <si>
    <t>E0056</t>
  </si>
  <si>
    <t>E0057</t>
  </si>
  <si>
    <t>E0058</t>
  </si>
  <si>
    <t>E0059</t>
  </si>
  <si>
    <t>E0060</t>
  </si>
  <si>
    <t>E0061</t>
  </si>
  <si>
    <t>E0062</t>
  </si>
  <si>
    <t>E0063</t>
  </si>
  <si>
    <t>E0064</t>
  </si>
  <si>
    <t>E0065</t>
  </si>
  <si>
    <t>E0066</t>
  </si>
  <si>
    <t>E0067</t>
  </si>
  <si>
    <t>E0068</t>
  </si>
  <si>
    <t>E0069</t>
  </si>
  <si>
    <t>E0070</t>
  </si>
  <si>
    <t>E0071</t>
  </si>
  <si>
    <t>E0072</t>
  </si>
  <si>
    <t>E0073</t>
  </si>
  <si>
    <t>E0074</t>
  </si>
  <si>
    <t>E0075</t>
  </si>
  <si>
    <t>E0076</t>
  </si>
  <si>
    <t>E0077</t>
  </si>
  <si>
    <t>E0078</t>
  </si>
  <si>
    <t>E0079</t>
  </si>
  <si>
    <t>E0080</t>
  </si>
  <si>
    <t>E0081</t>
  </si>
  <si>
    <t>E0082</t>
  </si>
  <si>
    <t>E0083</t>
  </si>
  <si>
    <t>E0084</t>
  </si>
  <si>
    <t>E0085</t>
  </si>
  <si>
    <t>E0086</t>
  </si>
  <si>
    <t>E0087</t>
  </si>
  <si>
    <t>E0088</t>
  </si>
  <si>
    <t>E0089</t>
  </si>
  <si>
    <t>E0090</t>
  </si>
  <si>
    <t>E0091</t>
  </si>
  <si>
    <t>E0092</t>
  </si>
  <si>
    <t>E0093</t>
  </si>
  <si>
    <t>E0094</t>
  </si>
  <si>
    <t>E0095</t>
  </si>
  <si>
    <t>E0096</t>
  </si>
  <si>
    <t>E0097</t>
  </si>
  <si>
    <t>E0098</t>
  </si>
  <si>
    <t>E0099</t>
  </si>
  <si>
    <t>E0100</t>
  </si>
  <si>
    <t>E0101</t>
  </si>
  <si>
    <t>E0102</t>
  </si>
  <si>
    <t>E0103</t>
  </si>
  <si>
    <t>E0104</t>
  </si>
  <si>
    <t>E0105</t>
  </si>
  <si>
    <t>E0106</t>
  </si>
  <si>
    <t>E0107</t>
  </si>
  <si>
    <t>E0108</t>
  </si>
  <si>
    <t>E0109</t>
  </si>
  <si>
    <t>E0110</t>
  </si>
  <si>
    <t>E0111</t>
  </si>
  <si>
    <t>E0112</t>
  </si>
  <si>
    <t>E0113</t>
  </si>
  <si>
    <t>E0114</t>
  </si>
  <si>
    <t>E0115</t>
  </si>
  <si>
    <t>E0116</t>
  </si>
  <si>
    <t>E0117</t>
  </si>
  <si>
    <t>E0118</t>
  </si>
  <si>
    <t>E0119</t>
  </si>
  <si>
    <t>E0120</t>
  </si>
  <si>
    <t>E0121</t>
  </si>
  <si>
    <t>E0122</t>
  </si>
  <si>
    <t>E0123</t>
  </si>
  <si>
    <t>E0124</t>
  </si>
  <si>
    <t>E0125</t>
  </si>
  <si>
    <t>E0126</t>
  </si>
  <si>
    <t>E0127</t>
  </si>
  <si>
    <t>E0128</t>
  </si>
  <si>
    <t>E0129</t>
  </si>
  <si>
    <t>E0130</t>
  </si>
  <si>
    <t>E0131</t>
  </si>
  <si>
    <t>E0132</t>
  </si>
  <si>
    <t>E0133</t>
  </si>
  <si>
    <t>E0134</t>
  </si>
  <si>
    <t>E0135</t>
  </si>
  <si>
    <t>E0136</t>
  </si>
  <si>
    <t>E0137</t>
  </si>
  <si>
    <t>E0138</t>
  </si>
  <si>
    <t>E0139</t>
  </si>
  <si>
    <t>E0140</t>
  </si>
  <si>
    <t>E0141</t>
  </si>
  <si>
    <t>E0142</t>
  </si>
  <si>
    <t>E0143</t>
  </si>
  <si>
    <t>E0144</t>
  </si>
  <si>
    <t>E0145</t>
  </si>
  <si>
    <t>E0146</t>
  </si>
  <si>
    <t>E0147</t>
  </si>
  <si>
    <t>E0148</t>
  </si>
  <si>
    <t>E0149</t>
  </si>
  <si>
    <t>E0150</t>
  </si>
  <si>
    <t>E0151</t>
  </si>
  <si>
    <t>E0152</t>
  </si>
  <si>
    <t>E0153</t>
  </si>
  <si>
    <t>E0154</t>
  </si>
  <si>
    <t>E0155</t>
  </si>
  <si>
    <t>E0156</t>
  </si>
  <si>
    <t>E0157</t>
  </si>
  <si>
    <t>E0158</t>
  </si>
  <si>
    <t>E0159</t>
  </si>
  <si>
    <t>E0160</t>
  </si>
  <si>
    <t>E0161</t>
  </si>
  <si>
    <t>E0162</t>
  </si>
  <si>
    <t>E0163</t>
  </si>
  <si>
    <t>E0164</t>
  </si>
  <si>
    <t>E0165</t>
  </si>
  <si>
    <t>E0166</t>
  </si>
  <si>
    <t>E0167</t>
  </si>
  <si>
    <t>E0168</t>
  </si>
  <si>
    <t>E0169</t>
  </si>
  <si>
    <t>E0170</t>
  </si>
  <si>
    <t>E0171</t>
  </si>
  <si>
    <t>E0172</t>
  </si>
  <si>
    <t>E0173</t>
  </si>
  <si>
    <t>E0174</t>
  </si>
  <si>
    <t>E0175</t>
  </si>
  <si>
    <t>E0176</t>
  </si>
  <si>
    <t>E0177</t>
  </si>
  <si>
    <t>E0178</t>
  </si>
  <si>
    <t>E0179</t>
  </si>
  <si>
    <t>E0180</t>
  </si>
  <si>
    <t>E0181</t>
  </si>
  <si>
    <t>E0182</t>
  </si>
  <si>
    <t>E0183</t>
  </si>
  <si>
    <t>E0184</t>
  </si>
  <si>
    <t>E0185</t>
  </si>
  <si>
    <t>E0186</t>
  </si>
  <si>
    <t>E0187</t>
  </si>
  <si>
    <t>E0188</t>
  </si>
  <si>
    <t>E0189</t>
  </si>
  <si>
    <t>E0190</t>
  </si>
  <si>
    <t>E0191</t>
  </si>
  <si>
    <t>E0192</t>
  </si>
  <si>
    <t>E0193</t>
  </si>
  <si>
    <t>E0194</t>
  </si>
  <si>
    <t>E0195</t>
  </si>
  <si>
    <t>E0196</t>
  </si>
  <si>
    <t>E0197</t>
  </si>
  <si>
    <t>E0198</t>
  </si>
  <si>
    <t>E0199</t>
  </si>
  <si>
    <t>E0200</t>
  </si>
  <si>
    <t>E0201</t>
  </si>
  <si>
    <t>E0202</t>
  </si>
  <si>
    <t>E0203</t>
  </si>
  <si>
    <t>E0204</t>
  </si>
  <si>
    <t>E0205</t>
  </si>
  <si>
    <t>E0206</t>
  </si>
  <si>
    <t>E0207</t>
  </si>
  <si>
    <t>E0208</t>
  </si>
  <si>
    <t>E0209</t>
  </si>
  <si>
    <t>E0210</t>
  </si>
  <si>
    <t>E0211</t>
  </si>
  <si>
    <t>E0212</t>
  </si>
  <si>
    <t>E0213</t>
  </si>
  <si>
    <t>E0214</t>
  </si>
  <si>
    <t>E0215</t>
  </si>
  <si>
    <t>E0216</t>
  </si>
  <si>
    <t>E0217</t>
  </si>
  <si>
    <t>E0218</t>
  </si>
  <si>
    <t>E0219</t>
  </si>
  <si>
    <t>E0220</t>
  </si>
  <si>
    <t>E0221</t>
  </si>
  <si>
    <t>E0222</t>
  </si>
  <si>
    <t>E0223</t>
  </si>
  <si>
    <t>E0224</t>
  </si>
  <si>
    <t>E0225</t>
  </si>
  <si>
    <t>E0226</t>
  </si>
  <si>
    <t>E0227</t>
  </si>
  <si>
    <t>E0228</t>
  </si>
  <si>
    <t>E0229</t>
  </si>
  <si>
    <t>E0230</t>
  </si>
  <si>
    <t>E0231</t>
  </si>
  <si>
    <t>E0232</t>
  </si>
  <si>
    <t>E0233</t>
  </si>
  <si>
    <t>E0234</t>
  </si>
  <si>
    <t>E0235</t>
  </si>
  <si>
    <t>E0236</t>
  </si>
  <si>
    <t>E0237</t>
  </si>
  <si>
    <t>E0238</t>
  </si>
  <si>
    <t>E0239</t>
  </si>
  <si>
    <t>E0240</t>
  </si>
  <si>
    <t>E0241</t>
  </si>
  <si>
    <t>E0242</t>
  </si>
  <si>
    <t>E0243</t>
  </si>
  <si>
    <t>E0244</t>
  </si>
  <si>
    <t>IT</t>
  </si>
  <si>
    <t>EMPLOYEE 10</t>
  </si>
  <si>
    <t>ADMIN</t>
  </si>
  <si>
    <t>EMPLOYEE 9</t>
  </si>
  <si>
    <t>OPERATIONS</t>
  </si>
  <si>
    <t>EMPLOYEE 8</t>
  </si>
  <si>
    <t>HR</t>
  </si>
  <si>
    <t>EMPLOYEE 7</t>
  </si>
  <si>
    <t>FINANCE</t>
  </si>
  <si>
    <t>EMPLOYEE 6</t>
  </si>
  <si>
    <t>EMPLOYEE 5</t>
  </si>
  <si>
    <t>EMPLOYEE 4</t>
  </si>
  <si>
    <t>EMPLOYEE 3</t>
  </si>
  <si>
    <t>EMPLOYEE 2</t>
  </si>
  <si>
    <t>EMPLOYEE 1</t>
  </si>
  <si>
    <t>SALARY</t>
  </si>
  <si>
    <t>DEPARTMENT</t>
  </si>
  <si>
    <t>EMPLOYEE NAME</t>
  </si>
  <si>
    <t>EMPLOYEE ID</t>
  </si>
  <si>
    <t>RATING</t>
  </si>
  <si>
    <t>EMPLOYEE TABLE</t>
  </si>
  <si>
    <t>INCREMENT</t>
  </si>
  <si>
    <t>3,4 - Average</t>
  </si>
  <si>
    <t>5 - Best</t>
  </si>
  <si>
    <t>COMMENTS</t>
  </si>
  <si>
    <t>Create bar graph, pie chart and line graph comparing the total sales of each gaming product.</t>
  </si>
  <si>
    <t>GAMING PRODUCT</t>
  </si>
  <si>
    <t>1.      Why do we use freeze pan?</t>
  </si>
  <si>
    <t>2.      What is cell refencing in excel?</t>
  </si>
  <si>
    <t>3.      How many data formats are available in Excel? Name some of them.</t>
  </si>
  <si>
    <t>4.      What is the difference between SUM and SUMIF? Give an example.</t>
  </si>
  <si>
    <t>5.       What is the difference between VLOOKUP and HLOOKUP .</t>
  </si>
  <si>
    <t>NAMES</t>
  </si>
  <si>
    <t xml:space="preserve">1.Create two scenarios optimizing the sales of month of December to 50% and 100% of         average sale </t>
  </si>
  <si>
    <t>2.Fill the missing values so that the total items sold is not more than 150?</t>
  </si>
  <si>
    <t>(hint: using goal seek)</t>
  </si>
  <si>
    <t>3.Find the total sales values for the entire year?</t>
  </si>
  <si>
    <t xml:space="preserve">Create bar graph, pie chart and line graph comparing the total sales of each gaming product. </t>
  </si>
  <si>
    <t xml:space="preserve">Give the following increment to the employees according to their rating? </t>
  </si>
  <si>
    <t>Extract the employee code with highest salary after rating using VLOOKUP?</t>
  </si>
  <si>
    <t xml:space="preserve">1.Insert the price of each product table in product table - </t>
  </si>
  <si>
    <t>2.Find the total sales value of each product?</t>
  </si>
  <si>
    <t>3.Create summary sheet using Pivot table for each     product?</t>
  </si>
  <si>
    <t xml:space="preserve"> 1.Give the following increment according  to their rating  ? </t>
  </si>
  <si>
    <t>2.Extract the employee code with highest salary after rating using VLOOKUP?</t>
  </si>
  <si>
    <t>3.Add comments to the employees as follows using if conditition ?</t>
  </si>
  <si>
    <t xml:space="preserve">1.Insert the price of each product table in product table -                                           </t>
  </si>
  <si>
    <t>T-shirt                 300</t>
  </si>
  <si>
    <t>Jeans                   500</t>
  </si>
  <si>
    <t>Dress                   400</t>
  </si>
  <si>
    <t>Sweater               650</t>
  </si>
  <si>
    <t>Blouse                 350</t>
  </si>
  <si>
    <t>Jacket                  700</t>
  </si>
  <si>
    <t>Skirt                    500</t>
  </si>
  <si>
    <t>Pants                   400</t>
  </si>
  <si>
    <t>Hoodie                 500</t>
  </si>
  <si>
    <t>Shorts                  300</t>
  </si>
  <si>
    <t>JANUARY UNIT</t>
  </si>
  <si>
    <t>FEBRUARY UNIT</t>
  </si>
  <si>
    <t>MARCH UNIT</t>
  </si>
  <si>
    <t>APRIL UNIT</t>
  </si>
  <si>
    <t>MAY UNIT</t>
  </si>
  <si>
    <t>JUNE UNIT</t>
  </si>
  <si>
    <t>JULY UNIT</t>
  </si>
  <si>
    <t>AUGUST UNIT</t>
  </si>
  <si>
    <t>SEPTEMBER UNIT</t>
  </si>
  <si>
    <t>OCTOBER UNIT</t>
  </si>
  <si>
    <t>NOVEMBER UNIT</t>
  </si>
  <si>
    <t>DECEMBER UNIT</t>
  </si>
  <si>
    <t>10 MARK</t>
  </si>
  <si>
    <t>PGDM 2023-25 (SEMESTER–I): MID TERM EXAM- 2023</t>
  </si>
  <si>
    <t>BASIC &amp; ADVANCED EXCEL(108)</t>
  </si>
  <si>
    <t xml:space="preserve">         TIME: 01:30 HOURS                                                      MAX MARKS: 40</t>
  </si>
  <si>
    <t>Instructions :</t>
  </si>
  <si>
    <t>Q.1</t>
  </si>
  <si>
    <t>Q.2</t>
  </si>
  <si>
    <t xml:space="preserve"> Q.3</t>
  </si>
  <si>
    <t>Q.4</t>
  </si>
  <si>
    <t>Q.5</t>
  </si>
  <si>
    <t>T-shirt                   300</t>
  </si>
  <si>
    <t>Jeans                     500</t>
  </si>
  <si>
    <t>Dress                     400</t>
  </si>
  <si>
    <t>Sweater                  650</t>
  </si>
  <si>
    <t>Blouse                    350</t>
  </si>
  <si>
    <t>Jacket                     700</t>
  </si>
  <si>
    <t>Skirt                       500</t>
  </si>
  <si>
    <t>Pants                      400</t>
  </si>
  <si>
    <t>Hoodie                    500</t>
  </si>
  <si>
    <t>Shorts                     300</t>
  </si>
  <si>
    <t xml:space="preserve">1.Create two scenarios optimizing the sales of month of December to 50% and 100% of  average sale </t>
  </si>
  <si>
    <t>1.                Section I :  Q.1 is compulsory</t>
  </si>
  <si>
    <t>2.                Section II : Attempt any 3 Questions from Q.2 to Q.5</t>
  </si>
  <si>
    <t>3.                Refer to the excel sheet where ever required</t>
  </si>
  <si>
    <t>5.      What is the difference between VLOOKUP and HLOOKUP .</t>
  </si>
  <si>
    <t>1,2- need improvent</t>
  </si>
  <si>
    <t>$C$3</t>
  </si>
  <si>
    <t>$D$3</t>
  </si>
  <si>
    <t>$E$3</t>
  </si>
  <si>
    <t>$F$3</t>
  </si>
  <si>
    <t>$G$3</t>
  </si>
  <si>
    <t>$H$3</t>
  </si>
  <si>
    <t>$I$3</t>
  </si>
  <si>
    <t>$J$3</t>
  </si>
  <si>
    <t>$K$3</t>
  </si>
  <si>
    <t>$L$3</t>
  </si>
  <si>
    <t>$M$3</t>
  </si>
  <si>
    <t>$N$3</t>
  </si>
  <si>
    <t>$P$3</t>
  </si>
  <si>
    <t xml:space="preserve">Max </t>
  </si>
  <si>
    <t>Created by Sounak Dutta Chowdhury on 06-10-2023</t>
  </si>
  <si>
    <t>min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</si>
  <si>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</si>
  <si>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</si>
  <si>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</si>
  <si>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</si>
  <si>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</si>
  <si>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</si>
  <si>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</si>
  <si>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$C$4</t>
  </si>
  <si>
    <t>$D$4</t>
  </si>
  <si>
    <t>$E$4</t>
  </si>
  <si>
    <t>$F$4</t>
  </si>
  <si>
    <t>$G$4</t>
  </si>
  <si>
    <t>$H$4</t>
  </si>
  <si>
    <t>$I$4</t>
  </si>
  <si>
    <t>$J$4</t>
  </si>
  <si>
    <t>$K$4</t>
  </si>
  <si>
    <t>$L$4</t>
  </si>
  <si>
    <t>$M$4</t>
  </si>
  <si>
    <t>$N$4</t>
  </si>
  <si>
    <t>$P$4</t>
  </si>
  <si>
    <t>Max</t>
  </si>
  <si>
    <t>TOTAL ITEAMS SOLD 1</t>
  </si>
  <si>
    <t>SALES</t>
  </si>
  <si>
    <t>Row Labels</t>
  </si>
  <si>
    <t>Grand Total</t>
  </si>
  <si>
    <t>Sum of PRICE</t>
  </si>
  <si>
    <t>Sum of SALES</t>
  </si>
  <si>
    <t>Total Sum of PRICE</t>
  </si>
  <si>
    <t>Total Sum of SALES</t>
  </si>
  <si>
    <t>Column Labels</t>
  </si>
  <si>
    <t>ANSWER:</t>
  </si>
  <si>
    <t>Freeze panes in excel allows us to keep certain rows or columns visible while scrolling through a large worksheet. This is useful for keeping headers or labels in view as we nevegate through extensive data, making it easier to understand and work the spreadsheet.</t>
  </si>
  <si>
    <t>Cell referencing in Excel refers to the method of specifying the location of a cell or range of cells in a formula. There are three types of cell referencing:</t>
  </si>
  <si>
    <t xml:space="preserve">     a) Relative : The cell reference adjusts when copied to another cell. For example, if you copy a formula one cell to the right, the reference shifts accordingly.</t>
  </si>
  <si>
    <t xml:space="preserve">     b) Absolute: The cell reference remains fixed, regardless of where the formula is copied. It's denoted with a "$" sign before the column and row (e.g., $A$1).</t>
  </si>
  <si>
    <t xml:space="preserve">     c) Mixed : Either the row or column reference is fixed, but the other adjusts when copied. For instance, $A1 keeps the column fixed but allows the row to change when copied.</t>
  </si>
  <si>
    <t>Excel supports various data formats, including:</t>
  </si>
  <si>
    <t>a) Number: Formats for numeric values (e.g., General, Currency, Percentage).</t>
  </si>
  <si>
    <t>b)Text: Formats for text values (e.g., Text, Number, Date).</t>
  </si>
  <si>
    <t>c) Date: Formats for date values (e.g., Short Date, Long Date).</t>
  </si>
  <si>
    <t>d) Time: Formats for time values (e.g., Short Time, Long Time).</t>
  </si>
  <si>
    <t>e) Percentage: Formats to display percentages.</t>
  </si>
  <si>
    <t>f) Currency: Formats for currency values.</t>
  </si>
  <si>
    <t>g)Custom: Allows you to create a customized format.</t>
  </si>
  <si>
    <t>a) SUM: It adds up a range of numbers. For example, "=SUM(A1:A5)" adds the values in cells A1 through A5.</t>
  </si>
  <si>
    <t>b)SUMIF: It adds up numbers based on a specified condition. For example, "=SUMIF(B1:B5, "&gt;50", A1:A5)" sums values in cells A1 to A5 where the corresponding value in cells B1 to B5 is greater than 50.</t>
  </si>
  <si>
    <t>b) HLOOKUP: does the same but searches in a horizontal row and retrieves a value from a specified row but in the same column. It is used for horizontal data organization.</t>
  </si>
  <si>
    <t>a) VLOOKUP: It searches for a value in a vertical column and returns a corresponding value from the same row but in a specified column. It is used for vertical data organization.</t>
  </si>
  <si>
    <t>Employee ID</t>
  </si>
  <si>
    <t>Salary</t>
  </si>
  <si>
    <t>50% Average Sales</t>
  </si>
  <si>
    <t>Average Sales for Dec</t>
  </si>
  <si>
    <t>$Q$3</t>
  </si>
  <si>
    <t>$Q$4</t>
  </si>
  <si>
    <t>$Q$5</t>
  </si>
  <si>
    <t>$Q$6</t>
  </si>
  <si>
    <t>$Q$7</t>
  </si>
  <si>
    <t>$Q$8</t>
  </si>
  <si>
    <t>$Q$9</t>
  </si>
  <si>
    <t>$Q$10</t>
  </si>
  <si>
    <t>MAX</t>
  </si>
  <si>
    <t>Created by Sounak Dutta Chowdhury on 21-11-2023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</si>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</sst>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Trebuchet MS"/>
      <family val="2"/>
    </font>
    <font>
      <sz val="14"/>
      <color rgb="FF374151"/>
      <name val="Trebuchet MS"/>
      <family val="2"/>
    </font>
    <font>
      <sz val="14"/>
      <color rgb="FF000000"/>
      <name val="Trebuchet MS"/>
      <family val="2"/>
    </font>
    <font>
      <b/>
      <sz val="14"/>
      <color theme="1"/>
      <name val="Trebuchet MS"/>
      <family val="2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1"/>
      <color theme="1"/>
      <name val="Trebuchet MS"/>
      <family val="2"/>
    </font>
    <font>
      <b/>
      <sz val="11"/>
      <color theme="4" tint="-0.249977111117893"/>
      <name val="Calibri"/>
      <family val="2"/>
      <scheme val="minor"/>
    </font>
    <font>
      <sz val="12"/>
      <color theme="1"/>
      <name val="Trebuchet MS"/>
      <family val="2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6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D5E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1" xfId="0" applyFont="1" applyBorder="1"/>
    <xf numFmtId="0" fontId="5" fillId="0" borderId="0" xfId="0" applyFont="1"/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wrapText="1" indent="1"/>
    </xf>
    <xf numFmtId="1" fontId="5" fillId="0" borderId="0" xfId="0" applyNumberFormat="1" applyFont="1"/>
    <xf numFmtId="0" fontId="8" fillId="0" borderId="0" xfId="0" applyFont="1"/>
    <xf numFmtId="0" fontId="10" fillId="0" borderId="1" xfId="0" applyFont="1" applyBorder="1"/>
    <xf numFmtId="0" fontId="10" fillId="0" borderId="0" xfId="0" applyFont="1"/>
    <xf numFmtId="0" fontId="11" fillId="0" borderId="1" xfId="0" applyFont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0" borderId="1" xfId="0" applyFont="1" applyBorder="1"/>
    <xf numFmtId="0" fontId="13" fillId="0" borderId="0" xfId="0" applyFont="1" applyAlignment="1">
      <alignment vertical="center"/>
    </xf>
    <xf numFmtId="0" fontId="14" fillId="0" borderId="1" xfId="0" applyFont="1" applyBorder="1"/>
    <xf numFmtId="0" fontId="1" fillId="0" borderId="0" xfId="0" applyFont="1"/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4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20" fillId="0" borderId="0" xfId="0" applyFont="1"/>
    <xf numFmtId="0" fontId="21" fillId="0" borderId="0" xfId="0" applyFont="1"/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/>
    <xf numFmtId="0" fontId="20" fillId="0" borderId="0" xfId="0" applyFont="1" applyAlignment="1">
      <alignment horizontal="center"/>
    </xf>
    <xf numFmtId="0" fontId="23" fillId="0" borderId="1" xfId="0" applyFont="1" applyBorder="1" applyAlignment="1">
      <alignment horizontal="right" vertical="center" wrapText="1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7" xfId="0" applyBorder="1"/>
    <xf numFmtId="0" fontId="29" fillId="4" borderId="5" xfId="0" applyFont="1" applyFill="1" applyBorder="1" applyAlignment="1">
      <alignment horizontal="left"/>
    </xf>
    <xf numFmtId="0" fontId="29" fillId="4" borderId="6" xfId="0" applyFont="1" applyFill="1" applyBorder="1" applyAlignment="1">
      <alignment horizontal="left"/>
    </xf>
    <xf numFmtId="0" fontId="0" fillId="0" borderId="3" xfId="0" applyBorder="1"/>
    <xf numFmtId="0" fontId="30" fillId="5" borderId="0" xfId="0" applyFont="1" applyFill="1" applyAlignment="1">
      <alignment horizontal="left"/>
    </xf>
    <xf numFmtId="0" fontId="31" fillId="5" borderId="3" xfId="0" applyFont="1" applyFill="1" applyBorder="1" applyAlignment="1">
      <alignment horizontal="left"/>
    </xf>
    <xf numFmtId="0" fontId="30" fillId="5" borderId="7" xfId="0" applyFont="1" applyFill="1" applyBorder="1" applyAlignment="1">
      <alignment horizontal="left"/>
    </xf>
    <xf numFmtId="0" fontId="32" fillId="4" borderId="6" xfId="0" applyFont="1" applyFill="1" applyBorder="1" applyAlignment="1">
      <alignment horizontal="right"/>
    </xf>
    <xf numFmtId="0" fontId="32" fillId="4" borderId="5" xfId="0" applyFont="1" applyFill="1" applyBorder="1" applyAlignment="1">
      <alignment horizontal="right"/>
    </xf>
    <xf numFmtId="0" fontId="0" fillId="6" borderId="0" xfId="0" applyFill="1"/>
    <xf numFmtId="0" fontId="33" fillId="0" borderId="0" xfId="0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24" fillId="0" borderId="2" xfId="0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24" fillId="0" borderId="4" xfId="0" applyFont="1" applyBorder="1" applyAlignment="1">
      <alignment horizontal="left" vertical="center"/>
    </xf>
    <xf numFmtId="0" fontId="3" fillId="0" borderId="0" xfId="0" applyFont="1" applyAlignment="1">
      <alignment vertical="top" wrapText="1"/>
    </xf>
    <xf numFmtId="0" fontId="23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3" fillId="0" borderId="1" xfId="0" applyFont="1" applyBorder="1" applyAlignment="1">
      <alignment horizontal="right" vertical="center" wrapText="1"/>
    </xf>
    <xf numFmtId="0" fontId="24" fillId="0" borderId="1" xfId="0" applyFont="1" applyBorder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0" xfId="0" applyFont="1" applyAlignment="1">
      <alignment vertical="center" wrapText="1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3" borderId="1" xfId="0" applyNumberFormat="1" applyFont="1" applyFill="1" applyBorder="1"/>
    <xf numFmtId="2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30" fillId="5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vertical="top" wrapText="1"/>
    </xf>
    <xf numFmtId="2" fontId="0" fillId="0" borderId="0" xfId="0" applyNumberFormat="1" applyFill="1" applyBorder="1" applyAlignment="1"/>
    <xf numFmtId="2" fontId="0" fillId="0" borderId="7" xfId="0" applyNumberFormat="1" applyFill="1" applyBorder="1" applyAlignment="1"/>
    <xf numFmtId="2" fontId="0" fillId="6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55-43B2-8CF0-AAEF127566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55-43B2-8CF0-AAEF127566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55-43B2-8CF0-AAEF127566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55-43B2-8CF0-AAEF127566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55-43B2-8CF0-AAEF127566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55-43B2-8CF0-AAEF127566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55-43B2-8CF0-AAEF127566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'2'!$A$5:$A$11</c:f>
              <c:strCache>
                <c:ptCount val="7"/>
                <c:pt idx="0">
                  <c:v>BOGGLE</c:v>
                </c:pt>
                <c:pt idx="1">
                  <c:v>CODENAME</c:v>
                </c:pt>
                <c:pt idx="2">
                  <c:v>MAD GAB</c:v>
                </c:pt>
                <c:pt idx="3">
                  <c:v>SKIPBO</c:v>
                </c:pt>
                <c:pt idx="4">
                  <c:v>TELESTRATION</c:v>
                </c:pt>
                <c:pt idx="5">
                  <c:v>TOTAL ITEAMS SOLD 1</c:v>
                </c:pt>
                <c:pt idx="6">
                  <c:v>WACKEE SIX</c:v>
                </c:pt>
              </c:strCache>
            </c:strRef>
          </c:cat>
          <c:val>
            <c:numRef>
              <c:f>'2'!$P$5:$P$11</c:f>
              <c:numCache>
                <c:formatCode>General</c:formatCode>
                <c:ptCount val="7"/>
                <c:pt idx="0">
                  <c:v>3498</c:v>
                </c:pt>
                <c:pt idx="1">
                  <c:v>4785</c:v>
                </c:pt>
                <c:pt idx="2">
                  <c:v>2580</c:v>
                </c:pt>
                <c:pt idx="3">
                  <c:v>3300</c:v>
                </c:pt>
                <c:pt idx="4">
                  <c:v>959</c:v>
                </c:pt>
                <c:pt idx="5">
                  <c:v>3822</c:v>
                </c:pt>
                <c:pt idx="6">
                  <c:v>7470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9-4078-A213-50693466B7C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'2'!$A$5:$A$11</c:f>
              <c:strCache>
                <c:ptCount val="7"/>
                <c:pt idx="0">
                  <c:v>BOGGLE</c:v>
                </c:pt>
                <c:pt idx="1">
                  <c:v>CODENAME</c:v>
                </c:pt>
                <c:pt idx="2">
                  <c:v>MAD GAB</c:v>
                </c:pt>
                <c:pt idx="3">
                  <c:v>SKIPBO</c:v>
                </c:pt>
                <c:pt idx="4">
                  <c:v>TELESTRATION</c:v>
                </c:pt>
                <c:pt idx="5">
                  <c:v>TOTAL ITEAMS SOLD 1</c:v>
                </c:pt>
                <c:pt idx="6">
                  <c:v>WACKEE SIX</c:v>
                </c:pt>
              </c:strCache>
            </c:strRef>
          </c:cat>
          <c:val>
            <c:numRef>
              <c:f>'2'!$P$5:$P$11</c:f>
              <c:numCache>
                <c:formatCode>General</c:formatCode>
                <c:ptCount val="7"/>
                <c:pt idx="0">
                  <c:v>3498</c:v>
                </c:pt>
                <c:pt idx="1">
                  <c:v>4785</c:v>
                </c:pt>
                <c:pt idx="2">
                  <c:v>2580</c:v>
                </c:pt>
                <c:pt idx="3">
                  <c:v>3300</c:v>
                </c:pt>
                <c:pt idx="4">
                  <c:v>959</c:v>
                </c:pt>
                <c:pt idx="5">
                  <c:v>3822</c:v>
                </c:pt>
                <c:pt idx="6">
                  <c:v>7470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6-4D7D-91EE-85BD31C5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9267664"/>
        <c:axId val="2100108176"/>
        <c:axId val="0"/>
      </c:bar3DChart>
      <c:catAx>
        <c:axId val="13792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08176"/>
        <c:crosses val="autoZero"/>
        <c:auto val="1"/>
        <c:lblAlgn val="ctr"/>
        <c:lblOffset val="100"/>
        <c:noMultiLvlLbl val="0"/>
      </c:catAx>
      <c:valAx>
        <c:axId val="21001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'2'!$A$5:$A$11</c:f>
              <c:strCache>
                <c:ptCount val="7"/>
                <c:pt idx="0">
                  <c:v>BOGGLE</c:v>
                </c:pt>
                <c:pt idx="1">
                  <c:v>CODENAME</c:v>
                </c:pt>
                <c:pt idx="2">
                  <c:v>MAD GAB</c:v>
                </c:pt>
                <c:pt idx="3">
                  <c:v>SKIPBO</c:v>
                </c:pt>
                <c:pt idx="4">
                  <c:v>TELESTRATION</c:v>
                </c:pt>
                <c:pt idx="5">
                  <c:v>TOTAL ITEAMS SOLD 1</c:v>
                </c:pt>
                <c:pt idx="6">
                  <c:v>WACKEE SIX</c:v>
                </c:pt>
              </c:strCache>
            </c:strRef>
          </c:cat>
          <c:val>
            <c:numRef>
              <c:f>'2'!$P$5:$P$11</c:f>
              <c:numCache>
                <c:formatCode>General</c:formatCode>
                <c:ptCount val="7"/>
                <c:pt idx="0">
                  <c:v>3498</c:v>
                </c:pt>
                <c:pt idx="1">
                  <c:v>4785</c:v>
                </c:pt>
                <c:pt idx="2">
                  <c:v>2580</c:v>
                </c:pt>
                <c:pt idx="3">
                  <c:v>3300</c:v>
                </c:pt>
                <c:pt idx="4">
                  <c:v>959</c:v>
                </c:pt>
                <c:pt idx="5">
                  <c:v>3822</c:v>
                </c:pt>
                <c:pt idx="6">
                  <c:v>7470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3-42FA-AAED-AB2DB42ED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0192"/>
        <c:axId val="59719648"/>
      </c:lineChart>
      <c:catAx>
        <c:axId val="654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9648"/>
        <c:crosses val="autoZero"/>
        <c:auto val="1"/>
        <c:lblAlgn val="ctr"/>
        <c:lblOffset val="100"/>
        <c:noMultiLvlLbl val="0"/>
      </c:catAx>
      <c:valAx>
        <c:axId val="597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19050</xdr:colOff>
      <xdr:row>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F7F667F-0815-4BEF-97C3-5E9AD3B8D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9137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252260</xdr:colOff>
      <xdr:row>14</xdr:row>
      <xdr:rowOff>119781</xdr:rowOff>
    </xdr:from>
    <xdr:to>
      <xdr:col>13</xdr:col>
      <xdr:colOff>2065</xdr:colOff>
      <xdr:row>29</xdr:row>
      <xdr:rowOff>122912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71627B-5122-2CEA-AA84-70FC29AEF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128915</xdr:rowOff>
    </xdr:from>
    <xdr:to>
      <xdr:col>6</xdr:col>
      <xdr:colOff>127000</xdr:colOff>
      <xdr:row>29</xdr:row>
      <xdr:rowOff>132046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05D80E-5DE9-36ED-0C80-5A8B423FF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694531</xdr:colOff>
      <xdr:row>13</xdr:row>
      <xdr:rowOff>176213</xdr:rowOff>
    </xdr:from>
    <xdr:to>
      <xdr:col>20</xdr:col>
      <xdr:colOff>575469</xdr:colOff>
      <xdr:row>28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BBC4F0-6AD5-6E5E-0DA5-2E74C459F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unak Dutta Chowdhury" refreshedDate="45205.676026851848" createdVersion="8" refreshedVersion="8" minRefreshableVersion="3" recordCount="244" xr:uid="{8CA1D201-B069-4C56-9392-A9CE09DC0246}">
  <cacheSource type="worksheet">
    <worksheetSource ref="A1:G245" sheet="5"/>
  </cacheSource>
  <cacheFields count="7">
    <cacheField name="VOICE NUMBER " numFmtId="0">
      <sharedItems count="244">
        <s v="E0001"/>
        <s v="E0002"/>
        <s v="E0003"/>
        <s v="E0004"/>
        <s v="E0005"/>
        <s v="E0006"/>
        <s v="E0007"/>
        <s v="E0008"/>
        <s v="E0009"/>
        <s v="E0010"/>
        <s v="E0011"/>
        <s v="E0012"/>
        <s v="E0013"/>
        <s v="E0014"/>
        <s v="E0015"/>
        <s v="E0016"/>
        <s v="E0017"/>
        <s v="E0018"/>
        <s v="E0019"/>
        <s v="E0020"/>
        <s v="E0021"/>
        <s v="E0022"/>
        <s v="E0023"/>
        <s v="E0024"/>
        <s v="E0025"/>
        <s v="E0026"/>
        <s v="E0027"/>
        <s v="E0028"/>
        <s v="E0029"/>
        <s v="E0030"/>
        <s v="E0031"/>
        <s v="E0032"/>
        <s v="E0033"/>
        <s v="E0034"/>
        <s v="E0035"/>
        <s v="E0036"/>
        <s v="E0037"/>
        <s v="E0038"/>
        <s v="E0039"/>
        <s v="E0040"/>
        <s v="E0041"/>
        <s v="E0042"/>
        <s v="E0043"/>
        <s v="E0044"/>
        <s v="E0045"/>
        <s v="E0046"/>
        <s v="E0047"/>
        <s v="E0048"/>
        <s v="E0049"/>
        <s v="E0050"/>
        <s v="E0051"/>
        <s v="E0052"/>
        <s v="E0053"/>
        <s v="E0054"/>
        <s v="E0055"/>
        <s v="E0056"/>
        <s v="E0057"/>
        <s v="E0058"/>
        <s v="E0059"/>
        <s v="E0060"/>
        <s v="E0061"/>
        <s v="E0062"/>
        <s v="E0063"/>
        <s v="E0064"/>
        <s v="E0065"/>
        <s v="E0066"/>
        <s v="E0067"/>
        <s v="E0068"/>
        <s v="E0069"/>
        <s v="E0070"/>
        <s v="E0071"/>
        <s v="E0072"/>
        <s v="E0073"/>
        <s v="E0074"/>
        <s v="E0075"/>
        <s v="E0076"/>
        <s v="E0077"/>
        <s v="E0078"/>
        <s v="E0079"/>
        <s v="E0080"/>
        <s v="E0081"/>
        <s v="E0082"/>
        <s v="E0083"/>
        <s v="E0084"/>
        <s v="E0085"/>
        <s v="E0086"/>
        <s v="E0087"/>
        <s v="E0088"/>
        <s v="E0089"/>
        <s v="E0090"/>
        <s v="E0091"/>
        <s v="E0092"/>
        <s v="E0093"/>
        <s v="E0094"/>
        <s v="E0095"/>
        <s v="E0096"/>
        <s v="E0097"/>
        <s v="E0098"/>
        <s v="E0099"/>
        <s v="E0100"/>
        <s v="E0101"/>
        <s v="E0102"/>
        <s v="E0103"/>
        <s v="E0104"/>
        <s v="E0105"/>
        <s v="E0106"/>
        <s v="E0107"/>
        <s v="E0108"/>
        <s v="E0109"/>
        <s v="E0110"/>
        <s v="E0111"/>
        <s v="E0112"/>
        <s v="E0113"/>
        <s v="E0114"/>
        <s v="E0115"/>
        <s v="E0116"/>
        <s v="E0117"/>
        <s v="E0118"/>
        <s v="E0119"/>
        <s v="E0120"/>
        <s v="E0121"/>
        <s v="E0122"/>
        <s v="E0123"/>
        <s v="E0124"/>
        <s v="E0125"/>
        <s v="E0126"/>
        <s v="E0127"/>
        <s v="E0128"/>
        <s v="E0129"/>
        <s v="E0130"/>
        <s v="E0131"/>
        <s v="E0132"/>
        <s v="E0133"/>
        <s v="E0134"/>
        <s v="E0135"/>
        <s v="E0136"/>
        <s v="E0137"/>
        <s v="E0138"/>
        <s v="E0139"/>
        <s v="E0140"/>
        <s v="E0141"/>
        <s v="E0142"/>
        <s v="E0143"/>
        <s v="E0144"/>
        <s v="E0145"/>
        <s v="E0146"/>
        <s v="E0147"/>
        <s v="E0148"/>
        <s v="E0149"/>
        <s v="E0150"/>
        <s v="E0151"/>
        <s v="E0152"/>
        <s v="E0153"/>
        <s v="E0154"/>
        <s v="E0155"/>
        <s v="E0156"/>
        <s v="E0157"/>
        <s v="E0158"/>
        <s v="E0159"/>
        <s v="E0160"/>
        <s v="E0161"/>
        <s v="E0162"/>
        <s v="E0163"/>
        <s v="E0164"/>
        <s v="E0165"/>
        <s v="E0166"/>
        <s v="E0167"/>
        <s v="E0168"/>
        <s v="E0169"/>
        <s v="E0170"/>
        <s v="E0171"/>
        <s v="E0172"/>
        <s v="E0173"/>
        <s v="E0174"/>
        <s v="E0175"/>
        <s v="E0176"/>
        <s v="E0177"/>
        <s v="E0178"/>
        <s v="E0179"/>
        <s v="E0180"/>
        <s v="E0181"/>
        <s v="E0182"/>
        <s v="E0183"/>
        <s v="E0184"/>
        <s v="E0185"/>
        <s v="E0186"/>
        <s v="E0187"/>
        <s v="E0188"/>
        <s v="E0189"/>
        <s v="E0190"/>
        <s v="E0191"/>
        <s v="E0192"/>
        <s v="E0193"/>
        <s v="E0194"/>
        <s v="E0195"/>
        <s v="E0196"/>
        <s v="E0197"/>
        <s v="E0198"/>
        <s v="E0199"/>
        <s v="E0200"/>
        <s v="E0201"/>
        <s v="E0202"/>
        <s v="E0203"/>
        <s v="E0204"/>
        <s v="E0205"/>
        <s v="E0206"/>
        <s v="E0207"/>
        <s v="E0208"/>
        <s v="E0209"/>
        <s v="E0210"/>
        <s v="E0211"/>
        <s v="E0212"/>
        <s v="E0213"/>
        <s v="E0214"/>
        <s v="E0215"/>
        <s v="E0216"/>
        <s v="E0217"/>
        <s v="E0218"/>
        <s v="E0219"/>
        <s v="E0220"/>
        <s v="E0221"/>
        <s v="E0222"/>
        <s v="E0223"/>
        <s v="E0224"/>
        <s v="E0225"/>
        <s v="E0226"/>
        <s v="E0227"/>
        <s v="E0228"/>
        <s v="E0229"/>
        <s v="E0230"/>
        <s v="E0231"/>
        <s v="E0232"/>
        <s v="E0233"/>
        <s v="E0234"/>
        <s v="E0235"/>
        <s v="E0236"/>
        <s v="E0237"/>
        <s v="E0238"/>
        <s v="E0239"/>
        <s v="E0240"/>
        <s v="E0241"/>
        <s v="E0242"/>
        <s v="E0243"/>
        <s v="E0244"/>
      </sharedItems>
    </cacheField>
    <cacheField name="NAMES" numFmtId="0">
      <sharedItems count="40">
        <s v="Emily"/>
        <s v="James"/>
        <s v="Sophia"/>
        <s v="Liam"/>
        <s v="Olivia"/>
        <s v="Benjamin"/>
        <s v="Emma"/>
        <s v="Jackson"/>
        <s v="Ava"/>
        <s v="Mason"/>
        <s v="Isabella"/>
        <s v="Ethan"/>
        <s v="Mia"/>
        <s v="Noah"/>
        <s v="Charlotte"/>
        <s v="Harper"/>
        <s v="Aiden"/>
        <s v="Amelia"/>
        <s v="Lucas"/>
        <s v="Evelyn"/>
        <s v="Oliver"/>
        <s v="Abigail"/>
        <s v="Elijah"/>
        <s v="Elizabeth"/>
        <s v="Caleb"/>
        <s v="Scarlett"/>
        <s v="Henry"/>
        <s v="Grace"/>
        <s v="Alexander"/>
        <s v="Lily"/>
        <s v="William"/>
        <s v="Avery"/>
        <s v="Samuel"/>
        <s v="Sofia"/>
        <s v="Michael"/>
        <s v="Ella"/>
        <s v="Daniel"/>
        <s v="Madison"/>
        <s v="Matthew"/>
        <s v="Landon"/>
      </sharedItems>
    </cacheField>
    <cacheField name="DEPARTMENT " numFmtId="0">
      <sharedItems count="1">
        <s v="GARMENT"/>
      </sharedItems>
    </cacheField>
    <cacheField name="PRODUCT " numFmtId="0">
      <sharedItems count="10">
        <s v="T-shirt"/>
        <s v="Jeans"/>
        <s v="Dress"/>
        <s v="Sweater"/>
        <s v="Blouse"/>
        <s v="Jacket"/>
        <s v="Skirt"/>
        <s v="Pants"/>
        <s v="Hoodie"/>
        <s v="Shorts"/>
      </sharedItems>
    </cacheField>
    <cacheField name="QUANTITY" numFmtId="0">
      <sharedItems containsSemiMixedTypes="0" containsString="0" containsNumber="1" minValue="1" maxValue="33"/>
    </cacheField>
    <cacheField name="PRICE" numFmtId="1">
      <sharedItems containsSemiMixedTypes="0" containsString="0" containsNumber="1" containsInteger="1" minValue="300" maxValue="700"/>
    </cacheField>
    <cacheField name="SALES" numFmtId="0">
      <sharedItems containsSemiMixedTypes="0" containsString="0" containsNumber="1" minValue="300" maxValue="23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x v="0"/>
    <n v="1"/>
    <n v="300"/>
    <n v="300"/>
  </r>
  <r>
    <x v="1"/>
    <x v="1"/>
    <x v="0"/>
    <x v="1"/>
    <n v="2"/>
    <n v="500"/>
    <n v="1000"/>
  </r>
  <r>
    <x v="2"/>
    <x v="2"/>
    <x v="0"/>
    <x v="2"/>
    <n v="4"/>
    <n v="400"/>
    <n v="1600"/>
  </r>
  <r>
    <x v="3"/>
    <x v="3"/>
    <x v="0"/>
    <x v="3"/>
    <n v="5"/>
    <n v="650"/>
    <n v="3250"/>
  </r>
  <r>
    <x v="4"/>
    <x v="4"/>
    <x v="0"/>
    <x v="4"/>
    <n v="8"/>
    <n v="300"/>
    <n v="2400"/>
  </r>
  <r>
    <x v="5"/>
    <x v="5"/>
    <x v="0"/>
    <x v="5"/>
    <n v="9"/>
    <n v="700"/>
    <n v="6300"/>
  </r>
  <r>
    <x v="6"/>
    <x v="6"/>
    <x v="0"/>
    <x v="6"/>
    <n v="12"/>
    <n v="500"/>
    <n v="6000"/>
  </r>
  <r>
    <x v="7"/>
    <x v="7"/>
    <x v="0"/>
    <x v="7"/>
    <n v="14"/>
    <n v="400"/>
    <n v="5600"/>
  </r>
  <r>
    <x v="8"/>
    <x v="8"/>
    <x v="0"/>
    <x v="8"/>
    <n v="16"/>
    <n v="500"/>
    <n v="8000"/>
  </r>
  <r>
    <x v="9"/>
    <x v="9"/>
    <x v="0"/>
    <x v="9"/>
    <n v="7"/>
    <n v="300"/>
    <n v="2100"/>
  </r>
  <r>
    <x v="10"/>
    <x v="10"/>
    <x v="0"/>
    <x v="1"/>
    <n v="3"/>
    <n v="500"/>
    <n v="1500"/>
  </r>
  <r>
    <x v="11"/>
    <x v="11"/>
    <x v="0"/>
    <x v="2"/>
    <n v="9"/>
    <n v="400"/>
    <n v="3600"/>
  </r>
  <r>
    <x v="12"/>
    <x v="12"/>
    <x v="0"/>
    <x v="3"/>
    <n v="1"/>
    <n v="650"/>
    <n v="650"/>
  </r>
  <r>
    <x v="13"/>
    <x v="13"/>
    <x v="0"/>
    <x v="4"/>
    <n v="22"/>
    <n v="300"/>
    <n v="6600"/>
  </r>
  <r>
    <x v="14"/>
    <x v="14"/>
    <x v="0"/>
    <x v="5"/>
    <n v="6"/>
    <n v="700"/>
    <n v="4200"/>
  </r>
  <r>
    <x v="15"/>
    <x v="15"/>
    <x v="0"/>
    <x v="6"/>
    <n v="7"/>
    <n v="500"/>
    <n v="3500"/>
  </r>
  <r>
    <x v="16"/>
    <x v="2"/>
    <x v="0"/>
    <x v="7"/>
    <n v="8"/>
    <n v="400"/>
    <n v="3200"/>
  </r>
  <r>
    <x v="17"/>
    <x v="16"/>
    <x v="0"/>
    <x v="8"/>
    <n v="5"/>
    <n v="500"/>
    <n v="2500"/>
  </r>
  <r>
    <x v="18"/>
    <x v="17"/>
    <x v="0"/>
    <x v="1"/>
    <n v="11"/>
    <n v="500"/>
    <n v="5500"/>
  </r>
  <r>
    <x v="19"/>
    <x v="18"/>
    <x v="0"/>
    <x v="2"/>
    <n v="19"/>
    <n v="400"/>
    <n v="7600"/>
  </r>
  <r>
    <x v="20"/>
    <x v="19"/>
    <x v="0"/>
    <x v="3"/>
    <n v="14"/>
    <n v="650"/>
    <n v="9100"/>
  </r>
  <r>
    <x v="21"/>
    <x v="20"/>
    <x v="0"/>
    <x v="4"/>
    <n v="19"/>
    <n v="300"/>
    <n v="5700"/>
  </r>
  <r>
    <x v="22"/>
    <x v="21"/>
    <x v="0"/>
    <x v="5"/>
    <n v="33"/>
    <n v="700"/>
    <n v="23100"/>
  </r>
  <r>
    <x v="23"/>
    <x v="22"/>
    <x v="0"/>
    <x v="6"/>
    <n v="10"/>
    <n v="500"/>
    <n v="5000"/>
  </r>
  <r>
    <x v="24"/>
    <x v="23"/>
    <x v="0"/>
    <x v="7"/>
    <n v="6"/>
    <n v="400"/>
    <n v="2400"/>
  </r>
  <r>
    <x v="25"/>
    <x v="24"/>
    <x v="0"/>
    <x v="8"/>
    <n v="7"/>
    <n v="500"/>
    <n v="3500"/>
  </r>
  <r>
    <x v="26"/>
    <x v="25"/>
    <x v="0"/>
    <x v="9"/>
    <n v="4"/>
    <n v="300"/>
    <n v="1200"/>
  </r>
  <r>
    <x v="27"/>
    <x v="26"/>
    <x v="0"/>
    <x v="1"/>
    <n v="9"/>
    <n v="500"/>
    <n v="4500"/>
  </r>
  <r>
    <x v="28"/>
    <x v="27"/>
    <x v="0"/>
    <x v="2"/>
    <n v="9"/>
    <n v="400"/>
    <n v="3600"/>
  </r>
  <r>
    <x v="29"/>
    <x v="28"/>
    <x v="0"/>
    <x v="3"/>
    <n v="14.3965517241379"/>
    <n v="650"/>
    <n v="9357.7586206896358"/>
  </r>
  <r>
    <x v="30"/>
    <x v="29"/>
    <x v="0"/>
    <x v="4"/>
    <n v="14.6137931034483"/>
    <n v="300"/>
    <n v="4384.1379310344901"/>
  </r>
  <r>
    <x v="31"/>
    <x v="30"/>
    <x v="0"/>
    <x v="5"/>
    <n v="9"/>
    <n v="700"/>
    <n v="6300"/>
  </r>
  <r>
    <x v="32"/>
    <x v="31"/>
    <x v="0"/>
    <x v="6"/>
    <n v="4"/>
    <n v="500"/>
    <n v="2000"/>
  </r>
  <r>
    <x v="33"/>
    <x v="32"/>
    <x v="0"/>
    <x v="7"/>
    <n v="3"/>
    <n v="400"/>
    <n v="1200"/>
  </r>
  <r>
    <x v="34"/>
    <x v="33"/>
    <x v="0"/>
    <x v="8"/>
    <n v="12"/>
    <n v="500"/>
    <n v="6000"/>
  </r>
  <r>
    <x v="35"/>
    <x v="34"/>
    <x v="0"/>
    <x v="1"/>
    <n v="9"/>
    <n v="500"/>
    <n v="4500"/>
  </r>
  <r>
    <x v="36"/>
    <x v="35"/>
    <x v="0"/>
    <x v="2"/>
    <n v="1"/>
    <n v="400"/>
    <n v="400"/>
  </r>
  <r>
    <x v="37"/>
    <x v="36"/>
    <x v="0"/>
    <x v="3"/>
    <n v="2"/>
    <n v="650"/>
    <n v="1300"/>
  </r>
  <r>
    <x v="38"/>
    <x v="37"/>
    <x v="0"/>
    <x v="4"/>
    <n v="6"/>
    <n v="300"/>
    <n v="1800"/>
  </r>
  <r>
    <x v="39"/>
    <x v="38"/>
    <x v="0"/>
    <x v="5"/>
    <n v="2"/>
    <n v="700"/>
    <n v="1400"/>
  </r>
  <r>
    <x v="40"/>
    <x v="0"/>
    <x v="0"/>
    <x v="6"/>
    <n v="9"/>
    <n v="500"/>
    <n v="4500"/>
  </r>
  <r>
    <x v="41"/>
    <x v="15"/>
    <x v="0"/>
    <x v="7"/>
    <n v="4"/>
    <n v="400"/>
    <n v="1600"/>
  </r>
  <r>
    <x v="42"/>
    <x v="37"/>
    <x v="0"/>
    <x v="8"/>
    <n v="8"/>
    <n v="500"/>
    <n v="4000"/>
  </r>
  <r>
    <x v="43"/>
    <x v="9"/>
    <x v="0"/>
    <x v="9"/>
    <n v="9"/>
    <n v="300"/>
    <n v="2700"/>
  </r>
  <r>
    <x v="44"/>
    <x v="27"/>
    <x v="0"/>
    <x v="1"/>
    <n v="11"/>
    <n v="500"/>
    <n v="5500"/>
  </r>
  <r>
    <x v="45"/>
    <x v="33"/>
    <x v="0"/>
    <x v="2"/>
    <n v="12"/>
    <n v="400"/>
    <n v="4800"/>
  </r>
  <r>
    <x v="46"/>
    <x v="39"/>
    <x v="0"/>
    <x v="3"/>
    <n v="14"/>
    <n v="650"/>
    <n v="9100"/>
  </r>
  <r>
    <x v="47"/>
    <x v="31"/>
    <x v="0"/>
    <x v="4"/>
    <n v="7"/>
    <n v="300"/>
    <n v="2100"/>
  </r>
  <r>
    <x v="48"/>
    <x v="35"/>
    <x v="0"/>
    <x v="5"/>
    <n v="8"/>
    <n v="700"/>
    <n v="5600"/>
  </r>
  <r>
    <x v="49"/>
    <x v="5"/>
    <x v="0"/>
    <x v="6"/>
    <n v="9"/>
    <n v="500"/>
    <n v="4500"/>
  </r>
  <r>
    <x v="50"/>
    <x v="25"/>
    <x v="0"/>
    <x v="7"/>
    <n v="13"/>
    <n v="400"/>
    <n v="5200"/>
  </r>
  <r>
    <x v="51"/>
    <x v="12"/>
    <x v="0"/>
    <x v="8"/>
    <n v="14"/>
    <n v="500"/>
    <n v="7000"/>
  </r>
  <r>
    <x v="52"/>
    <x v="29"/>
    <x v="0"/>
    <x v="1"/>
    <n v="15"/>
    <n v="500"/>
    <n v="7500"/>
  </r>
  <r>
    <x v="53"/>
    <x v="20"/>
    <x v="0"/>
    <x v="2"/>
    <n v="16"/>
    <n v="400"/>
    <n v="6400"/>
  </r>
  <r>
    <x v="54"/>
    <x v="7"/>
    <x v="0"/>
    <x v="3"/>
    <n v="17"/>
    <n v="650"/>
    <n v="11050"/>
  </r>
  <r>
    <x v="55"/>
    <x v="23"/>
    <x v="0"/>
    <x v="4"/>
    <n v="18"/>
    <n v="300"/>
    <n v="5400"/>
  </r>
  <r>
    <x v="56"/>
    <x v="32"/>
    <x v="0"/>
    <x v="5"/>
    <n v="19"/>
    <n v="700"/>
    <n v="13300"/>
  </r>
  <r>
    <x v="57"/>
    <x v="19"/>
    <x v="0"/>
    <x v="6"/>
    <n v="1"/>
    <n v="500"/>
    <n v="500"/>
  </r>
  <r>
    <x v="58"/>
    <x v="16"/>
    <x v="0"/>
    <x v="7"/>
    <n v="6"/>
    <n v="400"/>
    <n v="2400"/>
  </r>
  <r>
    <x v="59"/>
    <x v="21"/>
    <x v="0"/>
    <x v="8"/>
    <n v="3"/>
    <n v="500"/>
    <n v="1500"/>
  </r>
  <r>
    <x v="60"/>
    <x v="13"/>
    <x v="0"/>
    <x v="9"/>
    <n v="8"/>
    <n v="300"/>
    <n v="2400"/>
  </r>
  <r>
    <x v="61"/>
    <x v="17"/>
    <x v="0"/>
    <x v="1"/>
    <n v="5"/>
    <n v="500"/>
    <n v="2500"/>
  </r>
  <r>
    <x v="62"/>
    <x v="27"/>
    <x v="0"/>
    <x v="2"/>
    <n v="3"/>
    <n v="400"/>
    <n v="1200"/>
  </r>
  <r>
    <x v="63"/>
    <x v="30"/>
    <x v="0"/>
    <x v="3"/>
    <n v="10"/>
    <n v="650"/>
    <n v="6500"/>
  </r>
  <r>
    <x v="64"/>
    <x v="15"/>
    <x v="0"/>
    <x v="4"/>
    <n v="7"/>
    <n v="300"/>
    <n v="2100"/>
  </r>
  <r>
    <x v="65"/>
    <x v="2"/>
    <x v="0"/>
    <x v="5"/>
    <n v="6"/>
    <n v="700"/>
    <n v="4200"/>
  </r>
  <r>
    <x v="66"/>
    <x v="11"/>
    <x v="0"/>
    <x v="6"/>
    <n v="1"/>
    <n v="500"/>
    <n v="500"/>
  </r>
  <r>
    <x v="67"/>
    <x v="14"/>
    <x v="0"/>
    <x v="7"/>
    <n v="2"/>
    <n v="400"/>
    <n v="800"/>
  </r>
  <r>
    <x v="68"/>
    <x v="12"/>
    <x v="0"/>
    <x v="8"/>
    <n v="3"/>
    <n v="500"/>
    <n v="1500"/>
  </r>
  <r>
    <x v="69"/>
    <x v="22"/>
    <x v="0"/>
    <x v="1"/>
    <n v="1"/>
    <n v="500"/>
    <n v="500"/>
  </r>
  <r>
    <x v="70"/>
    <x v="0"/>
    <x v="0"/>
    <x v="2"/>
    <n v="2"/>
    <n v="400"/>
    <n v="800"/>
  </r>
  <r>
    <x v="71"/>
    <x v="7"/>
    <x v="0"/>
    <x v="3"/>
    <n v="2"/>
    <n v="650"/>
    <n v="1300"/>
  </r>
  <r>
    <x v="72"/>
    <x v="8"/>
    <x v="0"/>
    <x v="4"/>
    <n v="5"/>
    <n v="300"/>
    <n v="1500"/>
  </r>
  <r>
    <x v="73"/>
    <x v="36"/>
    <x v="0"/>
    <x v="5"/>
    <n v="1"/>
    <n v="700"/>
    <n v="700"/>
  </r>
  <r>
    <x v="74"/>
    <x v="4"/>
    <x v="0"/>
    <x v="6"/>
    <n v="7"/>
    <n v="500"/>
    <n v="3500"/>
  </r>
  <r>
    <x v="75"/>
    <x v="20"/>
    <x v="0"/>
    <x v="7"/>
    <n v="8"/>
    <n v="400"/>
    <n v="3200"/>
  </r>
  <r>
    <x v="76"/>
    <x v="31"/>
    <x v="0"/>
    <x v="8"/>
    <n v="9"/>
    <n v="500"/>
    <n v="4500"/>
  </r>
  <r>
    <x v="77"/>
    <x v="24"/>
    <x v="0"/>
    <x v="9"/>
    <n v="15"/>
    <n v="300"/>
    <n v="4500"/>
  </r>
  <r>
    <x v="78"/>
    <x v="29"/>
    <x v="0"/>
    <x v="1"/>
    <n v="1"/>
    <n v="500"/>
    <n v="500"/>
  </r>
  <r>
    <x v="79"/>
    <x v="26"/>
    <x v="0"/>
    <x v="2"/>
    <n v="2"/>
    <n v="400"/>
    <n v="800"/>
  </r>
  <r>
    <x v="80"/>
    <x v="37"/>
    <x v="0"/>
    <x v="3"/>
    <n v="8"/>
    <n v="650"/>
    <n v="5200"/>
  </r>
  <r>
    <x v="81"/>
    <x v="32"/>
    <x v="0"/>
    <x v="4"/>
    <n v="8"/>
    <n v="300"/>
    <n v="2400"/>
  </r>
  <r>
    <x v="82"/>
    <x v="33"/>
    <x v="0"/>
    <x v="5"/>
    <n v="5"/>
    <n v="700"/>
    <n v="3500"/>
  </r>
  <r>
    <x v="83"/>
    <x v="34"/>
    <x v="0"/>
    <x v="6"/>
    <n v="3"/>
    <n v="500"/>
    <n v="1500"/>
  </r>
  <r>
    <x v="84"/>
    <x v="25"/>
    <x v="0"/>
    <x v="7"/>
    <n v="2"/>
    <n v="400"/>
    <n v="800"/>
  </r>
  <r>
    <x v="85"/>
    <x v="28"/>
    <x v="0"/>
    <x v="8"/>
    <n v="8"/>
    <n v="500"/>
    <n v="4000"/>
  </r>
  <r>
    <x v="86"/>
    <x v="35"/>
    <x v="0"/>
    <x v="1"/>
    <n v="9"/>
    <n v="500"/>
    <n v="4500"/>
  </r>
  <r>
    <x v="87"/>
    <x v="1"/>
    <x v="0"/>
    <x v="2"/>
    <n v="6"/>
    <n v="400"/>
    <n v="2400"/>
  </r>
  <r>
    <x v="88"/>
    <x v="27"/>
    <x v="0"/>
    <x v="3"/>
    <n v="9"/>
    <n v="650"/>
    <n v="5850"/>
  </r>
  <r>
    <x v="89"/>
    <x v="30"/>
    <x v="0"/>
    <x v="4"/>
    <n v="5"/>
    <n v="300"/>
    <n v="1500"/>
  </r>
  <r>
    <x v="90"/>
    <x v="21"/>
    <x v="0"/>
    <x v="5"/>
    <n v="7"/>
    <n v="700"/>
    <n v="4900"/>
  </r>
  <r>
    <x v="91"/>
    <x v="2"/>
    <x v="0"/>
    <x v="6"/>
    <n v="8"/>
    <n v="500"/>
    <n v="4000"/>
  </r>
  <r>
    <x v="92"/>
    <x v="5"/>
    <x v="0"/>
    <x v="7"/>
    <n v="9"/>
    <n v="400"/>
    <n v="3600"/>
  </r>
  <r>
    <x v="93"/>
    <x v="12"/>
    <x v="0"/>
    <x v="8"/>
    <n v="10"/>
    <n v="500"/>
    <n v="5000"/>
  </r>
  <r>
    <x v="94"/>
    <x v="11"/>
    <x v="0"/>
    <x v="9"/>
    <n v="12"/>
    <n v="300"/>
    <n v="3600"/>
  </r>
  <r>
    <x v="95"/>
    <x v="14"/>
    <x v="0"/>
    <x v="1"/>
    <n v="15"/>
    <n v="500"/>
    <n v="7500"/>
  </r>
  <r>
    <x v="96"/>
    <x v="4"/>
    <x v="0"/>
    <x v="2"/>
    <n v="16.3158296146045"/>
    <n v="400"/>
    <n v="6526.3318458417998"/>
  </r>
  <r>
    <x v="97"/>
    <x v="9"/>
    <x v="0"/>
    <x v="3"/>
    <n v="12"/>
    <n v="650"/>
    <n v="7800"/>
  </r>
  <r>
    <x v="98"/>
    <x v="0"/>
    <x v="0"/>
    <x v="4"/>
    <n v="17"/>
    <n v="300"/>
    <n v="5100"/>
  </r>
  <r>
    <x v="99"/>
    <x v="16"/>
    <x v="0"/>
    <x v="5"/>
    <n v="1"/>
    <n v="700"/>
    <n v="700"/>
  </r>
  <r>
    <x v="100"/>
    <x v="15"/>
    <x v="0"/>
    <x v="6"/>
    <n v="2"/>
    <n v="500"/>
    <n v="1000"/>
  </r>
  <r>
    <x v="101"/>
    <x v="22"/>
    <x v="0"/>
    <x v="7"/>
    <n v="4"/>
    <n v="400"/>
    <n v="1600"/>
  </r>
  <r>
    <x v="102"/>
    <x v="19"/>
    <x v="0"/>
    <x v="8"/>
    <n v="5"/>
    <n v="500"/>
    <n v="2500"/>
  </r>
  <r>
    <x v="103"/>
    <x v="24"/>
    <x v="0"/>
    <x v="1"/>
    <n v="7"/>
    <n v="500"/>
    <n v="3500"/>
  </r>
  <r>
    <x v="104"/>
    <x v="31"/>
    <x v="0"/>
    <x v="2"/>
    <n v="8"/>
    <n v="400"/>
    <n v="3200"/>
  </r>
  <r>
    <x v="105"/>
    <x v="32"/>
    <x v="0"/>
    <x v="3"/>
    <n v="9"/>
    <n v="650"/>
    <n v="5850"/>
  </r>
  <r>
    <x v="106"/>
    <x v="29"/>
    <x v="0"/>
    <x v="4"/>
    <n v="5"/>
    <n v="300"/>
    <n v="1500"/>
  </r>
  <r>
    <x v="107"/>
    <x v="36"/>
    <x v="0"/>
    <x v="5"/>
    <n v="3"/>
    <n v="700"/>
    <n v="2100"/>
  </r>
  <r>
    <x v="108"/>
    <x v="25"/>
    <x v="0"/>
    <x v="6"/>
    <n v="1"/>
    <n v="500"/>
    <n v="500"/>
  </r>
  <r>
    <x v="109"/>
    <x v="20"/>
    <x v="0"/>
    <x v="7"/>
    <n v="8"/>
    <n v="400"/>
    <n v="3200"/>
  </r>
  <r>
    <x v="110"/>
    <x v="12"/>
    <x v="0"/>
    <x v="8"/>
    <n v="5"/>
    <n v="500"/>
    <n v="2500"/>
  </r>
  <r>
    <x v="111"/>
    <x v="7"/>
    <x v="0"/>
    <x v="9"/>
    <n v="2"/>
    <n v="300"/>
    <n v="600"/>
  </r>
  <r>
    <x v="112"/>
    <x v="17"/>
    <x v="0"/>
    <x v="1"/>
    <n v="4"/>
    <n v="500"/>
    <n v="2000"/>
  </r>
  <r>
    <x v="113"/>
    <x v="27"/>
    <x v="0"/>
    <x v="2"/>
    <n v="8"/>
    <n v="400"/>
    <n v="3200"/>
  </r>
  <r>
    <x v="114"/>
    <x v="2"/>
    <x v="0"/>
    <x v="3"/>
    <n v="9"/>
    <n v="650"/>
    <n v="5850"/>
  </r>
  <r>
    <x v="115"/>
    <x v="26"/>
    <x v="0"/>
    <x v="4"/>
    <n v="5"/>
    <n v="300"/>
    <n v="1500"/>
  </r>
  <r>
    <x v="116"/>
    <x v="8"/>
    <x v="0"/>
    <x v="5"/>
    <n v="3"/>
    <n v="700"/>
    <n v="2100"/>
  </r>
  <r>
    <x v="117"/>
    <x v="30"/>
    <x v="0"/>
    <x v="6"/>
    <n v="8"/>
    <n v="500"/>
    <n v="4000"/>
  </r>
  <r>
    <x v="118"/>
    <x v="37"/>
    <x v="0"/>
    <x v="7"/>
    <n v="9"/>
    <n v="400"/>
    <n v="3600"/>
  </r>
  <r>
    <x v="119"/>
    <x v="28"/>
    <x v="0"/>
    <x v="8"/>
    <n v="5"/>
    <n v="500"/>
    <n v="2500"/>
  </r>
  <r>
    <x v="120"/>
    <x v="15"/>
    <x v="0"/>
    <x v="1"/>
    <n v="3"/>
    <n v="500"/>
    <n v="1500"/>
  </r>
  <r>
    <x v="121"/>
    <x v="23"/>
    <x v="0"/>
    <x v="2"/>
    <n v="1"/>
    <n v="400"/>
    <n v="400"/>
  </r>
  <r>
    <x v="122"/>
    <x v="33"/>
    <x v="0"/>
    <x v="3"/>
    <n v="8"/>
    <n v="650"/>
    <n v="5200"/>
  </r>
  <r>
    <x v="123"/>
    <x v="13"/>
    <x v="0"/>
    <x v="4"/>
    <n v="5"/>
    <n v="300"/>
    <n v="1500"/>
  </r>
  <r>
    <x v="124"/>
    <x v="0"/>
    <x v="0"/>
    <x v="5"/>
    <n v="2"/>
    <n v="700"/>
    <n v="1400"/>
  </r>
  <r>
    <x v="125"/>
    <x v="9"/>
    <x v="0"/>
    <x v="6"/>
    <n v="4"/>
    <n v="500"/>
    <n v="2000"/>
  </r>
  <r>
    <x v="126"/>
    <x v="29"/>
    <x v="0"/>
    <x v="7"/>
    <n v="8"/>
    <n v="400"/>
    <n v="3200"/>
  </r>
  <r>
    <x v="127"/>
    <x v="31"/>
    <x v="0"/>
    <x v="8"/>
    <n v="9"/>
    <n v="500"/>
    <n v="4500"/>
  </r>
  <r>
    <x v="128"/>
    <x v="5"/>
    <x v="0"/>
    <x v="9"/>
    <n v="5"/>
    <n v="300"/>
    <n v="1500"/>
  </r>
  <r>
    <x v="129"/>
    <x v="14"/>
    <x v="0"/>
    <x v="1"/>
    <n v="3"/>
    <n v="500"/>
    <n v="1500"/>
  </r>
  <r>
    <x v="130"/>
    <x v="16"/>
    <x v="0"/>
    <x v="2"/>
    <n v="8"/>
    <n v="400"/>
    <n v="3200"/>
  </r>
  <r>
    <x v="131"/>
    <x v="25"/>
    <x v="0"/>
    <x v="3"/>
    <n v="9"/>
    <n v="650"/>
    <n v="5850"/>
  </r>
  <r>
    <x v="132"/>
    <x v="27"/>
    <x v="0"/>
    <x v="4"/>
    <n v="5"/>
    <n v="300"/>
    <n v="1500"/>
  </r>
  <r>
    <x v="133"/>
    <x v="32"/>
    <x v="0"/>
    <x v="5"/>
    <n v="3"/>
    <n v="700"/>
    <n v="2100"/>
  </r>
  <r>
    <x v="134"/>
    <x v="19"/>
    <x v="0"/>
    <x v="6"/>
    <n v="1"/>
    <n v="500"/>
    <n v="500"/>
  </r>
  <r>
    <x v="135"/>
    <x v="4"/>
    <x v="0"/>
    <x v="7"/>
    <n v="8"/>
    <n v="400"/>
    <n v="3200"/>
  </r>
  <r>
    <x v="136"/>
    <x v="22"/>
    <x v="0"/>
    <x v="8"/>
    <n v="5"/>
    <n v="500"/>
    <n v="2500"/>
  </r>
  <r>
    <x v="137"/>
    <x v="12"/>
    <x v="0"/>
    <x v="1"/>
    <n v="2"/>
    <n v="500"/>
    <n v="1000"/>
  </r>
  <r>
    <x v="138"/>
    <x v="30"/>
    <x v="0"/>
    <x v="2"/>
    <n v="4"/>
    <n v="400"/>
    <n v="1600"/>
  </r>
  <r>
    <x v="139"/>
    <x v="8"/>
    <x v="0"/>
    <x v="3"/>
    <n v="8"/>
    <n v="650"/>
    <n v="5200"/>
  </r>
  <r>
    <x v="140"/>
    <x v="36"/>
    <x v="0"/>
    <x v="4"/>
    <n v="9"/>
    <n v="300"/>
    <n v="2700"/>
  </r>
  <r>
    <x v="141"/>
    <x v="0"/>
    <x v="0"/>
    <x v="5"/>
    <n v="5"/>
    <n v="700"/>
    <n v="3500"/>
  </r>
  <r>
    <x v="142"/>
    <x v="15"/>
    <x v="0"/>
    <x v="6"/>
    <n v="3"/>
    <n v="500"/>
    <n v="1500"/>
  </r>
  <r>
    <x v="143"/>
    <x v="23"/>
    <x v="0"/>
    <x v="7"/>
    <n v="8"/>
    <n v="400"/>
    <n v="3200"/>
  </r>
  <r>
    <x v="144"/>
    <x v="20"/>
    <x v="0"/>
    <x v="8"/>
    <n v="9"/>
    <n v="500"/>
    <n v="4500"/>
  </r>
  <r>
    <x v="145"/>
    <x v="2"/>
    <x v="0"/>
    <x v="9"/>
    <n v="5"/>
    <n v="300"/>
    <n v="1500"/>
  </r>
  <r>
    <x v="146"/>
    <x v="17"/>
    <x v="0"/>
    <x v="1"/>
    <n v="3"/>
    <n v="500"/>
    <n v="1500"/>
  </r>
  <r>
    <x v="147"/>
    <x v="7"/>
    <x v="0"/>
    <x v="2"/>
    <n v="1"/>
    <n v="400"/>
    <n v="400"/>
  </r>
  <r>
    <x v="148"/>
    <x v="25"/>
    <x v="0"/>
    <x v="3"/>
    <n v="8"/>
    <n v="650"/>
    <n v="5200"/>
  </r>
  <r>
    <x v="149"/>
    <x v="26"/>
    <x v="0"/>
    <x v="4"/>
    <n v="5"/>
    <n v="300"/>
    <n v="1500"/>
  </r>
  <r>
    <x v="150"/>
    <x v="27"/>
    <x v="0"/>
    <x v="5"/>
    <n v="8"/>
    <n v="700"/>
    <n v="5600"/>
  </r>
  <r>
    <x v="151"/>
    <x v="24"/>
    <x v="0"/>
    <x v="6"/>
    <n v="9"/>
    <n v="500"/>
    <n v="4500"/>
  </r>
  <r>
    <x v="152"/>
    <x v="29"/>
    <x v="0"/>
    <x v="7"/>
    <n v="5"/>
    <n v="400"/>
    <n v="2000"/>
  </r>
  <r>
    <x v="153"/>
    <x v="37"/>
    <x v="0"/>
    <x v="8"/>
    <n v="3"/>
    <n v="500"/>
    <n v="1500"/>
  </r>
  <r>
    <x v="154"/>
    <x v="32"/>
    <x v="0"/>
    <x v="1"/>
    <n v="1"/>
    <n v="500"/>
    <n v="500"/>
  </r>
  <r>
    <x v="155"/>
    <x v="31"/>
    <x v="0"/>
    <x v="2"/>
    <n v="8"/>
    <n v="400"/>
    <n v="3200"/>
  </r>
  <r>
    <x v="156"/>
    <x v="30"/>
    <x v="0"/>
    <x v="3"/>
    <n v="5"/>
    <n v="650"/>
    <n v="3250"/>
  </r>
  <r>
    <x v="157"/>
    <x v="19"/>
    <x v="0"/>
    <x v="4"/>
    <n v="2"/>
    <n v="300"/>
    <n v="600"/>
  </r>
  <r>
    <x v="158"/>
    <x v="16"/>
    <x v="0"/>
    <x v="5"/>
    <n v="4"/>
    <n v="700"/>
    <n v="2800"/>
  </r>
  <r>
    <x v="159"/>
    <x v="4"/>
    <x v="0"/>
    <x v="6"/>
    <n v="8"/>
    <n v="500"/>
    <n v="4000"/>
  </r>
  <r>
    <x v="160"/>
    <x v="5"/>
    <x v="0"/>
    <x v="7"/>
    <n v="9"/>
    <n v="400"/>
    <n v="3600"/>
  </r>
  <r>
    <x v="161"/>
    <x v="33"/>
    <x v="0"/>
    <x v="8"/>
    <n v="5"/>
    <n v="500"/>
    <n v="2500"/>
  </r>
  <r>
    <x v="162"/>
    <x v="22"/>
    <x v="0"/>
    <x v="9"/>
    <n v="3"/>
    <n v="300"/>
    <n v="900"/>
  </r>
  <r>
    <x v="163"/>
    <x v="21"/>
    <x v="0"/>
    <x v="1"/>
    <n v="8"/>
    <n v="500"/>
    <n v="4000"/>
  </r>
  <r>
    <x v="164"/>
    <x v="12"/>
    <x v="0"/>
    <x v="2"/>
    <n v="9"/>
    <n v="400"/>
    <n v="3600"/>
  </r>
  <r>
    <x v="165"/>
    <x v="8"/>
    <x v="0"/>
    <x v="3"/>
    <n v="5"/>
    <n v="650"/>
    <n v="3250"/>
  </r>
  <r>
    <x v="166"/>
    <x v="27"/>
    <x v="0"/>
    <x v="1"/>
    <n v="3"/>
    <n v="500"/>
    <n v="1500"/>
  </r>
  <r>
    <x v="167"/>
    <x v="0"/>
    <x v="0"/>
    <x v="2"/>
    <n v="1"/>
    <n v="400"/>
    <n v="400"/>
  </r>
  <r>
    <x v="168"/>
    <x v="13"/>
    <x v="0"/>
    <x v="3"/>
    <n v="8"/>
    <n v="650"/>
    <n v="5200"/>
  </r>
  <r>
    <x v="169"/>
    <x v="15"/>
    <x v="0"/>
    <x v="4"/>
    <n v="5"/>
    <n v="300"/>
    <n v="1500"/>
  </r>
  <r>
    <x v="170"/>
    <x v="7"/>
    <x v="0"/>
    <x v="5"/>
    <n v="2"/>
    <n v="700"/>
    <n v="1400"/>
  </r>
  <r>
    <x v="171"/>
    <x v="31"/>
    <x v="0"/>
    <x v="6"/>
    <n v="4"/>
    <n v="500"/>
    <n v="2000"/>
  </r>
  <r>
    <x v="172"/>
    <x v="14"/>
    <x v="0"/>
    <x v="7"/>
    <n v="8"/>
    <n v="400"/>
    <n v="3200"/>
  </r>
  <r>
    <x v="173"/>
    <x v="17"/>
    <x v="0"/>
    <x v="8"/>
    <n v="9"/>
    <n v="500"/>
    <n v="4500"/>
  </r>
  <r>
    <x v="174"/>
    <x v="20"/>
    <x v="0"/>
    <x v="9"/>
    <n v="5"/>
    <n v="300"/>
    <n v="1500"/>
  </r>
  <r>
    <x v="175"/>
    <x v="29"/>
    <x v="0"/>
    <x v="1"/>
    <n v="3"/>
    <n v="500"/>
    <n v="1500"/>
  </r>
  <r>
    <x v="176"/>
    <x v="32"/>
    <x v="0"/>
    <x v="2"/>
    <n v="8"/>
    <n v="400"/>
    <n v="3200"/>
  </r>
  <r>
    <x v="177"/>
    <x v="25"/>
    <x v="0"/>
    <x v="3"/>
    <n v="9"/>
    <n v="650"/>
    <n v="5850"/>
  </r>
  <r>
    <x v="178"/>
    <x v="26"/>
    <x v="0"/>
    <x v="4"/>
    <n v="5"/>
    <n v="300"/>
    <n v="1500"/>
  </r>
  <r>
    <x v="179"/>
    <x v="23"/>
    <x v="0"/>
    <x v="5"/>
    <n v="3"/>
    <n v="700"/>
    <n v="2100"/>
  </r>
  <r>
    <x v="180"/>
    <x v="2"/>
    <x v="0"/>
    <x v="6"/>
    <n v="1"/>
    <n v="500"/>
    <n v="500"/>
  </r>
  <r>
    <x v="181"/>
    <x v="30"/>
    <x v="0"/>
    <x v="7"/>
    <n v="8"/>
    <n v="400"/>
    <n v="3200"/>
  </r>
  <r>
    <x v="182"/>
    <x v="37"/>
    <x v="0"/>
    <x v="8"/>
    <n v="5"/>
    <n v="500"/>
    <n v="2500"/>
  </r>
  <r>
    <x v="183"/>
    <x v="36"/>
    <x v="0"/>
    <x v="1"/>
    <n v="2"/>
    <n v="500"/>
    <n v="1000"/>
  </r>
  <r>
    <x v="184"/>
    <x v="27"/>
    <x v="0"/>
    <x v="2"/>
    <n v="4"/>
    <n v="400"/>
    <n v="1600"/>
  </r>
  <r>
    <x v="185"/>
    <x v="24"/>
    <x v="0"/>
    <x v="3"/>
    <n v="8"/>
    <n v="650"/>
    <n v="5200"/>
  </r>
  <r>
    <x v="186"/>
    <x v="19"/>
    <x v="0"/>
    <x v="4"/>
    <n v="9"/>
    <n v="300"/>
    <n v="2700"/>
  </r>
  <r>
    <x v="187"/>
    <x v="16"/>
    <x v="0"/>
    <x v="5"/>
    <n v="5"/>
    <n v="700"/>
    <n v="3500"/>
  </r>
  <r>
    <x v="188"/>
    <x v="4"/>
    <x v="0"/>
    <x v="6"/>
    <n v="3"/>
    <n v="500"/>
    <n v="1500"/>
  </r>
  <r>
    <x v="189"/>
    <x v="12"/>
    <x v="0"/>
    <x v="7"/>
    <n v="8"/>
    <n v="400"/>
    <n v="3200"/>
  </r>
  <r>
    <x v="190"/>
    <x v="22"/>
    <x v="0"/>
    <x v="3"/>
    <n v="9"/>
    <n v="650"/>
    <n v="5850"/>
  </r>
  <r>
    <x v="191"/>
    <x v="15"/>
    <x v="0"/>
    <x v="4"/>
    <n v="5"/>
    <n v="300"/>
    <n v="1500"/>
  </r>
  <r>
    <x v="192"/>
    <x v="31"/>
    <x v="0"/>
    <x v="5"/>
    <n v="3"/>
    <n v="700"/>
    <n v="2100"/>
  </r>
  <r>
    <x v="193"/>
    <x v="7"/>
    <x v="0"/>
    <x v="6"/>
    <n v="1"/>
    <n v="500"/>
    <n v="500"/>
  </r>
  <r>
    <x v="194"/>
    <x v="0"/>
    <x v="0"/>
    <x v="7"/>
    <n v="8"/>
    <n v="400"/>
    <n v="3200"/>
  </r>
  <r>
    <x v="195"/>
    <x v="25"/>
    <x v="0"/>
    <x v="3"/>
    <n v="5"/>
    <n v="650"/>
    <n v="3250"/>
  </r>
  <r>
    <x v="196"/>
    <x v="29"/>
    <x v="0"/>
    <x v="4"/>
    <n v="8"/>
    <n v="300"/>
    <n v="2400"/>
  </r>
  <r>
    <x v="197"/>
    <x v="5"/>
    <x v="0"/>
    <x v="5"/>
    <n v="9"/>
    <n v="700"/>
    <n v="6300"/>
  </r>
  <r>
    <x v="198"/>
    <x v="17"/>
    <x v="0"/>
    <x v="6"/>
    <n v="5"/>
    <n v="500"/>
    <n v="2500"/>
  </r>
  <r>
    <x v="199"/>
    <x v="20"/>
    <x v="0"/>
    <x v="7"/>
    <n v="3"/>
    <n v="400"/>
    <n v="1200"/>
  </r>
  <r>
    <x v="200"/>
    <x v="2"/>
    <x v="0"/>
    <x v="3"/>
    <n v="1"/>
    <n v="650"/>
    <n v="650"/>
  </r>
  <r>
    <x v="201"/>
    <x v="27"/>
    <x v="0"/>
    <x v="4"/>
    <n v="8"/>
    <n v="300"/>
    <n v="2400"/>
  </r>
  <r>
    <x v="202"/>
    <x v="32"/>
    <x v="0"/>
    <x v="5"/>
    <n v="5"/>
    <n v="700"/>
    <n v="3500"/>
  </r>
  <r>
    <x v="203"/>
    <x v="8"/>
    <x v="0"/>
    <x v="6"/>
    <n v="2"/>
    <n v="500"/>
    <n v="1000"/>
  </r>
  <r>
    <x v="204"/>
    <x v="30"/>
    <x v="0"/>
    <x v="3"/>
    <n v="4"/>
    <n v="650"/>
    <n v="2600"/>
  </r>
  <r>
    <x v="205"/>
    <x v="14"/>
    <x v="0"/>
    <x v="4"/>
    <n v="8"/>
    <n v="300"/>
    <n v="2400"/>
  </r>
  <r>
    <x v="206"/>
    <x v="19"/>
    <x v="0"/>
    <x v="5"/>
    <n v="9"/>
    <n v="700"/>
    <n v="6300"/>
  </r>
  <r>
    <x v="207"/>
    <x v="26"/>
    <x v="0"/>
    <x v="6"/>
    <n v="5"/>
    <n v="500"/>
    <n v="2500"/>
  </r>
  <r>
    <x v="208"/>
    <x v="12"/>
    <x v="0"/>
    <x v="7"/>
    <n v="3"/>
    <n v="400"/>
    <n v="1200"/>
  </r>
  <r>
    <x v="209"/>
    <x v="16"/>
    <x v="0"/>
    <x v="3"/>
    <n v="8"/>
    <n v="650"/>
    <n v="5200"/>
  </r>
  <r>
    <x v="210"/>
    <x v="23"/>
    <x v="0"/>
    <x v="4"/>
    <n v="9"/>
    <n v="300"/>
    <n v="2700"/>
  </r>
  <r>
    <x v="211"/>
    <x v="37"/>
    <x v="0"/>
    <x v="5"/>
    <n v="5"/>
    <n v="700"/>
    <n v="3500"/>
  </r>
  <r>
    <x v="212"/>
    <x v="36"/>
    <x v="0"/>
    <x v="3"/>
    <n v="10"/>
    <n v="650"/>
    <n v="6500"/>
  </r>
  <r>
    <x v="213"/>
    <x v="15"/>
    <x v="0"/>
    <x v="4"/>
    <n v="11"/>
    <n v="300"/>
    <n v="3300"/>
  </r>
  <r>
    <x v="214"/>
    <x v="24"/>
    <x v="0"/>
    <x v="5"/>
    <n v="12"/>
    <n v="700"/>
    <n v="8400"/>
  </r>
  <r>
    <x v="215"/>
    <x v="25"/>
    <x v="0"/>
    <x v="6"/>
    <n v="13"/>
    <n v="500"/>
    <n v="6500"/>
  </r>
  <r>
    <x v="216"/>
    <x v="0"/>
    <x v="0"/>
    <x v="7"/>
    <n v="14"/>
    <n v="400"/>
    <n v="5600"/>
  </r>
  <r>
    <x v="217"/>
    <x v="7"/>
    <x v="0"/>
    <x v="3"/>
    <n v="11"/>
    <n v="650"/>
    <n v="7150"/>
  </r>
  <r>
    <x v="218"/>
    <x v="31"/>
    <x v="0"/>
    <x v="4"/>
    <n v="17"/>
    <n v="300"/>
    <n v="5100"/>
  </r>
  <r>
    <x v="219"/>
    <x v="29"/>
    <x v="0"/>
    <x v="5"/>
    <n v="12"/>
    <n v="700"/>
    <n v="8400"/>
  </r>
  <r>
    <x v="220"/>
    <x v="20"/>
    <x v="0"/>
    <x v="6"/>
    <n v="18"/>
    <n v="500"/>
    <n v="9000"/>
  </r>
  <r>
    <x v="221"/>
    <x v="17"/>
    <x v="0"/>
    <x v="7"/>
    <n v="19"/>
    <n v="400"/>
    <n v="7600"/>
  </r>
  <r>
    <x v="222"/>
    <x v="32"/>
    <x v="0"/>
    <x v="3"/>
    <n v="20"/>
    <n v="650"/>
    <n v="13000"/>
  </r>
  <r>
    <x v="223"/>
    <x v="27"/>
    <x v="0"/>
    <x v="4"/>
    <n v="12"/>
    <n v="300"/>
    <n v="3600"/>
  </r>
  <r>
    <x v="224"/>
    <x v="12"/>
    <x v="0"/>
    <x v="5"/>
    <n v="13"/>
    <n v="700"/>
    <n v="9100"/>
  </r>
  <r>
    <x v="225"/>
    <x v="2"/>
    <x v="0"/>
    <x v="6"/>
    <n v="14"/>
    <n v="500"/>
    <n v="7000"/>
  </r>
  <r>
    <x v="226"/>
    <x v="30"/>
    <x v="0"/>
    <x v="7"/>
    <n v="11"/>
    <n v="400"/>
    <n v="4400"/>
  </r>
  <r>
    <x v="227"/>
    <x v="16"/>
    <x v="0"/>
    <x v="3"/>
    <n v="17"/>
    <n v="650"/>
    <n v="11050"/>
  </r>
  <r>
    <x v="228"/>
    <x v="15"/>
    <x v="0"/>
    <x v="4"/>
    <n v="12"/>
    <n v="300"/>
    <n v="3600"/>
  </r>
  <r>
    <x v="229"/>
    <x v="22"/>
    <x v="0"/>
    <x v="5"/>
    <n v="18"/>
    <n v="700"/>
    <n v="12600"/>
  </r>
  <r>
    <x v="230"/>
    <x v="19"/>
    <x v="0"/>
    <x v="6"/>
    <n v="19"/>
    <n v="500"/>
    <n v="9500"/>
  </r>
  <r>
    <x v="231"/>
    <x v="5"/>
    <x v="0"/>
    <x v="3"/>
    <n v="20"/>
    <n v="650"/>
    <n v="13000"/>
  </r>
  <r>
    <x v="232"/>
    <x v="4"/>
    <x v="0"/>
    <x v="4"/>
    <n v="12"/>
    <n v="300"/>
    <n v="3600"/>
  </r>
  <r>
    <x v="233"/>
    <x v="8"/>
    <x v="0"/>
    <x v="5"/>
    <n v="13"/>
    <n v="700"/>
    <n v="9100"/>
  </r>
  <r>
    <x v="234"/>
    <x v="37"/>
    <x v="0"/>
    <x v="6"/>
    <n v="14"/>
    <n v="500"/>
    <n v="7000"/>
  </r>
  <r>
    <x v="235"/>
    <x v="25"/>
    <x v="0"/>
    <x v="3"/>
    <n v="11"/>
    <n v="650"/>
    <n v="7150"/>
  </r>
  <r>
    <x v="236"/>
    <x v="0"/>
    <x v="0"/>
    <x v="4"/>
    <n v="17"/>
    <n v="300"/>
    <n v="5100"/>
  </r>
  <r>
    <x v="237"/>
    <x v="14"/>
    <x v="0"/>
    <x v="5"/>
    <n v="12"/>
    <n v="700"/>
    <n v="8400"/>
  </r>
  <r>
    <x v="238"/>
    <x v="26"/>
    <x v="0"/>
    <x v="6"/>
    <n v="18"/>
    <n v="500"/>
    <n v="9000"/>
  </r>
  <r>
    <x v="239"/>
    <x v="29"/>
    <x v="0"/>
    <x v="7"/>
    <n v="19"/>
    <n v="400"/>
    <n v="7600"/>
  </r>
  <r>
    <x v="240"/>
    <x v="27"/>
    <x v="0"/>
    <x v="3"/>
    <n v="20"/>
    <n v="650"/>
    <n v="13000"/>
  </r>
  <r>
    <x v="241"/>
    <x v="32"/>
    <x v="0"/>
    <x v="4"/>
    <n v="12"/>
    <n v="300"/>
    <n v="3600"/>
  </r>
  <r>
    <x v="242"/>
    <x v="31"/>
    <x v="0"/>
    <x v="5"/>
    <n v="13"/>
    <n v="700"/>
    <n v="9100"/>
  </r>
  <r>
    <x v="243"/>
    <x v="36"/>
    <x v="0"/>
    <x v="6"/>
    <n v="14"/>
    <n v="500"/>
    <n v="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94762-8A6F-4A74-8905-E07208717555}" name="PivotTable3" cacheId="0" dataOnRows="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:X498" firstHeaderRow="1" firstDataRow="2" firstDataCol="1"/>
  <pivotFields count="7">
    <pivotField axis="axisRow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>
      <items count="41">
        <item x="21"/>
        <item x="16"/>
        <item x="28"/>
        <item x="17"/>
        <item x="8"/>
        <item x="31"/>
        <item x="5"/>
        <item x="24"/>
        <item x="14"/>
        <item x="36"/>
        <item x="22"/>
        <item x="23"/>
        <item x="35"/>
        <item x="0"/>
        <item x="6"/>
        <item x="11"/>
        <item x="19"/>
        <item x="27"/>
        <item x="15"/>
        <item x="26"/>
        <item x="10"/>
        <item x="7"/>
        <item x="1"/>
        <item x="39"/>
        <item x="3"/>
        <item x="29"/>
        <item x="18"/>
        <item x="37"/>
        <item x="9"/>
        <item x="38"/>
        <item x="12"/>
        <item x="34"/>
        <item x="13"/>
        <item x="20"/>
        <item x="4"/>
        <item x="32"/>
        <item x="25"/>
        <item x="33"/>
        <item x="2"/>
        <item x="30"/>
        <item t="default"/>
      </items>
    </pivotField>
    <pivotField showAll="0">
      <items count="2">
        <item x="0"/>
        <item t="default"/>
      </items>
    </pivotField>
    <pivotField axis="axisCol" showAll="0">
      <items count="11">
        <item x="4"/>
        <item x="2"/>
        <item x="8"/>
        <item x="5"/>
        <item x="1"/>
        <item x="7"/>
        <item x="9"/>
        <item x="6"/>
        <item x="3"/>
        <item x="0"/>
        <item t="default"/>
      </items>
    </pivotField>
    <pivotField showAll="0"/>
    <pivotField dataField="1" numFmtId="1" showAll="0"/>
    <pivotField dataField="1" showAll="0"/>
  </pivotFields>
  <rowFields count="2">
    <field x="-2"/>
    <field x="0"/>
  </rowFields>
  <rowItems count="49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r="1" i="1">
      <x v="23"/>
    </i>
    <i r="1" i="1">
      <x v="24"/>
    </i>
    <i r="1" i="1">
      <x v="25"/>
    </i>
    <i r="1" i="1">
      <x v="26"/>
    </i>
    <i r="1" i="1">
      <x v="27"/>
    </i>
    <i r="1" i="1">
      <x v="28"/>
    </i>
    <i r="1" i="1">
      <x v="29"/>
    </i>
    <i r="1" i="1">
      <x v="30"/>
    </i>
    <i r="1" i="1">
      <x v="31"/>
    </i>
    <i r="1" i="1">
      <x v="32"/>
    </i>
    <i r="1" i="1">
      <x v="33"/>
    </i>
    <i r="1" i="1">
      <x v="34"/>
    </i>
    <i r="1" i="1">
      <x v="35"/>
    </i>
    <i r="1" i="1">
      <x v="36"/>
    </i>
    <i r="1" i="1">
      <x v="37"/>
    </i>
    <i r="1" i="1">
      <x v="38"/>
    </i>
    <i r="1" i="1">
      <x v="39"/>
    </i>
    <i r="1" i="1">
      <x v="40"/>
    </i>
    <i r="1" i="1">
      <x v="41"/>
    </i>
    <i r="1" i="1">
      <x v="42"/>
    </i>
    <i r="1" i="1">
      <x v="43"/>
    </i>
    <i r="1" i="1">
      <x v="44"/>
    </i>
    <i r="1" i="1">
      <x v="45"/>
    </i>
    <i r="1" i="1">
      <x v="46"/>
    </i>
    <i r="1" i="1">
      <x v="47"/>
    </i>
    <i r="1" i="1">
      <x v="48"/>
    </i>
    <i r="1" i="1">
      <x v="49"/>
    </i>
    <i r="1" i="1">
      <x v="50"/>
    </i>
    <i r="1" i="1">
      <x v="51"/>
    </i>
    <i r="1" i="1">
      <x v="52"/>
    </i>
    <i r="1" i="1">
      <x v="53"/>
    </i>
    <i r="1" i="1">
      <x v="54"/>
    </i>
    <i r="1" i="1">
      <x v="55"/>
    </i>
    <i r="1" i="1">
      <x v="56"/>
    </i>
    <i r="1" i="1">
      <x v="57"/>
    </i>
    <i r="1" i="1">
      <x v="58"/>
    </i>
    <i r="1" i="1">
      <x v="59"/>
    </i>
    <i r="1" i="1">
      <x v="60"/>
    </i>
    <i r="1" i="1">
      <x v="61"/>
    </i>
    <i r="1" i="1">
      <x v="62"/>
    </i>
    <i r="1" i="1">
      <x v="63"/>
    </i>
    <i r="1" i="1">
      <x v="64"/>
    </i>
    <i r="1" i="1">
      <x v="65"/>
    </i>
    <i r="1" i="1">
      <x v="66"/>
    </i>
    <i r="1" i="1">
      <x v="67"/>
    </i>
    <i r="1" i="1">
      <x v="68"/>
    </i>
    <i r="1" i="1">
      <x v="69"/>
    </i>
    <i r="1" i="1">
      <x v="70"/>
    </i>
    <i r="1" i="1">
      <x v="71"/>
    </i>
    <i r="1" i="1">
      <x v="72"/>
    </i>
    <i r="1" i="1">
      <x v="73"/>
    </i>
    <i r="1" i="1">
      <x v="74"/>
    </i>
    <i r="1" i="1">
      <x v="75"/>
    </i>
    <i r="1" i="1">
      <x v="76"/>
    </i>
    <i r="1" i="1">
      <x v="77"/>
    </i>
    <i r="1" i="1">
      <x v="78"/>
    </i>
    <i r="1" i="1">
      <x v="79"/>
    </i>
    <i r="1" i="1">
      <x v="80"/>
    </i>
    <i r="1" i="1">
      <x v="81"/>
    </i>
    <i r="1" i="1">
      <x v="82"/>
    </i>
    <i r="1" i="1">
      <x v="83"/>
    </i>
    <i r="1" i="1">
      <x v="84"/>
    </i>
    <i r="1" i="1">
      <x v="85"/>
    </i>
    <i r="1" i="1">
      <x v="86"/>
    </i>
    <i r="1" i="1">
      <x v="87"/>
    </i>
    <i r="1" i="1">
      <x v="88"/>
    </i>
    <i r="1" i="1">
      <x v="89"/>
    </i>
    <i r="1" i="1">
      <x v="90"/>
    </i>
    <i r="1" i="1">
      <x v="91"/>
    </i>
    <i r="1" i="1">
      <x v="92"/>
    </i>
    <i r="1" i="1">
      <x v="93"/>
    </i>
    <i r="1" i="1">
      <x v="94"/>
    </i>
    <i r="1" i="1">
      <x v="95"/>
    </i>
    <i r="1" i="1">
      <x v="96"/>
    </i>
    <i r="1" i="1">
      <x v="97"/>
    </i>
    <i r="1" i="1">
      <x v="98"/>
    </i>
    <i r="1" i="1">
      <x v="99"/>
    </i>
    <i r="1" i="1">
      <x v="100"/>
    </i>
    <i r="1" i="1">
      <x v="101"/>
    </i>
    <i r="1" i="1">
      <x v="102"/>
    </i>
    <i r="1" i="1">
      <x v="103"/>
    </i>
    <i r="1" i="1">
      <x v="104"/>
    </i>
    <i r="1" i="1">
      <x v="105"/>
    </i>
    <i r="1" i="1">
      <x v="106"/>
    </i>
    <i r="1" i="1">
      <x v="107"/>
    </i>
    <i r="1" i="1">
      <x v="108"/>
    </i>
    <i r="1" i="1">
      <x v="109"/>
    </i>
    <i r="1" i="1">
      <x v="110"/>
    </i>
    <i r="1" i="1">
      <x v="111"/>
    </i>
    <i r="1" i="1">
      <x v="112"/>
    </i>
    <i r="1" i="1">
      <x v="113"/>
    </i>
    <i r="1" i="1">
      <x v="114"/>
    </i>
    <i r="1" i="1">
      <x v="115"/>
    </i>
    <i r="1" i="1">
      <x v="116"/>
    </i>
    <i r="1" i="1">
      <x v="117"/>
    </i>
    <i r="1" i="1">
      <x v="118"/>
    </i>
    <i r="1" i="1">
      <x v="119"/>
    </i>
    <i r="1" i="1">
      <x v="120"/>
    </i>
    <i r="1" i="1">
      <x v="121"/>
    </i>
    <i r="1" i="1">
      <x v="122"/>
    </i>
    <i r="1" i="1">
      <x v="123"/>
    </i>
    <i r="1" i="1">
      <x v="124"/>
    </i>
    <i r="1" i="1">
      <x v="125"/>
    </i>
    <i r="1" i="1">
      <x v="126"/>
    </i>
    <i r="1" i="1">
      <x v="127"/>
    </i>
    <i r="1" i="1">
      <x v="128"/>
    </i>
    <i r="1" i="1">
      <x v="129"/>
    </i>
    <i r="1" i="1">
      <x v="130"/>
    </i>
    <i r="1" i="1">
      <x v="131"/>
    </i>
    <i r="1" i="1">
      <x v="132"/>
    </i>
    <i r="1" i="1">
      <x v="133"/>
    </i>
    <i r="1" i="1">
      <x v="134"/>
    </i>
    <i r="1" i="1">
      <x v="135"/>
    </i>
    <i r="1" i="1">
      <x v="136"/>
    </i>
    <i r="1" i="1">
      <x v="137"/>
    </i>
    <i r="1" i="1">
      <x v="138"/>
    </i>
    <i r="1" i="1">
      <x v="139"/>
    </i>
    <i r="1" i="1">
      <x v="140"/>
    </i>
    <i r="1" i="1">
      <x v="141"/>
    </i>
    <i r="1" i="1">
      <x v="142"/>
    </i>
    <i r="1" i="1">
      <x v="143"/>
    </i>
    <i r="1" i="1">
      <x v="144"/>
    </i>
    <i r="1" i="1">
      <x v="145"/>
    </i>
    <i r="1" i="1">
      <x v="146"/>
    </i>
    <i r="1" i="1">
      <x v="147"/>
    </i>
    <i r="1" i="1">
      <x v="148"/>
    </i>
    <i r="1" i="1">
      <x v="149"/>
    </i>
    <i r="1" i="1">
      <x v="150"/>
    </i>
    <i r="1" i="1">
      <x v="151"/>
    </i>
    <i r="1" i="1">
      <x v="152"/>
    </i>
    <i r="1" i="1">
      <x v="153"/>
    </i>
    <i r="1" i="1">
      <x v="154"/>
    </i>
    <i r="1" i="1">
      <x v="155"/>
    </i>
    <i r="1" i="1">
      <x v="156"/>
    </i>
    <i r="1" i="1">
      <x v="157"/>
    </i>
    <i r="1" i="1">
      <x v="158"/>
    </i>
    <i r="1" i="1">
      <x v="159"/>
    </i>
    <i r="1" i="1">
      <x v="160"/>
    </i>
    <i r="1" i="1">
      <x v="161"/>
    </i>
    <i r="1" i="1">
      <x v="162"/>
    </i>
    <i r="1" i="1">
      <x v="163"/>
    </i>
    <i r="1" i="1">
      <x v="164"/>
    </i>
    <i r="1" i="1">
      <x v="165"/>
    </i>
    <i r="1" i="1">
      <x v="166"/>
    </i>
    <i r="1" i="1">
      <x v="167"/>
    </i>
    <i r="1" i="1">
      <x v="168"/>
    </i>
    <i r="1" i="1">
      <x v="169"/>
    </i>
    <i r="1" i="1">
      <x v="170"/>
    </i>
    <i r="1" i="1">
      <x v="171"/>
    </i>
    <i r="1" i="1">
      <x v="172"/>
    </i>
    <i r="1" i="1">
      <x v="173"/>
    </i>
    <i r="1" i="1">
      <x v="174"/>
    </i>
    <i r="1" i="1">
      <x v="175"/>
    </i>
    <i r="1" i="1">
      <x v="176"/>
    </i>
    <i r="1" i="1">
      <x v="177"/>
    </i>
    <i r="1" i="1">
      <x v="178"/>
    </i>
    <i r="1" i="1">
      <x v="179"/>
    </i>
    <i r="1" i="1">
      <x v="180"/>
    </i>
    <i r="1" i="1">
      <x v="181"/>
    </i>
    <i r="1" i="1">
      <x v="182"/>
    </i>
    <i r="1" i="1">
      <x v="183"/>
    </i>
    <i r="1" i="1">
      <x v="184"/>
    </i>
    <i r="1" i="1">
      <x v="185"/>
    </i>
    <i r="1" i="1">
      <x v="186"/>
    </i>
    <i r="1" i="1">
      <x v="187"/>
    </i>
    <i r="1" i="1">
      <x v="188"/>
    </i>
    <i r="1" i="1">
      <x v="189"/>
    </i>
    <i r="1" i="1">
      <x v="190"/>
    </i>
    <i r="1" i="1">
      <x v="191"/>
    </i>
    <i r="1" i="1">
      <x v="192"/>
    </i>
    <i r="1" i="1">
      <x v="193"/>
    </i>
    <i r="1" i="1">
      <x v="194"/>
    </i>
    <i r="1" i="1">
      <x v="195"/>
    </i>
    <i r="1" i="1">
      <x v="196"/>
    </i>
    <i r="1" i="1">
      <x v="197"/>
    </i>
    <i r="1" i="1">
      <x v="198"/>
    </i>
    <i r="1" i="1">
      <x v="199"/>
    </i>
    <i r="1" i="1">
      <x v="200"/>
    </i>
    <i r="1" i="1">
      <x v="201"/>
    </i>
    <i r="1" i="1">
      <x v="202"/>
    </i>
    <i r="1" i="1">
      <x v="203"/>
    </i>
    <i r="1" i="1">
      <x v="204"/>
    </i>
    <i r="1" i="1">
      <x v="205"/>
    </i>
    <i r="1" i="1">
      <x v="206"/>
    </i>
    <i r="1" i="1">
      <x v="207"/>
    </i>
    <i r="1" i="1">
      <x v="208"/>
    </i>
    <i r="1" i="1">
      <x v="209"/>
    </i>
    <i r="1" i="1">
      <x v="210"/>
    </i>
    <i r="1" i="1">
      <x v="211"/>
    </i>
    <i r="1" i="1">
      <x v="212"/>
    </i>
    <i r="1" i="1">
      <x v="213"/>
    </i>
    <i r="1" i="1">
      <x v="214"/>
    </i>
    <i r="1" i="1">
      <x v="215"/>
    </i>
    <i r="1" i="1">
      <x v="216"/>
    </i>
    <i r="1" i="1">
      <x v="217"/>
    </i>
    <i r="1" i="1">
      <x v="218"/>
    </i>
    <i r="1" i="1">
      <x v="219"/>
    </i>
    <i r="1" i="1">
      <x v="220"/>
    </i>
    <i r="1" i="1">
      <x v="221"/>
    </i>
    <i r="1" i="1">
      <x v="222"/>
    </i>
    <i r="1" i="1">
      <x v="223"/>
    </i>
    <i r="1" i="1">
      <x v="224"/>
    </i>
    <i r="1" i="1">
      <x v="225"/>
    </i>
    <i r="1" i="1">
      <x v="226"/>
    </i>
    <i r="1" i="1">
      <x v="227"/>
    </i>
    <i r="1" i="1">
      <x v="228"/>
    </i>
    <i r="1" i="1">
      <x v="229"/>
    </i>
    <i r="1" i="1">
      <x v="230"/>
    </i>
    <i r="1" i="1">
      <x v="231"/>
    </i>
    <i r="1" i="1">
      <x v="232"/>
    </i>
    <i r="1" i="1">
      <x v="233"/>
    </i>
    <i r="1" i="1">
      <x v="234"/>
    </i>
    <i r="1" i="1">
      <x v="235"/>
    </i>
    <i r="1" i="1">
      <x v="236"/>
    </i>
    <i r="1" i="1">
      <x v="237"/>
    </i>
    <i r="1" i="1">
      <x v="238"/>
    </i>
    <i r="1" i="1">
      <x v="239"/>
    </i>
    <i r="1" i="1">
      <x v="240"/>
    </i>
    <i r="1" i="1">
      <x v="241"/>
    </i>
    <i r="1" i="1">
      <x v="242"/>
    </i>
    <i r="1" i="1">
      <x v="243"/>
    </i>
    <i t="grand">
      <x/>
    </i>
    <i t="grand" i="1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2">
    <dataField name="Sum of PRICE" fld="5" baseField="0" baseItem="0"/>
    <dataField name="Sum of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C239F-11E1-43CA-BEDE-9239D45E40B4}">
  <dimension ref="A1:E47"/>
  <sheetViews>
    <sheetView topLeftCell="A11" workbookViewId="0">
      <selection activeCell="B13" sqref="B13:D13"/>
    </sheetView>
  </sheetViews>
  <sheetFormatPr defaultRowHeight="14.5" x14ac:dyDescent="0.35"/>
  <cols>
    <col min="1" max="1" width="12.7265625" style="21" customWidth="1"/>
    <col min="2" max="2" width="55.7265625" customWidth="1"/>
    <col min="3" max="3" width="12.7265625" customWidth="1"/>
    <col min="4" max="4" width="18.54296875" customWidth="1"/>
    <col min="5" max="5" width="7.81640625" customWidth="1"/>
  </cols>
  <sheetData>
    <row r="1" spans="1:5" ht="21" x14ac:dyDescent="0.35">
      <c r="A1" s="54"/>
      <c r="B1" s="30"/>
      <c r="C1" s="54"/>
    </row>
    <row r="2" spans="1:5" x14ac:dyDescent="0.35">
      <c r="A2" s="54"/>
      <c r="B2" s="31"/>
      <c r="C2" s="54"/>
    </row>
    <row r="3" spans="1:5" x14ac:dyDescent="0.35">
      <c r="A3" s="54"/>
      <c r="B3" s="32"/>
      <c r="C3" s="54"/>
    </row>
    <row r="4" spans="1:5" x14ac:dyDescent="0.35">
      <c r="A4" s="54"/>
      <c r="B4" s="32"/>
      <c r="C4" s="54"/>
    </row>
    <row r="5" spans="1:5" x14ac:dyDescent="0.35">
      <c r="A5" s="54"/>
      <c r="B5" s="33"/>
      <c r="C5" s="54"/>
    </row>
    <row r="6" spans="1:5" s="23" customFormat="1" ht="37.9" customHeight="1" x14ac:dyDescent="0.45">
      <c r="A6" s="56" t="s">
        <v>380</v>
      </c>
      <c r="B6" s="56"/>
      <c r="C6" s="56"/>
      <c r="D6" s="56"/>
      <c r="E6" s="56"/>
    </row>
    <row r="7" spans="1:5" s="23" customFormat="1" ht="25.9" customHeight="1" x14ac:dyDescent="0.45">
      <c r="A7" s="57" t="s">
        <v>381</v>
      </c>
      <c r="B7" s="57"/>
      <c r="C7" s="57"/>
      <c r="D7" s="57"/>
      <c r="E7" s="57"/>
    </row>
    <row r="8" spans="1:5" ht="27.65" customHeight="1" x14ac:dyDescent="0.35">
      <c r="A8" s="60" t="s">
        <v>382</v>
      </c>
      <c r="B8" s="60"/>
      <c r="C8" s="60"/>
      <c r="D8" s="60"/>
      <c r="E8" s="60"/>
    </row>
    <row r="9" spans="1:5" s="22" customFormat="1" ht="15.5" x14ac:dyDescent="0.35">
      <c r="A9" s="55"/>
      <c r="B9" s="61" t="s">
        <v>383</v>
      </c>
      <c r="C9" s="61"/>
      <c r="D9" s="61"/>
      <c r="E9" s="55"/>
    </row>
    <row r="10" spans="1:5" s="22" customFormat="1" ht="27.65" customHeight="1" x14ac:dyDescent="0.35">
      <c r="A10" s="55"/>
      <c r="B10" s="62" t="s">
        <v>400</v>
      </c>
      <c r="C10" s="62"/>
      <c r="D10" s="62"/>
      <c r="E10" s="55"/>
    </row>
    <row r="11" spans="1:5" s="22" customFormat="1" ht="41.5" customHeight="1" x14ac:dyDescent="0.35">
      <c r="A11" s="55"/>
      <c r="B11" s="62" t="s">
        <v>401</v>
      </c>
      <c r="C11" s="62"/>
      <c r="D11" s="62"/>
      <c r="E11" s="55"/>
    </row>
    <row r="12" spans="1:5" s="22" customFormat="1" ht="27.65" customHeight="1" x14ac:dyDescent="0.35">
      <c r="A12" s="55"/>
      <c r="B12" s="62" t="s">
        <v>402</v>
      </c>
      <c r="C12" s="62"/>
      <c r="D12" s="62"/>
      <c r="E12" s="55"/>
    </row>
    <row r="13" spans="1:5" s="22" customFormat="1" ht="55.15" customHeight="1" x14ac:dyDescent="0.35">
      <c r="A13" s="55" t="s">
        <v>384</v>
      </c>
      <c r="B13" s="50" t="s">
        <v>399</v>
      </c>
      <c r="C13" s="50"/>
      <c r="D13" s="50"/>
      <c r="E13" s="58">
        <v>10</v>
      </c>
    </row>
    <row r="14" spans="1:5" s="22" customFormat="1" ht="41.5" customHeight="1" x14ac:dyDescent="0.35">
      <c r="A14" s="55"/>
      <c r="B14" s="50" t="s">
        <v>344</v>
      </c>
      <c r="C14" s="50"/>
      <c r="D14" s="50"/>
      <c r="E14" s="58"/>
    </row>
    <row r="15" spans="1:5" s="22" customFormat="1" ht="21" customHeight="1" x14ac:dyDescent="0.35">
      <c r="A15" s="55"/>
      <c r="B15" s="50" t="s">
        <v>345</v>
      </c>
      <c r="C15" s="50"/>
      <c r="D15" s="50"/>
      <c r="E15" s="58"/>
    </row>
    <row r="16" spans="1:5" s="22" customFormat="1" ht="27.65" customHeight="1" x14ac:dyDescent="0.35">
      <c r="A16" s="55"/>
      <c r="B16" s="50" t="s">
        <v>346</v>
      </c>
      <c r="C16" s="50"/>
      <c r="D16" s="50"/>
      <c r="E16" s="58"/>
    </row>
    <row r="17" spans="1:5" s="22" customFormat="1" ht="41.5" customHeight="1" x14ac:dyDescent="0.35">
      <c r="A17" s="24" t="s">
        <v>385</v>
      </c>
      <c r="B17" s="50" t="s">
        <v>347</v>
      </c>
      <c r="C17" s="50"/>
      <c r="D17" s="50"/>
      <c r="E17" s="29">
        <v>10</v>
      </c>
    </row>
    <row r="18" spans="1:5" s="22" customFormat="1" ht="25.9" customHeight="1" x14ac:dyDescent="0.35">
      <c r="A18" s="55" t="s">
        <v>386</v>
      </c>
      <c r="B18" s="59" t="s">
        <v>348</v>
      </c>
      <c r="C18" s="59"/>
      <c r="D18" s="59"/>
      <c r="E18" s="58">
        <v>10</v>
      </c>
    </row>
    <row r="19" spans="1:5" s="22" customFormat="1" ht="19.149999999999999" customHeight="1" x14ac:dyDescent="0.35">
      <c r="A19" s="55"/>
      <c r="B19" s="25">
        <v>1</v>
      </c>
      <c r="C19" s="25">
        <v>0</v>
      </c>
      <c r="D19" s="26"/>
      <c r="E19" s="58"/>
    </row>
    <row r="20" spans="1:5" s="22" customFormat="1" ht="19.149999999999999" customHeight="1" x14ac:dyDescent="0.35">
      <c r="A20" s="55"/>
      <c r="B20" s="25">
        <v>2</v>
      </c>
      <c r="C20" s="25">
        <v>1000</v>
      </c>
      <c r="D20" s="26"/>
      <c r="E20" s="58"/>
    </row>
    <row r="21" spans="1:5" s="22" customFormat="1" ht="19.149999999999999" customHeight="1" x14ac:dyDescent="0.35">
      <c r="A21" s="55"/>
      <c r="B21" s="25">
        <v>3</v>
      </c>
      <c r="C21" s="25">
        <v>2000</v>
      </c>
      <c r="D21" s="26"/>
      <c r="E21" s="58"/>
    </row>
    <row r="22" spans="1:5" s="22" customFormat="1" ht="19.149999999999999" customHeight="1" x14ac:dyDescent="0.35">
      <c r="A22" s="55"/>
      <c r="B22" s="25">
        <v>4</v>
      </c>
      <c r="C22" s="25">
        <v>3000</v>
      </c>
      <c r="D22" s="26"/>
      <c r="E22" s="58"/>
    </row>
    <row r="23" spans="1:5" s="22" customFormat="1" ht="19.149999999999999" customHeight="1" x14ac:dyDescent="0.35">
      <c r="A23" s="55"/>
      <c r="B23" s="25">
        <v>5</v>
      </c>
      <c r="C23" s="25">
        <v>4000</v>
      </c>
      <c r="D23" s="26"/>
      <c r="E23" s="58"/>
    </row>
    <row r="24" spans="1:5" s="22" customFormat="1" ht="19.149999999999999" customHeight="1" x14ac:dyDescent="0.35">
      <c r="A24" s="55"/>
      <c r="B24" s="25">
        <v>6</v>
      </c>
      <c r="C24" s="25">
        <v>5000</v>
      </c>
      <c r="D24" s="26"/>
      <c r="E24" s="58"/>
    </row>
    <row r="25" spans="1:5" s="22" customFormat="1" ht="19.149999999999999" customHeight="1" x14ac:dyDescent="0.35">
      <c r="A25" s="55"/>
      <c r="B25" s="27"/>
      <c r="C25" s="27"/>
      <c r="D25" s="26"/>
      <c r="E25" s="58"/>
    </row>
    <row r="26" spans="1:5" s="22" customFormat="1" ht="19.149999999999999" customHeight="1" x14ac:dyDescent="0.35">
      <c r="A26" s="55"/>
      <c r="B26" s="59" t="s">
        <v>349</v>
      </c>
      <c r="C26" s="59"/>
      <c r="D26" s="59"/>
      <c r="E26" s="58"/>
    </row>
    <row r="27" spans="1:5" s="22" customFormat="1" ht="15.5" x14ac:dyDescent="0.35">
      <c r="A27" s="55"/>
      <c r="B27" s="27"/>
      <c r="C27" s="27"/>
      <c r="D27" s="27"/>
      <c r="E27" s="58"/>
    </row>
    <row r="28" spans="1:5" s="22" customFormat="1" ht="25.9" customHeight="1" x14ac:dyDescent="0.35">
      <c r="A28" s="55" t="s">
        <v>387</v>
      </c>
      <c r="B28" s="50" t="s">
        <v>337</v>
      </c>
      <c r="C28" s="50"/>
      <c r="D28" s="50"/>
      <c r="E28" s="50">
        <v>10</v>
      </c>
    </row>
    <row r="29" spans="1:5" s="22" customFormat="1" ht="27.65" customHeight="1" x14ac:dyDescent="0.35">
      <c r="A29" s="55"/>
      <c r="B29" s="50" t="s">
        <v>338</v>
      </c>
      <c r="C29" s="50"/>
      <c r="D29" s="50"/>
      <c r="E29" s="50"/>
    </row>
    <row r="30" spans="1:5" s="22" customFormat="1" ht="41.5" customHeight="1" x14ac:dyDescent="0.35">
      <c r="A30" s="55"/>
      <c r="B30" s="50" t="s">
        <v>339</v>
      </c>
      <c r="C30" s="50"/>
      <c r="D30" s="50"/>
      <c r="E30" s="50"/>
    </row>
    <row r="31" spans="1:5" s="22" customFormat="1" ht="41.5" customHeight="1" x14ac:dyDescent="0.35">
      <c r="A31" s="55"/>
      <c r="B31" s="50" t="s">
        <v>340</v>
      </c>
      <c r="C31" s="50"/>
      <c r="D31" s="50"/>
      <c r="E31" s="50"/>
    </row>
    <row r="32" spans="1:5" s="22" customFormat="1" ht="41.5" customHeight="1" x14ac:dyDescent="0.35">
      <c r="A32" s="55"/>
      <c r="B32" s="50" t="s">
        <v>403</v>
      </c>
      <c r="C32" s="50"/>
      <c r="D32" s="50"/>
      <c r="E32" s="50"/>
    </row>
    <row r="33" spans="1:5" s="22" customFormat="1" ht="27.65" customHeight="1" x14ac:dyDescent="0.35">
      <c r="A33" s="55" t="s">
        <v>388</v>
      </c>
      <c r="B33" s="50" t="s">
        <v>350</v>
      </c>
      <c r="C33" s="50"/>
      <c r="D33" s="50"/>
      <c r="E33" s="50">
        <v>10</v>
      </c>
    </row>
    <row r="34" spans="1:5" s="22" customFormat="1" ht="17.5" customHeight="1" x14ac:dyDescent="0.35">
      <c r="A34" s="55"/>
      <c r="B34" s="50" t="s">
        <v>389</v>
      </c>
      <c r="C34" s="50"/>
      <c r="D34" s="50"/>
      <c r="E34" s="50"/>
    </row>
    <row r="35" spans="1:5" s="22" customFormat="1" ht="17.5" customHeight="1" x14ac:dyDescent="0.35">
      <c r="A35" s="55"/>
      <c r="B35" s="50" t="s">
        <v>390</v>
      </c>
      <c r="C35" s="50"/>
      <c r="D35" s="50"/>
      <c r="E35" s="50"/>
    </row>
    <row r="36" spans="1:5" s="22" customFormat="1" ht="17.5" customHeight="1" x14ac:dyDescent="0.35">
      <c r="A36" s="55"/>
      <c r="B36" s="50" t="s">
        <v>391</v>
      </c>
      <c r="C36" s="50"/>
      <c r="D36" s="50"/>
      <c r="E36" s="50"/>
    </row>
    <row r="37" spans="1:5" s="22" customFormat="1" ht="17.5" customHeight="1" x14ac:dyDescent="0.35">
      <c r="A37" s="55"/>
      <c r="B37" s="50" t="s">
        <v>392</v>
      </c>
      <c r="C37" s="50"/>
      <c r="D37" s="50"/>
      <c r="E37" s="50"/>
    </row>
    <row r="38" spans="1:5" s="22" customFormat="1" ht="17.5" customHeight="1" x14ac:dyDescent="0.35">
      <c r="A38" s="55"/>
      <c r="B38" s="50" t="s">
        <v>393</v>
      </c>
      <c r="C38" s="50"/>
      <c r="D38" s="50"/>
      <c r="E38" s="50"/>
    </row>
    <row r="39" spans="1:5" s="22" customFormat="1" ht="17.5" customHeight="1" x14ac:dyDescent="0.35">
      <c r="A39" s="55"/>
      <c r="B39" s="50" t="s">
        <v>394</v>
      </c>
      <c r="C39" s="50"/>
      <c r="D39" s="50"/>
      <c r="E39" s="50"/>
    </row>
    <row r="40" spans="1:5" s="22" customFormat="1" ht="17.5" customHeight="1" x14ac:dyDescent="0.35">
      <c r="A40" s="55"/>
      <c r="B40" s="50" t="s">
        <v>395</v>
      </c>
      <c r="C40" s="50"/>
      <c r="D40" s="50"/>
      <c r="E40" s="50"/>
    </row>
    <row r="41" spans="1:5" s="22" customFormat="1" ht="17.5" customHeight="1" x14ac:dyDescent="0.35">
      <c r="A41" s="55"/>
      <c r="B41" s="50" t="s">
        <v>396</v>
      </c>
      <c r="C41" s="50"/>
      <c r="D41" s="50"/>
      <c r="E41" s="50"/>
    </row>
    <row r="42" spans="1:5" s="22" customFormat="1" ht="17.5" customHeight="1" x14ac:dyDescent="0.35">
      <c r="A42" s="55"/>
      <c r="B42" s="50" t="s">
        <v>397</v>
      </c>
      <c r="C42" s="50"/>
      <c r="D42" s="50"/>
      <c r="E42" s="50"/>
    </row>
    <row r="43" spans="1:5" s="22" customFormat="1" ht="17.5" customHeight="1" x14ac:dyDescent="0.35">
      <c r="A43" s="55"/>
      <c r="B43" s="50" t="s">
        <v>398</v>
      </c>
      <c r="C43" s="50"/>
      <c r="D43" s="50"/>
      <c r="E43" s="50"/>
    </row>
    <row r="44" spans="1:5" s="22" customFormat="1" ht="17.5" customHeight="1" x14ac:dyDescent="0.35">
      <c r="A44" s="55"/>
      <c r="B44" s="51" t="s">
        <v>351</v>
      </c>
      <c r="C44" s="52"/>
      <c r="D44" s="53"/>
      <c r="E44" s="50"/>
    </row>
    <row r="45" spans="1:5" s="22" customFormat="1" ht="17.5" customHeight="1" x14ac:dyDescent="0.35">
      <c r="A45" s="55"/>
      <c r="B45" s="51" t="s">
        <v>352</v>
      </c>
      <c r="C45" s="52"/>
      <c r="D45" s="53"/>
      <c r="E45" s="50"/>
    </row>
    <row r="46" spans="1:5" s="22" customFormat="1" ht="15.5" x14ac:dyDescent="0.35">
      <c r="A46" s="28"/>
    </row>
    <row r="47" spans="1:5" s="22" customFormat="1" ht="15.5" x14ac:dyDescent="0.35">
      <c r="A47" s="28"/>
    </row>
  </sheetData>
  <mergeCells count="44">
    <mergeCell ref="A8:E8"/>
    <mergeCell ref="A9:A12"/>
    <mergeCell ref="B9:D9"/>
    <mergeCell ref="B10:D10"/>
    <mergeCell ref="B11:D11"/>
    <mergeCell ref="B12:D12"/>
    <mergeCell ref="E9:E12"/>
    <mergeCell ref="E13:E16"/>
    <mergeCell ref="E18:E27"/>
    <mergeCell ref="A28:A32"/>
    <mergeCell ref="B28:D28"/>
    <mergeCell ref="B29:D29"/>
    <mergeCell ref="B30:D30"/>
    <mergeCell ref="B31:D31"/>
    <mergeCell ref="B32:D32"/>
    <mergeCell ref="E28:E32"/>
    <mergeCell ref="B18:D18"/>
    <mergeCell ref="B26:D26"/>
    <mergeCell ref="A13:A16"/>
    <mergeCell ref="B13:D13"/>
    <mergeCell ref="B14:D14"/>
    <mergeCell ref="B15:D15"/>
    <mergeCell ref="B16:D16"/>
    <mergeCell ref="A1:A5"/>
    <mergeCell ref="C1:C5"/>
    <mergeCell ref="A33:A45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17:D17"/>
    <mergeCell ref="A18:A27"/>
    <mergeCell ref="A6:E6"/>
    <mergeCell ref="A7:E7"/>
    <mergeCell ref="B42:D42"/>
    <mergeCell ref="B43:D43"/>
    <mergeCell ref="E33:E45"/>
    <mergeCell ref="B44:D44"/>
    <mergeCell ref="B45:D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A25C-5AF2-4607-806D-BAE14FB35935}">
  <sheetPr>
    <outlinePr summaryBelow="0"/>
  </sheetPr>
  <dimension ref="B1:F22"/>
  <sheetViews>
    <sheetView showGridLines="0" topLeftCell="A3" workbookViewId="0"/>
  </sheetViews>
  <sheetFormatPr defaultRowHeight="14.5" outlineLevelRow="1" outlineLevelCol="1" x14ac:dyDescent="0.35"/>
  <cols>
    <col min="3" max="3" width="5.54296875" bestFit="1" customWidth="1"/>
    <col min="4" max="6" width="12.54296875" bestFit="1" customWidth="1" outlineLevel="1"/>
  </cols>
  <sheetData>
    <row r="1" spans="2:6" ht="15" thickBot="1" x14ac:dyDescent="0.4"/>
    <row r="2" spans="2:6" ht="15.5" x14ac:dyDescent="0.35">
      <c r="B2" s="37" t="s">
        <v>421</v>
      </c>
      <c r="C2" s="37"/>
      <c r="D2" s="42"/>
      <c r="E2" s="42"/>
      <c r="F2" s="42"/>
    </row>
    <row r="3" spans="2:6" ht="15.5" collapsed="1" x14ac:dyDescent="0.35">
      <c r="B3" s="36"/>
      <c r="C3" s="36"/>
      <c r="D3" s="43" t="s">
        <v>423</v>
      </c>
      <c r="E3" s="43" t="s">
        <v>418</v>
      </c>
      <c r="F3" s="43" t="s">
        <v>420</v>
      </c>
    </row>
    <row r="4" spans="2:6" ht="31.5" hidden="1" outlineLevel="1" x14ac:dyDescent="0.35">
      <c r="B4" s="39"/>
      <c r="C4" s="39"/>
      <c r="E4" s="45" t="s">
        <v>419</v>
      </c>
      <c r="F4" s="45" t="s">
        <v>419</v>
      </c>
    </row>
    <row r="5" spans="2:6" x14ac:dyDescent="0.35">
      <c r="B5" s="40" t="s">
        <v>422</v>
      </c>
      <c r="C5" s="40"/>
      <c r="D5" s="38"/>
      <c r="E5" s="38"/>
      <c r="F5" s="38"/>
    </row>
    <row r="6" spans="2:6" outlineLevel="1" x14ac:dyDescent="0.35">
      <c r="B6" s="39"/>
      <c r="C6" s="39" t="s">
        <v>405</v>
      </c>
      <c r="D6">
        <v>11</v>
      </c>
      <c r="E6" s="44">
        <v>50</v>
      </c>
      <c r="F6" s="44">
        <v>5</v>
      </c>
    </row>
    <row r="7" spans="2:6" outlineLevel="1" x14ac:dyDescent="0.35">
      <c r="B7" s="39"/>
      <c r="C7" s="39" t="s">
        <v>406</v>
      </c>
      <c r="D7">
        <v>25</v>
      </c>
      <c r="E7" s="44">
        <v>30</v>
      </c>
      <c r="F7" s="44">
        <v>20</v>
      </c>
    </row>
    <row r="8" spans="2:6" outlineLevel="1" x14ac:dyDescent="0.35">
      <c r="B8" s="39"/>
      <c r="C8" s="39" t="s">
        <v>407</v>
      </c>
      <c r="D8">
        <v>11</v>
      </c>
      <c r="E8" s="44">
        <v>15</v>
      </c>
      <c r="F8" s="44">
        <v>10</v>
      </c>
    </row>
    <row r="9" spans="2:6" outlineLevel="1" x14ac:dyDescent="0.35">
      <c r="B9" s="39"/>
      <c r="C9" s="39" t="s">
        <v>408</v>
      </c>
      <c r="D9">
        <v>12</v>
      </c>
      <c r="E9" s="44">
        <v>15</v>
      </c>
      <c r="F9" s="44">
        <v>10</v>
      </c>
    </row>
    <row r="10" spans="2:6" outlineLevel="1" x14ac:dyDescent="0.35">
      <c r="B10" s="39"/>
      <c r="C10" s="39" t="s">
        <v>409</v>
      </c>
      <c r="D10">
        <v>11</v>
      </c>
      <c r="E10" s="44">
        <v>20</v>
      </c>
      <c r="F10" s="44">
        <v>5</v>
      </c>
    </row>
    <row r="11" spans="2:6" outlineLevel="1" x14ac:dyDescent="0.35">
      <c r="B11" s="39"/>
      <c r="C11" s="39" t="s">
        <v>410</v>
      </c>
      <c r="D11">
        <v>13</v>
      </c>
      <c r="E11" s="44">
        <v>13</v>
      </c>
      <c r="F11" s="44">
        <v>13</v>
      </c>
    </row>
    <row r="12" spans="2:6" outlineLevel="1" x14ac:dyDescent="0.35">
      <c r="B12" s="39"/>
      <c r="C12" s="39" t="s">
        <v>411</v>
      </c>
      <c r="D12">
        <v>7</v>
      </c>
      <c r="E12" s="44">
        <v>7</v>
      </c>
      <c r="F12" s="44">
        <v>7</v>
      </c>
    </row>
    <row r="13" spans="2:6" outlineLevel="1" x14ac:dyDescent="0.35">
      <c r="B13" s="39"/>
      <c r="C13" s="39" t="s">
        <v>412</v>
      </c>
      <c r="D13">
        <v>16</v>
      </c>
      <c r="E13" s="44">
        <v>16</v>
      </c>
      <c r="F13" s="44">
        <v>16</v>
      </c>
    </row>
    <row r="14" spans="2:6" outlineLevel="1" x14ac:dyDescent="0.35">
      <c r="B14" s="39"/>
      <c r="C14" s="39" t="s">
        <v>413</v>
      </c>
      <c r="D14">
        <v>11</v>
      </c>
      <c r="E14" s="44">
        <v>11</v>
      </c>
      <c r="F14" s="44">
        <v>11</v>
      </c>
    </row>
    <row r="15" spans="2:6" outlineLevel="1" x14ac:dyDescent="0.35">
      <c r="B15" s="39"/>
      <c r="C15" s="39" t="s">
        <v>414</v>
      </c>
      <c r="D15">
        <v>22</v>
      </c>
      <c r="E15" s="44">
        <v>22</v>
      </c>
      <c r="F15" s="44">
        <v>22</v>
      </c>
    </row>
    <row r="16" spans="2:6" outlineLevel="1" x14ac:dyDescent="0.35">
      <c r="B16" s="39"/>
      <c r="C16" s="39" t="s">
        <v>415</v>
      </c>
      <c r="D16">
        <v>20</v>
      </c>
      <c r="E16" s="44">
        <v>20</v>
      </c>
      <c r="F16" s="44">
        <v>20</v>
      </c>
    </row>
    <row r="17" spans="2:6" outlineLevel="1" x14ac:dyDescent="0.35">
      <c r="B17" s="39"/>
      <c r="C17" s="39" t="s">
        <v>416</v>
      </c>
      <c r="D17">
        <v>12</v>
      </c>
      <c r="E17" s="44">
        <v>12</v>
      </c>
      <c r="F17" s="44">
        <v>12</v>
      </c>
    </row>
    <row r="18" spans="2:6" x14ac:dyDescent="0.35">
      <c r="B18" s="40" t="s">
        <v>424</v>
      </c>
      <c r="C18" s="40"/>
      <c r="D18" s="38"/>
      <c r="E18" s="38"/>
      <c r="F18" s="38"/>
    </row>
    <row r="19" spans="2:6" ht="15" outlineLevel="1" thickBot="1" x14ac:dyDescent="0.4">
      <c r="B19" s="41"/>
      <c r="C19" s="41" t="s">
        <v>417</v>
      </c>
      <c r="D19" s="35">
        <v>3498</v>
      </c>
      <c r="E19" s="35">
        <v>4818</v>
      </c>
      <c r="F19" s="35">
        <v>3058</v>
      </c>
    </row>
    <row r="20" spans="2:6" x14ac:dyDescent="0.35">
      <c r="B20" t="s">
        <v>425</v>
      </c>
    </row>
    <row r="21" spans="2:6" x14ac:dyDescent="0.35">
      <c r="B21" t="s">
        <v>426</v>
      </c>
    </row>
    <row r="22" spans="2:6" x14ac:dyDescent="0.35">
      <c r="B22" t="s">
        <v>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49EDC-B727-4C4A-ACCC-94B05F429446}">
  <sheetPr>
    <outlinePr summaryBelow="0"/>
  </sheetPr>
  <dimension ref="B1:F22"/>
  <sheetViews>
    <sheetView showGridLines="0" topLeftCell="A3" workbookViewId="0">
      <selection activeCell="J19" sqref="J19"/>
    </sheetView>
  </sheetViews>
  <sheetFormatPr defaultRowHeight="14.5" outlineLevelRow="1" outlineLevelCol="1" x14ac:dyDescent="0.35"/>
  <cols>
    <col min="3" max="3" width="5.54296875" bestFit="1" customWidth="1"/>
    <col min="4" max="6" width="12.54296875" bestFit="1" customWidth="1" outlineLevel="1"/>
  </cols>
  <sheetData>
    <row r="1" spans="2:6" ht="15" thickBot="1" x14ac:dyDescent="0.4"/>
    <row r="2" spans="2:6" ht="15.5" x14ac:dyDescent="0.35">
      <c r="B2" s="37" t="s">
        <v>421</v>
      </c>
      <c r="C2" s="37"/>
      <c r="D2" s="42"/>
      <c r="E2" s="42"/>
      <c r="F2" s="42"/>
    </row>
    <row r="3" spans="2:6" ht="15.5" collapsed="1" x14ac:dyDescent="0.35">
      <c r="B3" s="36"/>
      <c r="C3" s="36"/>
      <c r="D3" s="43" t="s">
        <v>423</v>
      </c>
      <c r="E3" s="43" t="s">
        <v>441</v>
      </c>
      <c r="F3" s="43" t="s">
        <v>420</v>
      </c>
    </row>
    <row r="4" spans="2:6" ht="31.5" hidden="1" outlineLevel="1" x14ac:dyDescent="0.35">
      <c r="B4" s="39"/>
      <c r="C4" s="39"/>
      <c r="E4" s="45" t="s">
        <v>419</v>
      </c>
      <c r="F4" s="45" t="s">
        <v>419</v>
      </c>
    </row>
    <row r="5" spans="2:6" x14ac:dyDescent="0.35">
      <c r="B5" s="40" t="s">
        <v>422</v>
      </c>
      <c r="C5" s="40"/>
      <c r="D5" s="38"/>
      <c r="E5" s="38"/>
      <c r="F5" s="38"/>
    </row>
    <row r="6" spans="2:6" outlineLevel="1" x14ac:dyDescent="0.35">
      <c r="B6" s="39"/>
      <c r="C6" s="39" t="s">
        <v>428</v>
      </c>
      <c r="D6">
        <v>12</v>
      </c>
      <c r="E6" s="44">
        <v>20</v>
      </c>
      <c r="F6" s="44">
        <v>5</v>
      </c>
    </row>
    <row r="7" spans="2:6" outlineLevel="1" x14ac:dyDescent="0.35">
      <c r="B7" s="39"/>
      <c r="C7" s="39" t="s">
        <v>429</v>
      </c>
      <c r="D7">
        <v>22</v>
      </c>
      <c r="E7" s="44">
        <v>25</v>
      </c>
      <c r="F7" s="44">
        <v>10</v>
      </c>
    </row>
    <row r="8" spans="2:6" outlineLevel="1" x14ac:dyDescent="0.35">
      <c r="B8" s="39"/>
      <c r="C8" s="39" t="s">
        <v>430</v>
      </c>
      <c r="D8">
        <v>21</v>
      </c>
      <c r="E8" s="44">
        <v>29</v>
      </c>
      <c r="F8" s="44">
        <v>6</v>
      </c>
    </row>
    <row r="9" spans="2:6" outlineLevel="1" x14ac:dyDescent="0.35">
      <c r="B9" s="39"/>
      <c r="C9" s="39" t="s">
        <v>431</v>
      </c>
      <c r="D9">
        <v>22</v>
      </c>
      <c r="E9" s="44">
        <v>23</v>
      </c>
      <c r="F9" s="44">
        <v>10</v>
      </c>
    </row>
    <row r="10" spans="2:6" outlineLevel="1" x14ac:dyDescent="0.35">
      <c r="B10" s="39"/>
      <c r="C10" s="39" t="s">
        <v>432</v>
      </c>
      <c r="D10">
        <v>0</v>
      </c>
      <c r="E10" s="44">
        <v>10</v>
      </c>
      <c r="F10" s="44">
        <v>0</v>
      </c>
    </row>
    <row r="11" spans="2:6" outlineLevel="1" x14ac:dyDescent="0.35">
      <c r="B11" s="39"/>
      <c r="C11" s="39" t="s">
        <v>433</v>
      </c>
      <c r="D11">
        <v>21</v>
      </c>
      <c r="E11" s="44">
        <v>21</v>
      </c>
      <c r="F11" s="44">
        <v>21</v>
      </c>
    </row>
    <row r="12" spans="2:6" outlineLevel="1" x14ac:dyDescent="0.35">
      <c r="B12" s="39"/>
      <c r="C12" s="39" t="s">
        <v>434</v>
      </c>
      <c r="D12">
        <v>9</v>
      </c>
      <c r="E12" s="44">
        <v>9</v>
      </c>
      <c r="F12" s="44">
        <v>9</v>
      </c>
    </row>
    <row r="13" spans="2:6" outlineLevel="1" x14ac:dyDescent="0.35">
      <c r="B13" s="39"/>
      <c r="C13" s="39" t="s">
        <v>435</v>
      </c>
      <c r="D13">
        <v>0</v>
      </c>
      <c r="E13" s="44">
        <v>0</v>
      </c>
      <c r="F13" s="44">
        <v>0</v>
      </c>
    </row>
    <row r="14" spans="2:6" outlineLevel="1" x14ac:dyDescent="0.35">
      <c r="B14" s="39"/>
      <c r="C14" s="39" t="s">
        <v>436</v>
      </c>
      <c r="D14">
        <v>33</v>
      </c>
      <c r="E14" s="44">
        <v>33</v>
      </c>
      <c r="F14" s="44">
        <v>33</v>
      </c>
    </row>
    <row r="15" spans="2:6" outlineLevel="1" x14ac:dyDescent="0.35">
      <c r="B15" s="39"/>
      <c r="C15" s="39" t="s">
        <v>437</v>
      </c>
      <c r="D15">
        <v>12</v>
      </c>
      <c r="E15" s="44">
        <v>12</v>
      </c>
      <c r="F15" s="44">
        <v>12</v>
      </c>
    </row>
    <row r="16" spans="2:6" outlineLevel="1" x14ac:dyDescent="0.35">
      <c r="B16" s="39"/>
      <c r="C16" s="39" t="s">
        <v>438</v>
      </c>
      <c r="D16">
        <v>13</v>
      </c>
      <c r="E16" s="44">
        <v>13</v>
      </c>
      <c r="F16" s="44">
        <v>13</v>
      </c>
    </row>
    <row r="17" spans="2:6" outlineLevel="1" x14ac:dyDescent="0.35">
      <c r="B17" s="39"/>
      <c r="C17" s="39" t="s">
        <v>439</v>
      </c>
      <c r="D17">
        <v>21</v>
      </c>
      <c r="E17" s="44">
        <v>21</v>
      </c>
      <c r="F17" s="44">
        <v>21</v>
      </c>
    </row>
    <row r="18" spans="2:6" x14ac:dyDescent="0.35">
      <c r="B18" s="40" t="s">
        <v>424</v>
      </c>
      <c r="C18" s="40"/>
      <c r="D18" s="38"/>
      <c r="E18" s="38"/>
      <c r="F18" s="38"/>
    </row>
    <row r="19" spans="2:6" ht="15" outlineLevel="1" thickBot="1" x14ac:dyDescent="0.4">
      <c r="B19" s="41"/>
      <c r="C19" s="41" t="s">
        <v>440</v>
      </c>
      <c r="D19" s="35">
        <v>4785</v>
      </c>
      <c r="E19" s="35">
        <v>5655</v>
      </c>
      <c r="F19" s="35">
        <v>3451</v>
      </c>
    </row>
    <row r="20" spans="2:6" x14ac:dyDescent="0.35">
      <c r="B20" t="s">
        <v>425</v>
      </c>
    </row>
    <row r="21" spans="2:6" x14ac:dyDescent="0.35">
      <c r="B21" t="s">
        <v>426</v>
      </c>
    </row>
    <row r="22" spans="2:6" x14ac:dyDescent="0.35">
      <c r="B22" t="s">
        <v>427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0E90-4A44-4F93-A43C-69D92940CB94}">
  <sheetPr>
    <outlinePr summaryBelow="0"/>
  </sheetPr>
  <dimension ref="B1:F17"/>
  <sheetViews>
    <sheetView showGridLines="0" workbookViewId="0"/>
  </sheetViews>
  <sheetFormatPr defaultRowHeight="14.5" outlineLevelRow="1" outlineLevelCol="1" x14ac:dyDescent="0.35"/>
  <cols>
    <col min="3" max="3" width="6.1796875" bestFit="1" customWidth="1"/>
    <col min="4" max="6" width="12.54296875" bestFit="1" customWidth="1" outlineLevel="1"/>
  </cols>
  <sheetData>
    <row r="1" spans="2:6" ht="15" thickBot="1" x14ac:dyDescent="0.4"/>
    <row r="2" spans="2:6" ht="15.5" x14ac:dyDescent="0.35">
      <c r="B2" s="37" t="s">
        <v>421</v>
      </c>
      <c r="C2" s="37"/>
      <c r="D2" s="42"/>
      <c r="E2" s="42"/>
      <c r="F2" s="42"/>
    </row>
    <row r="3" spans="2:6" ht="15.5" collapsed="1" x14ac:dyDescent="0.35">
      <c r="B3" s="36"/>
      <c r="C3" s="36"/>
      <c r="D3" s="43" t="s">
        <v>423</v>
      </c>
      <c r="E3" s="43" t="s">
        <v>481</v>
      </c>
      <c r="F3" s="43" t="s">
        <v>483</v>
      </c>
    </row>
    <row r="4" spans="2:6" ht="31.5" hidden="1" outlineLevel="1" x14ac:dyDescent="0.35">
      <c r="B4" s="78"/>
      <c r="C4" s="78"/>
      <c r="D4" s="76"/>
      <c r="E4" s="79" t="s">
        <v>482</v>
      </c>
      <c r="F4" s="79" t="s">
        <v>482</v>
      </c>
    </row>
    <row r="5" spans="2:6" x14ac:dyDescent="0.35">
      <c r="B5" s="40" t="s">
        <v>422</v>
      </c>
      <c r="C5" s="40"/>
      <c r="D5" s="77"/>
      <c r="E5" s="77"/>
      <c r="F5" s="77"/>
    </row>
    <row r="6" spans="2:6" outlineLevel="1" x14ac:dyDescent="0.35">
      <c r="B6" s="78"/>
      <c r="C6" s="78" t="s">
        <v>473</v>
      </c>
      <c r="D6" s="80">
        <v>26.25</v>
      </c>
      <c r="E6" s="82">
        <v>30</v>
      </c>
      <c r="F6" s="82">
        <v>20</v>
      </c>
    </row>
    <row r="7" spans="2:6" outlineLevel="1" x14ac:dyDescent="0.35">
      <c r="B7" s="78"/>
      <c r="C7" s="78" t="s">
        <v>474</v>
      </c>
      <c r="D7" s="80">
        <v>36.5</v>
      </c>
      <c r="E7" s="82">
        <v>40</v>
      </c>
      <c r="F7" s="82">
        <v>30</v>
      </c>
    </row>
    <row r="8" spans="2:6" outlineLevel="1" x14ac:dyDescent="0.35">
      <c r="B8" s="78"/>
      <c r="C8" s="78" t="s">
        <v>475</v>
      </c>
      <c r="D8" s="80">
        <v>73.9166666666667</v>
      </c>
      <c r="E8" s="82">
        <v>75</v>
      </c>
      <c r="F8" s="82">
        <v>65</v>
      </c>
    </row>
    <row r="9" spans="2:6" outlineLevel="1" x14ac:dyDescent="0.35">
      <c r="B9" s="78"/>
      <c r="C9" s="78" t="s">
        <v>476</v>
      </c>
      <c r="D9" s="80">
        <v>11</v>
      </c>
      <c r="E9" s="82">
        <v>20</v>
      </c>
      <c r="F9" s="82">
        <v>5</v>
      </c>
    </row>
    <row r="10" spans="2:6" outlineLevel="1" x14ac:dyDescent="0.35">
      <c r="B10" s="78"/>
      <c r="C10" s="78" t="s">
        <v>477</v>
      </c>
      <c r="D10" s="80">
        <v>35.25</v>
      </c>
      <c r="E10" s="82">
        <v>40</v>
      </c>
      <c r="F10" s="82">
        <v>25</v>
      </c>
    </row>
    <row r="11" spans="2:6" outlineLevel="1" x14ac:dyDescent="0.35">
      <c r="B11" s="78"/>
      <c r="C11" s="78" t="s">
        <v>478</v>
      </c>
      <c r="D11" s="80">
        <v>20.9166666666667</v>
      </c>
      <c r="E11" s="82">
        <v>20.9166666666667</v>
      </c>
      <c r="F11" s="82">
        <v>20.9166666666667</v>
      </c>
    </row>
    <row r="12" spans="2:6" outlineLevel="1" x14ac:dyDescent="0.35">
      <c r="B12" s="78"/>
      <c r="C12" s="78" t="s">
        <v>479</v>
      </c>
      <c r="D12" s="80">
        <v>19.25</v>
      </c>
      <c r="E12" s="82">
        <v>19.25</v>
      </c>
      <c r="F12" s="82">
        <v>19.25</v>
      </c>
    </row>
    <row r="13" spans="2:6" x14ac:dyDescent="0.35">
      <c r="B13" s="40" t="s">
        <v>424</v>
      </c>
      <c r="C13" s="40"/>
      <c r="D13" s="77"/>
      <c r="E13" s="77"/>
      <c r="F13" s="77"/>
    </row>
    <row r="14" spans="2:6" ht="15" outlineLevel="1" thickBot="1" x14ac:dyDescent="0.4">
      <c r="B14" s="41"/>
      <c r="C14" s="41" t="s">
        <v>480</v>
      </c>
      <c r="D14" s="81">
        <v>223.083333333333</v>
      </c>
      <c r="E14" s="81">
        <v>245.166666666667</v>
      </c>
      <c r="F14" s="81">
        <v>185.166666666667</v>
      </c>
    </row>
    <row r="15" spans="2:6" x14ac:dyDescent="0.35">
      <c r="B15" t="s">
        <v>425</v>
      </c>
    </row>
    <row r="16" spans="2:6" x14ac:dyDescent="0.35">
      <c r="B16" t="s">
        <v>426</v>
      </c>
    </row>
    <row r="17" spans="2:2" x14ac:dyDescent="0.35">
      <c r="B17" t="s">
        <v>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7958-4D13-4949-9EA3-B286F9887A60}">
  <dimension ref="A1:R36"/>
  <sheetViews>
    <sheetView tabSelected="1" topLeftCell="E1" workbookViewId="0">
      <selection activeCell="Q10" sqref="Q10"/>
    </sheetView>
  </sheetViews>
  <sheetFormatPr defaultRowHeight="14.5" x14ac:dyDescent="0.35"/>
  <cols>
    <col min="1" max="1" width="19.453125" customWidth="1"/>
    <col min="14" max="14" width="13.1796875" customWidth="1"/>
    <col min="15" max="15" width="12.26953125" customWidth="1"/>
    <col min="16" max="16" width="15.453125" customWidth="1"/>
    <col min="17" max="17" width="19.08984375" customWidth="1"/>
    <col min="18" max="18" width="16.36328125" customWidth="1"/>
  </cols>
  <sheetData>
    <row r="1" spans="1:18" ht="31.15" customHeight="1" x14ac:dyDescent="0.6">
      <c r="A1" s="63" t="s">
        <v>336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8" s="15" customFormat="1" ht="29" x14ac:dyDescent="0.35">
      <c r="A2" s="14" t="s">
        <v>0</v>
      </c>
      <c r="B2" s="14" t="s">
        <v>1</v>
      </c>
      <c r="C2" s="20" t="s">
        <v>367</v>
      </c>
      <c r="D2" s="20" t="s">
        <v>368</v>
      </c>
      <c r="E2" s="20" t="s">
        <v>369</v>
      </c>
      <c r="F2" s="20" t="s">
        <v>370</v>
      </c>
      <c r="G2" s="20" t="s">
        <v>371</v>
      </c>
      <c r="H2" s="20" t="s">
        <v>372</v>
      </c>
      <c r="I2" s="20" t="s">
        <v>373</v>
      </c>
      <c r="J2" s="20" t="s">
        <v>374</v>
      </c>
      <c r="K2" s="20" t="s">
        <v>375</v>
      </c>
      <c r="L2" s="20" t="s">
        <v>376</v>
      </c>
      <c r="M2" s="20" t="s">
        <v>377</v>
      </c>
      <c r="N2" s="20" t="s">
        <v>378</v>
      </c>
      <c r="O2" s="20" t="s">
        <v>10</v>
      </c>
      <c r="P2" s="14" t="s">
        <v>9</v>
      </c>
      <c r="Q2" s="15" t="s">
        <v>472</v>
      </c>
      <c r="R2" s="15" t="s">
        <v>471</v>
      </c>
    </row>
    <row r="3" spans="1:18" x14ac:dyDescent="0.35">
      <c r="A3" s="1" t="s">
        <v>2</v>
      </c>
      <c r="B3" s="1">
        <v>22</v>
      </c>
      <c r="C3" s="1">
        <v>11</v>
      </c>
      <c r="D3" s="1">
        <v>25</v>
      </c>
      <c r="E3" s="1">
        <v>11</v>
      </c>
      <c r="F3" s="1">
        <v>12</v>
      </c>
      <c r="G3" s="1">
        <v>11</v>
      </c>
      <c r="H3" s="1">
        <v>13</v>
      </c>
      <c r="I3" s="1">
        <v>7</v>
      </c>
      <c r="J3" s="1">
        <v>16</v>
      </c>
      <c r="K3" s="1">
        <v>11</v>
      </c>
      <c r="L3" s="1">
        <v>22</v>
      </c>
      <c r="M3" s="1">
        <v>20</v>
      </c>
      <c r="N3" s="1">
        <v>12</v>
      </c>
      <c r="O3" s="1">
        <f>SUM(C3:M3)</f>
        <v>159</v>
      </c>
      <c r="P3" s="1">
        <f>O3*B3</f>
        <v>3498</v>
      </c>
      <c r="Q3" s="75">
        <f>AVERAGE(C3:N3)+N3</f>
        <v>26.25</v>
      </c>
      <c r="R3">
        <f>N3+N3*50%</f>
        <v>18</v>
      </c>
    </row>
    <row r="4" spans="1:18" x14ac:dyDescent="0.35">
      <c r="A4" s="1" t="s">
        <v>3</v>
      </c>
      <c r="B4" s="1">
        <v>29</v>
      </c>
      <c r="C4" s="1">
        <v>12</v>
      </c>
      <c r="D4" s="1">
        <v>22</v>
      </c>
      <c r="E4" s="1">
        <v>21</v>
      </c>
      <c r="F4" s="1">
        <v>22</v>
      </c>
      <c r="G4" s="1">
        <v>0</v>
      </c>
      <c r="H4" s="1">
        <v>21</v>
      </c>
      <c r="I4" s="1">
        <v>9</v>
      </c>
      <c r="J4" s="1">
        <v>0</v>
      </c>
      <c r="K4" s="1">
        <v>33</v>
      </c>
      <c r="L4" s="1">
        <v>12</v>
      </c>
      <c r="M4" s="1">
        <v>13</v>
      </c>
      <c r="N4" s="1">
        <v>21</v>
      </c>
      <c r="O4" s="1">
        <f t="shared" ref="O4:O9" si="0">SUM(C4:M4)</f>
        <v>165</v>
      </c>
      <c r="P4" s="1">
        <f t="shared" ref="P4:P9" si="1">O4*B4</f>
        <v>4785</v>
      </c>
      <c r="Q4" s="75">
        <f t="shared" ref="Q4:Q9" si="2">AVERAGE(C4:N4)+N4</f>
        <v>36.5</v>
      </c>
      <c r="R4">
        <f t="shared" ref="R4:R9" si="3">N4+N4*50%</f>
        <v>31.5</v>
      </c>
    </row>
    <row r="5" spans="1:18" x14ac:dyDescent="0.35">
      <c r="A5" s="1" t="s">
        <v>4</v>
      </c>
      <c r="B5" s="1">
        <v>15</v>
      </c>
      <c r="C5" s="1">
        <v>0</v>
      </c>
      <c r="D5" s="1">
        <v>39</v>
      </c>
      <c r="E5" s="1">
        <v>33</v>
      </c>
      <c r="F5" s="1">
        <v>32</v>
      </c>
      <c r="G5" s="1">
        <v>10</v>
      </c>
      <c r="H5" s="1">
        <v>0</v>
      </c>
      <c r="I5" s="1">
        <v>0</v>
      </c>
      <c r="J5" s="1">
        <v>12</v>
      </c>
      <c r="K5" s="1">
        <v>21</v>
      </c>
      <c r="L5" s="1">
        <v>8</v>
      </c>
      <c r="M5" s="1">
        <v>17</v>
      </c>
      <c r="N5" s="1">
        <v>55</v>
      </c>
      <c r="O5" s="1">
        <f t="shared" si="0"/>
        <v>172</v>
      </c>
      <c r="P5" s="1">
        <f t="shared" si="1"/>
        <v>2580</v>
      </c>
      <c r="Q5" s="75">
        <f t="shared" si="2"/>
        <v>73.916666666666671</v>
      </c>
      <c r="R5">
        <f t="shared" si="3"/>
        <v>82.5</v>
      </c>
    </row>
    <row r="6" spans="1:18" x14ac:dyDescent="0.35">
      <c r="A6" s="1" t="s">
        <v>5</v>
      </c>
      <c r="B6" s="1">
        <v>25</v>
      </c>
      <c r="C6" s="1">
        <v>24</v>
      </c>
      <c r="D6" s="1">
        <v>5</v>
      </c>
      <c r="E6" s="1">
        <v>12</v>
      </c>
      <c r="F6" s="1">
        <v>11</v>
      </c>
      <c r="G6" s="1">
        <v>5</v>
      </c>
      <c r="H6" s="1">
        <v>8</v>
      </c>
      <c r="I6" s="1">
        <v>14</v>
      </c>
      <c r="J6" s="1">
        <v>31</v>
      </c>
      <c r="K6" s="1">
        <v>4</v>
      </c>
      <c r="L6" s="1">
        <v>0</v>
      </c>
      <c r="M6" s="1">
        <v>18</v>
      </c>
      <c r="N6" s="1">
        <v>0</v>
      </c>
      <c r="O6" s="1">
        <f t="shared" si="0"/>
        <v>132</v>
      </c>
      <c r="P6" s="1">
        <f t="shared" si="1"/>
        <v>3300</v>
      </c>
      <c r="Q6" s="75">
        <f t="shared" si="2"/>
        <v>11</v>
      </c>
      <c r="R6">
        <f t="shared" si="3"/>
        <v>0</v>
      </c>
    </row>
    <row r="7" spans="1:18" x14ac:dyDescent="0.35">
      <c r="A7" s="1" t="s">
        <v>6</v>
      </c>
      <c r="B7" s="1">
        <v>7</v>
      </c>
      <c r="C7" s="1">
        <v>8</v>
      </c>
      <c r="D7" s="1">
        <v>7</v>
      </c>
      <c r="E7" s="1">
        <v>6</v>
      </c>
      <c r="F7" s="1">
        <v>15</v>
      </c>
      <c r="G7" s="1">
        <v>55</v>
      </c>
      <c r="H7" s="1">
        <v>14</v>
      </c>
      <c r="I7" s="1">
        <v>9</v>
      </c>
      <c r="J7" s="1">
        <v>13</v>
      </c>
      <c r="K7" s="1">
        <v>0</v>
      </c>
      <c r="L7" s="1">
        <v>10</v>
      </c>
      <c r="M7" s="1">
        <v>0</v>
      </c>
      <c r="N7" s="1">
        <v>22</v>
      </c>
      <c r="O7" s="1">
        <f t="shared" si="0"/>
        <v>137</v>
      </c>
      <c r="P7" s="1">
        <f t="shared" si="1"/>
        <v>959</v>
      </c>
      <c r="Q7" s="75">
        <f t="shared" si="2"/>
        <v>35.25</v>
      </c>
      <c r="R7">
        <f t="shared" si="3"/>
        <v>33</v>
      </c>
    </row>
    <row r="8" spans="1:18" x14ac:dyDescent="0.35">
      <c r="A8" s="1" t="s">
        <v>442</v>
      </c>
      <c r="B8" s="1">
        <v>26</v>
      </c>
      <c r="C8" s="1">
        <v>20</v>
      </c>
      <c r="D8" s="1">
        <v>44</v>
      </c>
      <c r="E8" s="1">
        <v>5</v>
      </c>
      <c r="F8" s="1">
        <v>0</v>
      </c>
      <c r="G8" s="1">
        <v>9</v>
      </c>
      <c r="H8" s="1">
        <v>7</v>
      </c>
      <c r="I8" s="1">
        <v>7</v>
      </c>
      <c r="J8" s="1">
        <v>18</v>
      </c>
      <c r="K8" s="1">
        <v>8</v>
      </c>
      <c r="L8" s="1">
        <v>22</v>
      </c>
      <c r="M8" s="1">
        <v>7</v>
      </c>
      <c r="N8" s="1">
        <v>8</v>
      </c>
      <c r="O8" s="1">
        <f t="shared" si="0"/>
        <v>147</v>
      </c>
      <c r="P8" s="1">
        <f t="shared" si="1"/>
        <v>3822</v>
      </c>
      <c r="Q8" s="75">
        <f t="shared" si="2"/>
        <v>20.916666666666664</v>
      </c>
      <c r="R8">
        <f t="shared" si="3"/>
        <v>12</v>
      </c>
    </row>
    <row r="9" spans="1:18" x14ac:dyDescent="0.35">
      <c r="A9" s="1" t="s">
        <v>7</v>
      </c>
      <c r="B9" s="1">
        <v>45</v>
      </c>
      <c r="C9" s="1">
        <v>16</v>
      </c>
      <c r="D9" s="1">
        <v>0</v>
      </c>
      <c r="E9" s="1">
        <v>0</v>
      </c>
      <c r="F9" s="1">
        <v>15</v>
      </c>
      <c r="G9" s="1">
        <v>6</v>
      </c>
      <c r="H9" s="1">
        <v>9</v>
      </c>
      <c r="I9" s="1">
        <v>7</v>
      </c>
      <c r="J9" s="1">
        <v>11</v>
      </c>
      <c r="K9" s="1">
        <v>33</v>
      </c>
      <c r="L9" s="1">
        <v>66</v>
      </c>
      <c r="M9" s="1">
        <v>3</v>
      </c>
      <c r="N9" s="1">
        <v>5</v>
      </c>
      <c r="O9" s="1">
        <f t="shared" si="0"/>
        <v>166</v>
      </c>
      <c r="P9" s="1">
        <f t="shared" si="1"/>
        <v>7470</v>
      </c>
      <c r="Q9" s="75">
        <f t="shared" si="2"/>
        <v>19.25</v>
      </c>
      <c r="R9">
        <f t="shared" si="3"/>
        <v>7.5</v>
      </c>
    </row>
    <row r="10" spans="1:18" x14ac:dyDescent="0.35">
      <c r="A10" s="1" t="s">
        <v>8</v>
      </c>
      <c r="B10" s="1">
        <f>SUM(B3:B9)</f>
        <v>169</v>
      </c>
      <c r="C10" s="1">
        <f>SUM(C3:C9)</f>
        <v>91</v>
      </c>
      <c r="D10" s="1">
        <f>SUM(D3:D9)</f>
        <v>142</v>
      </c>
      <c r="E10" s="1">
        <f t="shared" ref="E10:N10" si="4">SUM(E3:E9)</f>
        <v>88</v>
      </c>
      <c r="F10" s="1">
        <f t="shared" si="4"/>
        <v>107</v>
      </c>
      <c r="G10" s="1">
        <f t="shared" si="4"/>
        <v>96</v>
      </c>
      <c r="H10" s="1">
        <f t="shared" si="4"/>
        <v>72</v>
      </c>
      <c r="I10" s="1">
        <f t="shared" si="4"/>
        <v>53</v>
      </c>
      <c r="J10" s="1">
        <f t="shared" si="4"/>
        <v>101</v>
      </c>
      <c r="K10" s="1">
        <f t="shared" si="4"/>
        <v>110</v>
      </c>
      <c r="L10" s="1">
        <f t="shared" si="4"/>
        <v>140</v>
      </c>
      <c r="M10" s="1">
        <f t="shared" si="4"/>
        <v>78</v>
      </c>
      <c r="N10" s="1">
        <f t="shared" si="4"/>
        <v>123</v>
      </c>
      <c r="O10" s="1">
        <f>SUM(O3:O9)</f>
        <v>1078</v>
      </c>
      <c r="P10" s="1">
        <f>SUM(P3:P9)</f>
        <v>26414</v>
      </c>
      <c r="Q10" s="75">
        <f>SUM(Q3:Q9)</f>
        <v>223.08333333333334</v>
      </c>
      <c r="R10" s="75">
        <f>SUM(R3:R9)</f>
        <v>184.5</v>
      </c>
    </row>
    <row r="13" spans="1:18" x14ac:dyDescent="0.35">
      <c r="A13" s="65" t="s">
        <v>343</v>
      </c>
      <c r="B13" s="65"/>
      <c r="C13" s="65"/>
    </row>
    <row r="14" spans="1:18" x14ac:dyDescent="0.35">
      <c r="A14" s="65" t="s">
        <v>344</v>
      </c>
      <c r="B14" s="65"/>
      <c r="C14" s="65"/>
    </row>
    <row r="15" spans="1:18" x14ac:dyDescent="0.35">
      <c r="A15" s="65" t="s">
        <v>345</v>
      </c>
      <c r="B15" s="65"/>
      <c r="C15" s="65"/>
    </row>
    <row r="16" spans="1:18" x14ac:dyDescent="0.35">
      <c r="A16" s="65" t="s">
        <v>346</v>
      </c>
      <c r="B16" s="65"/>
      <c r="C16" s="65"/>
    </row>
    <row r="17" ht="41.5" customHeight="1" x14ac:dyDescent="0.35"/>
    <row r="18" ht="27.65" customHeight="1" x14ac:dyDescent="0.35"/>
    <row r="21" ht="27.65" customHeight="1" x14ac:dyDescent="0.35"/>
    <row r="33" customFormat="1" ht="27.65" customHeight="1" x14ac:dyDescent="0.35"/>
    <row r="34" customFormat="1" ht="27.65" customHeight="1" x14ac:dyDescent="0.35"/>
    <row r="35" customFormat="1" ht="27.65" customHeight="1" x14ac:dyDescent="0.35"/>
    <row r="36" customFormat="1" ht="27.65" customHeight="1" x14ac:dyDescent="0.35"/>
  </sheetData>
  <scenarios current="0" sqref="Q10">
    <scenario name="MAX" locked="1" count="7" user="Sounak Dutta Chowdhury" comment="Created by Sounak Dutta Chowdhury on 21-11-2023">
      <inputCells r="Q3" val="30"/>
      <inputCells r="Q4" val="40"/>
      <inputCells r="Q5" val="75"/>
      <inputCells r="Q6" val="20"/>
      <inputCells r="Q7" val="40"/>
      <inputCells r="Q8" val="20.9166666666667"/>
      <inputCells r="Q9" val="19.25"/>
    </scenario>
    <scenario name="Min" locked="1" count="7" user="Sounak Dutta Chowdhury" comment="Created by Sounak Dutta Chowdhury on 21-11-2023">
      <inputCells r="Q3" val="20"/>
      <inputCells r="Q4" val="30"/>
      <inputCells r="Q5" val="65"/>
      <inputCells r="Q6" val="5"/>
      <inputCells r="Q7" val="25"/>
      <inputCells r="Q8" val="20.9166666666667"/>
      <inputCells r="Q9" val="19.25"/>
    </scenario>
  </scenarios>
  <mergeCells count="5">
    <mergeCell ref="A1:P1"/>
    <mergeCell ref="A13:C13"/>
    <mergeCell ref="A14:C14"/>
    <mergeCell ref="A15:C15"/>
    <mergeCell ref="A16:C16"/>
  </mergeCells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E900-AF06-40D7-B0F7-85A82A5FB04B}">
  <dimension ref="A1:P12"/>
  <sheetViews>
    <sheetView zoomScale="80" zoomScaleNormal="80" workbookViewId="0">
      <selection activeCell="Q37" sqref="Q37"/>
    </sheetView>
  </sheetViews>
  <sheetFormatPr defaultRowHeight="14.5" x14ac:dyDescent="0.35"/>
  <cols>
    <col min="1" max="1" width="19.08984375" customWidth="1"/>
    <col min="4" max="4" width="9.7265625" customWidth="1"/>
    <col min="11" max="11" width="11.08984375" customWidth="1"/>
    <col min="13" max="13" width="14.36328125" customWidth="1"/>
    <col min="14" max="14" width="11.81640625" customWidth="1"/>
    <col min="16" max="16" width="11.54296875" customWidth="1"/>
  </cols>
  <sheetData>
    <row r="1" spans="1:16" x14ac:dyDescent="0.35">
      <c r="A1" s="13" t="s">
        <v>335</v>
      </c>
      <c r="K1" t="s">
        <v>379</v>
      </c>
    </row>
    <row r="4" spans="1:16" ht="29" x14ac:dyDescent="0.35">
      <c r="A4" s="14" t="s">
        <v>0</v>
      </c>
      <c r="B4" s="14" t="s">
        <v>1</v>
      </c>
      <c r="C4" s="20" t="s">
        <v>367</v>
      </c>
      <c r="D4" s="20" t="s">
        <v>368</v>
      </c>
      <c r="E4" s="20" t="s">
        <v>369</v>
      </c>
      <c r="F4" s="20" t="s">
        <v>370</v>
      </c>
      <c r="G4" s="20" t="s">
        <v>371</v>
      </c>
      <c r="H4" s="20" t="s">
        <v>372</v>
      </c>
      <c r="I4" s="20" t="s">
        <v>373</v>
      </c>
      <c r="J4" s="20" t="s">
        <v>374</v>
      </c>
      <c r="K4" s="20" t="s">
        <v>375</v>
      </c>
      <c r="L4" s="20" t="s">
        <v>376</v>
      </c>
      <c r="M4" s="20" t="s">
        <v>377</v>
      </c>
      <c r="N4" s="20" t="s">
        <v>378</v>
      </c>
      <c r="O4" s="20" t="s">
        <v>10</v>
      </c>
      <c r="P4" s="14" t="s">
        <v>9</v>
      </c>
    </row>
    <row r="5" spans="1:16" x14ac:dyDescent="0.35">
      <c r="A5" s="1" t="s">
        <v>2</v>
      </c>
      <c r="B5" s="1">
        <v>22</v>
      </c>
      <c r="C5" s="1">
        <v>11</v>
      </c>
      <c r="D5" s="1">
        <v>25</v>
      </c>
      <c r="E5" s="1">
        <v>11</v>
      </c>
      <c r="F5" s="1">
        <v>12</v>
      </c>
      <c r="G5" s="1">
        <v>11</v>
      </c>
      <c r="H5" s="1">
        <v>13</v>
      </c>
      <c r="I5" s="1">
        <v>7</v>
      </c>
      <c r="J5" s="1">
        <v>16</v>
      </c>
      <c r="K5" s="1">
        <v>11</v>
      </c>
      <c r="L5" s="1">
        <v>22</v>
      </c>
      <c r="M5" s="1">
        <v>20</v>
      </c>
      <c r="N5" s="1">
        <v>12</v>
      </c>
      <c r="O5" s="1">
        <f>SUM(C5:M5)</f>
        <v>159</v>
      </c>
      <c r="P5" s="1">
        <f>O5*B5</f>
        <v>3498</v>
      </c>
    </row>
    <row r="6" spans="1:16" x14ac:dyDescent="0.35">
      <c r="A6" s="1" t="s">
        <v>3</v>
      </c>
      <c r="B6" s="1">
        <v>29</v>
      </c>
      <c r="C6" s="1">
        <v>12</v>
      </c>
      <c r="D6" s="1">
        <v>22</v>
      </c>
      <c r="E6" s="1">
        <v>21</v>
      </c>
      <c r="F6" s="1">
        <v>22</v>
      </c>
      <c r="G6" s="1">
        <v>0</v>
      </c>
      <c r="H6" s="1">
        <v>21</v>
      </c>
      <c r="I6" s="1">
        <v>9</v>
      </c>
      <c r="J6" s="1">
        <v>0</v>
      </c>
      <c r="K6" s="1">
        <v>33</v>
      </c>
      <c r="L6" s="1">
        <v>12</v>
      </c>
      <c r="M6" s="1">
        <v>13</v>
      </c>
      <c r="N6" s="1">
        <v>21</v>
      </c>
      <c r="O6" s="1">
        <f t="shared" ref="O6:O11" si="0">SUM(C6:M6)</f>
        <v>165</v>
      </c>
      <c r="P6" s="1">
        <f t="shared" ref="P6:P11" si="1">O6*B6</f>
        <v>4785</v>
      </c>
    </row>
    <row r="7" spans="1:16" x14ac:dyDescent="0.35">
      <c r="A7" s="1" t="s">
        <v>4</v>
      </c>
      <c r="B7" s="1">
        <v>15</v>
      </c>
      <c r="C7" s="1">
        <v>0</v>
      </c>
      <c r="D7" s="1">
        <v>39</v>
      </c>
      <c r="E7" s="1">
        <v>33</v>
      </c>
      <c r="F7" s="1">
        <v>32</v>
      </c>
      <c r="G7" s="1">
        <v>10</v>
      </c>
      <c r="H7" s="1">
        <v>0</v>
      </c>
      <c r="I7" s="1">
        <v>0</v>
      </c>
      <c r="J7" s="1">
        <v>12</v>
      </c>
      <c r="K7" s="1">
        <v>21</v>
      </c>
      <c r="L7" s="1">
        <v>8</v>
      </c>
      <c r="M7" s="1">
        <v>17</v>
      </c>
      <c r="N7" s="1">
        <v>55</v>
      </c>
      <c r="O7" s="1">
        <f t="shared" si="0"/>
        <v>172</v>
      </c>
      <c r="P7" s="1">
        <f t="shared" si="1"/>
        <v>2580</v>
      </c>
    </row>
    <row r="8" spans="1:16" x14ac:dyDescent="0.35">
      <c r="A8" s="1" t="s">
        <v>5</v>
      </c>
      <c r="B8" s="1">
        <v>25</v>
      </c>
      <c r="C8" s="1">
        <v>24</v>
      </c>
      <c r="D8" s="1">
        <v>5</v>
      </c>
      <c r="E8" s="1">
        <v>12</v>
      </c>
      <c r="F8" s="1">
        <v>11</v>
      </c>
      <c r="G8" s="1">
        <v>5</v>
      </c>
      <c r="H8" s="1">
        <v>8</v>
      </c>
      <c r="I8" s="1">
        <v>14</v>
      </c>
      <c r="J8" s="1">
        <v>31</v>
      </c>
      <c r="K8" s="1">
        <v>4</v>
      </c>
      <c r="L8" s="1">
        <v>0</v>
      </c>
      <c r="M8" s="1">
        <v>18</v>
      </c>
      <c r="N8" s="1">
        <v>0</v>
      </c>
      <c r="O8" s="1">
        <f t="shared" si="0"/>
        <v>132</v>
      </c>
      <c r="P8" s="1">
        <f t="shared" si="1"/>
        <v>3300</v>
      </c>
    </row>
    <row r="9" spans="1:16" x14ac:dyDescent="0.35">
      <c r="A9" s="1" t="s">
        <v>6</v>
      </c>
      <c r="B9" s="1">
        <v>7</v>
      </c>
      <c r="C9" s="1">
        <v>8</v>
      </c>
      <c r="D9" s="1">
        <v>7</v>
      </c>
      <c r="E9" s="1">
        <v>6</v>
      </c>
      <c r="F9" s="1">
        <v>15</v>
      </c>
      <c r="G9" s="1">
        <v>55</v>
      </c>
      <c r="H9" s="1">
        <v>14</v>
      </c>
      <c r="I9" s="1">
        <v>9</v>
      </c>
      <c r="J9" s="1">
        <v>13</v>
      </c>
      <c r="K9" s="1">
        <v>0</v>
      </c>
      <c r="L9" s="1">
        <v>10</v>
      </c>
      <c r="M9" s="1">
        <v>0</v>
      </c>
      <c r="N9" s="1">
        <v>22</v>
      </c>
      <c r="O9" s="1">
        <f t="shared" si="0"/>
        <v>137</v>
      </c>
      <c r="P9" s="1">
        <f t="shared" si="1"/>
        <v>959</v>
      </c>
    </row>
    <row r="10" spans="1:16" x14ac:dyDescent="0.35">
      <c r="A10" s="1" t="s">
        <v>442</v>
      </c>
      <c r="B10" s="1">
        <v>26</v>
      </c>
      <c r="C10" s="1">
        <v>20</v>
      </c>
      <c r="D10" s="1">
        <v>44</v>
      </c>
      <c r="E10" s="1">
        <v>5</v>
      </c>
      <c r="F10" s="1">
        <v>0</v>
      </c>
      <c r="G10" s="1">
        <v>9</v>
      </c>
      <c r="H10" s="1">
        <v>7</v>
      </c>
      <c r="I10" s="1">
        <v>7</v>
      </c>
      <c r="J10" s="1">
        <v>18</v>
      </c>
      <c r="K10" s="1">
        <v>8</v>
      </c>
      <c r="L10" s="1">
        <v>22</v>
      </c>
      <c r="M10" s="1">
        <v>7</v>
      </c>
      <c r="N10" s="1">
        <v>8</v>
      </c>
      <c r="O10" s="1">
        <f t="shared" si="0"/>
        <v>147</v>
      </c>
      <c r="P10" s="1">
        <f t="shared" si="1"/>
        <v>3822</v>
      </c>
    </row>
    <row r="11" spans="1:16" x14ac:dyDescent="0.35">
      <c r="A11" s="1" t="s">
        <v>7</v>
      </c>
      <c r="B11" s="1">
        <v>45</v>
      </c>
      <c r="C11" s="1">
        <v>16</v>
      </c>
      <c r="D11" s="1">
        <v>0</v>
      </c>
      <c r="E11" s="1">
        <v>0</v>
      </c>
      <c r="F11" s="1">
        <v>15</v>
      </c>
      <c r="G11" s="1">
        <v>6</v>
      </c>
      <c r="H11" s="1">
        <v>9</v>
      </c>
      <c r="I11" s="1">
        <v>7</v>
      </c>
      <c r="J11" s="1">
        <v>11</v>
      </c>
      <c r="K11" s="1">
        <v>33</v>
      </c>
      <c r="L11" s="1">
        <v>66</v>
      </c>
      <c r="M11" s="1">
        <v>3</v>
      </c>
      <c r="N11" s="1">
        <v>5</v>
      </c>
      <c r="O11" s="1">
        <f t="shared" si="0"/>
        <v>166</v>
      </c>
      <c r="P11" s="1">
        <f t="shared" si="1"/>
        <v>7470</v>
      </c>
    </row>
    <row r="12" spans="1:16" x14ac:dyDescent="0.35">
      <c r="A12" s="1" t="s">
        <v>8</v>
      </c>
      <c r="B12" s="1">
        <f>SUM(B5:B11)</f>
        <v>169</v>
      </c>
      <c r="C12" s="1">
        <f>SUM(C5:C11)</f>
        <v>91</v>
      </c>
      <c r="D12" s="1">
        <f>SUM(D5:D11)</f>
        <v>142</v>
      </c>
      <c r="E12" s="1">
        <f t="shared" ref="E12:N12" si="2">SUM(E5:E11)</f>
        <v>88</v>
      </c>
      <c r="F12" s="1">
        <f t="shared" si="2"/>
        <v>107</v>
      </c>
      <c r="G12" s="1">
        <f t="shared" si="2"/>
        <v>96</v>
      </c>
      <c r="H12" s="1">
        <f t="shared" si="2"/>
        <v>72</v>
      </c>
      <c r="I12" s="1">
        <f t="shared" si="2"/>
        <v>53</v>
      </c>
      <c r="J12" s="1">
        <f t="shared" si="2"/>
        <v>101</v>
      </c>
      <c r="K12" s="1">
        <f t="shared" si="2"/>
        <v>110</v>
      </c>
      <c r="L12" s="1">
        <f t="shared" si="2"/>
        <v>140</v>
      </c>
      <c r="M12" s="1">
        <f t="shared" si="2"/>
        <v>78</v>
      </c>
      <c r="N12" s="1">
        <f t="shared" si="2"/>
        <v>123</v>
      </c>
      <c r="O12" s="1">
        <f>SUM(O5:O11)</f>
        <v>1078</v>
      </c>
      <c r="P12" s="1">
        <f>SUM(P5:P11)</f>
        <v>26414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465-7434-4631-97C4-24EE4FE3C543}">
  <dimension ref="A1:G26"/>
  <sheetViews>
    <sheetView zoomScale="91" workbookViewId="0">
      <selection activeCell="G3" sqref="G3"/>
    </sheetView>
  </sheetViews>
  <sheetFormatPr defaultColWidth="8.81640625" defaultRowHeight="18" x14ac:dyDescent="0.4"/>
  <cols>
    <col min="1" max="1" width="22.26953125" style="8" bestFit="1" customWidth="1"/>
    <col min="2" max="2" width="28.7265625" style="8" bestFit="1" customWidth="1"/>
    <col min="3" max="3" width="23.26953125" style="8" bestFit="1" customWidth="1"/>
    <col min="4" max="5" width="13.26953125" style="8" bestFit="1" customWidth="1"/>
    <col min="6" max="6" width="24.81640625" style="8" customWidth="1"/>
    <col min="7" max="7" width="20.90625" style="8" customWidth="1"/>
    <col min="8" max="16384" width="8.81640625" style="8"/>
  </cols>
  <sheetData>
    <row r="1" spans="1:7" x14ac:dyDescent="0.4">
      <c r="A1" s="66" t="s">
        <v>330</v>
      </c>
      <c r="B1" s="67"/>
      <c r="C1" s="67"/>
      <c r="D1" s="67"/>
      <c r="E1" s="67"/>
      <c r="F1" s="67"/>
      <c r="G1" s="68"/>
    </row>
    <row r="2" spans="1:7" x14ac:dyDescent="0.4">
      <c r="A2" s="9" t="s">
        <v>328</v>
      </c>
      <c r="B2" s="9" t="s">
        <v>327</v>
      </c>
      <c r="C2" s="9" t="s">
        <v>326</v>
      </c>
      <c r="D2" s="9" t="s">
        <v>325</v>
      </c>
      <c r="E2" s="9" t="s">
        <v>329</v>
      </c>
      <c r="F2" s="9" t="s">
        <v>331</v>
      </c>
      <c r="G2" s="12" t="s">
        <v>334</v>
      </c>
    </row>
    <row r="3" spans="1:7" x14ac:dyDescent="0.4">
      <c r="A3" s="10">
        <v>10</v>
      </c>
      <c r="B3" s="10" t="s">
        <v>324</v>
      </c>
      <c r="C3" s="10" t="s">
        <v>318</v>
      </c>
      <c r="D3" s="10">
        <v>20000</v>
      </c>
      <c r="E3" s="10">
        <v>4</v>
      </c>
      <c r="F3" s="74">
        <f>IF(E3=1,0,IF(E3=2,1000,IF(E3=3,2000,IF(E3=4,3000,IF(E3=5,4000,IF(E3=6,5000))))))</f>
        <v>3000</v>
      </c>
      <c r="G3" s="7" t="str">
        <f>IF(OR(E3=1,E3=2),"Need Improvement",IF(OR(E3=3,E3=4),"Average",IF(E3=5,"Best")))</f>
        <v>Average</v>
      </c>
    </row>
    <row r="4" spans="1:7" x14ac:dyDescent="0.4">
      <c r="A4" s="10">
        <v>7</v>
      </c>
      <c r="B4" s="10" t="s">
        <v>323</v>
      </c>
      <c r="C4" s="10" t="s">
        <v>316</v>
      </c>
      <c r="D4" s="10">
        <v>33000</v>
      </c>
      <c r="E4" s="10">
        <v>5</v>
      </c>
      <c r="F4" s="74">
        <f t="shared" ref="F4:F12" si="0">IF(E4=1,0,IF(E4=2,1000,IF(E4=3,2000,IF(E4=4,3000,IF(E4=5,4000,IF(E4=6,5000))))))</f>
        <v>4000</v>
      </c>
      <c r="G4" s="7" t="str">
        <f t="shared" ref="G4:G12" si="1">IF(OR(E4=1,E4=2),"Need Improvement",IF(OR(E4=3,E4=4),"Average",IF(E4=5,"Best")))</f>
        <v>Best</v>
      </c>
    </row>
    <row r="5" spans="1:7" x14ac:dyDescent="0.4">
      <c r="A5" s="10">
        <v>2</v>
      </c>
      <c r="B5" s="10" t="s">
        <v>322</v>
      </c>
      <c r="C5" s="10" t="s">
        <v>314</v>
      </c>
      <c r="D5" s="10">
        <v>44000</v>
      </c>
      <c r="E5" s="10">
        <v>2</v>
      </c>
      <c r="F5" s="74">
        <f t="shared" si="0"/>
        <v>1000</v>
      </c>
      <c r="G5" s="7" t="str">
        <f t="shared" si="1"/>
        <v>Need Improvement</v>
      </c>
    </row>
    <row r="6" spans="1:7" x14ac:dyDescent="0.4">
      <c r="A6" s="10">
        <v>3</v>
      </c>
      <c r="B6" s="10" t="s">
        <v>321</v>
      </c>
      <c r="C6" s="10" t="s">
        <v>312</v>
      </c>
      <c r="D6" s="10">
        <v>35000</v>
      </c>
      <c r="E6" s="10">
        <v>3</v>
      </c>
      <c r="F6" s="74">
        <f t="shared" si="0"/>
        <v>2000</v>
      </c>
      <c r="G6" s="7" t="str">
        <f t="shared" si="1"/>
        <v>Average</v>
      </c>
    </row>
    <row r="7" spans="1:7" x14ac:dyDescent="0.4">
      <c r="A7" s="10">
        <v>8</v>
      </c>
      <c r="B7" s="10" t="s">
        <v>320</v>
      </c>
      <c r="C7" s="10" t="s">
        <v>310</v>
      </c>
      <c r="D7" s="10">
        <v>87000</v>
      </c>
      <c r="E7" s="10">
        <v>1</v>
      </c>
      <c r="F7" s="74">
        <f t="shared" si="0"/>
        <v>0</v>
      </c>
      <c r="G7" s="7" t="str">
        <f t="shared" si="1"/>
        <v>Need Improvement</v>
      </c>
    </row>
    <row r="8" spans="1:7" x14ac:dyDescent="0.4">
      <c r="A8" s="10">
        <v>1</v>
      </c>
      <c r="B8" s="10" t="s">
        <v>319</v>
      </c>
      <c r="C8" s="10" t="s">
        <v>318</v>
      </c>
      <c r="D8" s="10">
        <v>79000</v>
      </c>
      <c r="E8" s="11">
        <v>5</v>
      </c>
      <c r="F8" s="74">
        <f t="shared" si="0"/>
        <v>4000</v>
      </c>
      <c r="G8" s="7" t="str">
        <f t="shared" si="1"/>
        <v>Best</v>
      </c>
    </row>
    <row r="9" spans="1:7" x14ac:dyDescent="0.4">
      <c r="A9" s="10">
        <v>6</v>
      </c>
      <c r="B9" s="10" t="s">
        <v>317</v>
      </c>
      <c r="C9" s="10" t="s">
        <v>316</v>
      </c>
      <c r="D9" s="10">
        <v>55000</v>
      </c>
      <c r="E9" s="10">
        <v>4</v>
      </c>
      <c r="F9" s="74">
        <f t="shared" si="0"/>
        <v>3000</v>
      </c>
      <c r="G9" s="7" t="str">
        <f t="shared" si="1"/>
        <v>Average</v>
      </c>
    </row>
    <row r="10" spans="1:7" x14ac:dyDescent="0.4">
      <c r="A10" s="10">
        <v>5</v>
      </c>
      <c r="B10" s="10" t="s">
        <v>315</v>
      </c>
      <c r="C10" s="10" t="s">
        <v>314</v>
      </c>
      <c r="D10" s="10">
        <v>30000</v>
      </c>
      <c r="E10" s="10">
        <v>3</v>
      </c>
      <c r="F10" s="74">
        <f t="shared" si="0"/>
        <v>2000</v>
      </c>
      <c r="G10" s="7" t="str">
        <f t="shared" si="1"/>
        <v>Average</v>
      </c>
    </row>
    <row r="11" spans="1:7" x14ac:dyDescent="0.4">
      <c r="A11" s="10">
        <v>4</v>
      </c>
      <c r="B11" s="10" t="s">
        <v>313</v>
      </c>
      <c r="C11" s="10" t="s">
        <v>312</v>
      </c>
      <c r="D11" s="10">
        <v>44000</v>
      </c>
      <c r="E11" s="10">
        <v>3</v>
      </c>
      <c r="F11" s="74">
        <f t="shared" si="0"/>
        <v>2000</v>
      </c>
      <c r="G11" s="7" t="str">
        <f t="shared" si="1"/>
        <v>Average</v>
      </c>
    </row>
    <row r="12" spans="1:7" x14ac:dyDescent="0.4">
      <c r="A12" s="10">
        <v>9</v>
      </c>
      <c r="B12" s="10" t="s">
        <v>311</v>
      </c>
      <c r="C12" s="10" t="s">
        <v>310</v>
      </c>
      <c r="D12" s="10">
        <v>20000</v>
      </c>
      <c r="E12" s="10">
        <v>4</v>
      </c>
      <c r="F12" s="74">
        <f t="shared" si="0"/>
        <v>3000</v>
      </c>
      <c r="G12" s="7" t="str">
        <f t="shared" si="1"/>
        <v>Average</v>
      </c>
    </row>
    <row r="15" spans="1:7" x14ac:dyDescent="0.4">
      <c r="A15" s="8" t="s">
        <v>353</v>
      </c>
      <c r="F15" s="8" t="s">
        <v>469</v>
      </c>
      <c r="G15" s="8" t="s">
        <v>470</v>
      </c>
    </row>
    <row r="16" spans="1:7" x14ac:dyDescent="0.4">
      <c r="A16" s="8">
        <v>1</v>
      </c>
      <c r="B16" s="8">
        <v>0</v>
      </c>
      <c r="F16" s="8">
        <v>8</v>
      </c>
      <c r="G16" s="8">
        <f>VLOOKUP(A7,A2:G12,4,0)</f>
        <v>87000</v>
      </c>
    </row>
    <row r="17" spans="1:2" x14ac:dyDescent="0.4">
      <c r="A17" s="8">
        <v>2</v>
      </c>
      <c r="B17" s="8">
        <v>1000</v>
      </c>
    </row>
    <row r="18" spans="1:2" x14ac:dyDescent="0.4">
      <c r="A18" s="8">
        <v>3</v>
      </c>
      <c r="B18" s="8">
        <v>2000</v>
      </c>
    </row>
    <row r="19" spans="1:2" x14ac:dyDescent="0.4">
      <c r="A19" s="8">
        <v>4</v>
      </c>
      <c r="B19" s="8">
        <v>3000</v>
      </c>
    </row>
    <row r="20" spans="1:2" x14ac:dyDescent="0.4">
      <c r="A20" s="8">
        <v>5</v>
      </c>
      <c r="B20" s="8">
        <v>4000</v>
      </c>
    </row>
    <row r="21" spans="1:2" x14ac:dyDescent="0.4">
      <c r="A21" s="8">
        <v>6</v>
      </c>
      <c r="B21" s="8">
        <v>5000</v>
      </c>
    </row>
    <row r="22" spans="1:2" x14ac:dyDescent="0.4">
      <c r="A22" s="8" t="s">
        <v>354</v>
      </c>
    </row>
    <row r="23" spans="1:2" x14ac:dyDescent="0.4">
      <c r="A23" s="8" t="s">
        <v>355</v>
      </c>
    </row>
    <row r="24" spans="1:2" x14ac:dyDescent="0.4">
      <c r="A24" s="8" t="s">
        <v>404</v>
      </c>
    </row>
    <row r="25" spans="1:2" x14ac:dyDescent="0.4">
      <c r="A25" s="8" t="s">
        <v>332</v>
      </c>
    </row>
    <row r="26" spans="1:2" x14ac:dyDescent="0.4">
      <c r="A26" s="8" t="s">
        <v>333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43E0-9A2E-48BF-97A0-EAA3F3CA4CFB}">
  <dimension ref="A1:T74"/>
  <sheetViews>
    <sheetView workbookViewId="0">
      <selection activeCell="M8" sqref="M8"/>
    </sheetView>
  </sheetViews>
  <sheetFormatPr defaultRowHeight="14.5" x14ac:dyDescent="0.35"/>
  <cols>
    <col min="1" max="1" width="7.81640625" customWidth="1"/>
    <col min="6" max="6" width="11" customWidth="1"/>
    <col min="13" max="13" width="30" customWidth="1"/>
  </cols>
  <sheetData>
    <row r="1" spans="1:15" s="23" customFormat="1" ht="18.5" x14ac:dyDescent="0.45"/>
    <row r="2" spans="1:15" s="23" customFormat="1" ht="18.5" x14ac:dyDescent="0.45">
      <c r="A2" s="23" t="s">
        <v>337</v>
      </c>
    </row>
    <row r="3" spans="1:15" s="23" customFormat="1" ht="18.5" x14ac:dyDescent="0.45">
      <c r="A3" s="23" t="s">
        <v>338</v>
      </c>
    </row>
    <row r="4" spans="1:15" s="23" customFormat="1" ht="18.5" x14ac:dyDescent="0.45">
      <c r="A4" s="23" t="s">
        <v>339</v>
      </c>
    </row>
    <row r="5" spans="1:15" s="23" customFormat="1" ht="18.5" x14ac:dyDescent="0.45">
      <c r="A5" s="23" t="s">
        <v>340</v>
      </c>
    </row>
    <row r="6" spans="1:15" s="23" customFormat="1" ht="18.5" x14ac:dyDescent="0.45">
      <c r="A6" s="23" t="s">
        <v>341</v>
      </c>
      <c r="M6" s="73"/>
      <c r="N6" s="73"/>
      <c r="O6" s="73"/>
    </row>
    <row r="7" spans="1:15" s="23" customFormat="1" ht="18.5" x14ac:dyDescent="0.45">
      <c r="M7" s="72"/>
      <c r="N7" s="72"/>
      <c r="O7" s="72"/>
    </row>
    <row r="8" spans="1:15" ht="15.5" x14ac:dyDescent="0.35">
      <c r="A8" s="16"/>
      <c r="M8" s="19"/>
      <c r="N8" s="19"/>
      <c r="O8" s="17"/>
    </row>
    <row r="9" spans="1:15" x14ac:dyDescent="0.35">
      <c r="M9" s="19"/>
      <c r="N9" s="19"/>
      <c r="O9" s="17"/>
    </row>
    <row r="10" spans="1:15" x14ac:dyDescent="0.35">
      <c r="M10" s="19"/>
      <c r="N10" s="19"/>
      <c r="O10" s="17"/>
    </row>
    <row r="11" spans="1:15" x14ac:dyDescent="0.35">
      <c r="M11" s="19"/>
      <c r="N11" s="19"/>
      <c r="O11" s="17"/>
    </row>
    <row r="12" spans="1:15" x14ac:dyDescent="0.35">
      <c r="M12" s="19"/>
      <c r="N12" s="19"/>
      <c r="O12" s="17"/>
    </row>
    <row r="13" spans="1:15" x14ac:dyDescent="0.35">
      <c r="M13" s="19"/>
      <c r="N13" s="19"/>
      <c r="O13" s="17"/>
    </row>
    <row r="14" spans="1:15" x14ac:dyDescent="0.35">
      <c r="M14" s="19"/>
      <c r="N14" s="19"/>
      <c r="O14" s="17"/>
    </row>
    <row r="15" spans="1:15" x14ac:dyDescent="0.35">
      <c r="A15" s="34"/>
      <c r="M15" s="19"/>
      <c r="N15" s="19"/>
      <c r="O15" s="17"/>
    </row>
    <row r="16" spans="1:15" x14ac:dyDescent="0.35">
      <c r="A16" s="34"/>
      <c r="M16" s="19"/>
      <c r="N16" s="19"/>
      <c r="O16" s="17"/>
    </row>
    <row r="17" spans="1:15" x14ac:dyDescent="0.35">
      <c r="A17" s="34"/>
      <c r="M17" s="19"/>
      <c r="N17" s="19"/>
      <c r="O17" s="17"/>
    </row>
    <row r="18" spans="1:15" x14ac:dyDescent="0.35">
      <c r="A18" s="34"/>
      <c r="O18" s="17"/>
    </row>
    <row r="19" spans="1:15" x14ac:dyDescent="0.35">
      <c r="A19" s="34"/>
      <c r="M19" s="71"/>
      <c r="N19" s="71"/>
      <c r="O19" s="71"/>
    </row>
    <row r="20" spans="1:15" x14ac:dyDescent="0.35">
      <c r="A20" s="34"/>
      <c r="M20" s="65"/>
      <c r="N20" s="65"/>
      <c r="O20" s="65"/>
    </row>
    <row r="21" spans="1:15" x14ac:dyDescent="0.35">
      <c r="A21" s="34"/>
      <c r="M21" s="65"/>
      <c r="N21" s="65"/>
      <c r="O21" s="65"/>
    </row>
    <row r="22" spans="1:15" x14ac:dyDescent="0.35">
      <c r="A22" s="34"/>
      <c r="M22" s="65"/>
      <c r="N22" s="65"/>
      <c r="O22" s="65"/>
    </row>
    <row r="23" spans="1:15" x14ac:dyDescent="0.35">
      <c r="A23" s="34"/>
      <c r="M23" s="65"/>
      <c r="N23" s="65"/>
      <c r="O23" s="65"/>
    </row>
    <row r="24" spans="1:15" x14ac:dyDescent="0.35">
      <c r="A24" s="34"/>
      <c r="M24" s="65"/>
      <c r="N24" s="65"/>
      <c r="O24" s="65"/>
    </row>
    <row r="25" spans="1:15" x14ac:dyDescent="0.35">
      <c r="A25" s="34"/>
    </row>
    <row r="26" spans="1:15" x14ac:dyDescent="0.35">
      <c r="A26" s="34"/>
    </row>
    <row r="27" spans="1:15" x14ac:dyDescent="0.35">
      <c r="A27" s="34"/>
    </row>
    <row r="28" spans="1:15" x14ac:dyDescent="0.35">
      <c r="A28" s="34"/>
    </row>
    <row r="29" spans="1:15" x14ac:dyDescent="0.35">
      <c r="A29" s="34"/>
    </row>
    <row r="30" spans="1:15" x14ac:dyDescent="0.35">
      <c r="A30" s="34"/>
    </row>
    <row r="31" spans="1:15" x14ac:dyDescent="0.35">
      <c r="A31" s="34"/>
    </row>
    <row r="32" spans="1:15" x14ac:dyDescent="0.35">
      <c r="A32" s="34"/>
    </row>
    <row r="33" spans="1:16" x14ac:dyDescent="0.35">
      <c r="A33" s="34"/>
    </row>
    <row r="34" spans="1:16" x14ac:dyDescent="0.35">
      <c r="A34" s="34"/>
    </row>
    <row r="35" spans="1:16" x14ac:dyDescent="0.35">
      <c r="A35" s="34"/>
    </row>
    <row r="36" spans="1:16" x14ac:dyDescent="0.35">
      <c r="A36" s="34"/>
    </row>
    <row r="37" spans="1:16" x14ac:dyDescent="0.35">
      <c r="A37" s="34"/>
    </row>
    <row r="38" spans="1:16" x14ac:dyDescent="0.35">
      <c r="A38" s="34"/>
    </row>
    <row r="39" spans="1:16" x14ac:dyDescent="0.35">
      <c r="A39" s="34"/>
    </row>
    <row r="40" spans="1:16" x14ac:dyDescent="0.35">
      <c r="A40" s="34" t="s">
        <v>451</v>
      </c>
    </row>
    <row r="41" spans="1:16" x14ac:dyDescent="0.35">
      <c r="A41" s="34"/>
    </row>
    <row r="42" spans="1:16" x14ac:dyDescent="0.35">
      <c r="A42" s="34">
        <v>1</v>
      </c>
      <c r="B42" t="s">
        <v>452</v>
      </c>
    </row>
    <row r="43" spans="1:16" x14ac:dyDescent="0.35">
      <c r="A43" s="34"/>
    </row>
    <row r="44" spans="1:16" x14ac:dyDescent="0.35">
      <c r="A44" s="34"/>
    </row>
    <row r="45" spans="1:16" x14ac:dyDescent="0.35">
      <c r="A45" s="34"/>
    </row>
    <row r="46" spans="1:16" x14ac:dyDescent="0.35">
      <c r="A46" s="34"/>
      <c r="B46" s="34"/>
      <c r="N46" s="19"/>
      <c r="O46" s="19"/>
      <c r="P46" s="17"/>
    </row>
    <row r="47" spans="1:16" x14ac:dyDescent="0.35">
      <c r="A47" s="34"/>
      <c r="B47" s="34"/>
      <c r="N47" s="19"/>
      <c r="O47" s="19"/>
      <c r="P47" s="17"/>
    </row>
    <row r="48" spans="1:16" x14ac:dyDescent="0.35">
      <c r="B48" s="34"/>
      <c r="N48" s="19"/>
      <c r="O48" s="19"/>
      <c r="P48" s="17"/>
    </row>
    <row r="49" spans="1:16" x14ac:dyDescent="0.35">
      <c r="B49" s="34"/>
      <c r="P49" s="17"/>
    </row>
    <row r="50" spans="1:16" x14ac:dyDescent="0.35">
      <c r="A50">
        <v>2</v>
      </c>
      <c r="B50" s="34" t="s">
        <v>453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71"/>
      <c r="O50" s="71"/>
      <c r="P50" s="71"/>
    </row>
    <row r="51" spans="1:16" x14ac:dyDescent="0.35">
      <c r="B51" s="34" t="s">
        <v>454</v>
      </c>
      <c r="N51" s="65"/>
      <c r="O51" s="65"/>
      <c r="P51" s="65"/>
    </row>
    <row r="52" spans="1:16" x14ac:dyDescent="0.35">
      <c r="B52" s="34" t="s">
        <v>455</v>
      </c>
      <c r="N52" s="65"/>
      <c r="O52" s="65"/>
      <c r="P52" s="65"/>
    </row>
    <row r="53" spans="1:16" x14ac:dyDescent="0.35">
      <c r="B53" s="34" t="s">
        <v>456</v>
      </c>
      <c r="N53" s="65"/>
      <c r="O53" s="65"/>
      <c r="P53" s="65"/>
    </row>
    <row r="54" spans="1:16" x14ac:dyDescent="0.35">
      <c r="B54" s="34"/>
      <c r="N54" s="65"/>
      <c r="O54" s="65"/>
      <c r="P54" s="65"/>
    </row>
    <row r="55" spans="1:16" x14ac:dyDescent="0.35">
      <c r="B55" s="34"/>
      <c r="N55" s="65"/>
      <c r="O55" s="65"/>
      <c r="P55" s="65"/>
    </row>
    <row r="56" spans="1:16" x14ac:dyDescent="0.35">
      <c r="A56">
        <v>3</v>
      </c>
      <c r="B56" s="70" t="s">
        <v>457</v>
      </c>
      <c r="C56" s="70"/>
      <c r="D56" s="70"/>
      <c r="E56" s="70"/>
      <c r="F56" s="70"/>
    </row>
    <row r="57" spans="1:16" x14ac:dyDescent="0.35">
      <c r="B57" s="49"/>
      <c r="C57" s="49"/>
      <c r="D57" s="49"/>
      <c r="E57" s="49"/>
      <c r="F57" s="49"/>
    </row>
    <row r="58" spans="1:16" x14ac:dyDescent="0.35">
      <c r="B58" s="69" t="s">
        <v>458</v>
      </c>
      <c r="C58" s="69"/>
      <c r="D58" s="69"/>
      <c r="E58" s="69"/>
      <c r="F58" s="69"/>
      <c r="G58" s="69"/>
      <c r="H58" s="69"/>
      <c r="I58" s="69"/>
    </row>
    <row r="59" spans="1:16" x14ac:dyDescent="0.35">
      <c r="B59" s="69" t="s">
        <v>459</v>
      </c>
      <c r="C59" s="69"/>
      <c r="D59" s="69"/>
      <c r="E59" s="69"/>
      <c r="F59" s="69"/>
      <c r="G59" s="69"/>
    </row>
    <row r="60" spans="1:16" x14ac:dyDescent="0.35">
      <c r="B60" s="69" t="s">
        <v>460</v>
      </c>
      <c r="C60" s="69"/>
      <c r="D60" s="69"/>
      <c r="E60" s="69"/>
      <c r="F60" s="69"/>
      <c r="G60" s="69"/>
    </row>
    <row r="61" spans="1:16" x14ac:dyDescent="0.35">
      <c r="B61" s="69" t="s">
        <v>461</v>
      </c>
      <c r="C61" s="69"/>
      <c r="D61" s="69"/>
      <c r="E61" s="69"/>
      <c r="F61" s="69"/>
      <c r="G61" s="69"/>
    </row>
    <row r="62" spans="1:16" x14ac:dyDescent="0.35">
      <c r="B62" s="69" t="s">
        <v>462</v>
      </c>
      <c r="C62" s="69"/>
      <c r="D62" s="69"/>
      <c r="E62" s="69"/>
      <c r="F62" s="69"/>
    </row>
    <row r="63" spans="1:16" x14ac:dyDescent="0.35">
      <c r="B63" s="69" t="s">
        <v>463</v>
      </c>
      <c r="C63" s="69"/>
      <c r="D63" s="69"/>
      <c r="E63" s="69"/>
    </row>
    <row r="64" spans="1:16" x14ac:dyDescent="0.35">
      <c r="B64" s="69" t="s">
        <v>464</v>
      </c>
      <c r="C64" s="69"/>
      <c r="D64" s="69"/>
      <c r="E64" s="69"/>
      <c r="F64" s="69"/>
    </row>
    <row r="65" spans="1:20" x14ac:dyDescent="0.35">
      <c r="B65" s="34"/>
    </row>
    <row r="66" spans="1:20" x14ac:dyDescent="0.35">
      <c r="B66" s="34"/>
    </row>
    <row r="67" spans="1:20" x14ac:dyDescent="0.35">
      <c r="A67">
        <v>4</v>
      </c>
      <c r="B67" s="69" t="s">
        <v>465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</row>
    <row r="68" spans="1:20" x14ac:dyDescent="0.35">
      <c r="B68" s="34"/>
    </row>
    <row r="69" spans="1:20" x14ac:dyDescent="0.35">
      <c r="B69" s="69" t="s">
        <v>466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</row>
    <row r="70" spans="1:20" x14ac:dyDescent="0.35">
      <c r="B70" s="34"/>
    </row>
    <row r="71" spans="1:20" x14ac:dyDescent="0.35">
      <c r="B71" s="34"/>
    </row>
    <row r="72" spans="1:20" x14ac:dyDescent="0.35">
      <c r="A72">
        <v>5</v>
      </c>
      <c r="B72" s="69" t="s">
        <v>468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</row>
    <row r="73" spans="1:20" x14ac:dyDescent="0.35">
      <c r="B73" s="34"/>
    </row>
    <row r="74" spans="1:20" x14ac:dyDescent="0.35">
      <c r="B74" s="69" t="s">
        <v>467</v>
      </c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</row>
  </sheetData>
  <mergeCells count="26">
    <mergeCell ref="M7:O7"/>
    <mergeCell ref="M19:O19"/>
    <mergeCell ref="M6:O6"/>
    <mergeCell ref="M20:O20"/>
    <mergeCell ref="M21:O21"/>
    <mergeCell ref="M22:O22"/>
    <mergeCell ref="M23:O23"/>
    <mergeCell ref="M24:O24"/>
    <mergeCell ref="N50:P50"/>
    <mergeCell ref="N51:P51"/>
    <mergeCell ref="N52:P52"/>
    <mergeCell ref="N53:P53"/>
    <mergeCell ref="N54:P54"/>
    <mergeCell ref="N55:P55"/>
    <mergeCell ref="B67:L67"/>
    <mergeCell ref="B69:T69"/>
    <mergeCell ref="B72:R72"/>
    <mergeCell ref="B74:R74"/>
    <mergeCell ref="B56:F56"/>
    <mergeCell ref="B58:I58"/>
    <mergeCell ref="B59:G59"/>
    <mergeCell ref="B60:G60"/>
    <mergeCell ref="B61:G61"/>
    <mergeCell ref="B62:F62"/>
    <mergeCell ref="B63:E63"/>
    <mergeCell ref="B64:F6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5564-CEEF-47A5-B92A-19C65EF9E062}">
  <dimension ref="A1:X738"/>
  <sheetViews>
    <sheetView zoomScale="86" workbookViewId="0">
      <selection activeCell="Z5" sqref="Z5"/>
    </sheetView>
  </sheetViews>
  <sheetFormatPr defaultColWidth="8.81640625" defaultRowHeight="19" x14ac:dyDescent="0.45"/>
  <cols>
    <col min="1" max="1" width="30" style="2" customWidth="1"/>
    <col min="2" max="2" width="31.1796875" style="2" customWidth="1"/>
    <col min="3" max="3" width="19.81640625" style="2" customWidth="1"/>
    <col min="4" max="4" width="19.26953125" style="2" customWidth="1"/>
    <col min="5" max="5" width="18.453125" style="2" customWidth="1"/>
    <col min="6" max="6" width="23.7265625" style="2" customWidth="1"/>
    <col min="7" max="12" width="8.81640625" style="2"/>
    <col min="13" max="13" width="16.81640625" style="2" bestFit="1" customWidth="1"/>
    <col min="14" max="14" width="15.6328125" style="2" bestFit="1" customWidth="1"/>
    <col min="15" max="15" width="12.54296875" style="2" bestFit="1" customWidth="1"/>
    <col min="16" max="16" width="7" style="2" bestFit="1" customWidth="1"/>
    <col min="17" max="17" width="7.26953125" style="2" bestFit="1" customWidth="1"/>
    <col min="18" max="19" width="6.1796875" style="2" bestFit="1" customWidth="1"/>
    <col min="20" max="20" width="6.36328125" style="2" bestFit="1" customWidth="1"/>
    <col min="21" max="21" width="7.26953125" style="2" bestFit="1" customWidth="1"/>
    <col min="22" max="22" width="12.54296875" style="2" bestFit="1" customWidth="1"/>
    <col min="23" max="23" width="6.453125" style="2" bestFit="1" customWidth="1"/>
    <col min="24" max="24" width="12.54296875" style="2" bestFit="1" customWidth="1"/>
    <col min="25" max="16384" width="8.81640625" style="2"/>
  </cols>
  <sheetData>
    <row r="1" spans="1:24" s="6" customFormat="1" x14ac:dyDescent="0.45">
      <c r="A1" s="6" t="s">
        <v>11</v>
      </c>
      <c r="B1" s="6" t="s">
        <v>342</v>
      </c>
      <c r="C1" s="6" t="s">
        <v>12</v>
      </c>
      <c r="D1" s="6" t="s">
        <v>13</v>
      </c>
      <c r="E1" s="6" t="s">
        <v>14</v>
      </c>
      <c r="F1" s="6" t="s">
        <v>1</v>
      </c>
      <c r="G1" s="6" t="s">
        <v>443</v>
      </c>
    </row>
    <row r="2" spans="1:24" x14ac:dyDescent="0.45">
      <c r="A2" s="2" t="s">
        <v>15</v>
      </c>
      <c r="B2" s="3" t="s">
        <v>16</v>
      </c>
      <c r="C2" s="2" t="s">
        <v>17</v>
      </c>
      <c r="D2" s="4" t="s">
        <v>18</v>
      </c>
      <c r="E2" s="2">
        <v>1</v>
      </c>
      <c r="F2" s="5">
        <f>IF($D$1:$D$245="T-shirt",300,IF($D$1:$D$245="Jeans",500,IF($D$1:$D$245="Dress",400,IF($D$1:$D$245="Sweater",650,IF($D$1:$D$245="Blouse",300,IF($D$1:$D$245="Jacket",700,IF($D$1:$D$245="Skirt",500,IF($D$1:$D$245="Pants",400,IF($D$1:$D$245="Hoodie",500,IF($D$1:$D$245="Shorts",300))))))))))</f>
        <v>300</v>
      </c>
      <c r="G2" s="2">
        <f>F2*E2</f>
        <v>300</v>
      </c>
    </row>
    <row r="3" spans="1:24" x14ac:dyDescent="0.45">
      <c r="A3" s="2" t="s">
        <v>19</v>
      </c>
      <c r="B3" s="3" t="s">
        <v>20</v>
      </c>
      <c r="C3" s="2" t="s">
        <v>17</v>
      </c>
      <c r="D3" s="4" t="s">
        <v>21</v>
      </c>
      <c r="E3" s="2">
        <v>2</v>
      </c>
      <c r="F3" s="5">
        <f t="shared" ref="F3:F66" si="0">IF($D$1:$D$245="T-shirt",300,IF($D$1:$D$245="Jeans",500,IF($D$1:$D$245="Dress",400,IF($D$1:$D$245="Sweater",650,IF($D$1:$D$245="Blouse",300,IF($D$1:$D$245="Jacket",700,IF($D$1:$D$245="Skirt",500,IF($D$1:$D$245="Pants",400,IF($D$1:$D$245="Hoodie",500,IF($D$1:$D$245="Shorts",300))))))))))</f>
        <v>500</v>
      </c>
      <c r="G3" s="2">
        <f t="shared" ref="G3:G66" si="1">F3*E3</f>
        <v>1000</v>
      </c>
    </row>
    <row r="4" spans="1:24" x14ac:dyDescent="0.45">
      <c r="A4" s="2" t="s">
        <v>22</v>
      </c>
      <c r="B4" s="3" t="s">
        <v>23</v>
      </c>
      <c r="C4" s="2" t="s">
        <v>17</v>
      </c>
      <c r="D4" s="4" t="s">
        <v>24</v>
      </c>
      <c r="E4" s="2">
        <v>4</v>
      </c>
      <c r="F4" s="5">
        <f t="shared" si="0"/>
        <v>400</v>
      </c>
      <c r="G4" s="2">
        <f t="shared" si="1"/>
        <v>1600</v>
      </c>
    </row>
    <row r="5" spans="1:24" x14ac:dyDescent="0.45">
      <c r="A5" s="2" t="s">
        <v>25</v>
      </c>
      <c r="B5" s="3" t="s">
        <v>26</v>
      </c>
      <c r="C5" s="2" t="s">
        <v>17</v>
      </c>
      <c r="D5" s="4" t="s">
        <v>27</v>
      </c>
      <c r="E5" s="2">
        <v>5</v>
      </c>
      <c r="F5" s="5">
        <f t="shared" si="0"/>
        <v>650</v>
      </c>
      <c r="G5" s="2">
        <f t="shared" si="1"/>
        <v>3250</v>
      </c>
      <c r="M5"/>
      <c r="N5" s="46" t="s">
        <v>450</v>
      </c>
      <c r="O5"/>
      <c r="P5"/>
      <c r="Q5"/>
      <c r="R5"/>
      <c r="S5"/>
      <c r="T5"/>
      <c r="U5"/>
      <c r="V5"/>
      <c r="W5"/>
      <c r="X5"/>
    </row>
    <row r="6" spans="1:24" x14ac:dyDescent="0.45">
      <c r="A6" s="2" t="s">
        <v>28</v>
      </c>
      <c r="B6" s="3" t="s">
        <v>29</v>
      </c>
      <c r="C6" s="2" t="s">
        <v>17</v>
      </c>
      <c r="D6" s="4" t="s">
        <v>30</v>
      </c>
      <c r="E6" s="2">
        <v>8</v>
      </c>
      <c r="F6" s="5">
        <f t="shared" si="0"/>
        <v>300</v>
      </c>
      <c r="G6" s="2">
        <f t="shared" si="1"/>
        <v>2400</v>
      </c>
      <c r="M6" s="46" t="s">
        <v>444</v>
      </c>
      <c r="N6" t="s">
        <v>30</v>
      </c>
      <c r="O6" t="s">
        <v>24</v>
      </c>
      <c r="P6" t="s">
        <v>42</v>
      </c>
      <c r="Q6" t="s">
        <v>33</v>
      </c>
      <c r="R6" t="s">
        <v>21</v>
      </c>
      <c r="S6" t="s">
        <v>39</v>
      </c>
      <c r="T6" t="s">
        <v>45</v>
      </c>
      <c r="U6" t="s">
        <v>36</v>
      </c>
      <c r="V6" t="s">
        <v>27</v>
      </c>
      <c r="W6" t="s">
        <v>18</v>
      </c>
      <c r="X6" t="s">
        <v>445</v>
      </c>
    </row>
    <row r="7" spans="1:24" x14ac:dyDescent="0.45">
      <c r="A7" s="2" t="s">
        <v>31</v>
      </c>
      <c r="B7" s="3" t="s">
        <v>32</v>
      </c>
      <c r="C7" s="2" t="s">
        <v>17</v>
      </c>
      <c r="D7" s="4" t="s">
        <v>33</v>
      </c>
      <c r="E7" s="2">
        <v>9</v>
      </c>
      <c r="F7" s="5">
        <f t="shared" si="0"/>
        <v>700</v>
      </c>
      <c r="G7" s="2">
        <f t="shared" si="1"/>
        <v>6300</v>
      </c>
      <c r="M7" s="47" t="s">
        <v>446</v>
      </c>
      <c r="N7"/>
      <c r="O7"/>
      <c r="P7"/>
      <c r="Q7"/>
      <c r="R7"/>
      <c r="S7"/>
      <c r="T7"/>
      <c r="U7"/>
      <c r="V7"/>
      <c r="W7"/>
      <c r="X7"/>
    </row>
    <row r="8" spans="1:24" x14ac:dyDescent="0.45">
      <c r="A8" s="2" t="s">
        <v>34</v>
      </c>
      <c r="B8" s="3" t="s">
        <v>35</v>
      </c>
      <c r="C8" s="2" t="s">
        <v>17</v>
      </c>
      <c r="D8" s="4" t="s">
        <v>36</v>
      </c>
      <c r="E8" s="2">
        <v>12</v>
      </c>
      <c r="F8" s="5">
        <f t="shared" si="0"/>
        <v>500</v>
      </c>
      <c r="G8" s="2">
        <f t="shared" si="1"/>
        <v>6000</v>
      </c>
      <c r="M8" s="48" t="s">
        <v>15</v>
      </c>
      <c r="N8"/>
      <c r="O8"/>
      <c r="P8"/>
      <c r="Q8"/>
      <c r="R8"/>
      <c r="S8"/>
      <c r="T8"/>
      <c r="U8"/>
      <c r="V8"/>
      <c r="W8">
        <v>300</v>
      </c>
      <c r="X8">
        <v>300</v>
      </c>
    </row>
    <row r="9" spans="1:24" x14ac:dyDescent="0.45">
      <c r="A9" s="2" t="s">
        <v>37</v>
      </c>
      <c r="B9" s="3" t="s">
        <v>38</v>
      </c>
      <c r="C9" s="2" t="s">
        <v>17</v>
      </c>
      <c r="D9" s="4" t="s">
        <v>39</v>
      </c>
      <c r="E9" s="2">
        <v>14</v>
      </c>
      <c r="F9" s="5">
        <f t="shared" si="0"/>
        <v>400</v>
      </c>
      <c r="G9" s="2">
        <f t="shared" si="1"/>
        <v>5600</v>
      </c>
      <c r="M9" s="48" t="s">
        <v>19</v>
      </c>
      <c r="N9"/>
      <c r="O9"/>
      <c r="P9"/>
      <c r="Q9"/>
      <c r="R9">
        <v>500</v>
      </c>
      <c r="S9"/>
      <c r="T9"/>
      <c r="U9"/>
      <c r="V9"/>
      <c r="W9"/>
      <c r="X9">
        <v>500</v>
      </c>
    </row>
    <row r="10" spans="1:24" x14ac:dyDescent="0.45">
      <c r="A10" s="2" t="s">
        <v>40</v>
      </c>
      <c r="B10" s="3" t="s">
        <v>41</v>
      </c>
      <c r="C10" s="2" t="s">
        <v>17</v>
      </c>
      <c r="D10" s="4" t="s">
        <v>42</v>
      </c>
      <c r="E10" s="2">
        <v>16</v>
      </c>
      <c r="F10" s="5">
        <f t="shared" si="0"/>
        <v>500</v>
      </c>
      <c r="G10" s="2">
        <f t="shared" si="1"/>
        <v>8000</v>
      </c>
      <c r="M10" s="48" t="s">
        <v>22</v>
      </c>
      <c r="N10"/>
      <c r="O10">
        <v>400</v>
      </c>
      <c r="P10"/>
      <c r="Q10"/>
      <c r="R10"/>
      <c r="S10"/>
      <c r="T10"/>
      <c r="U10"/>
      <c r="V10"/>
      <c r="W10"/>
      <c r="X10">
        <v>400</v>
      </c>
    </row>
    <row r="11" spans="1:24" x14ac:dyDescent="0.45">
      <c r="A11" s="2" t="s">
        <v>43</v>
      </c>
      <c r="B11" s="3" t="s">
        <v>44</v>
      </c>
      <c r="C11" s="2" t="s">
        <v>17</v>
      </c>
      <c r="D11" s="4" t="s">
        <v>45</v>
      </c>
      <c r="E11" s="2">
        <v>7</v>
      </c>
      <c r="F11" s="5">
        <f t="shared" si="0"/>
        <v>300</v>
      </c>
      <c r="G11" s="2">
        <f t="shared" si="1"/>
        <v>2100</v>
      </c>
      <c r="M11" s="48" t="s">
        <v>25</v>
      </c>
      <c r="N11"/>
      <c r="O11"/>
      <c r="P11"/>
      <c r="Q11"/>
      <c r="R11"/>
      <c r="S11"/>
      <c r="T11"/>
      <c r="U11"/>
      <c r="V11">
        <v>650</v>
      </c>
      <c r="W11"/>
      <c r="X11">
        <v>650</v>
      </c>
    </row>
    <row r="12" spans="1:24" x14ac:dyDescent="0.45">
      <c r="A12" s="2" t="s">
        <v>46</v>
      </c>
      <c r="B12" s="3" t="s">
        <v>47</v>
      </c>
      <c r="C12" s="2" t="s">
        <v>17</v>
      </c>
      <c r="D12" s="4" t="s">
        <v>21</v>
      </c>
      <c r="E12" s="2">
        <v>3</v>
      </c>
      <c r="F12" s="5">
        <f t="shared" si="0"/>
        <v>500</v>
      </c>
      <c r="G12" s="2">
        <f t="shared" si="1"/>
        <v>1500</v>
      </c>
      <c r="M12" s="48" t="s">
        <v>28</v>
      </c>
      <c r="N12">
        <v>300</v>
      </c>
      <c r="O12"/>
      <c r="P12"/>
      <c r="Q12"/>
      <c r="R12"/>
      <c r="S12"/>
      <c r="T12"/>
      <c r="U12"/>
      <c r="V12"/>
      <c r="W12"/>
      <c r="X12">
        <v>300</v>
      </c>
    </row>
    <row r="13" spans="1:24" x14ac:dyDescent="0.45">
      <c r="A13" s="2" t="s">
        <v>48</v>
      </c>
      <c r="B13" s="3" t="s">
        <v>49</v>
      </c>
      <c r="C13" s="2" t="s">
        <v>17</v>
      </c>
      <c r="D13" s="4" t="s">
        <v>24</v>
      </c>
      <c r="E13" s="2">
        <v>9</v>
      </c>
      <c r="F13" s="5">
        <f t="shared" si="0"/>
        <v>400</v>
      </c>
      <c r="G13" s="2">
        <f t="shared" si="1"/>
        <v>3600</v>
      </c>
      <c r="M13" s="48" t="s">
        <v>31</v>
      </c>
      <c r="N13"/>
      <c r="O13"/>
      <c r="P13"/>
      <c r="Q13">
        <v>700</v>
      </c>
      <c r="R13"/>
      <c r="S13"/>
      <c r="T13"/>
      <c r="U13"/>
      <c r="V13"/>
      <c r="W13"/>
      <c r="X13">
        <v>700</v>
      </c>
    </row>
    <row r="14" spans="1:24" x14ac:dyDescent="0.45">
      <c r="A14" s="2" t="s">
        <v>50</v>
      </c>
      <c r="B14" s="3" t="s">
        <v>51</v>
      </c>
      <c r="C14" s="2" t="s">
        <v>17</v>
      </c>
      <c r="D14" s="4" t="s">
        <v>27</v>
      </c>
      <c r="E14" s="2">
        <v>1</v>
      </c>
      <c r="F14" s="5">
        <f t="shared" si="0"/>
        <v>650</v>
      </c>
      <c r="G14" s="2">
        <f t="shared" si="1"/>
        <v>650</v>
      </c>
      <c r="M14" s="48" t="s">
        <v>34</v>
      </c>
      <c r="N14"/>
      <c r="O14"/>
      <c r="P14"/>
      <c r="Q14"/>
      <c r="R14"/>
      <c r="S14"/>
      <c r="T14"/>
      <c r="U14">
        <v>500</v>
      </c>
      <c r="V14"/>
      <c r="W14"/>
      <c r="X14">
        <v>500</v>
      </c>
    </row>
    <row r="15" spans="1:24" x14ac:dyDescent="0.45">
      <c r="A15" s="2" t="s">
        <v>52</v>
      </c>
      <c r="B15" s="3" t="s">
        <v>53</v>
      </c>
      <c r="C15" s="2" t="s">
        <v>17</v>
      </c>
      <c r="D15" s="4" t="s">
        <v>30</v>
      </c>
      <c r="E15" s="2">
        <v>22</v>
      </c>
      <c r="F15" s="5">
        <f t="shared" si="0"/>
        <v>300</v>
      </c>
      <c r="G15" s="2">
        <f t="shared" si="1"/>
        <v>6600</v>
      </c>
      <c r="M15" s="48" t="s">
        <v>37</v>
      </c>
      <c r="N15"/>
      <c r="O15"/>
      <c r="P15"/>
      <c r="Q15"/>
      <c r="R15"/>
      <c r="S15">
        <v>400</v>
      </c>
      <c r="T15"/>
      <c r="U15"/>
      <c r="V15"/>
      <c r="W15"/>
      <c r="X15">
        <v>400</v>
      </c>
    </row>
    <row r="16" spans="1:24" x14ac:dyDescent="0.45">
      <c r="A16" s="2" t="s">
        <v>54</v>
      </c>
      <c r="B16" s="3" t="s">
        <v>55</v>
      </c>
      <c r="C16" s="2" t="s">
        <v>17</v>
      </c>
      <c r="D16" s="4" t="s">
        <v>33</v>
      </c>
      <c r="E16" s="2">
        <v>6</v>
      </c>
      <c r="F16" s="5">
        <f t="shared" si="0"/>
        <v>700</v>
      </c>
      <c r="G16" s="2">
        <f t="shared" si="1"/>
        <v>4200</v>
      </c>
      <c r="M16" s="48" t="s">
        <v>40</v>
      </c>
      <c r="N16"/>
      <c r="O16"/>
      <c r="P16">
        <v>500</v>
      </c>
      <c r="Q16"/>
      <c r="R16"/>
      <c r="S16"/>
      <c r="T16"/>
      <c r="U16"/>
      <c r="V16"/>
      <c r="W16"/>
      <c r="X16">
        <v>500</v>
      </c>
    </row>
    <row r="17" spans="1:24" x14ac:dyDescent="0.45">
      <c r="A17" s="2" t="s">
        <v>56</v>
      </c>
      <c r="B17" s="3" t="s">
        <v>57</v>
      </c>
      <c r="C17" s="2" t="s">
        <v>17</v>
      </c>
      <c r="D17" s="4" t="s">
        <v>36</v>
      </c>
      <c r="E17" s="2">
        <v>7</v>
      </c>
      <c r="F17" s="5">
        <f t="shared" si="0"/>
        <v>500</v>
      </c>
      <c r="G17" s="2">
        <f t="shared" si="1"/>
        <v>3500</v>
      </c>
      <c r="M17" s="48" t="s">
        <v>43</v>
      </c>
      <c r="N17"/>
      <c r="O17"/>
      <c r="P17"/>
      <c r="Q17"/>
      <c r="R17"/>
      <c r="S17"/>
      <c r="T17">
        <v>300</v>
      </c>
      <c r="U17"/>
      <c r="V17"/>
      <c r="W17"/>
      <c r="X17">
        <v>300</v>
      </c>
    </row>
    <row r="18" spans="1:24" x14ac:dyDescent="0.45">
      <c r="A18" s="2" t="s">
        <v>58</v>
      </c>
      <c r="B18" s="3" t="s">
        <v>23</v>
      </c>
      <c r="C18" s="2" t="s">
        <v>17</v>
      </c>
      <c r="D18" s="4" t="s">
        <v>39</v>
      </c>
      <c r="E18" s="2">
        <v>8</v>
      </c>
      <c r="F18" s="5">
        <f t="shared" si="0"/>
        <v>400</v>
      </c>
      <c r="G18" s="2">
        <f t="shared" si="1"/>
        <v>3200</v>
      </c>
      <c r="M18" s="48" t="s">
        <v>46</v>
      </c>
      <c r="N18"/>
      <c r="O18"/>
      <c r="P18"/>
      <c r="Q18"/>
      <c r="R18">
        <v>500</v>
      </c>
      <c r="S18"/>
      <c r="T18"/>
      <c r="U18"/>
      <c r="V18"/>
      <c r="W18"/>
      <c r="X18">
        <v>500</v>
      </c>
    </row>
    <row r="19" spans="1:24" x14ac:dyDescent="0.45">
      <c r="A19" s="2" t="s">
        <v>59</v>
      </c>
      <c r="B19" s="3" t="s">
        <v>60</v>
      </c>
      <c r="C19" s="2" t="s">
        <v>17</v>
      </c>
      <c r="D19" s="4" t="s">
        <v>42</v>
      </c>
      <c r="E19" s="2">
        <v>5</v>
      </c>
      <c r="F19" s="5">
        <f t="shared" si="0"/>
        <v>500</v>
      </c>
      <c r="G19" s="2">
        <f t="shared" si="1"/>
        <v>2500</v>
      </c>
      <c r="M19" s="48" t="s">
        <v>48</v>
      </c>
      <c r="N19"/>
      <c r="O19">
        <v>400</v>
      </c>
      <c r="P19"/>
      <c r="Q19"/>
      <c r="R19"/>
      <c r="S19"/>
      <c r="T19"/>
      <c r="U19"/>
      <c r="V19"/>
      <c r="W19"/>
      <c r="X19">
        <v>400</v>
      </c>
    </row>
    <row r="20" spans="1:24" x14ac:dyDescent="0.45">
      <c r="A20" s="2" t="s">
        <v>61</v>
      </c>
      <c r="B20" s="3" t="s">
        <v>62</v>
      </c>
      <c r="C20" s="2" t="s">
        <v>17</v>
      </c>
      <c r="D20" s="4" t="s">
        <v>21</v>
      </c>
      <c r="E20" s="2">
        <v>11</v>
      </c>
      <c r="F20" s="5">
        <f t="shared" si="0"/>
        <v>500</v>
      </c>
      <c r="G20" s="2">
        <f t="shared" si="1"/>
        <v>5500</v>
      </c>
      <c r="M20" s="48" t="s">
        <v>50</v>
      </c>
      <c r="N20"/>
      <c r="O20"/>
      <c r="P20"/>
      <c r="Q20"/>
      <c r="R20"/>
      <c r="S20"/>
      <c r="T20"/>
      <c r="U20"/>
      <c r="V20">
        <v>650</v>
      </c>
      <c r="W20"/>
      <c r="X20">
        <v>650</v>
      </c>
    </row>
    <row r="21" spans="1:24" x14ac:dyDescent="0.45">
      <c r="A21" s="2" t="s">
        <v>63</v>
      </c>
      <c r="B21" s="3" t="s">
        <v>64</v>
      </c>
      <c r="C21" s="2" t="s">
        <v>17</v>
      </c>
      <c r="D21" s="4" t="s">
        <v>24</v>
      </c>
      <c r="E21" s="2">
        <v>19</v>
      </c>
      <c r="F21" s="5">
        <f t="shared" si="0"/>
        <v>400</v>
      </c>
      <c r="G21" s="2">
        <f t="shared" si="1"/>
        <v>7600</v>
      </c>
      <c r="M21" s="48" t="s">
        <v>52</v>
      </c>
      <c r="N21">
        <v>300</v>
      </c>
      <c r="O21"/>
      <c r="P21"/>
      <c r="Q21"/>
      <c r="R21"/>
      <c r="S21"/>
      <c r="T21"/>
      <c r="U21"/>
      <c r="V21"/>
      <c r="W21"/>
      <c r="X21">
        <v>300</v>
      </c>
    </row>
    <row r="22" spans="1:24" x14ac:dyDescent="0.45">
      <c r="A22" s="2" t="s">
        <v>65</v>
      </c>
      <c r="B22" s="3" t="s">
        <v>66</v>
      </c>
      <c r="C22" s="2" t="s">
        <v>17</v>
      </c>
      <c r="D22" s="4" t="s">
        <v>27</v>
      </c>
      <c r="E22" s="2">
        <v>14</v>
      </c>
      <c r="F22" s="5">
        <f t="shared" si="0"/>
        <v>650</v>
      </c>
      <c r="G22" s="2">
        <f t="shared" si="1"/>
        <v>9100</v>
      </c>
      <c r="M22" s="48" t="s">
        <v>54</v>
      </c>
      <c r="N22"/>
      <c r="O22"/>
      <c r="P22"/>
      <c r="Q22">
        <v>700</v>
      </c>
      <c r="R22"/>
      <c r="S22"/>
      <c r="T22"/>
      <c r="U22"/>
      <c r="V22"/>
      <c r="W22"/>
      <c r="X22">
        <v>700</v>
      </c>
    </row>
    <row r="23" spans="1:24" x14ac:dyDescent="0.45">
      <c r="A23" s="2" t="s">
        <v>67</v>
      </c>
      <c r="B23" s="3" t="s">
        <v>68</v>
      </c>
      <c r="C23" s="2" t="s">
        <v>17</v>
      </c>
      <c r="D23" s="4" t="s">
        <v>30</v>
      </c>
      <c r="E23" s="2">
        <v>19</v>
      </c>
      <c r="F23" s="5">
        <f t="shared" si="0"/>
        <v>300</v>
      </c>
      <c r="G23" s="2">
        <f t="shared" si="1"/>
        <v>5700</v>
      </c>
      <c r="M23" s="48" t="s">
        <v>56</v>
      </c>
      <c r="N23"/>
      <c r="O23"/>
      <c r="P23"/>
      <c r="Q23"/>
      <c r="R23"/>
      <c r="S23"/>
      <c r="T23"/>
      <c r="U23">
        <v>500</v>
      </c>
      <c r="V23"/>
      <c r="W23"/>
      <c r="X23">
        <v>500</v>
      </c>
    </row>
    <row r="24" spans="1:24" x14ac:dyDescent="0.45">
      <c r="A24" s="2" t="s">
        <v>69</v>
      </c>
      <c r="B24" s="3" t="s">
        <v>70</v>
      </c>
      <c r="C24" s="2" t="s">
        <v>17</v>
      </c>
      <c r="D24" s="4" t="s">
        <v>33</v>
      </c>
      <c r="E24" s="2">
        <v>33</v>
      </c>
      <c r="F24" s="5">
        <f t="shared" si="0"/>
        <v>700</v>
      </c>
      <c r="G24" s="2">
        <f t="shared" si="1"/>
        <v>23100</v>
      </c>
      <c r="M24" s="48" t="s">
        <v>58</v>
      </c>
      <c r="N24"/>
      <c r="O24"/>
      <c r="P24"/>
      <c r="Q24"/>
      <c r="R24"/>
      <c r="S24">
        <v>400</v>
      </c>
      <c r="T24"/>
      <c r="U24"/>
      <c r="V24"/>
      <c r="W24"/>
      <c r="X24">
        <v>400</v>
      </c>
    </row>
    <row r="25" spans="1:24" x14ac:dyDescent="0.45">
      <c r="A25" s="2" t="s">
        <v>71</v>
      </c>
      <c r="B25" s="3" t="s">
        <v>72</v>
      </c>
      <c r="C25" s="2" t="s">
        <v>17</v>
      </c>
      <c r="D25" s="4" t="s">
        <v>36</v>
      </c>
      <c r="E25" s="2">
        <v>10</v>
      </c>
      <c r="F25" s="5">
        <f t="shared" si="0"/>
        <v>500</v>
      </c>
      <c r="G25" s="2">
        <f t="shared" si="1"/>
        <v>5000</v>
      </c>
      <c r="M25" s="48" t="s">
        <v>59</v>
      </c>
      <c r="N25"/>
      <c r="O25"/>
      <c r="P25">
        <v>500</v>
      </c>
      <c r="Q25"/>
      <c r="R25"/>
      <c r="S25"/>
      <c r="T25"/>
      <c r="U25"/>
      <c r="V25"/>
      <c r="W25"/>
      <c r="X25">
        <v>500</v>
      </c>
    </row>
    <row r="26" spans="1:24" x14ac:dyDescent="0.45">
      <c r="A26" s="2" t="s">
        <v>73</v>
      </c>
      <c r="B26" s="3" t="s">
        <v>74</v>
      </c>
      <c r="C26" s="2" t="s">
        <v>17</v>
      </c>
      <c r="D26" s="4" t="s">
        <v>39</v>
      </c>
      <c r="E26" s="2">
        <v>6</v>
      </c>
      <c r="F26" s="5">
        <f t="shared" si="0"/>
        <v>400</v>
      </c>
      <c r="G26" s="2">
        <f t="shared" si="1"/>
        <v>2400</v>
      </c>
      <c r="M26" s="48" t="s">
        <v>61</v>
      </c>
      <c r="N26"/>
      <c r="O26"/>
      <c r="P26"/>
      <c r="Q26"/>
      <c r="R26">
        <v>500</v>
      </c>
      <c r="S26"/>
      <c r="T26"/>
      <c r="U26"/>
      <c r="V26"/>
      <c r="W26"/>
      <c r="X26">
        <v>500</v>
      </c>
    </row>
    <row r="27" spans="1:24" x14ac:dyDescent="0.45">
      <c r="A27" s="2" t="s">
        <v>75</v>
      </c>
      <c r="B27" s="3" t="s">
        <v>76</v>
      </c>
      <c r="C27" s="2" t="s">
        <v>17</v>
      </c>
      <c r="D27" s="4" t="s">
        <v>42</v>
      </c>
      <c r="E27" s="2">
        <v>7</v>
      </c>
      <c r="F27" s="5">
        <f t="shared" si="0"/>
        <v>500</v>
      </c>
      <c r="G27" s="2">
        <f t="shared" si="1"/>
        <v>3500</v>
      </c>
      <c r="M27" s="48" t="s">
        <v>63</v>
      </c>
      <c r="N27"/>
      <c r="O27">
        <v>400</v>
      </c>
      <c r="P27"/>
      <c r="Q27"/>
      <c r="R27"/>
      <c r="S27"/>
      <c r="T27"/>
      <c r="U27"/>
      <c r="V27"/>
      <c r="W27"/>
      <c r="X27">
        <v>400</v>
      </c>
    </row>
    <row r="28" spans="1:24" x14ac:dyDescent="0.45">
      <c r="A28" s="2" t="s">
        <v>77</v>
      </c>
      <c r="B28" s="3" t="s">
        <v>78</v>
      </c>
      <c r="C28" s="2" t="s">
        <v>17</v>
      </c>
      <c r="D28" s="4" t="s">
        <v>45</v>
      </c>
      <c r="E28" s="2">
        <v>4</v>
      </c>
      <c r="F28" s="5">
        <f t="shared" si="0"/>
        <v>300</v>
      </c>
      <c r="G28" s="2">
        <f t="shared" si="1"/>
        <v>1200</v>
      </c>
      <c r="M28" s="48" t="s">
        <v>65</v>
      </c>
      <c r="N28"/>
      <c r="O28"/>
      <c r="P28"/>
      <c r="Q28"/>
      <c r="R28"/>
      <c r="S28"/>
      <c r="T28"/>
      <c r="U28"/>
      <c r="V28">
        <v>650</v>
      </c>
      <c r="W28"/>
      <c r="X28">
        <v>650</v>
      </c>
    </row>
    <row r="29" spans="1:24" x14ac:dyDescent="0.45">
      <c r="A29" s="2" t="s">
        <v>79</v>
      </c>
      <c r="B29" s="3" t="s">
        <v>80</v>
      </c>
      <c r="C29" s="2" t="s">
        <v>17</v>
      </c>
      <c r="D29" s="4" t="s">
        <v>21</v>
      </c>
      <c r="E29" s="2">
        <v>9</v>
      </c>
      <c r="F29" s="5">
        <f t="shared" si="0"/>
        <v>500</v>
      </c>
      <c r="G29" s="2">
        <f t="shared" si="1"/>
        <v>4500</v>
      </c>
      <c r="M29" s="48" t="s">
        <v>67</v>
      </c>
      <c r="N29">
        <v>300</v>
      </c>
      <c r="O29"/>
      <c r="P29"/>
      <c r="Q29"/>
      <c r="R29"/>
      <c r="S29"/>
      <c r="T29"/>
      <c r="U29"/>
      <c r="V29"/>
      <c r="W29"/>
      <c r="X29">
        <v>300</v>
      </c>
    </row>
    <row r="30" spans="1:24" x14ac:dyDescent="0.45">
      <c r="A30" s="2" t="s">
        <v>81</v>
      </c>
      <c r="B30" s="3" t="s">
        <v>82</v>
      </c>
      <c r="C30" s="2" t="s">
        <v>17</v>
      </c>
      <c r="D30" s="4" t="s">
        <v>24</v>
      </c>
      <c r="E30" s="2">
        <v>9</v>
      </c>
      <c r="F30" s="5">
        <f t="shared" si="0"/>
        <v>400</v>
      </c>
      <c r="G30" s="2">
        <f t="shared" si="1"/>
        <v>3600</v>
      </c>
      <c r="M30" s="48" t="s">
        <v>69</v>
      </c>
      <c r="N30"/>
      <c r="O30"/>
      <c r="P30"/>
      <c r="Q30">
        <v>700</v>
      </c>
      <c r="R30"/>
      <c r="S30"/>
      <c r="T30"/>
      <c r="U30"/>
      <c r="V30"/>
      <c r="W30"/>
      <c r="X30">
        <v>700</v>
      </c>
    </row>
    <row r="31" spans="1:24" x14ac:dyDescent="0.45">
      <c r="A31" s="2" t="s">
        <v>83</v>
      </c>
      <c r="B31" s="3" t="s">
        <v>84</v>
      </c>
      <c r="C31" s="2" t="s">
        <v>17</v>
      </c>
      <c r="D31" s="4" t="s">
        <v>27</v>
      </c>
      <c r="E31" s="5">
        <v>14.3965517241379</v>
      </c>
      <c r="F31" s="5">
        <f t="shared" si="0"/>
        <v>650</v>
      </c>
      <c r="G31" s="2">
        <f t="shared" si="1"/>
        <v>9357.7586206896358</v>
      </c>
      <c r="M31" s="48" t="s">
        <v>71</v>
      </c>
      <c r="N31"/>
      <c r="O31"/>
      <c r="P31"/>
      <c r="Q31"/>
      <c r="R31"/>
      <c r="S31"/>
      <c r="T31"/>
      <c r="U31">
        <v>500</v>
      </c>
      <c r="V31"/>
      <c r="W31"/>
      <c r="X31">
        <v>500</v>
      </c>
    </row>
    <row r="32" spans="1:24" x14ac:dyDescent="0.45">
      <c r="A32" s="2" t="s">
        <v>85</v>
      </c>
      <c r="B32" s="3" t="s">
        <v>86</v>
      </c>
      <c r="C32" s="2" t="s">
        <v>17</v>
      </c>
      <c r="D32" s="4" t="s">
        <v>30</v>
      </c>
      <c r="E32" s="5">
        <v>14.6137931034483</v>
      </c>
      <c r="F32" s="5">
        <f t="shared" si="0"/>
        <v>300</v>
      </c>
      <c r="G32" s="2">
        <f t="shared" si="1"/>
        <v>4384.1379310344901</v>
      </c>
      <c r="M32" s="48" t="s">
        <v>73</v>
      </c>
      <c r="N32"/>
      <c r="O32"/>
      <c r="P32"/>
      <c r="Q32"/>
      <c r="R32"/>
      <c r="S32">
        <v>400</v>
      </c>
      <c r="T32"/>
      <c r="U32"/>
      <c r="V32"/>
      <c r="W32"/>
      <c r="X32">
        <v>400</v>
      </c>
    </row>
    <row r="33" spans="1:24" x14ac:dyDescent="0.45">
      <c r="A33" s="2" t="s">
        <v>87</v>
      </c>
      <c r="B33" s="3" t="s">
        <v>88</v>
      </c>
      <c r="C33" s="2" t="s">
        <v>17</v>
      </c>
      <c r="D33" s="4" t="s">
        <v>33</v>
      </c>
      <c r="E33" s="5">
        <v>9</v>
      </c>
      <c r="F33" s="5">
        <f t="shared" si="0"/>
        <v>700</v>
      </c>
      <c r="G33" s="2">
        <f t="shared" si="1"/>
        <v>6300</v>
      </c>
      <c r="M33" s="48" t="s">
        <v>75</v>
      </c>
      <c r="N33"/>
      <c r="O33"/>
      <c r="P33">
        <v>500</v>
      </c>
      <c r="Q33"/>
      <c r="R33"/>
      <c r="S33"/>
      <c r="T33"/>
      <c r="U33"/>
      <c r="V33"/>
      <c r="W33"/>
      <c r="X33">
        <v>500</v>
      </c>
    </row>
    <row r="34" spans="1:24" x14ac:dyDescent="0.45">
      <c r="A34" s="2" t="s">
        <v>89</v>
      </c>
      <c r="B34" s="3" t="s">
        <v>90</v>
      </c>
      <c r="C34" s="2" t="s">
        <v>17</v>
      </c>
      <c r="D34" s="4" t="s">
        <v>36</v>
      </c>
      <c r="E34" s="5">
        <v>4</v>
      </c>
      <c r="F34" s="5">
        <f t="shared" si="0"/>
        <v>500</v>
      </c>
      <c r="G34" s="2">
        <f t="shared" si="1"/>
        <v>2000</v>
      </c>
      <c r="M34" s="48" t="s">
        <v>77</v>
      </c>
      <c r="N34"/>
      <c r="O34"/>
      <c r="P34"/>
      <c r="Q34"/>
      <c r="R34"/>
      <c r="S34"/>
      <c r="T34">
        <v>300</v>
      </c>
      <c r="U34"/>
      <c r="V34"/>
      <c r="W34"/>
      <c r="X34">
        <v>300</v>
      </c>
    </row>
    <row r="35" spans="1:24" x14ac:dyDescent="0.45">
      <c r="A35" s="2" t="s">
        <v>91</v>
      </c>
      <c r="B35" s="3" t="s">
        <v>92</v>
      </c>
      <c r="C35" s="2" t="s">
        <v>17</v>
      </c>
      <c r="D35" s="4" t="s">
        <v>39</v>
      </c>
      <c r="E35" s="5">
        <v>3</v>
      </c>
      <c r="F35" s="5">
        <f t="shared" si="0"/>
        <v>400</v>
      </c>
      <c r="G35" s="2">
        <f t="shared" si="1"/>
        <v>1200</v>
      </c>
      <c r="M35" s="48" t="s">
        <v>79</v>
      </c>
      <c r="N35"/>
      <c r="O35"/>
      <c r="P35"/>
      <c r="Q35"/>
      <c r="R35">
        <v>500</v>
      </c>
      <c r="S35"/>
      <c r="T35"/>
      <c r="U35"/>
      <c r="V35"/>
      <c r="W35"/>
      <c r="X35">
        <v>500</v>
      </c>
    </row>
    <row r="36" spans="1:24" x14ac:dyDescent="0.45">
      <c r="A36" s="2" t="s">
        <v>93</v>
      </c>
      <c r="B36" s="3" t="s">
        <v>94</v>
      </c>
      <c r="C36" s="2" t="s">
        <v>17</v>
      </c>
      <c r="D36" s="4" t="s">
        <v>42</v>
      </c>
      <c r="E36" s="5">
        <v>12</v>
      </c>
      <c r="F36" s="5">
        <f t="shared" si="0"/>
        <v>500</v>
      </c>
      <c r="G36" s="2">
        <f t="shared" si="1"/>
        <v>6000</v>
      </c>
      <c r="M36" s="48" t="s">
        <v>81</v>
      </c>
      <c r="N36"/>
      <c r="O36">
        <v>400</v>
      </c>
      <c r="P36"/>
      <c r="Q36"/>
      <c r="R36"/>
      <c r="S36"/>
      <c r="T36"/>
      <c r="U36"/>
      <c r="V36"/>
      <c r="W36"/>
      <c r="X36">
        <v>400</v>
      </c>
    </row>
    <row r="37" spans="1:24" x14ac:dyDescent="0.45">
      <c r="A37" s="2" t="s">
        <v>95</v>
      </c>
      <c r="B37" s="3" t="s">
        <v>96</v>
      </c>
      <c r="C37" s="2" t="s">
        <v>17</v>
      </c>
      <c r="D37" s="4" t="s">
        <v>21</v>
      </c>
      <c r="E37" s="5">
        <v>9</v>
      </c>
      <c r="F37" s="5">
        <f t="shared" si="0"/>
        <v>500</v>
      </c>
      <c r="G37" s="2">
        <f t="shared" si="1"/>
        <v>4500</v>
      </c>
      <c r="M37" s="48" t="s">
        <v>83</v>
      </c>
      <c r="N37"/>
      <c r="O37"/>
      <c r="P37"/>
      <c r="Q37"/>
      <c r="R37"/>
      <c r="S37"/>
      <c r="T37"/>
      <c r="U37"/>
      <c r="V37">
        <v>650</v>
      </c>
      <c r="W37"/>
      <c r="X37">
        <v>650</v>
      </c>
    </row>
    <row r="38" spans="1:24" x14ac:dyDescent="0.45">
      <c r="A38" s="2" t="s">
        <v>97</v>
      </c>
      <c r="B38" s="3" t="s">
        <v>98</v>
      </c>
      <c r="C38" s="2" t="s">
        <v>17</v>
      </c>
      <c r="D38" s="4" t="s">
        <v>24</v>
      </c>
      <c r="E38" s="5">
        <v>1</v>
      </c>
      <c r="F38" s="5">
        <f t="shared" si="0"/>
        <v>400</v>
      </c>
      <c r="G38" s="2">
        <f t="shared" si="1"/>
        <v>400</v>
      </c>
      <c r="M38" s="48" t="s">
        <v>85</v>
      </c>
      <c r="N38">
        <v>300</v>
      </c>
      <c r="O38"/>
      <c r="P38"/>
      <c r="Q38"/>
      <c r="R38"/>
      <c r="S38"/>
      <c r="T38"/>
      <c r="U38"/>
      <c r="V38"/>
      <c r="W38"/>
      <c r="X38">
        <v>300</v>
      </c>
    </row>
    <row r="39" spans="1:24" x14ac:dyDescent="0.45">
      <c r="A39" s="2" t="s">
        <v>99</v>
      </c>
      <c r="B39" s="3" t="s">
        <v>100</v>
      </c>
      <c r="C39" s="2" t="s">
        <v>17</v>
      </c>
      <c r="D39" s="4" t="s">
        <v>27</v>
      </c>
      <c r="E39" s="5">
        <v>2</v>
      </c>
      <c r="F39" s="5">
        <f t="shared" si="0"/>
        <v>650</v>
      </c>
      <c r="G39" s="2">
        <f t="shared" si="1"/>
        <v>1300</v>
      </c>
      <c r="M39" s="48" t="s">
        <v>87</v>
      </c>
      <c r="N39"/>
      <c r="O39"/>
      <c r="P39"/>
      <c r="Q39">
        <v>700</v>
      </c>
      <c r="R39"/>
      <c r="S39"/>
      <c r="T39"/>
      <c r="U39"/>
      <c r="V39"/>
      <c r="W39"/>
      <c r="X39">
        <v>700</v>
      </c>
    </row>
    <row r="40" spans="1:24" x14ac:dyDescent="0.45">
      <c r="A40" s="2" t="s">
        <v>101</v>
      </c>
      <c r="B40" s="3" t="s">
        <v>102</v>
      </c>
      <c r="C40" s="2" t="s">
        <v>17</v>
      </c>
      <c r="D40" s="4" t="s">
        <v>30</v>
      </c>
      <c r="E40" s="5">
        <v>6</v>
      </c>
      <c r="F40" s="5">
        <f t="shared" si="0"/>
        <v>300</v>
      </c>
      <c r="G40" s="2">
        <f t="shared" si="1"/>
        <v>1800</v>
      </c>
      <c r="M40" s="48" t="s">
        <v>89</v>
      </c>
      <c r="N40"/>
      <c r="O40"/>
      <c r="P40"/>
      <c r="Q40"/>
      <c r="R40"/>
      <c r="S40"/>
      <c r="T40"/>
      <c r="U40">
        <v>500</v>
      </c>
      <c r="V40"/>
      <c r="W40"/>
      <c r="X40">
        <v>500</v>
      </c>
    </row>
    <row r="41" spans="1:24" x14ac:dyDescent="0.45">
      <c r="A41" s="2" t="s">
        <v>103</v>
      </c>
      <c r="B41" s="3" t="s">
        <v>104</v>
      </c>
      <c r="C41" s="2" t="s">
        <v>17</v>
      </c>
      <c r="D41" s="4" t="s">
        <v>33</v>
      </c>
      <c r="E41" s="5">
        <v>2</v>
      </c>
      <c r="F41" s="5">
        <f t="shared" si="0"/>
        <v>700</v>
      </c>
      <c r="G41" s="2">
        <f t="shared" si="1"/>
        <v>1400</v>
      </c>
      <c r="M41" s="48" t="s">
        <v>91</v>
      </c>
      <c r="N41"/>
      <c r="O41"/>
      <c r="P41"/>
      <c r="Q41"/>
      <c r="R41"/>
      <c r="S41">
        <v>400</v>
      </c>
      <c r="T41"/>
      <c r="U41"/>
      <c r="V41"/>
      <c r="W41"/>
      <c r="X41">
        <v>400</v>
      </c>
    </row>
    <row r="42" spans="1:24" x14ac:dyDescent="0.45">
      <c r="A42" s="2" t="s">
        <v>105</v>
      </c>
      <c r="B42" s="3" t="s">
        <v>16</v>
      </c>
      <c r="C42" s="2" t="s">
        <v>17</v>
      </c>
      <c r="D42" s="4" t="s">
        <v>36</v>
      </c>
      <c r="E42" s="5">
        <v>9</v>
      </c>
      <c r="F42" s="5">
        <f t="shared" si="0"/>
        <v>500</v>
      </c>
      <c r="G42" s="2">
        <f t="shared" si="1"/>
        <v>4500</v>
      </c>
      <c r="M42" s="48" t="s">
        <v>93</v>
      </c>
      <c r="N42"/>
      <c r="O42"/>
      <c r="P42">
        <v>500</v>
      </c>
      <c r="Q42"/>
      <c r="R42"/>
      <c r="S42"/>
      <c r="T42"/>
      <c r="U42"/>
      <c r="V42"/>
      <c r="W42"/>
      <c r="X42">
        <v>500</v>
      </c>
    </row>
    <row r="43" spans="1:24" x14ac:dyDescent="0.45">
      <c r="A43" s="2" t="s">
        <v>106</v>
      </c>
      <c r="B43" s="3" t="s">
        <v>57</v>
      </c>
      <c r="C43" s="2" t="s">
        <v>17</v>
      </c>
      <c r="D43" s="4" t="s">
        <v>39</v>
      </c>
      <c r="E43" s="5">
        <v>4</v>
      </c>
      <c r="F43" s="5">
        <f t="shared" si="0"/>
        <v>400</v>
      </c>
      <c r="G43" s="2">
        <f t="shared" si="1"/>
        <v>1600</v>
      </c>
      <c r="M43" s="48" t="s">
        <v>95</v>
      </c>
      <c r="N43"/>
      <c r="O43"/>
      <c r="P43"/>
      <c r="Q43"/>
      <c r="R43">
        <v>500</v>
      </c>
      <c r="S43"/>
      <c r="T43"/>
      <c r="U43"/>
      <c r="V43"/>
      <c r="W43"/>
      <c r="X43">
        <v>500</v>
      </c>
    </row>
    <row r="44" spans="1:24" x14ac:dyDescent="0.45">
      <c r="A44" s="2" t="s">
        <v>107</v>
      </c>
      <c r="B44" s="3" t="s">
        <v>102</v>
      </c>
      <c r="C44" s="2" t="s">
        <v>17</v>
      </c>
      <c r="D44" s="4" t="s">
        <v>42</v>
      </c>
      <c r="E44" s="5">
        <v>8</v>
      </c>
      <c r="F44" s="5">
        <f t="shared" si="0"/>
        <v>500</v>
      </c>
      <c r="G44" s="2">
        <f t="shared" si="1"/>
        <v>4000</v>
      </c>
      <c r="M44" s="48" t="s">
        <v>97</v>
      </c>
      <c r="N44"/>
      <c r="O44">
        <v>400</v>
      </c>
      <c r="P44"/>
      <c r="Q44"/>
      <c r="R44"/>
      <c r="S44"/>
      <c r="T44"/>
      <c r="U44"/>
      <c r="V44"/>
      <c r="W44"/>
      <c r="X44">
        <v>400</v>
      </c>
    </row>
    <row r="45" spans="1:24" x14ac:dyDescent="0.45">
      <c r="A45" s="2" t="s">
        <v>108</v>
      </c>
      <c r="B45" s="3" t="s">
        <v>44</v>
      </c>
      <c r="C45" s="2" t="s">
        <v>17</v>
      </c>
      <c r="D45" s="4" t="s">
        <v>45</v>
      </c>
      <c r="E45" s="5">
        <v>9</v>
      </c>
      <c r="F45" s="5">
        <f t="shared" si="0"/>
        <v>300</v>
      </c>
      <c r="G45" s="2">
        <f t="shared" si="1"/>
        <v>2700</v>
      </c>
      <c r="M45" s="48" t="s">
        <v>99</v>
      </c>
      <c r="N45"/>
      <c r="O45"/>
      <c r="P45"/>
      <c r="Q45"/>
      <c r="R45"/>
      <c r="S45"/>
      <c r="T45"/>
      <c r="U45"/>
      <c r="V45">
        <v>650</v>
      </c>
      <c r="W45"/>
      <c r="X45">
        <v>650</v>
      </c>
    </row>
    <row r="46" spans="1:24" x14ac:dyDescent="0.45">
      <c r="A46" s="2" t="s">
        <v>109</v>
      </c>
      <c r="B46" s="3" t="s">
        <v>82</v>
      </c>
      <c r="C46" s="2" t="s">
        <v>17</v>
      </c>
      <c r="D46" s="4" t="s">
        <v>21</v>
      </c>
      <c r="E46" s="5">
        <v>11</v>
      </c>
      <c r="F46" s="5">
        <f t="shared" si="0"/>
        <v>500</v>
      </c>
      <c r="G46" s="2">
        <f t="shared" si="1"/>
        <v>5500</v>
      </c>
      <c r="M46" s="48" t="s">
        <v>101</v>
      </c>
      <c r="N46">
        <v>300</v>
      </c>
      <c r="O46"/>
      <c r="P46"/>
      <c r="Q46"/>
      <c r="R46"/>
      <c r="S46"/>
      <c r="T46"/>
      <c r="U46"/>
      <c r="V46"/>
      <c r="W46"/>
      <c r="X46">
        <v>300</v>
      </c>
    </row>
    <row r="47" spans="1:24" x14ac:dyDescent="0.45">
      <c r="A47" s="2" t="s">
        <v>110</v>
      </c>
      <c r="B47" s="3" t="s">
        <v>94</v>
      </c>
      <c r="C47" s="2" t="s">
        <v>17</v>
      </c>
      <c r="D47" s="4" t="s">
        <v>24</v>
      </c>
      <c r="E47" s="5">
        <v>12</v>
      </c>
      <c r="F47" s="5">
        <f t="shared" si="0"/>
        <v>400</v>
      </c>
      <c r="G47" s="2">
        <f t="shared" si="1"/>
        <v>4800</v>
      </c>
      <c r="M47" s="48" t="s">
        <v>103</v>
      </c>
      <c r="N47"/>
      <c r="O47"/>
      <c r="P47"/>
      <c r="Q47">
        <v>700</v>
      </c>
      <c r="R47"/>
      <c r="S47"/>
      <c r="T47"/>
      <c r="U47"/>
      <c r="V47"/>
      <c r="W47"/>
      <c r="X47">
        <v>700</v>
      </c>
    </row>
    <row r="48" spans="1:24" x14ac:dyDescent="0.45">
      <c r="A48" s="2" t="s">
        <v>111</v>
      </c>
      <c r="B48" s="3" t="s">
        <v>112</v>
      </c>
      <c r="C48" s="2" t="s">
        <v>17</v>
      </c>
      <c r="D48" s="4" t="s">
        <v>27</v>
      </c>
      <c r="E48" s="5">
        <v>14</v>
      </c>
      <c r="F48" s="5">
        <f t="shared" si="0"/>
        <v>650</v>
      </c>
      <c r="G48" s="2">
        <f t="shared" si="1"/>
        <v>9100</v>
      </c>
      <c r="M48" s="48" t="s">
        <v>105</v>
      </c>
      <c r="N48"/>
      <c r="O48"/>
      <c r="P48"/>
      <c r="Q48"/>
      <c r="R48"/>
      <c r="S48"/>
      <c r="T48"/>
      <c r="U48">
        <v>500</v>
      </c>
      <c r="V48"/>
      <c r="W48"/>
      <c r="X48">
        <v>500</v>
      </c>
    </row>
    <row r="49" spans="1:24" x14ac:dyDescent="0.45">
      <c r="A49" s="2" t="s">
        <v>113</v>
      </c>
      <c r="B49" s="3" t="s">
        <v>90</v>
      </c>
      <c r="C49" s="2" t="s">
        <v>17</v>
      </c>
      <c r="D49" s="4" t="s">
        <v>30</v>
      </c>
      <c r="E49" s="5">
        <v>7</v>
      </c>
      <c r="F49" s="5">
        <f t="shared" si="0"/>
        <v>300</v>
      </c>
      <c r="G49" s="2">
        <f t="shared" si="1"/>
        <v>2100</v>
      </c>
      <c r="M49" s="48" t="s">
        <v>106</v>
      </c>
      <c r="N49"/>
      <c r="O49"/>
      <c r="P49"/>
      <c r="Q49"/>
      <c r="R49"/>
      <c r="S49">
        <v>400</v>
      </c>
      <c r="T49"/>
      <c r="U49"/>
      <c r="V49"/>
      <c r="W49"/>
      <c r="X49">
        <v>400</v>
      </c>
    </row>
    <row r="50" spans="1:24" x14ac:dyDescent="0.45">
      <c r="A50" s="2" t="s">
        <v>114</v>
      </c>
      <c r="B50" s="3" t="s">
        <v>98</v>
      </c>
      <c r="C50" s="2" t="s">
        <v>17</v>
      </c>
      <c r="D50" s="4" t="s">
        <v>33</v>
      </c>
      <c r="E50" s="5">
        <v>8</v>
      </c>
      <c r="F50" s="5">
        <f t="shared" si="0"/>
        <v>700</v>
      </c>
      <c r="G50" s="2">
        <f t="shared" si="1"/>
        <v>5600</v>
      </c>
      <c r="M50" s="48" t="s">
        <v>107</v>
      </c>
      <c r="N50"/>
      <c r="O50"/>
      <c r="P50">
        <v>500</v>
      </c>
      <c r="Q50"/>
      <c r="R50"/>
      <c r="S50"/>
      <c r="T50"/>
      <c r="U50"/>
      <c r="V50"/>
      <c r="W50"/>
      <c r="X50">
        <v>500</v>
      </c>
    </row>
    <row r="51" spans="1:24" x14ac:dyDescent="0.45">
      <c r="A51" s="2" t="s">
        <v>115</v>
      </c>
      <c r="B51" s="3" t="s">
        <v>32</v>
      </c>
      <c r="C51" s="2" t="s">
        <v>17</v>
      </c>
      <c r="D51" s="4" t="s">
        <v>36</v>
      </c>
      <c r="E51" s="5">
        <v>9</v>
      </c>
      <c r="F51" s="5">
        <f t="shared" si="0"/>
        <v>500</v>
      </c>
      <c r="G51" s="2">
        <f t="shared" si="1"/>
        <v>4500</v>
      </c>
      <c r="M51" s="48" t="s">
        <v>108</v>
      </c>
      <c r="N51"/>
      <c r="O51"/>
      <c r="P51"/>
      <c r="Q51"/>
      <c r="R51"/>
      <c r="S51"/>
      <c r="T51">
        <v>300</v>
      </c>
      <c r="U51"/>
      <c r="V51"/>
      <c r="W51"/>
      <c r="X51">
        <v>300</v>
      </c>
    </row>
    <row r="52" spans="1:24" x14ac:dyDescent="0.45">
      <c r="A52" s="2" t="s">
        <v>116</v>
      </c>
      <c r="B52" s="3" t="s">
        <v>78</v>
      </c>
      <c r="C52" s="2" t="s">
        <v>17</v>
      </c>
      <c r="D52" s="4" t="s">
        <v>39</v>
      </c>
      <c r="E52" s="2">
        <v>13</v>
      </c>
      <c r="F52" s="5">
        <f t="shared" si="0"/>
        <v>400</v>
      </c>
      <c r="G52" s="2">
        <f t="shared" si="1"/>
        <v>5200</v>
      </c>
      <c r="M52" s="48" t="s">
        <v>109</v>
      </c>
      <c r="N52"/>
      <c r="O52"/>
      <c r="P52"/>
      <c r="Q52"/>
      <c r="R52">
        <v>500</v>
      </c>
      <c r="S52"/>
      <c r="T52"/>
      <c r="U52"/>
      <c r="V52"/>
      <c r="W52"/>
      <c r="X52">
        <v>500</v>
      </c>
    </row>
    <row r="53" spans="1:24" x14ac:dyDescent="0.45">
      <c r="A53" s="2" t="s">
        <v>117</v>
      </c>
      <c r="B53" s="3" t="s">
        <v>51</v>
      </c>
      <c r="C53" s="2" t="s">
        <v>17</v>
      </c>
      <c r="D53" s="4" t="s">
        <v>42</v>
      </c>
      <c r="E53" s="2">
        <v>14</v>
      </c>
      <c r="F53" s="5">
        <f t="shared" si="0"/>
        <v>500</v>
      </c>
      <c r="G53" s="2">
        <f t="shared" si="1"/>
        <v>7000</v>
      </c>
      <c r="M53" s="48" t="s">
        <v>110</v>
      </c>
      <c r="N53"/>
      <c r="O53">
        <v>400</v>
      </c>
      <c r="P53"/>
      <c r="Q53"/>
      <c r="R53"/>
      <c r="S53"/>
      <c r="T53"/>
      <c r="U53"/>
      <c r="V53"/>
      <c r="W53"/>
      <c r="X53">
        <v>400</v>
      </c>
    </row>
    <row r="54" spans="1:24" x14ac:dyDescent="0.45">
      <c r="A54" s="2" t="s">
        <v>118</v>
      </c>
      <c r="B54" s="3" t="s">
        <v>86</v>
      </c>
      <c r="C54" s="2" t="s">
        <v>17</v>
      </c>
      <c r="D54" s="4" t="s">
        <v>21</v>
      </c>
      <c r="E54" s="2">
        <v>15</v>
      </c>
      <c r="F54" s="5">
        <f t="shared" si="0"/>
        <v>500</v>
      </c>
      <c r="G54" s="2">
        <f t="shared" si="1"/>
        <v>7500</v>
      </c>
      <c r="M54" s="48" t="s">
        <v>111</v>
      </c>
      <c r="N54"/>
      <c r="O54"/>
      <c r="P54"/>
      <c r="Q54"/>
      <c r="R54"/>
      <c r="S54"/>
      <c r="T54"/>
      <c r="U54"/>
      <c r="V54">
        <v>650</v>
      </c>
      <c r="W54"/>
      <c r="X54">
        <v>650</v>
      </c>
    </row>
    <row r="55" spans="1:24" x14ac:dyDescent="0.45">
      <c r="A55" s="2" t="s">
        <v>119</v>
      </c>
      <c r="B55" s="3" t="s">
        <v>68</v>
      </c>
      <c r="C55" s="2" t="s">
        <v>17</v>
      </c>
      <c r="D55" s="4" t="s">
        <v>24</v>
      </c>
      <c r="E55" s="2">
        <v>16</v>
      </c>
      <c r="F55" s="5">
        <f t="shared" si="0"/>
        <v>400</v>
      </c>
      <c r="G55" s="2">
        <f t="shared" si="1"/>
        <v>6400</v>
      </c>
      <c r="M55" s="48" t="s">
        <v>113</v>
      </c>
      <c r="N55">
        <v>300</v>
      </c>
      <c r="O55"/>
      <c r="P55"/>
      <c r="Q55"/>
      <c r="R55"/>
      <c r="S55"/>
      <c r="T55"/>
      <c r="U55"/>
      <c r="V55"/>
      <c r="W55"/>
      <c r="X55">
        <v>300</v>
      </c>
    </row>
    <row r="56" spans="1:24" x14ac:dyDescent="0.45">
      <c r="A56" s="2" t="s">
        <v>120</v>
      </c>
      <c r="B56" s="3" t="s">
        <v>38</v>
      </c>
      <c r="C56" s="2" t="s">
        <v>17</v>
      </c>
      <c r="D56" s="4" t="s">
        <v>27</v>
      </c>
      <c r="E56" s="2">
        <v>17</v>
      </c>
      <c r="F56" s="5">
        <f t="shared" si="0"/>
        <v>650</v>
      </c>
      <c r="G56" s="2">
        <f t="shared" si="1"/>
        <v>11050</v>
      </c>
      <c r="M56" s="48" t="s">
        <v>114</v>
      </c>
      <c r="N56"/>
      <c r="O56"/>
      <c r="P56"/>
      <c r="Q56">
        <v>700</v>
      </c>
      <c r="R56"/>
      <c r="S56"/>
      <c r="T56"/>
      <c r="U56"/>
      <c r="V56"/>
      <c r="W56"/>
      <c r="X56">
        <v>700</v>
      </c>
    </row>
    <row r="57" spans="1:24" x14ac:dyDescent="0.45">
      <c r="A57" s="2" t="s">
        <v>121</v>
      </c>
      <c r="B57" s="3" t="s">
        <v>74</v>
      </c>
      <c r="C57" s="2" t="s">
        <v>17</v>
      </c>
      <c r="D57" s="4" t="s">
        <v>30</v>
      </c>
      <c r="E57" s="2">
        <v>18</v>
      </c>
      <c r="F57" s="5">
        <f t="shared" si="0"/>
        <v>300</v>
      </c>
      <c r="G57" s="2">
        <f t="shared" si="1"/>
        <v>5400</v>
      </c>
      <c r="M57" s="48" t="s">
        <v>115</v>
      </c>
      <c r="N57"/>
      <c r="O57"/>
      <c r="P57"/>
      <c r="Q57"/>
      <c r="R57"/>
      <c r="S57"/>
      <c r="T57"/>
      <c r="U57">
        <v>500</v>
      </c>
      <c r="V57"/>
      <c r="W57"/>
      <c r="X57">
        <v>500</v>
      </c>
    </row>
    <row r="58" spans="1:24" x14ac:dyDescent="0.45">
      <c r="A58" s="2" t="s">
        <v>122</v>
      </c>
      <c r="B58" s="3" t="s">
        <v>92</v>
      </c>
      <c r="C58" s="2" t="s">
        <v>17</v>
      </c>
      <c r="D58" s="4" t="s">
        <v>33</v>
      </c>
      <c r="E58" s="2">
        <v>19</v>
      </c>
      <c r="F58" s="5">
        <f t="shared" si="0"/>
        <v>700</v>
      </c>
      <c r="G58" s="2">
        <f t="shared" si="1"/>
        <v>13300</v>
      </c>
      <c r="M58" s="48" t="s">
        <v>116</v>
      </c>
      <c r="N58"/>
      <c r="O58"/>
      <c r="P58"/>
      <c r="Q58"/>
      <c r="R58"/>
      <c r="S58">
        <v>400</v>
      </c>
      <c r="T58"/>
      <c r="U58"/>
      <c r="V58"/>
      <c r="W58"/>
      <c r="X58">
        <v>400</v>
      </c>
    </row>
    <row r="59" spans="1:24" x14ac:dyDescent="0.45">
      <c r="A59" s="2" t="s">
        <v>123</v>
      </c>
      <c r="B59" s="3" t="s">
        <v>66</v>
      </c>
      <c r="C59" s="2" t="s">
        <v>17</v>
      </c>
      <c r="D59" s="4" t="s">
        <v>36</v>
      </c>
      <c r="E59" s="2">
        <v>1</v>
      </c>
      <c r="F59" s="5">
        <f t="shared" si="0"/>
        <v>500</v>
      </c>
      <c r="G59" s="2">
        <f t="shared" si="1"/>
        <v>500</v>
      </c>
      <c r="M59" s="48" t="s">
        <v>117</v>
      </c>
      <c r="N59"/>
      <c r="O59"/>
      <c r="P59">
        <v>500</v>
      </c>
      <c r="Q59"/>
      <c r="R59"/>
      <c r="S59"/>
      <c r="T59"/>
      <c r="U59"/>
      <c r="V59"/>
      <c r="W59"/>
      <c r="X59">
        <v>500</v>
      </c>
    </row>
    <row r="60" spans="1:24" x14ac:dyDescent="0.45">
      <c r="A60" s="2" t="s">
        <v>124</v>
      </c>
      <c r="B60" s="3" t="s">
        <v>60</v>
      </c>
      <c r="C60" s="2" t="s">
        <v>17</v>
      </c>
      <c r="D60" s="4" t="s">
        <v>39</v>
      </c>
      <c r="E60" s="2">
        <v>6</v>
      </c>
      <c r="F60" s="5">
        <f t="shared" si="0"/>
        <v>400</v>
      </c>
      <c r="G60" s="2">
        <f t="shared" si="1"/>
        <v>2400</v>
      </c>
      <c r="M60" s="48" t="s">
        <v>118</v>
      </c>
      <c r="N60"/>
      <c r="O60"/>
      <c r="P60"/>
      <c r="Q60"/>
      <c r="R60">
        <v>500</v>
      </c>
      <c r="S60"/>
      <c r="T60"/>
      <c r="U60"/>
      <c r="V60"/>
      <c r="W60"/>
      <c r="X60">
        <v>500</v>
      </c>
    </row>
    <row r="61" spans="1:24" x14ac:dyDescent="0.45">
      <c r="A61" s="2" t="s">
        <v>125</v>
      </c>
      <c r="B61" s="3" t="s">
        <v>70</v>
      </c>
      <c r="C61" s="2" t="s">
        <v>17</v>
      </c>
      <c r="D61" s="4" t="s">
        <v>42</v>
      </c>
      <c r="E61" s="2">
        <v>3</v>
      </c>
      <c r="F61" s="5">
        <f t="shared" si="0"/>
        <v>500</v>
      </c>
      <c r="G61" s="2">
        <f t="shared" si="1"/>
        <v>1500</v>
      </c>
      <c r="M61" s="48" t="s">
        <v>119</v>
      </c>
      <c r="N61"/>
      <c r="O61">
        <v>400</v>
      </c>
      <c r="P61"/>
      <c r="Q61"/>
      <c r="R61"/>
      <c r="S61"/>
      <c r="T61"/>
      <c r="U61"/>
      <c r="V61"/>
      <c r="W61"/>
      <c r="X61">
        <v>400</v>
      </c>
    </row>
    <row r="62" spans="1:24" x14ac:dyDescent="0.45">
      <c r="A62" s="2" t="s">
        <v>126</v>
      </c>
      <c r="B62" s="3" t="s">
        <v>53</v>
      </c>
      <c r="C62" s="2" t="s">
        <v>17</v>
      </c>
      <c r="D62" s="4" t="s">
        <v>45</v>
      </c>
      <c r="E62" s="2">
        <v>8</v>
      </c>
      <c r="F62" s="5">
        <f t="shared" si="0"/>
        <v>300</v>
      </c>
      <c r="G62" s="2">
        <f t="shared" si="1"/>
        <v>2400</v>
      </c>
      <c r="M62" s="48" t="s">
        <v>120</v>
      </c>
      <c r="N62"/>
      <c r="O62"/>
      <c r="P62"/>
      <c r="Q62"/>
      <c r="R62"/>
      <c r="S62"/>
      <c r="T62"/>
      <c r="U62"/>
      <c r="V62">
        <v>650</v>
      </c>
      <c r="W62"/>
      <c r="X62">
        <v>650</v>
      </c>
    </row>
    <row r="63" spans="1:24" x14ac:dyDescent="0.45">
      <c r="A63" s="2" t="s">
        <v>127</v>
      </c>
      <c r="B63" s="3" t="s">
        <v>62</v>
      </c>
      <c r="C63" s="2" t="s">
        <v>17</v>
      </c>
      <c r="D63" s="4" t="s">
        <v>21</v>
      </c>
      <c r="E63" s="2">
        <v>5</v>
      </c>
      <c r="F63" s="5">
        <f t="shared" si="0"/>
        <v>500</v>
      </c>
      <c r="G63" s="2">
        <f t="shared" si="1"/>
        <v>2500</v>
      </c>
      <c r="M63" s="48" t="s">
        <v>121</v>
      </c>
      <c r="N63">
        <v>300</v>
      </c>
      <c r="O63"/>
      <c r="P63"/>
      <c r="Q63"/>
      <c r="R63"/>
      <c r="S63"/>
      <c r="T63"/>
      <c r="U63"/>
      <c r="V63"/>
      <c r="W63"/>
      <c r="X63">
        <v>300</v>
      </c>
    </row>
    <row r="64" spans="1:24" x14ac:dyDescent="0.45">
      <c r="A64" s="2" t="s">
        <v>128</v>
      </c>
      <c r="B64" s="3" t="s">
        <v>82</v>
      </c>
      <c r="C64" s="2" t="s">
        <v>17</v>
      </c>
      <c r="D64" s="4" t="s">
        <v>24</v>
      </c>
      <c r="E64" s="2">
        <v>3</v>
      </c>
      <c r="F64" s="5">
        <f t="shared" si="0"/>
        <v>400</v>
      </c>
      <c r="G64" s="2">
        <f t="shared" si="1"/>
        <v>1200</v>
      </c>
      <c r="M64" s="48" t="s">
        <v>122</v>
      </c>
      <c r="N64"/>
      <c r="O64"/>
      <c r="P64"/>
      <c r="Q64">
        <v>700</v>
      </c>
      <c r="R64"/>
      <c r="S64"/>
      <c r="T64"/>
      <c r="U64"/>
      <c r="V64"/>
      <c r="W64"/>
      <c r="X64">
        <v>700</v>
      </c>
    </row>
    <row r="65" spans="1:24" x14ac:dyDescent="0.45">
      <c r="A65" s="2" t="s">
        <v>129</v>
      </c>
      <c r="B65" s="3" t="s">
        <v>88</v>
      </c>
      <c r="C65" s="2" t="s">
        <v>17</v>
      </c>
      <c r="D65" s="4" t="s">
        <v>27</v>
      </c>
      <c r="E65" s="2">
        <v>10</v>
      </c>
      <c r="F65" s="5">
        <f t="shared" si="0"/>
        <v>650</v>
      </c>
      <c r="G65" s="2">
        <f t="shared" si="1"/>
        <v>6500</v>
      </c>
      <c r="M65" s="48" t="s">
        <v>123</v>
      </c>
      <c r="N65"/>
      <c r="O65"/>
      <c r="P65"/>
      <c r="Q65"/>
      <c r="R65"/>
      <c r="S65"/>
      <c r="T65"/>
      <c r="U65">
        <v>500</v>
      </c>
      <c r="V65"/>
      <c r="W65"/>
      <c r="X65">
        <v>500</v>
      </c>
    </row>
    <row r="66" spans="1:24" x14ac:dyDescent="0.45">
      <c r="A66" s="2" t="s">
        <v>130</v>
      </c>
      <c r="B66" s="3" t="s">
        <v>57</v>
      </c>
      <c r="C66" s="2" t="s">
        <v>17</v>
      </c>
      <c r="D66" s="4" t="s">
        <v>30</v>
      </c>
      <c r="E66" s="2">
        <v>7</v>
      </c>
      <c r="F66" s="5">
        <f t="shared" si="0"/>
        <v>300</v>
      </c>
      <c r="G66" s="2">
        <f t="shared" si="1"/>
        <v>2100</v>
      </c>
      <c r="M66" s="48" t="s">
        <v>124</v>
      </c>
      <c r="N66"/>
      <c r="O66"/>
      <c r="P66"/>
      <c r="Q66"/>
      <c r="R66"/>
      <c r="S66">
        <v>400</v>
      </c>
      <c r="T66"/>
      <c r="U66"/>
      <c r="V66"/>
      <c r="W66"/>
      <c r="X66">
        <v>400</v>
      </c>
    </row>
    <row r="67" spans="1:24" x14ac:dyDescent="0.45">
      <c r="A67" s="2" t="s">
        <v>131</v>
      </c>
      <c r="B67" s="3" t="s">
        <v>23</v>
      </c>
      <c r="C67" s="2" t="s">
        <v>17</v>
      </c>
      <c r="D67" s="4" t="s">
        <v>33</v>
      </c>
      <c r="E67" s="2">
        <v>6</v>
      </c>
      <c r="F67" s="5">
        <f t="shared" ref="F67:F130" si="2">IF($D$1:$D$245="T-shirt",300,IF($D$1:$D$245="Jeans",500,IF($D$1:$D$245="Dress",400,IF($D$1:$D$245="Sweater",650,IF($D$1:$D$245="Blouse",300,IF($D$1:$D$245="Jacket",700,IF($D$1:$D$245="Skirt",500,IF($D$1:$D$245="Pants",400,IF($D$1:$D$245="Hoodie",500,IF($D$1:$D$245="Shorts",300))))))))))</f>
        <v>700</v>
      </c>
      <c r="G67" s="2">
        <f t="shared" ref="G67:G130" si="3">F67*E67</f>
        <v>4200</v>
      </c>
      <c r="M67" s="48" t="s">
        <v>125</v>
      </c>
      <c r="N67"/>
      <c r="O67"/>
      <c r="P67">
        <v>500</v>
      </c>
      <c r="Q67"/>
      <c r="R67"/>
      <c r="S67"/>
      <c r="T67"/>
      <c r="U67"/>
      <c r="V67"/>
      <c r="W67"/>
      <c r="X67">
        <v>500</v>
      </c>
    </row>
    <row r="68" spans="1:24" x14ac:dyDescent="0.45">
      <c r="A68" s="2" t="s">
        <v>132</v>
      </c>
      <c r="B68" s="3" t="s">
        <v>49</v>
      </c>
      <c r="C68" s="2" t="s">
        <v>17</v>
      </c>
      <c r="D68" s="4" t="s">
        <v>36</v>
      </c>
      <c r="E68" s="2">
        <v>1</v>
      </c>
      <c r="F68" s="5">
        <f t="shared" si="2"/>
        <v>500</v>
      </c>
      <c r="G68" s="2">
        <f t="shared" si="3"/>
        <v>500</v>
      </c>
      <c r="M68" s="48" t="s">
        <v>126</v>
      </c>
      <c r="N68"/>
      <c r="O68"/>
      <c r="P68"/>
      <c r="Q68"/>
      <c r="R68"/>
      <c r="S68"/>
      <c r="T68">
        <v>300</v>
      </c>
      <c r="U68"/>
      <c r="V68"/>
      <c r="W68"/>
      <c r="X68">
        <v>300</v>
      </c>
    </row>
    <row r="69" spans="1:24" x14ac:dyDescent="0.45">
      <c r="A69" s="2" t="s">
        <v>133</v>
      </c>
      <c r="B69" s="3" t="s">
        <v>55</v>
      </c>
      <c r="C69" s="2" t="s">
        <v>17</v>
      </c>
      <c r="D69" s="4" t="s">
        <v>39</v>
      </c>
      <c r="E69" s="2">
        <v>2</v>
      </c>
      <c r="F69" s="5">
        <f t="shared" si="2"/>
        <v>400</v>
      </c>
      <c r="G69" s="2">
        <f t="shared" si="3"/>
        <v>800</v>
      </c>
      <c r="M69" s="48" t="s">
        <v>127</v>
      </c>
      <c r="N69"/>
      <c r="O69"/>
      <c r="P69"/>
      <c r="Q69"/>
      <c r="R69">
        <v>500</v>
      </c>
      <c r="S69"/>
      <c r="T69"/>
      <c r="U69"/>
      <c r="V69"/>
      <c r="W69"/>
      <c r="X69">
        <v>500</v>
      </c>
    </row>
    <row r="70" spans="1:24" x14ac:dyDescent="0.45">
      <c r="A70" s="2" t="s">
        <v>134</v>
      </c>
      <c r="B70" s="3" t="s">
        <v>51</v>
      </c>
      <c r="C70" s="2" t="s">
        <v>17</v>
      </c>
      <c r="D70" s="4" t="s">
        <v>42</v>
      </c>
      <c r="E70" s="2">
        <v>3</v>
      </c>
      <c r="F70" s="5">
        <f t="shared" si="2"/>
        <v>500</v>
      </c>
      <c r="G70" s="2">
        <f t="shared" si="3"/>
        <v>1500</v>
      </c>
      <c r="M70" s="48" t="s">
        <v>128</v>
      </c>
      <c r="N70"/>
      <c r="O70">
        <v>400</v>
      </c>
      <c r="P70"/>
      <c r="Q70"/>
      <c r="R70"/>
      <c r="S70"/>
      <c r="T70"/>
      <c r="U70"/>
      <c r="V70"/>
      <c r="W70"/>
      <c r="X70">
        <v>400</v>
      </c>
    </row>
    <row r="71" spans="1:24" x14ac:dyDescent="0.45">
      <c r="A71" s="2" t="s">
        <v>135</v>
      </c>
      <c r="B71" s="3" t="s">
        <v>72</v>
      </c>
      <c r="C71" s="2" t="s">
        <v>17</v>
      </c>
      <c r="D71" s="4" t="s">
        <v>21</v>
      </c>
      <c r="E71" s="2">
        <v>1</v>
      </c>
      <c r="F71" s="5">
        <f t="shared" si="2"/>
        <v>500</v>
      </c>
      <c r="G71" s="2">
        <f t="shared" si="3"/>
        <v>500</v>
      </c>
      <c r="M71" s="48" t="s">
        <v>129</v>
      </c>
      <c r="N71"/>
      <c r="O71"/>
      <c r="P71"/>
      <c r="Q71"/>
      <c r="R71"/>
      <c r="S71"/>
      <c r="T71"/>
      <c r="U71"/>
      <c r="V71">
        <v>650</v>
      </c>
      <c r="W71"/>
      <c r="X71">
        <v>650</v>
      </c>
    </row>
    <row r="72" spans="1:24" x14ac:dyDescent="0.45">
      <c r="A72" s="2" t="s">
        <v>136</v>
      </c>
      <c r="B72" s="3" t="s">
        <v>16</v>
      </c>
      <c r="C72" s="2" t="s">
        <v>17</v>
      </c>
      <c r="D72" s="4" t="s">
        <v>24</v>
      </c>
      <c r="E72" s="2">
        <v>2</v>
      </c>
      <c r="F72" s="5">
        <f t="shared" si="2"/>
        <v>400</v>
      </c>
      <c r="G72" s="2">
        <f t="shared" si="3"/>
        <v>800</v>
      </c>
      <c r="M72" s="48" t="s">
        <v>130</v>
      </c>
      <c r="N72">
        <v>300</v>
      </c>
      <c r="O72"/>
      <c r="P72"/>
      <c r="Q72"/>
      <c r="R72"/>
      <c r="S72"/>
      <c r="T72"/>
      <c r="U72"/>
      <c r="V72"/>
      <c r="W72"/>
      <c r="X72">
        <v>300</v>
      </c>
    </row>
    <row r="73" spans="1:24" x14ac:dyDescent="0.45">
      <c r="A73" s="2" t="s">
        <v>137</v>
      </c>
      <c r="B73" s="3" t="s">
        <v>38</v>
      </c>
      <c r="C73" s="2" t="s">
        <v>17</v>
      </c>
      <c r="D73" s="4" t="s">
        <v>27</v>
      </c>
      <c r="E73" s="2">
        <v>2</v>
      </c>
      <c r="F73" s="5">
        <f t="shared" si="2"/>
        <v>650</v>
      </c>
      <c r="G73" s="2">
        <f t="shared" si="3"/>
        <v>1300</v>
      </c>
      <c r="M73" s="48" t="s">
        <v>131</v>
      </c>
      <c r="N73"/>
      <c r="O73"/>
      <c r="P73"/>
      <c r="Q73">
        <v>700</v>
      </c>
      <c r="R73"/>
      <c r="S73"/>
      <c r="T73"/>
      <c r="U73"/>
      <c r="V73"/>
      <c r="W73"/>
      <c r="X73">
        <v>700</v>
      </c>
    </row>
    <row r="74" spans="1:24" x14ac:dyDescent="0.45">
      <c r="A74" s="2" t="s">
        <v>138</v>
      </c>
      <c r="B74" s="3" t="s">
        <v>41</v>
      </c>
      <c r="C74" s="2" t="s">
        <v>17</v>
      </c>
      <c r="D74" s="4" t="s">
        <v>30</v>
      </c>
      <c r="E74" s="2">
        <v>5</v>
      </c>
      <c r="F74" s="5">
        <f t="shared" si="2"/>
        <v>300</v>
      </c>
      <c r="G74" s="2">
        <f t="shared" si="3"/>
        <v>1500</v>
      </c>
      <c r="M74" s="48" t="s">
        <v>132</v>
      </c>
      <c r="N74"/>
      <c r="O74"/>
      <c r="P74"/>
      <c r="Q74"/>
      <c r="R74"/>
      <c r="S74"/>
      <c r="T74"/>
      <c r="U74">
        <v>500</v>
      </c>
      <c r="V74"/>
      <c r="W74"/>
      <c r="X74">
        <v>500</v>
      </c>
    </row>
    <row r="75" spans="1:24" x14ac:dyDescent="0.45">
      <c r="A75" s="2" t="s">
        <v>139</v>
      </c>
      <c r="B75" s="3" t="s">
        <v>100</v>
      </c>
      <c r="C75" s="2" t="s">
        <v>17</v>
      </c>
      <c r="D75" s="4" t="s">
        <v>33</v>
      </c>
      <c r="E75" s="2">
        <v>1</v>
      </c>
      <c r="F75" s="5">
        <f t="shared" si="2"/>
        <v>700</v>
      </c>
      <c r="G75" s="2">
        <f t="shared" si="3"/>
        <v>700</v>
      </c>
      <c r="M75" s="48" t="s">
        <v>133</v>
      </c>
      <c r="N75"/>
      <c r="O75"/>
      <c r="P75"/>
      <c r="Q75"/>
      <c r="R75"/>
      <c r="S75">
        <v>400</v>
      </c>
      <c r="T75"/>
      <c r="U75"/>
      <c r="V75"/>
      <c r="W75"/>
      <c r="X75">
        <v>400</v>
      </c>
    </row>
    <row r="76" spans="1:24" x14ac:dyDescent="0.45">
      <c r="A76" s="2" t="s">
        <v>140</v>
      </c>
      <c r="B76" s="3" t="s">
        <v>29</v>
      </c>
      <c r="C76" s="2" t="s">
        <v>17</v>
      </c>
      <c r="D76" s="4" t="s">
        <v>36</v>
      </c>
      <c r="E76" s="2">
        <v>7</v>
      </c>
      <c r="F76" s="5">
        <f t="shared" si="2"/>
        <v>500</v>
      </c>
      <c r="G76" s="2">
        <f t="shared" si="3"/>
        <v>3500</v>
      </c>
      <c r="M76" s="48" t="s">
        <v>134</v>
      </c>
      <c r="N76"/>
      <c r="O76"/>
      <c r="P76">
        <v>500</v>
      </c>
      <c r="Q76"/>
      <c r="R76"/>
      <c r="S76"/>
      <c r="T76"/>
      <c r="U76"/>
      <c r="V76"/>
      <c r="W76"/>
      <c r="X76">
        <v>500</v>
      </c>
    </row>
    <row r="77" spans="1:24" x14ac:dyDescent="0.45">
      <c r="A77" s="2" t="s">
        <v>141</v>
      </c>
      <c r="B77" s="3" t="s">
        <v>68</v>
      </c>
      <c r="C77" s="2" t="s">
        <v>17</v>
      </c>
      <c r="D77" s="4" t="s">
        <v>39</v>
      </c>
      <c r="E77" s="2">
        <v>8</v>
      </c>
      <c r="F77" s="5">
        <f t="shared" si="2"/>
        <v>400</v>
      </c>
      <c r="G77" s="2">
        <f t="shared" si="3"/>
        <v>3200</v>
      </c>
      <c r="M77" s="48" t="s">
        <v>135</v>
      </c>
      <c r="N77"/>
      <c r="O77"/>
      <c r="P77"/>
      <c r="Q77"/>
      <c r="R77">
        <v>500</v>
      </c>
      <c r="S77"/>
      <c r="T77"/>
      <c r="U77"/>
      <c r="V77"/>
      <c r="W77"/>
      <c r="X77">
        <v>500</v>
      </c>
    </row>
    <row r="78" spans="1:24" x14ac:dyDescent="0.45">
      <c r="A78" s="2" t="s">
        <v>142</v>
      </c>
      <c r="B78" s="3" t="s">
        <v>90</v>
      </c>
      <c r="C78" s="2" t="s">
        <v>17</v>
      </c>
      <c r="D78" s="4" t="s">
        <v>42</v>
      </c>
      <c r="E78" s="2">
        <v>9</v>
      </c>
      <c r="F78" s="5">
        <f t="shared" si="2"/>
        <v>500</v>
      </c>
      <c r="G78" s="2">
        <f t="shared" si="3"/>
        <v>4500</v>
      </c>
      <c r="M78" s="48" t="s">
        <v>136</v>
      </c>
      <c r="N78"/>
      <c r="O78">
        <v>400</v>
      </c>
      <c r="P78"/>
      <c r="Q78"/>
      <c r="R78"/>
      <c r="S78"/>
      <c r="T78"/>
      <c r="U78"/>
      <c r="V78"/>
      <c r="W78"/>
      <c r="X78">
        <v>400</v>
      </c>
    </row>
    <row r="79" spans="1:24" x14ac:dyDescent="0.45">
      <c r="A79" s="2" t="s">
        <v>143</v>
      </c>
      <c r="B79" s="3" t="s">
        <v>76</v>
      </c>
      <c r="C79" s="2" t="s">
        <v>17</v>
      </c>
      <c r="D79" s="4" t="s">
        <v>45</v>
      </c>
      <c r="E79" s="2">
        <v>15</v>
      </c>
      <c r="F79" s="5">
        <f t="shared" si="2"/>
        <v>300</v>
      </c>
      <c r="G79" s="2">
        <f t="shared" si="3"/>
        <v>4500</v>
      </c>
      <c r="M79" s="48" t="s">
        <v>137</v>
      </c>
      <c r="N79"/>
      <c r="O79"/>
      <c r="P79"/>
      <c r="Q79"/>
      <c r="R79"/>
      <c r="S79"/>
      <c r="T79"/>
      <c r="U79"/>
      <c r="V79">
        <v>650</v>
      </c>
      <c r="W79"/>
      <c r="X79">
        <v>650</v>
      </c>
    </row>
    <row r="80" spans="1:24" x14ac:dyDescent="0.45">
      <c r="A80" s="2" t="s">
        <v>144</v>
      </c>
      <c r="B80" s="3" t="s">
        <v>86</v>
      </c>
      <c r="C80" s="2" t="s">
        <v>17</v>
      </c>
      <c r="D80" s="4" t="s">
        <v>21</v>
      </c>
      <c r="E80" s="2">
        <v>1</v>
      </c>
      <c r="F80" s="5">
        <f t="shared" si="2"/>
        <v>500</v>
      </c>
      <c r="G80" s="2">
        <f t="shared" si="3"/>
        <v>500</v>
      </c>
      <c r="M80" s="48" t="s">
        <v>138</v>
      </c>
      <c r="N80">
        <v>300</v>
      </c>
      <c r="O80"/>
      <c r="P80"/>
      <c r="Q80"/>
      <c r="R80"/>
      <c r="S80"/>
      <c r="T80"/>
      <c r="U80"/>
      <c r="V80"/>
      <c r="W80"/>
      <c r="X80">
        <v>300</v>
      </c>
    </row>
    <row r="81" spans="1:24" x14ac:dyDescent="0.45">
      <c r="A81" s="2" t="s">
        <v>145</v>
      </c>
      <c r="B81" s="3" t="s">
        <v>80</v>
      </c>
      <c r="C81" s="2" t="s">
        <v>17</v>
      </c>
      <c r="D81" s="4" t="s">
        <v>24</v>
      </c>
      <c r="E81" s="5">
        <v>2</v>
      </c>
      <c r="F81" s="5">
        <f t="shared" si="2"/>
        <v>400</v>
      </c>
      <c r="G81" s="2">
        <f t="shared" si="3"/>
        <v>800</v>
      </c>
      <c r="M81" s="48" t="s">
        <v>139</v>
      </c>
      <c r="N81"/>
      <c r="O81"/>
      <c r="P81"/>
      <c r="Q81">
        <v>700</v>
      </c>
      <c r="R81"/>
      <c r="S81"/>
      <c r="T81"/>
      <c r="U81"/>
      <c r="V81"/>
      <c r="W81"/>
      <c r="X81">
        <v>700</v>
      </c>
    </row>
    <row r="82" spans="1:24" x14ac:dyDescent="0.45">
      <c r="A82" s="2" t="s">
        <v>146</v>
      </c>
      <c r="B82" s="3" t="s">
        <v>102</v>
      </c>
      <c r="C82" s="2" t="s">
        <v>17</v>
      </c>
      <c r="D82" s="4" t="s">
        <v>27</v>
      </c>
      <c r="E82" s="5">
        <v>8</v>
      </c>
      <c r="F82" s="5">
        <f t="shared" si="2"/>
        <v>650</v>
      </c>
      <c r="G82" s="2">
        <f t="shared" si="3"/>
        <v>5200</v>
      </c>
      <c r="M82" s="48" t="s">
        <v>140</v>
      </c>
      <c r="N82"/>
      <c r="O82"/>
      <c r="P82"/>
      <c r="Q82"/>
      <c r="R82"/>
      <c r="S82"/>
      <c r="T82"/>
      <c r="U82">
        <v>500</v>
      </c>
      <c r="V82"/>
      <c r="W82"/>
      <c r="X82">
        <v>500</v>
      </c>
    </row>
    <row r="83" spans="1:24" x14ac:dyDescent="0.45">
      <c r="A83" s="2" t="s">
        <v>147</v>
      </c>
      <c r="B83" s="3" t="s">
        <v>92</v>
      </c>
      <c r="C83" s="2" t="s">
        <v>17</v>
      </c>
      <c r="D83" s="4" t="s">
        <v>30</v>
      </c>
      <c r="E83" s="5">
        <v>8</v>
      </c>
      <c r="F83" s="5">
        <f t="shared" si="2"/>
        <v>300</v>
      </c>
      <c r="G83" s="2">
        <f t="shared" si="3"/>
        <v>2400</v>
      </c>
      <c r="M83" s="48" t="s">
        <v>141</v>
      </c>
      <c r="N83"/>
      <c r="O83"/>
      <c r="P83"/>
      <c r="Q83"/>
      <c r="R83"/>
      <c r="S83">
        <v>400</v>
      </c>
      <c r="T83"/>
      <c r="U83"/>
      <c r="V83"/>
      <c r="W83"/>
      <c r="X83">
        <v>400</v>
      </c>
    </row>
    <row r="84" spans="1:24" x14ac:dyDescent="0.45">
      <c r="A84" s="2" t="s">
        <v>148</v>
      </c>
      <c r="B84" s="3" t="s">
        <v>94</v>
      </c>
      <c r="C84" s="2" t="s">
        <v>17</v>
      </c>
      <c r="D84" s="4" t="s">
        <v>33</v>
      </c>
      <c r="E84" s="5">
        <v>5</v>
      </c>
      <c r="F84" s="5">
        <f t="shared" si="2"/>
        <v>700</v>
      </c>
      <c r="G84" s="2">
        <f t="shared" si="3"/>
        <v>3500</v>
      </c>
      <c r="M84" s="48" t="s">
        <v>142</v>
      </c>
      <c r="N84"/>
      <c r="O84"/>
      <c r="P84">
        <v>500</v>
      </c>
      <c r="Q84"/>
      <c r="R84"/>
      <c r="S84"/>
      <c r="T84"/>
      <c r="U84"/>
      <c r="V84"/>
      <c r="W84"/>
      <c r="X84">
        <v>500</v>
      </c>
    </row>
    <row r="85" spans="1:24" x14ac:dyDescent="0.45">
      <c r="A85" s="2" t="s">
        <v>149</v>
      </c>
      <c r="B85" s="3" t="s">
        <v>96</v>
      </c>
      <c r="C85" s="2" t="s">
        <v>17</v>
      </c>
      <c r="D85" s="4" t="s">
        <v>36</v>
      </c>
      <c r="E85" s="5">
        <v>3</v>
      </c>
      <c r="F85" s="5">
        <f t="shared" si="2"/>
        <v>500</v>
      </c>
      <c r="G85" s="2">
        <f t="shared" si="3"/>
        <v>1500</v>
      </c>
      <c r="M85" s="48" t="s">
        <v>143</v>
      </c>
      <c r="N85"/>
      <c r="O85"/>
      <c r="P85"/>
      <c r="Q85"/>
      <c r="R85"/>
      <c r="S85"/>
      <c r="T85">
        <v>300</v>
      </c>
      <c r="U85"/>
      <c r="V85"/>
      <c r="W85"/>
      <c r="X85">
        <v>300</v>
      </c>
    </row>
    <row r="86" spans="1:24" x14ac:dyDescent="0.45">
      <c r="A86" s="2" t="s">
        <v>150</v>
      </c>
      <c r="B86" s="3" t="s">
        <v>78</v>
      </c>
      <c r="C86" s="2" t="s">
        <v>17</v>
      </c>
      <c r="D86" s="4" t="s">
        <v>39</v>
      </c>
      <c r="E86" s="5">
        <v>2</v>
      </c>
      <c r="F86" s="5">
        <f t="shared" si="2"/>
        <v>400</v>
      </c>
      <c r="G86" s="2">
        <f t="shared" si="3"/>
        <v>800</v>
      </c>
      <c r="M86" s="48" t="s">
        <v>144</v>
      </c>
      <c r="N86"/>
      <c r="O86"/>
      <c r="P86"/>
      <c r="Q86"/>
      <c r="R86">
        <v>500</v>
      </c>
      <c r="S86"/>
      <c r="T86"/>
      <c r="U86"/>
      <c r="V86"/>
      <c r="W86"/>
      <c r="X86">
        <v>500</v>
      </c>
    </row>
    <row r="87" spans="1:24" x14ac:dyDescent="0.45">
      <c r="A87" s="2" t="s">
        <v>151</v>
      </c>
      <c r="B87" s="3" t="s">
        <v>84</v>
      </c>
      <c r="C87" s="2" t="s">
        <v>17</v>
      </c>
      <c r="D87" s="4" t="s">
        <v>42</v>
      </c>
      <c r="E87" s="5">
        <v>8</v>
      </c>
      <c r="F87" s="5">
        <f t="shared" si="2"/>
        <v>500</v>
      </c>
      <c r="G87" s="2">
        <f t="shared" si="3"/>
        <v>4000</v>
      </c>
      <c r="M87" s="48" t="s">
        <v>145</v>
      </c>
      <c r="N87"/>
      <c r="O87">
        <v>400</v>
      </c>
      <c r="P87"/>
      <c r="Q87"/>
      <c r="R87"/>
      <c r="S87"/>
      <c r="T87"/>
      <c r="U87"/>
      <c r="V87"/>
      <c r="W87"/>
      <c r="X87">
        <v>400</v>
      </c>
    </row>
    <row r="88" spans="1:24" x14ac:dyDescent="0.45">
      <c r="A88" s="2" t="s">
        <v>152</v>
      </c>
      <c r="B88" s="3" t="s">
        <v>98</v>
      </c>
      <c r="C88" s="2" t="s">
        <v>17</v>
      </c>
      <c r="D88" s="4" t="s">
        <v>21</v>
      </c>
      <c r="E88" s="5">
        <v>9</v>
      </c>
      <c r="F88" s="5">
        <f t="shared" si="2"/>
        <v>500</v>
      </c>
      <c r="G88" s="2">
        <f t="shared" si="3"/>
        <v>4500</v>
      </c>
      <c r="M88" s="48" t="s">
        <v>146</v>
      </c>
      <c r="N88"/>
      <c r="O88"/>
      <c r="P88"/>
      <c r="Q88"/>
      <c r="R88"/>
      <c r="S88"/>
      <c r="T88"/>
      <c r="U88"/>
      <c r="V88">
        <v>650</v>
      </c>
      <c r="W88"/>
      <c r="X88">
        <v>650</v>
      </c>
    </row>
    <row r="89" spans="1:24" x14ac:dyDescent="0.45">
      <c r="A89" s="2" t="s">
        <v>153</v>
      </c>
      <c r="B89" s="3" t="s">
        <v>20</v>
      </c>
      <c r="C89" s="2" t="s">
        <v>17</v>
      </c>
      <c r="D89" s="4" t="s">
        <v>24</v>
      </c>
      <c r="E89" s="5">
        <v>6</v>
      </c>
      <c r="F89" s="5">
        <f t="shared" si="2"/>
        <v>400</v>
      </c>
      <c r="G89" s="2">
        <f t="shared" si="3"/>
        <v>2400</v>
      </c>
      <c r="M89" s="48" t="s">
        <v>147</v>
      </c>
      <c r="N89">
        <v>300</v>
      </c>
      <c r="O89"/>
      <c r="P89"/>
      <c r="Q89"/>
      <c r="R89"/>
      <c r="S89"/>
      <c r="T89"/>
      <c r="U89"/>
      <c r="V89"/>
      <c r="W89"/>
      <c r="X89">
        <v>300</v>
      </c>
    </row>
    <row r="90" spans="1:24" x14ac:dyDescent="0.45">
      <c r="A90" s="2" t="s">
        <v>154</v>
      </c>
      <c r="B90" s="3" t="s">
        <v>82</v>
      </c>
      <c r="C90" s="2" t="s">
        <v>17</v>
      </c>
      <c r="D90" s="4" t="s">
        <v>27</v>
      </c>
      <c r="E90" s="5">
        <v>9</v>
      </c>
      <c r="F90" s="5">
        <f t="shared" si="2"/>
        <v>650</v>
      </c>
      <c r="G90" s="2">
        <f t="shared" si="3"/>
        <v>5850</v>
      </c>
      <c r="M90" s="48" t="s">
        <v>148</v>
      </c>
      <c r="N90"/>
      <c r="O90"/>
      <c r="P90"/>
      <c r="Q90">
        <v>700</v>
      </c>
      <c r="R90"/>
      <c r="S90"/>
      <c r="T90"/>
      <c r="U90"/>
      <c r="V90"/>
      <c r="W90"/>
      <c r="X90">
        <v>700</v>
      </c>
    </row>
    <row r="91" spans="1:24" x14ac:dyDescent="0.45">
      <c r="A91" s="2" t="s">
        <v>155</v>
      </c>
      <c r="B91" s="3" t="s">
        <v>88</v>
      </c>
      <c r="C91" s="2" t="s">
        <v>17</v>
      </c>
      <c r="D91" s="4" t="s">
        <v>30</v>
      </c>
      <c r="E91" s="5">
        <v>5</v>
      </c>
      <c r="F91" s="5">
        <f t="shared" si="2"/>
        <v>300</v>
      </c>
      <c r="G91" s="2">
        <f t="shared" si="3"/>
        <v>1500</v>
      </c>
      <c r="M91" s="48" t="s">
        <v>149</v>
      </c>
      <c r="N91"/>
      <c r="O91"/>
      <c r="P91"/>
      <c r="Q91"/>
      <c r="R91"/>
      <c r="S91"/>
      <c r="T91"/>
      <c r="U91">
        <v>500</v>
      </c>
      <c r="V91"/>
      <c r="W91"/>
      <c r="X91">
        <v>500</v>
      </c>
    </row>
    <row r="92" spans="1:24" x14ac:dyDescent="0.45">
      <c r="A92" s="2" t="s">
        <v>156</v>
      </c>
      <c r="B92" s="3" t="s">
        <v>70</v>
      </c>
      <c r="C92" s="2" t="s">
        <v>17</v>
      </c>
      <c r="D92" s="4" t="s">
        <v>33</v>
      </c>
      <c r="E92" s="5">
        <v>7</v>
      </c>
      <c r="F92" s="5">
        <f t="shared" si="2"/>
        <v>700</v>
      </c>
      <c r="G92" s="2">
        <f t="shared" si="3"/>
        <v>4900</v>
      </c>
      <c r="M92" s="48" t="s">
        <v>150</v>
      </c>
      <c r="N92"/>
      <c r="O92"/>
      <c r="P92"/>
      <c r="Q92"/>
      <c r="R92"/>
      <c r="S92">
        <v>400</v>
      </c>
      <c r="T92"/>
      <c r="U92"/>
      <c r="V92"/>
      <c r="W92"/>
      <c r="X92">
        <v>400</v>
      </c>
    </row>
    <row r="93" spans="1:24" x14ac:dyDescent="0.45">
      <c r="A93" s="2" t="s">
        <v>157</v>
      </c>
      <c r="B93" s="3" t="s">
        <v>23</v>
      </c>
      <c r="C93" s="2" t="s">
        <v>17</v>
      </c>
      <c r="D93" s="4" t="s">
        <v>36</v>
      </c>
      <c r="E93" s="5">
        <v>8</v>
      </c>
      <c r="F93" s="5">
        <f t="shared" si="2"/>
        <v>500</v>
      </c>
      <c r="G93" s="2">
        <f t="shared" si="3"/>
        <v>4000</v>
      </c>
      <c r="M93" s="48" t="s">
        <v>151</v>
      </c>
      <c r="N93"/>
      <c r="O93"/>
      <c r="P93">
        <v>500</v>
      </c>
      <c r="Q93"/>
      <c r="R93"/>
      <c r="S93"/>
      <c r="T93"/>
      <c r="U93"/>
      <c r="V93"/>
      <c r="W93"/>
      <c r="X93">
        <v>500</v>
      </c>
    </row>
    <row r="94" spans="1:24" x14ac:dyDescent="0.45">
      <c r="A94" s="2" t="s">
        <v>158</v>
      </c>
      <c r="B94" s="3" t="s">
        <v>32</v>
      </c>
      <c r="C94" s="2" t="s">
        <v>17</v>
      </c>
      <c r="D94" s="4" t="s">
        <v>39</v>
      </c>
      <c r="E94" s="5">
        <v>9</v>
      </c>
      <c r="F94" s="5">
        <f t="shared" si="2"/>
        <v>400</v>
      </c>
      <c r="G94" s="2">
        <f t="shared" si="3"/>
        <v>3600</v>
      </c>
      <c r="M94" s="48" t="s">
        <v>152</v>
      </c>
      <c r="N94"/>
      <c r="O94"/>
      <c r="P94"/>
      <c r="Q94"/>
      <c r="R94">
        <v>500</v>
      </c>
      <c r="S94"/>
      <c r="T94"/>
      <c r="U94"/>
      <c r="V94"/>
      <c r="W94"/>
      <c r="X94">
        <v>500</v>
      </c>
    </row>
    <row r="95" spans="1:24" x14ac:dyDescent="0.45">
      <c r="A95" s="2" t="s">
        <v>159</v>
      </c>
      <c r="B95" s="3" t="s">
        <v>51</v>
      </c>
      <c r="C95" s="2" t="s">
        <v>17</v>
      </c>
      <c r="D95" s="4" t="s">
        <v>42</v>
      </c>
      <c r="E95" s="5">
        <v>10</v>
      </c>
      <c r="F95" s="5">
        <f t="shared" si="2"/>
        <v>500</v>
      </c>
      <c r="G95" s="2">
        <f t="shared" si="3"/>
        <v>5000</v>
      </c>
      <c r="M95" s="48" t="s">
        <v>153</v>
      </c>
      <c r="N95"/>
      <c r="O95">
        <v>400</v>
      </c>
      <c r="P95"/>
      <c r="Q95"/>
      <c r="R95"/>
      <c r="S95"/>
      <c r="T95"/>
      <c r="U95"/>
      <c r="V95"/>
      <c r="W95"/>
      <c r="X95">
        <v>400</v>
      </c>
    </row>
    <row r="96" spans="1:24" x14ac:dyDescent="0.45">
      <c r="A96" s="2" t="s">
        <v>160</v>
      </c>
      <c r="B96" s="3" t="s">
        <v>49</v>
      </c>
      <c r="C96" s="2" t="s">
        <v>17</v>
      </c>
      <c r="D96" s="4" t="s">
        <v>45</v>
      </c>
      <c r="E96" s="5">
        <v>12</v>
      </c>
      <c r="F96" s="5">
        <f t="shared" si="2"/>
        <v>300</v>
      </c>
      <c r="G96" s="2">
        <f t="shared" si="3"/>
        <v>3600</v>
      </c>
      <c r="M96" s="48" t="s">
        <v>154</v>
      </c>
      <c r="N96"/>
      <c r="O96"/>
      <c r="P96"/>
      <c r="Q96"/>
      <c r="R96"/>
      <c r="S96"/>
      <c r="T96"/>
      <c r="U96"/>
      <c r="V96">
        <v>650</v>
      </c>
      <c r="W96"/>
      <c r="X96">
        <v>650</v>
      </c>
    </row>
    <row r="97" spans="1:24" x14ac:dyDescent="0.45">
      <c r="A97" s="2" t="s">
        <v>161</v>
      </c>
      <c r="B97" s="3" t="s">
        <v>55</v>
      </c>
      <c r="C97" s="2" t="s">
        <v>17</v>
      </c>
      <c r="D97" s="4" t="s">
        <v>21</v>
      </c>
      <c r="E97" s="5">
        <v>15</v>
      </c>
      <c r="F97" s="5">
        <f t="shared" si="2"/>
        <v>500</v>
      </c>
      <c r="G97" s="2">
        <f t="shared" si="3"/>
        <v>7500</v>
      </c>
      <c r="M97" s="48" t="s">
        <v>155</v>
      </c>
      <c r="N97">
        <v>300</v>
      </c>
      <c r="O97"/>
      <c r="P97"/>
      <c r="Q97"/>
      <c r="R97"/>
      <c r="S97"/>
      <c r="T97"/>
      <c r="U97"/>
      <c r="V97"/>
      <c r="W97"/>
      <c r="X97">
        <v>300</v>
      </c>
    </row>
    <row r="98" spans="1:24" x14ac:dyDescent="0.45">
      <c r="A98" s="2" t="s">
        <v>162</v>
      </c>
      <c r="B98" s="3" t="s">
        <v>29</v>
      </c>
      <c r="C98" s="2" t="s">
        <v>17</v>
      </c>
      <c r="D98" s="4" t="s">
        <v>24</v>
      </c>
      <c r="E98" s="5">
        <v>16.3158296146045</v>
      </c>
      <c r="F98" s="5">
        <f t="shared" si="2"/>
        <v>400</v>
      </c>
      <c r="G98" s="2">
        <f t="shared" si="3"/>
        <v>6526.3318458417998</v>
      </c>
      <c r="M98" s="48" t="s">
        <v>156</v>
      </c>
      <c r="N98"/>
      <c r="O98"/>
      <c r="P98"/>
      <c r="Q98">
        <v>700</v>
      </c>
      <c r="R98"/>
      <c r="S98"/>
      <c r="T98"/>
      <c r="U98"/>
      <c r="V98"/>
      <c r="W98"/>
      <c r="X98">
        <v>700</v>
      </c>
    </row>
    <row r="99" spans="1:24" x14ac:dyDescent="0.45">
      <c r="A99" s="2" t="s">
        <v>163</v>
      </c>
      <c r="B99" s="3" t="s">
        <v>44</v>
      </c>
      <c r="C99" s="2" t="s">
        <v>17</v>
      </c>
      <c r="D99" s="4" t="s">
        <v>27</v>
      </c>
      <c r="E99" s="5">
        <v>12</v>
      </c>
      <c r="F99" s="5">
        <f t="shared" si="2"/>
        <v>650</v>
      </c>
      <c r="G99" s="2">
        <f t="shared" si="3"/>
        <v>7800</v>
      </c>
      <c r="M99" s="48" t="s">
        <v>157</v>
      </c>
      <c r="N99"/>
      <c r="O99"/>
      <c r="P99"/>
      <c r="Q99"/>
      <c r="R99"/>
      <c r="S99"/>
      <c r="T99"/>
      <c r="U99">
        <v>500</v>
      </c>
      <c r="V99"/>
      <c r="W99"/>
      <c r="X99">
        <v>500</v>
      </c>
    </row>
    <row r="100" spans="1:24" x14ac:dyDescent="0.45">
      <c r="A100" s="2" t="s">
        <v>164</v>
      </c>
      <c r="B100" s="3" t="s">
        <v>16</v>
      </c>
      <c r="C100" s="2" t="s">
        <v>17</v>
      </c>
      <c r="D100" s="4" t="s">
        <v>30</v>
      </c>
      <c r="E100" s="5">
        <v>17</v>
      </c>
      <c r="F100" s="5">
        <f t="shared" si="2"/>
        <v>300</v>
      </c>
      <c r="G100" s="2">
        <f t="shared" si="3"/>
        <v>5100</v>
      </c>
      <c r="M100" s="48" t="s">
        <v>158</v>
      </c>
      <c r="N100"/>
      <c r="O100"/>
      <c r="P100"/>
      <c r="Q100"/>
      <c r="R100"/>
      <c r="S100">
        <v>400</v>
      </c>
      <c r="T100"/>
      <c r="U100"/>
      <c r="V100"/>
      <c r="W100"/>
      <c r="X100">
        <v>400</v>
      </c>
    </row>
    <row r="101" spans="1:24" x14ac:dyDescent="0.45">
      <c r="A101" s="2" t="s">
        <v>165</v>
      </c>
      <c r="B101" s="3" t="s">
        <v>60</v>
      </c>
      <c r="C101" s="2" t="s">
        <v>17</v>
      </c>
      <c r="D101" s="4" t="s">
        <v>33</v>
      </c>
      <c r="E101" s="5">
        <v>1</v>
      </c>
      <c r="F101" s="5">
        <f t="shared" si="2"/>
        <v>700</v>
      </c>
      <c r="G101" s="2">
        <f t="shared" si="3"/>
        <v>700</v>
      </c>
      <c r="M101" s="48" t="s">
        <v>159</v>
      </c>
      <c r="N101"/>
      <c r="O101"/>
      <c r="P101">
        <v>500</v>
      </c>
      <c r="Q101"/>
      <c r="R101"/>
      <c r="S101"/>
      <c r="T101"/>
      <c r="U101"/>
      <c r="V101"/>
      <c r="W101"/>
      <c r="X101">
        <v>500</v>
      </c>
    </row>
    <row r="102" spans="1:24" x14ac:dyDescent="0.45">
      <c r="A102" s="2" t="s">
        <v>166</v>
      </c>
      <c r="B102" s="3" t="s">
        <v>57</v>
      </c>
      <c r="C102" s="2" t="s">
        <v>17</v>
      </c>
      <c r="D102" s="4" t="s">
        <v>36</v>
      </c>
      <c r="E102" s="2">
        <v>2</v>
      </c>
      <c r="F102" s="5">
        <f t="shared" si="2"/>
        <v>500</v>
      </c>
      <c r="G102" s="2">
        <f t="shared" si="3"/>
        <v>1000</v>
      </c>
      <c r="M102" s="48" t="s">
        <v>160</v>
      </c>
      <c r="N102"/>
      <c r="O102"/>
      <c r="P102"/>
      <c r="Q102"/>
      <c r="R102"/>
      <c r="S102"/>
      <c r="T102">
        <v>300</v>
      </c>
      <c r="U102"/>
      <c r="V102"/>
      <c r="W102"/>
      <c r="X102">
        <v>300</v>
      </c>
    </row>
    <row r="103" spans="1:24" x14ac:dyDescent="0.45">
      <c r="A103" s="2" t="s">
        <v>167</v>
      </c>
      <c r="B103" s="3" t="s">
        <v>72</v>
      </c>
      <c r="C103" s="2" t="s">
        <v>17</v>
      </c>
      <c r="D103" s="4" t="s">
        <v>39</v>
      </c>
      <c r="E103" s="2">
        <v>4</v>
      </c>
      <c r="F103" s="5">
        <f t="shared" si="2"/>
        <v>400</v>
      </c>
      <c r="G103" s="2">
        <f t="shared" si="3"/>
        <v>1600</v>
      </c>
      <c r="M103" s="48" t="s">
        <v>161</v>
      </c>
      <c r="N103"/>
      <c r="O103"/>
      <c r="P103"/>
      <c r="Q103"/>
      <c r="R103">
        <v>500</v>
      </c>
      <c r="S103"/>
      <c r="T103"/>
      <c r="U103"/>
      <c r="V103"/>
      <c r="W103"/>
      <c r="X103">
        <v>500</v>
      </c>
    </row>
    <row r="104" spans="1:24" x14ac:dyDescent="0.45">
      <c r="A104" s="2" t="s">
        <v>168</v>
      </c>
      <c r="B104" s="3" t="s">
        <v>66</v>
      </c>
      <c r="C104" s="2" t="s">
        <v>17</v>
      </c>
      <c r="D104" s="4" t="s">
        <v>42</v>
      </c>
      <c r="E104" s="2">
        <v>5</v>
      </c>
      <c r="F104" s="5">
        <f t="shared" si="2"/>
        <v>500</v>
      </c>
      <c r="G104" s="2">
        <f t="shared" si="3"/>
        <v>2500</v>
      </c>
      <c r="M104" s="48" t="s">
        <v>162</v>
      </c>
      <c r="N104"/>
      <c r="O104">
        <v>400</v>
      </c>
      <c r="P104"/>
      <c r="Q104"/>
      <c r="R104"/>
      <c r="S104"/>
      <c r="T104"/>
      <c r="U104"/>
      <c r="V104"/>
      <c r="W104"/>
      <c r="X104">
        <v>400</v>
      </c>
    </row>
    <row r="105" spans="1:24" x14ac:dyDescent="0.45">
      <c r="A105" s="2" t="s">
        <v>169</v>
      </c>
      <c r="B105" s="3" t="s">
        <v>76</v>
      </c>
      <c r="C105" s="2" t="s">
        <v>17</v>
      </c>
      <c r="D105" s="4" t="s">
        <v>21</v>
      </c>
      <c r="E105" s="2">
        <v>7</v>
      </c>
      <c r="F105" s="5">
        <f t="shared" si="2"/>
        <v>500</v>
      </c>
      <c r="G105" s="2">
        <f t="shared" si="3"/>
        <v>3500</v>
      </c>
      <c r="M105" s="48" t="s">
        <v>163</v>
      </c>
      <c r="N105"/>
      <c r="O105"/>
      <c r="P105"/>
      <c r="Q105"/>
      <c r="R105"/>
      <c r="S105"/>
      <c r="T105"/>
      <c r="U105"/>
      <c r="V105">
        <v>650</v>
      </c>
      <c r="W105"/>
      <c r="X105">
        <v>650</v>
      </c>
    </row>
    <row r="106" spans="1:24" x14ac:dyDescent="0.45">
      <c r="A106" s="2" t="s">
        <v>170</v>
      </c>
      <c r="B106" s="3" t="s">
        <v>90</v>
      </c>
      <c r="C106" s="2" t="s">
        <v>17</v>
      </c>
      <c r="D106" s="4" t="s">
        <v>24</v>
      </c>
      <c r="E106" s="2">
        <v>8</v>
      </c>
      <c r="F106" s="5">
        <f t="shared" si="2"/>
        <v>400</v>
      </c>
      <c r="G106" s="2">
        <f t="shared" si="3"/>
        <v>3200</v>
      </c>
      <c r="M106" s="48" t="s">
        <v>164</v>
      </c>
      <c r="N106">
        <v>300</v>
      </c>
      <c r="O106"/>
      <c r="P106"/>
      <c r="Q106"/>
      <c r="R106"/>
      <c r="S106"/>
      <c r="T106"/>
      <c r="U106"/>
      <c r="V106"/>
      <c r="W106"/>
      <c r="X106">
        <v>300</v>
      </c>
    </row>
    <row r="107" spans="1:24" x14ac:dyDescent="0.45">
      <c r="A107" s="2" t="s">
        <v>171</v>
      </c>
      <c r="B107" s="3" t="s">
        <v>92</v>
      </c>
      <c r="C107" s="2" t="s">
        <v>17</v>
      </c>
      <c r="D107" s="4" t="s">
        <v>27</v>
      </c>
      <c r="E107" s="2">
        <v>9</v>
      </c>
      <c r="F107" s="5">
        <f t="shared" si="2"/>
        <v>650</v>
      </c>
      <c r="G107" s="2">
        <f t="shared" si="3"/>
        <v>5850</v>
      </c>
      <c r="M107" s="48" t="s">
        <v>165</v>
      </c>
      <c r="N107"/>
      <c r="O107"/>
      <c r="P107"/>
      <c r="Q107">
        <v>700</v>
      </c>
      <c r="R107"/>
      <c r="S107"/>
      <c r="T107"/>
      <c r="U107"/>
      <c r="V107"/>
      <c r="W107"/>
      <c r="X107">
        <v>700</v>
      </c>
    </row>
    <row r="108" spans="1:24" x14ac:dyDescent="0.45">
      <c r="A108" s="2" t="s">
        <v>172</v>
      </c>
      <c r="B108" s="3" t="s">
        <v>86</v>
      </c>
      <c r="C108" s="2" t="s">
        <v>17</v>
      </c>
      <c r="D108" s="4" t="s">
        <v>30</v>
      </c>
      <c r="E108" s="2">
        <v>5</v>
      </c>
      <c r="F108" s="5">
        <f t="shared" si="2"/>
        <v>300</v>
      </c>
      <c r="G108" s="2">
        <f t="shared" si="3"/>
        <v>1500</v>
      </c>
      <c r="M108" s="48" t="s">
        <v>166</v>
      </c>
      <c r="N108"/>
      <c r="O108"/>
      <c r="P108"/>
      <c r="Q108"/>
      <c r="R108"/>
      <c r="S108"/>
      <c r="T108"/>
      <c r="U108">
        <v>500</v>
      </c>
      <c r="V108"/>
      <c r="W108"/>
      <c r="X108">
        <v>500</v>
      </c>
    </row>
    <row r="109" spans="1:24" x14ac:dyDescent="0.45">
      <c r="A109" s="2" t="s">
        <v>173</v>
      </c>
      <c r="B109" s="3" t="s">
        <v>100</v>
      </c>
      <c r="C109" s="2" t="s">
        <v>17</v>
      </c>
      <c r="D109" s="4" t="s">
        <v>33</v>
      </c>
      <c r="E109" s="2">
        <v>3</v>
      </c>
      <c r="F109" s="5">
        <f t="shared" si="2"/>
        <v>700</v>
      </c>
      <c r="G109" s="2">
        <f t="shared" si="3"/>
        <v>2100</v>
      </c>
      <c r="M109" s="48" t="s">
        <v>167</v>
      </c>
      <c r="N109"/>
      <c r="O109"/>
      <c r="P109"/>
      <c r="Q109"/>
      <c r="R109"/>
      <c r="S109">
        <v>400</v>
      </c>
      <c r="T109"/>
      <c r="U109"/>
      <c r="V109"/>
      <c r="W109"/>
      <c r="X109">
        <v>400</v>
      </c>
    </row>
    <row r="110" spans="1:24" x14ac:dyDescent="0.45">
      <c r="A110" s="2" t="s">
        <v>174</v>
      </c>
      <c r="B110" s="3" t="s">
        <v>78</v>
      </c>
      <c r="C110" s="2" t="s">
        <v>17</v>
      </c>
      <c r="D110" s="4" t="s">
        <v>36</v>
      </c>
      <c r="E110" s="2">
        <v>1</v>
      </c>
      <c r="F110" s="5">
        <f t="shared" si="2"/>
        <v>500</v>
      </c>
      <c r="G110" s="2">
        <f t="shared" si="3"/>
        <v>500</v>
      </c>
      <c r="M110" s="48" t="s">
        <v>168</v>
      </c>
      <c r="N110"/>
      <c r="O110"/>
      <c r="P110">
        <v>500</v>
      </c>
      <c r="Q110"/>
      <c r="R110"/>
      <c r="S110"/>
      <c r="T110"/>
      <c r="U110"/>
      <c r="V110"/>
      <c r="W110"/>
      <c r="X110">
        <v>500</v>
      </c>
    </row>
    <row r="111" spans="1:24" x14ac:dyDescent="0.45">
      <c r="A111" s="2" t="s">
        <v>175</v>
      </c>
      <c r="B111" s="3" t="s">
        <v>68</v>
      </c>
      <c r="C111" s="2" t="s">
        <v>17</v>
      </c>
      <c r="D111" s="4" t="s">
        <v>39</v>
      </c>
      <c r="E111" s="2">
        <v>8</v>
      </c>
      <c r="F111" s="5">
        <f t="shared" si="2"/>
        <v>400</v>
      </c>
      <c r="G111" s="2">
        <f t="shared" si="3"/>
        <v>3200</v>
      </c>
      <c r="M111" s="48" t="s">
        <v>169</v>
      </c>
      <c r="N111"/>
      <c r="O111"/>
      <c r="P111"/>
      <c r="Q111"/>
      <c r="R111">
        <v>500</v>
      </c>
      <c r="S111"/>
      <c r="T111"/>
      <c r="U111"/>
      <c r="V111"/>
      <c r="W111"/>
      <c r="X111">
        <v>500</v>
      </c>
    </row>
    <row r="112" spans="1:24" x14ac:dyDescent="0.45">
      <c r="A112" s="2" t="s">
        <v>176</v>
      </c>
      <c r="B112" s="3" t="s">
        <v>51</v>
      </c>
      <c r="C112" s="2" t="s">
        <v>17</v>
      </c>
      <c r="D112" s="4" t="s">
        <v>42</v>
      </c>
      <c r="E112" s="2">
        <v>5</v>
      </c>
      <c r="F112" s="5">
        <f t="shared" si="2"/>
        <v>500</v>
      </c>
      <c r="G112" s="2">
        <f t="shared" si="3"/>
        <v>2500</v>
      </c>
      <c r="M112" s="48" t="s">
        <v>170</v>
      </c>
      <c r="N112"/>
      <c r="O112">
        <v>400</v>
      </c>
      <c r="P112"/>
      <c r="Q112"/>
      <c r="R112"/>
      <c r="S112"/>
      <c r="T112"/>
      <c r="U112"/>
      <c r="V112"/>
      <c r="W112"/>
      <c r="X112">
        <v>400</v>
      </c>
    </row>
    <row r="113" spans="1:24" x14ac:dyDescent="0.45">
      <c r="A113" s="2" t="s">
        <v>177</v>
      </c>
      <c r="B113" s="3" t="s">
        <v>38</v>
      </c>
      <c r="C113" s="2" t="s">
        <v>17</v>
      </c>
      <c r="D113" s="4" t="s">
        <v>45</v>
      </c>
      <c r="E113" s="2">
        <v>2</v>
      </c>
      <c r="F113" s="5">
        <f t="shared" si="2"/>
        <v>300</v>
      </c>
      <c r="G113" s="2">
        <f t="shared" si="3"/>
        <v>600</v>
      </c>
      <c r="M113" s="48" t="s">
        <v>171</v>
      </c>
      <c r="N113"/>
      <c r="O113"/>
      <c r="P113"/>
      <c r="Q113"/>
      <c r="R113"/>
      <c r="S113"/>
      <c r="T113"/>
      <c r="U113"/>
      <c r="V113">
        <v>650</v>
      </c>
      <c r="W113"/>
      <c r="X113">
        <v>650</v>
      </c>
    </row>
    <row r="114" spans="1:24" x14ac:dyDescent="0.45">
      <c r="A114" s="2" t="s">
        <v>178</v>
      </c>
      <c r="B114" s="3" t="s">
        <v>62</v>
      </c>
      <c r="C114" s="2" t="s">
        <v>17</v>
      </c>
      <c r="D114" s="4" t="s">
        <v>21</v>
      </c>
      <c r="E114" s="2">
        <v>4</v>
      </c>
      <c r="F114" s="5">
        <f t="shared" si="2"/>
        <v>500</v>
      </c>
      <c r="G114" s="2">
        <f t="shared" si="3"/>
        <v>2000</v>
      </c>
      <c r="M114" s="48" t="s">
        <v>172</v>
      </c>
      <c r="N114">
        <v>300</v>
      </c>
      <c r="O114"/>
      <c r="P114"/>
      <c r="Q114"/>
      <c r="R114"/>
      <c r="S114"/>
      <c r="T114"/>
      <c r="U114"/>
      <c r="V114"/>
      <c r="W114"/>
      <c r="X114">
        <v>300</v>
      </c>
    </row>
    <row r="115" spans="1:24" x14ac:dyDescent="0.45">
      <c r="A115" s="2" t="s">
        <v>179</v>
      </c>
      <c r="B115" s="3" t="s">
        <v>82</v>
      </c>
      <c r="C115" s="2" t="s">
        <v>17</v>
      </c>
      <c r="D115" s="4" t="s">
        <v>24</v>
      </c>
      <c r="E115" s="2">
        <v>8</v>
      </c>
      <c r="F115" s="5">
        <f t="shared" si="2"/>
        <v>400</v>
      </c>
      <c r="G115" s="2">
        <f t="shared" si="3"/>
        <v>3200</v>
      </c>
      <c r="M115" s="48" t="s">
        <v>173</v>
      </c>
      <c r="N115"/>
      <c r="O115"/>
      <c r="P115"/>
      <c r="Q115">
        <v>700</v>
      </c>
      <c r="R115"/>
      <c r="S115"/>
      <c r="T115"/>
      <c r="U115"/>
      <c r="V115"/>
      <c r="W115"/>
      <c r="X115">
        <v>700</v>
      </c>
    </row>
    <row r="116" spans="1:24" x14ac:dyDescent="0.45">
      <c r="A116" s="2" t="s">
        <v>180</v>
      </c>
      <c r="B116" s="3" t="s">
        <v>23</v>
      </c>
      <c r="C116" s="2" t="s">
        <v>17</v>
      </c>
      <c r="D116" s="4" t="s">
        <v>27</v>
      </c>
      <c r="E116" s="2">
        <v>9</v>
      </c>
      <c r="F116" s="5">
        <f t="shared" si="2"/>
        <v>650</v>
      </c>
      <c r="G116" s="2">
        <f t="shared" si="3"/>
        <v>5850</v>
      </c>
      <c r="M116" s="48" t="s">
        <v>174</v>
      </c>
      <c r="N116"/>
      <c r="O116"/>
      <c r="P116"/>
      <c r="Q116"/>
      <c r="R116"/>
      <c r="S116"/>
      <c r="T116"/>
      <c r="U116">
        <v>500</v>
      </c>
      <c r="V116"/>
      <c r="W116"/>
      <c r="X116">
        <v>500</v>
      </c>
    </row>
    <row r="117" spans="1:24" x14ac:dyDescent="0.45">
      <c r="A117" s="2" t="s">
        <v>181</v>
      </c>
      <c r="B117" s="3" t="s">
        <v>80</v>
      </c>
      <c r="C117" s="2" t="s">
        <v>17</v>
      </c>
      <c r="D117" s="4" t="s">
        <v>30</v>
      </c>
      <c r="E117" s="2">
        <v>5</v>
      </c>
      <c r="F117" s="5">
        <f t="shared" si="2"/>
        <v>300</v>
      </c>
      <c r="G117" s="2">
        <f t="shared" si="3"/>
        <v>1500</v>
      </c>
      <c r="M117" s="48" t="s">
        <v>175</v>
      </c>
      <c r="N117"/>
      <c r="O117"/>
      <c r="P117"/>
      <c r="Q117"/>
      <c r="R117"/>
      <c r="S117">
        <v>400</v>
      </c>
      <c r="T117"/>
      <c r="U117"/>
      <c r="V117"/>
      <c r="W117"/>
      <c r="X117">
        <v>400</v>
      </c>
    </row>
    <row r="118" spans="1:24" x14ac:dyDescent="0.45">
      <c r="A118" s="2" t="s">
        <v>182</v>
      </c>
      <c r="B118" s="3" t="s">
        <v>41</v>
      </c>
      <c r="C118" s="2" t="s">
        <v>17</v>
      </c>
      <c r="D118" s="4" t="s">
        <v>33</v>
      </c>
      <c r="E118" s="2">
        <v>3</v>
      </c>
      <c r="F118" s="5">
        <f t="shared" si="2"/>
        <v>700</v>
      </c>
      <c r="G118" s="2">
        <f t="shared" si="3"/>
        <v>2100</v>
      </c>
      <c r="M118" s="48" t="s">
        <v>176</v>
      </c>
      <c r="N118"/>
      <c r="O118"/>
      <c r="P118">
        <v>500</v>
      </c>
      <c r="Q118"/>
      <c r="R118"/>
      <c r="S118"/>
      <c r="T118"/>
      <c r="U118"/>
      <c r="V118"/>
      <c r="W118"/>
      <c r="X118">
        <v>500</v>
      </c>
    </row>
    <row r="119" spans="1:24" x14ac:dyDescent="0.45">
      <c r="A119" s="2" t="s">
        <v>183</v>
      </c>
      <c r="B119" s="3" t="s">
        <v>88</v>
      </c>
      <c r="C119" s="2" t="s">
        <v>17</v>
      </c>
      <c r="D119" s="4" t="s">
        <v>36</v>
      </c>
      <c r="E119" s="2">
        <v>8</v>
      </c>
      <c r="F119" s="5">
        <f t="shared" si="2"/>
        <v>500</v>
      </c>
      <c r="G119" s="2">
        <f t="shared" si="3"/>
        <v>4000</v>
      </c>
      <c r="M119" s="48" t="s">
        <v>177</v>
      </c>
      <c r="N119"/>
      <c r="O119"/>
      <c r="P119"/>
      <c r="Q119"/>
      <c r="R119"/>
      <c r="S119"/>
      <c r="T119">
        <v>300</v>
      </c>
      <c r="U119"/>
      <c r="V119"/>
      <c r="W119"/>
      <c r="X119">
        <v>300</v>
      </c>
    </row>
    <row r="120" spans="1:24" x14ac:dyDescent="0.45">
      <c r="A120" s="2" t="s">
        <v>184</v>
      </c>
      <c r="B120" s="3" t="s">
        <v>102</v>
      </c>
      <c r="C120" s="2" t="s">
        <v>17</v>
      </c>
      <c r="D120" s="4" t="s">
        <v>39</v>
      </c>
      <c r="E120" s="2">
        <v>9</v>
      </c>
      <c r="F120" s="5">
        <f t="shared" si="2"/>
        <v>400</v>
      </c>
      <c r="G120" s="2">
        <f t="shared" si="3"/>
        <v>3600</v>
      </c>
      <c r="M120" s="48" t="s">
        <v>178</v>
      </c>
      <c r="N120"/>
      <c r="O120"/>
      <c r="P120"/>
      <c r="Q120"/>
      <c r="R120">
        <v>500</v>
      </c>
      <c r="S120"/>
      <c r="T120"/>
      <c r="U120"/>
      <c r="V120"/>
      <c r="W120"/>
      <c r="X120">
        <v>500</v>
      </c>
    </row>
    <row r="121" spans="1:24" x14ac:dyDescent="0.45">
      <c r="A121" s="2" t="s">
        <v>185</v>
      </c>
      <c r="B121" s="3" t="s">
        <v>84</v>
      </c>
      <c r="C121" s="2" t="s">
        <v>17</v>
      </c>
      <c r="D121" s="4" t="s">
        <v>42</v>
      </c>
      <c r="E121" s="2">
        <v>5</v>
      </c>
      <c r="F121" s="5">
        <f t="shared" si="2"/>
        <v>500</v>
      </c>
      <c r="G121" s="2">
        <f t="shared" si="3"/>
        <v>2500</v>
      </c>
      <c r="M121" s="48" t="s">
        <v>179</v>
      </c>
      <c r="N121"/>
      <c r="O121">
        <v>400</v>
      </c>
      <c r="P121"/>
      <c r="Q121"/>
      <c r="R121"/>
      <c r="S121"/>
      <c r="T121"/>
      <c r="U121"/>
      <c r="V121"/>
      <c r="W121"/>
      <c r="X121">
        <v>400</v>
      </c>
    </row>
    <row r="122" spans="1:24" x14ac:dyDescent="0.45">
      <c r="A122" s="2" t="s">
        <v>186</v>
      </c>
      <c r="B122" s="3" t="s">
        <v>57</v>
      </c>
      <c r="C122" s="2" t="s">
        <v>17</v>
      </c>
      <c r="D122" s="4" t="s">
        <v>21</v>
      </c>
      <c r="E122" s="2">
        <v>3</v>
      </c>
      <c r="F122" s="5">
        <f t="shared" si="2"/>
        <v>500</v>
      </c>
      <c r="G122" s="2">
        <f t="shared" si="3"/>
        <v>1500</v>
      </c>
      <c r="M122" s="48" t="s">
        <v>180</v>
      </c>
      <c r="N122"/>
      <c r="O122"/>
      <c r="P122"/>
      <c r="Q122"/>
      <c r="R122"/>
      <c r="S122"/>
      <c r="T122"/>
      <c r="U122"/>
      <c r="V122">
        <v>650</v>
      </c>
      <c r="W122"/>
      <c r="X122">
        <v>650</v>
      </c>
    </row>
    <row r="123" spans="1:24" x14ac:dyDescent="0.45">
      <c r="A123" s="2" t="s">
        <v>187</v>
      </c>
      <c r="B123" s="3" t="s">
        <v>74</v>
      </c>
      <c r="C123" s="2" t="s">
        <v>17</v>
      </c>
      <c r="D123" s="4" t="s">
        <v>24</v>
      </c>
      <c r="E123" s="2">
        <v>1</v>
      </c>
      <c r="F123" s="5">
        <f t="shared" si="2"/>
        <v>400</v>
      </c>
      <c r="G123" s="2">
        <f t="shared" si="3"/>
        <v>400</v>
      </c>
      <c r="M123" s="48" t="s">
        <v>181</v>
      </c>
      <c r="N123">
        <v>300</v>
      </c>
      <c r="O123"/>
      <c r="P123"/>
      <c r="Q123"/>
      <c r="R123"/>
      <c r="S123"/>
      <c r="T123"/>
      <c r="U123"/>
      <c r="V123"/>
      <c r="W123"/>
      <c r="X123">
        <v>300</v>
      </c>
    </row>
    <row r="124" spans="1:24" x14ac:dyDescent="0.45">
      <c r="A124" s="2" t="s">
        <v>188</v>
      </c>
      <c r="B124" s="3" t="s">
        <v>94</v>
      </c>
      <c r="C124" s="2" t="s">
        <v>17</v>
      </c>
      <c r="D124" s="4" t="s">
        <v>27</v>
      </c>
      <c r="E124" s="2">
        <v>8</v>
      </c>
      <c r="F124" s="5">
        <f t="shared" si="2"/>
        <v>650</v>
      </c>
      <c r="G124" s="2">
        <f t="shared" si="3"/>
        <v>5200</v>
      </c>
      <c r="M124" s="48" t="s">
        <v>182</v>
      </c>
      <c r="N124"/>
      <c r="O124"/>
      <c r="P124"/>
      <c r="Q124">
        <v>700</v>
      </c>
      <c r="R124"/>
      <c r="S124"/>
      <c r="T124"/>
      <c r="U124"/>
      <c r="V124"/>
      <c r="W124"/>
      <c r="X124">
        <v>700</v>
      </c>
    </row>
    <row r="125" spans="1:24" x14ac:dyDescent="0.45">
      <c r="A125" s="2" t="s">
        <v>189</v>
      </c>
      <c r="B125" s="3" t="s">
        <v>53</v>
      </c>
      <c r="C125" s="2" t="s">
        <v>17</v>
      </c>
      <c r="D125" s="4" t="s">
        <v>30</v>
      </c>
      <c r="E125" s="2">
        <v>5</v>
      </c>
      <c r="F125" s="5">
        <f t="shared" si="2"/>
        <v>300</v>
      </c>
      <c r="G125" s="2">
        <f t="shared" si="3"/>
        <v>1500</v>
      </c>
      <c r="M125" s="48" t="s">
        <v>183</v>
      </c>
      <c r="N125"/>
      <c r="O125"/>
      <c r="P125"/>
      <c r="Q125"/>
      <c r="R125"/>
      <c r="S125"/>
      <c r="T125"/>
      <c r="U125">
        <v>500</v>
      </c>
      <c r="V125"/>
      <c r="W125"/>
      <c r="X125">
        <v>500</v>
      </c>
    </row>
    <row r="126" spans="1:24" x14ac:dyDescent="0.45">
      <c r="A126" s="2" t="s">
        <v>190</v>
      </c>
      <c r="B126" s="3" t="s">
        <v>16</v>
      </c>
      <c r="C126" s="2" t="s">
        <v>17</v>
      </c>
      <c r="D126" s="4" t="s">
        <v>33</v>
      </c>
      <c r="E126" s="2">
        <v>2</v>
      </c>
      <c r="F126" s="5">
        <f t="shared" si="2"/>
        <v>700</v>
      </c>
      <c r="G126" s="2">
        <f t="shared" si="3"/>
        <v>1400</v>
      </c>
      <c r="M126" s="48" t="s">
        <v>184</v>
      </c>
      <c r="N126"/>
      <c r="O126"/>
      <c r="P126"/>
      <c r="Q126"/>
      <c r="R126"/>
      <c r="S126">
        <v>400</v>
      </c>
      <c r="T126"/>
      <c r="U126"/>
      <c r="V126"/>
      <c r="W126"/>
      <c r="X126">
        <v>400</v>
      </c>
    </row>
    <row r="127" spans="1:24" x14ac:dyDescent="0.45">
      <c r="A127" s="2" t="s">
        <v>191</v>
      </c>
      <c r="B127" s="3" t="s">
        <v>44</v>
      </c>
      <c r="C127" s="2" t="s">
        <v>17</v>
      </c>
      <c r="D127" s="4" t="s">
        <v>36</v>
      </c>
      <c r="E127" s="2">
        <v>4</v>
      </c>
      <c r="F127" s="5">
        <f t="shared" si="2"/>
        <v>500</v>
      </c>
      <c r="G127" s="2">
        <f t="shared" si="3"/>
        <v>2000</v>
      </c>
      <c r="M127" s="48" t="s">
        <v>185</v>
      </c>
      <c r="N127"/>
      <c r="O127"/>
      <c r="P127">
        <v>500</v>
      </c>
      <c r="Q127"/>
      <c r="R127"/>
      <c r="S127"/>
      <c r="T127"/>
      <c r="U127"/>
      <c r="V127"/>
      <c r="W127"/>
      <c r="X127">
        <v>500</v>
      </c>
    </row>
    <row r="128" spans="1:24" x14ac:dyDescent="0.45">
      <c r="A128" s="2" t="s">
        <v>192</v>
      </c>
      <c r="B128" s="3" t="s">
        <v>86</v>
      </c>
      <c r="C128" s="2" t="s">
        <v>17</v>
      </c>
      <c r="D128" s="4" t="s">
        <v>39</v>
      </c>
      <c r="E128" s="2">
        <v>8</v>
      </c>
      <c r="F128" s="5">
        <f t="shared" si="2"/>
        <v>400</v>
      </c>
      <c r="G128" s="2">
        <f t="shared" si="3"/>
        <v>3200</v>
      </c>
      <c r="M128" s="48" t="s">
        <v>186</v>
      </c>
      <c r="N128"/>
      <c r="O128"/>
      <c r="P128"/>
      <c r="Q128"/>
      <c r="R128">
        <v>500</v>
      </c>
      <c r="S128"/>
      <c r="T128"/>
      <c r="U128"/>
      <c r="V128"/>
      <c r="W128"/>
      <c r="X128">
        <v>500</v>
      </c>
    </row>
    <row r="129" spans="1:24" x14ac:dyDescent="0.45">
      <c r="A129" s="2" t="s">
        <v>193</v>
      </c>
      <c r="B129" s="3" t="s">
        <v>90</v>
      </c>
      <c r="C129" s="2" t="s">
        <v>17</v>
      </c>
      <c r="D129" s="4" t="s">
        <v>42</v>
      </c>
      <c r="E129" s="2">
        <v>9</v>
      </c>
      <c r="F129" s="5">
        <f t="shared" si="2"/>
        <v>500</v>
      </c>
      <c r="G129" s="2">
        <f t="shared" si="3"/>
        <v>4500</v>
      </c>
      <c r="M129" s="48" t="s">
        <v>187</v>
      </c>
      <c r="N129"/>
      <c r="O129">
        <v>400</v>
      </c>
      <c r="P129"/>
      <c r="Q129"/>
      <c r="R129"/>
      <c r="S129"/>
      <c r="T129"/>
      <c r="U129"/>
      <c r="V129"/>
      <c r="W129"/>
      <c r="X129">
        <v>400</v>
      </c>
    </row>
    <row r="130" spans="1:24" x14ac:dyDescent="0.45">
      <c r="A130" s="2" t="s">
        <v>194</v>
      </c>
      <c r="B130" s="3" t="s">
        <v>32</v>
      </c>
      <c r="C130" s="2" t="s">
        <v>17</v>
      </c>
      <c r="D130" s="4" t="s">
        <v>45</v>
      </c>
      <c r="E130" s="2">
        <v>5</v>
      </c>
      <c r="F130" s="5">
        <f t="shared" si="2"/>
        <v>300</v>
      </c>
      <c r="G130" s="2">
        <f t="shared" si="3"/>
        <v>1500</v>
      </c>
      <c r="M130" s="48" t="s">
        <v>188</v>
      </c>
      <c r="N130"/>
      <c r="O130"/>
      <c r="P130"/>
      <c r="Q130"/>
      <c r="R130"/>
      <c r="S130"/>
      <c r="T130"/>
      <c r="U130"/>
      <c r="V130">
        <v>650</v>
      </c>
      <c r="W130"/>
      <c r="X130">
        <v>650</v>
      </c>
    </row>
    <row r="131" spans="1:24" x14ac:dyDescent="0.45">
      <c r="A131" s="2" t="s">
        <v>195</v>
      </c>
      <c r="B131" s="3" t="s">
        <v>55</v>
      </c>
      <c r="C131" s="2" t="s">
        <v>17</v>
      </c>
      <c r="D131" s="4" t="s">
        <v>21</v>
      </c>
      <c r="E131" s="2">
        <v>3</v>
      </c>
      <c r="F131" s="5">
        <f t="shared" ref="F131:F194" si="4">IF($D$1:$D$245="T-shirt",300,IF($D$1:$D$245="Jeans",500,IF($D$1:$D$245="Dress",400,IF($D$1:$D$245="Sweater",650,IF($D$1:$D$245="Blouse",300,IF($D$1:$D$245="Jacket",700,IF($D$1:$D$245="Skirt",500,IF($D$1:$D$245="Pants",400,IF($D$1:$D$245="Hoodie",500,IF($D$1:$D$245="Shorts",300))))))))))</f>
        <v>500</v>
      </c>
      <c r="G131" s="2">
        <f t="shared" ref="G131:G194" si="5">F131*E131</f>
        <v>1500</v>
      </c>
      <c r="M131" s="48" t="s">
        <v>189</v>
      </c>
      <c r="N131">
        <v>300</v>
      </c>
      <c r="O131"/>
      <c r="P131"/>
      <c r="Q131"/>
      <c r="R131"/>
      <c r="S131"/>
      <c r="T131"/>
      <c r="U131"/>
      <c r="V131"/>
      <c r="W131"/>
      <c r="X131">
        <v>300</v>
      </c>
    </row>
    <row r="132" spans="1:24" x14ac:dyDescent="0.45">
      <c r="A132" s="2" t="s">
        <v>196</v>
      </c>
      <c r="B132" s="3" t="s">
        <v>60</v>
      </c>
      <c r="C132" s="2" t="s">
        <v>17</v>
      </c>
      <c r="D132" s="4" t="s">
        <v>24</v>
      </c>
      <c r="E132" s="2">
        <v>8</v>
      </c>
      <c r="F132" s="5">
        <f t="shared" si="4"/>
        <v>400</v>
      </c>
      <c r="G132" s="2">
        <f t="shared" si="5"/>
        <v>3200</v>
      </c>
      <c r="M132" s="48" t="s">
        <v>190</v>
      </c>
      <c r="N132"/>
      <c r="O132"/>
      <c r="P132"/>
      <c r="Q132">
        <v>700</v>
      </c>
      <c r="R132"/>
      <c r="S132"/>
      <c r="T132"/>
      <c r="U132"/>
      <c r="V132"/>
      <c r="W132"/>
      <c r="X132">
        <v>700</v>
      </c>
    </row>
    <row r="133" spans="1:24" x14ac:dyDescent="0.45">
      <c r="A133" s="2" t="s">
        <v>197</v>
      </c>
      <c r="B133" s="3" t="s">
        <v>78</v>
      </c>
      <c r="C133" s="2" t="s">
        <v>17</v>
      </c>
      <c r="D133" s="4" t="s">
        <v>27</v>
      </c>
      <c r="E133" s="2">
        <v>9</v>
      </c>
      <c r="F133" s="5">
        <f t="shared" si="4"/>
        <v>650</v>
      </c>
      <c r="G133" s="2">
        <f t="shared" si="5"/>
        <v>5850</v>
      </c>
      <c r="M133" s="48" t="s">
        <v>191</v>
      </c>
      <c r="N133"/>
      <c r="O133"/>
      <c r="P133"/>
      <c r="Q133"/>
      <c r="R133"/>
      <c r="S133"/>
      <c r="T133"/>
      <c r="U133">
        <v>500</v>
      </c>
      <c r="V133"/>
      <c r="W133"/>
      <c r="X133">
        <v>500</v>
      </c>
    </row>
    <row r="134" spans="1:24" x14ac:dyDescent="0.45">
      <c r="A134" s="2" t="s">
        <v>198</v>
      </c>
      <c r="B134" s="3" t="s">
        <v>82</v>
      </c>
      <c r="C134" s="2" t="s">
        <v>17</v>
      </c>
      <c r="D134" s="4" t="s">
        <v>30</v>
      </c>
      <c r="E134" s="2">
        <v>5</v>
      </c>
      <c r="F134" s="5">
        <f t="shared" si="4"/>
        <v>300</v>
      </c>
      <c r="G134" s="2">
        <f t="shared" si="5"/>
        <v>1500</v>
      </c>
      <c r="M134" s="48" t="s">
        <v>192</v>
      </c>
      <c r="N134"/>
      <c r="O134"/>
      <c r="P134"/>
      <c r="Q134"/>
      <c r="R134"/>
      <c r="S134">
        <v>400</v>
      </c>
      <c r="T134"/>
      <c r="U134"/>
      <c r="V134"/>
      <c r="W134"/>
      <c r="X134">
        <v>400</v>
      </c>
    </row>
    <row r="135" spans="1:24" x14ac:dyDescent="0.45">
      <c r="A135" s="2" t="s">
        <v>199</v>
      </c>
      <c r="B135" s="3" t="s">
        <v>92</v>
      </c>
      <c r="C135" s="2" t="s">
        <v>17</v>
      </c>
      <c r="D135" s="4" t="s">
        <v>33</v>
      </c>
      <c r="E135" s="2">
        <v>3</v>
      </c>
      <c r="F135" s="5">
        <f t="shared" si="4"/>
        <v>700</v>
      </c>
      <c r="G135" s="2">
        <f t="shared" si="5"/>
        <v>2100</v>
      </c>
      <c r="M135" s="48" t="s">
        <v>193</v>
      </c>
      <c r="N135"/>
      <c r="O135"/>
      <c r="P135">
        <v>500</v>
      </c>
      <c r="Q135"/>
      <c r="R135"/>
      <c r="S135"/>
      <c r="T135"/>
      <c r="U135"/>
      <c r="V135"/>
      <c r="W135"/>
      <c r="X135">
        <v>500</v>
      </c>
    </row>
    <row r="136" spans="1:24" x14ac:dyDescent="0.45">
      <c r="A136" s="2" t="s">
        <v>200</v>
      </c>
      <c r="B136" s="3" t="s">
        <v>66</v>
      </c>
      <c r="C136" s="2" t="s">
        <v>17</v>
      </c>
      <c r="D136" s="4" t="s">
        <v>36</v>
      </c>
      <c r="E136" s="2">
        <v>1</v>
      </c>
      <c r="F136" s="5">
        <f t="shared" si="4"/>
        <v>500</v>
      </c>
      <c r="G136" s="2">
        <f t="shared" si="5"/>
        <v>500</v>
      </c>
      <c r="M136" s="48" t="s">
        <v>194</v>
      </c>
      <c r="N136"/>
      <c r="O136"/>
      <c r="P136"/>
      <c r="Q136"/>
      <c r="R136"/>
      <c r="S136"/>
      <c r="T136">
        <v>300</v>
      </c>
      <c r="U136"/>
      <c r="V136"/>
      <c r="W136"/>
      <c r="X136">
        <v>300</v>
      </c>
    </row>
    <row r="137" spans="1:24" x14ac:dyDescent="0.45">
      <c r="A137" s="2" t="s">
        <v>201</v>
      </c>
      <c r="B137" s="3" t="s">
        <v>29</v>
      </c>
      <c r="C137" s="2" t="s">
        <v>17</v>
      </c>
      <c r="D137" s="4" t="s">
        <v>39</v>
      </c>
      <c r="E137" s="2">
        <v>8</v>
      </c>
      <c r="F137" s="5">
        <f t="shared" si="4"/>
        <v>400</v>
      </c>
      <c r="G137" s="2">
        <f t="shared" si="5"/>
        <v>3200</v>
      </c>
      <c r="M137" s="48" t="s">
        <v>195</v>
      </c>
      <c r="N137"/>
      <c r="O137"/>
      <c r="P137"/>
      <c r="Q137"/>
      <c r="R137">
        <v>500</v>
      </c>
      <c r="S137"/>
      <c r="T137"/>
      <c r="U137"/>
      <c r="V137"/>
      <c r="W137"/>
      <c r="X137">
        <v>500</v>
      </c>
    </row>
    <row r="138" spans="1:24" x14ac:dyDescent="0.45">
      <c r="A138" s="2" t="s">
        <v>202</v>
      </c>
      <c r="B138" s="3" t="s">
        <v>72</v>
      </c>
      <c r="C138" s="2" t="s">
        <v>17</v>
      </c>
      <c r="D138" s="4" t="s">
        <v>42</v>
      </c>
      <c r="E138" s="2">
        <v>5</v>
      </c>
      <c r="F138" s="5">
        <f t="shared" si="4"/>
        <v>500</v>
      </c>
      <c r="G138" s="2">
        <f t="shared" si="5"/>
        <v>2500</v>
      </c>
      <c r="M138" s="48" t="s">
        <v>196</v>
      </c>
      <c r="N138"/>
      <c r="O138">
        <v>400</v>
      </c>
      <c r="P138"/>
      <c r="Q138"/>
      <c r="R138"/>
      <c r="S138"/>
      <c r="T138"/>
      <c r="U138"/>
      <c r="V138"/>
      <c r="W138"/>
      <c r="X138">
        <v>400</v>
      </c>
    </row>
    <row r="139" spans="1:24" x14ac:dyDescent="0.45">
      <c r="A139" s="2" t="s">
        <v>203</v>
      </c>
      <c r="B139" s="3" t="s">
        <v>51</v>
      </c>
      <c r="C139" s="2" t="s">
        <v>17</v>
      </c>
      <c r="D139" s="4" t="s">
        <v>21</v>
      </c>
      <c r="E139" s="2">
        <v>2</v>
      </c>
      <c r="F139" s="5">
        <f t="shared" si="4"/>
        <v>500</v>
      </c>
      <c r="G139" s="2">
        <f t="shared" si="5"/>
        <v>1000</v>
      </c>
      <c r="M139" s="48" t="s">
        <v>197</v>
      </c>
      <c r="N139"/>
      <c r="O139"/>
      <c r="P139"/>
      <c r="Q139"/>
      <c r="R139"/>
      <c r="S139"/>
      <c r="T139"/>
      <c r="U139"/>
      <c r="V139">
        <v>650</v>
      </c>
      <c r="W139"/>
      <c r="X139">
        <v>650</v>
      </c>
    </row>
    <row r="140" spans="1:24" x14ac:dyDescent="0.45">
      <c r="A140" s="2" t="s">
        <v>204</v>
      </c>
      <c r="B140" s="3" t="s">
        <v>88</v>
      </c>
      <c r="C140" s="2" t="s">
        <v>17</v>
      </c>
      <c r="D140" s="4" t="s">
        <v>24</v>
      </c>
      <c r="E140" s="2">
        <v>4</v>
      </c>
      <c r="F140" s="5">
        <f t="shared" si="4"/>
        <v>400</v>
      </c>
      <c r="G140" s="2">
        <f t="shared" si="5"/>
        <v>1600</v>
      </c>
      <c r="M140" s="48" t="s">
        <v>198</v>
      </c>
      <c r="N140">
        <v>300</v>
      </c>
      <c r="O140"/>
      <c r="P140"/>
      <c r="Q140"/>
      <c r="R140"/>
      <c r="S140"/>
      <c r="T140"/>
      <c r="U140"/>
      <c r="V140"/>
      <c r="W140"/>
      <c r="X140">
        <v>300</v>
      </c>
    </row>
    <row r="141" spans="1:24" x14ac:dyDescent="0.45">
      <c r="A141" s="2" t="s">
        <v>205</v>
      </c>
      <c r="B141" s="3" t="s">
        <v>41</v>
      </c>
      <c r="C141" s="2" t="s">
        <v>17</v>
      </c>
      <c r="D141" s="4" t="s">
        <v>27</v>
      </c>
      <c r="E141" s="2">
        <v>8</v>
      </c>
      <c r="F141" s="5">
        <f t="shared" si="4"/>
        <v>650</v>
      </c>
      <c r="G141" s="2">
        <f t="shared" si="5"/>
        <v>5200</v>
      </c>
      <c r="M141" s="48" t="s">
        <v>199</v>
      </c>
      <c r="N141"/>
      <c r="O141"/>
      <c r="P141"/>
      <c r="Q141">
        <v>700</v>
      </c>
      <c r="R141"/>
      <c r="S141"/>
      <c r="T141"/>
      <c r="U141"/>
      <c r="V141"/>
      <c r="W141"/>
      <c r="X141">
        <v>700</v>
      </c>
    </row>
    <row r="142" spans="1:24" x14ac:dyDescent="0.45">
      <c r="A142" s="2" t="s">
        <v>206</v>
      </c>
      <c r="B142" s="3" t="s">
        <v>100</v>
      </c>
      <c r="C142" s="2" t="s">
        <v>17</v>
      </c>
      <c r="D142" s="4" t="s">
        <v>30</v>
      </c>
      <c r="E142" s="2">
        <v>9</v>
      </c>
      <c r="F142" s="5">
        <f t="shared" si="4"/>
        <v>300</v>
      </c>
      <c r="G142" s="2">
        <f t="shared" si="5"/>
        <v>2700</v>
      </c>
      <c r="M142" s="48" t="s">
        <v>200</v>
      </c>
      <c r="N142"/>
      <c r="O142"/>
      <c r="P142"/>
      <c r="Q142"/>
      <c r="R142"/>
      <c r="S142"/>
      <c r="T142"/>
      <c r="U142">
        <v>500</v>
      </c>
      <c r="V142"/>
      <c r="W142"/>
      <c r="X142">
        <v>500</v>
      </c>
    </row>
    <row r="143" spans="1:24" x14ac:dyDescent="0.45">
      <c r="A143" s="2" t="s">
        <v>207</v>
      </c>
      <c r="B143" s="3" t="s">
        <v>16</v>
      </c>
      <c r="C143" s="2" t="s">
        <v>17</v>
      </c>
      <c r="D143" s="4" t="s">
        <v>33</v>
      </c>
      <c r="E143" s="2">
        <v>5</v>
      </c>
      <c r="F143" s="5">
        <f t="shared" si="4"/>
        <v>700</v>
      </c>
      <c r="G143" s="2">
        <f t="shared" si="5"/>
        <v>3500</v>
      </c>
      <c r="M143" s="48" t="s">
        <v>201</v>
      </c>
      <c r="N143"/>
      <c r="O143"/>
      <c r="P143"/>
      <c r="Q143"/>
      <c r="R143"/>
      <c r="S143">
        <v>400</v>
      </c>
      <c r="T143"/>
      <c r="U143"/>
      <c r="V143"/>
      <c r="W143"/>
      <c r="X143">
        <v>400</v>
      </c>
    </row>
    <row r="144" spans="1:24" x14ac:dyDescent="0.45">
      <c r="A144" s="2" t="s">
        <v>208</v>
      </c>
      <c r="B144" s="3" t="s">
        <v>57</v>
      </c>
      <c r="C144" s="2" t="s">
        <v>17</v>
      </c>
      <c r="D144" s="4" t="s">
        <v>36</v>
      </c>
      <c r="E144" s="2">
        <v>3</v>
      </c>
      <c r="F144" s="5">
        <f t="shared" si="4"/>
        <v>500</v>
      </c>
      <c r="G144" s="2">
        <f t="shared" si="5"/>
        <v>1500</v>
      </c>
      <c r="M144" s="48" t="s">
        <v>202</v>
      </c>
      <c r="N144"/>
      <c r="O144"/>
      <c r="P144">
        <v>500</v>
      </c>
      <c r="Q144"/>
      <c r="R144"/>
      <c r="S144"/>
      <c r="T144"/>
      <c r="U144"/>
      <c r="V144"/>
      <c r="W144"/>
      <c r="X144">
        <v>500</v>
      </c>
    </row>
    <row r="145" spans="1:24" x14ac:dyDescent="0.45">
      <c r="A145" s="2" t="s">
        <v>209</v>
      </c>
      <c r="B145" s="3" t="s">
        <v>74</v>
      </c>
      <c r="C145" s="2" t="s">
        <v>17</v>
      </c>
      <c r="D145" s="4" t="s">
        <v>39</v>
      </c>
      <c r="E145" s="2">
        <v>8</v>
      </c>
      <c r="F145" s="5">
        <f t="shared" si="4"/>
        <v>400</v>
      </c>
      <c r="G145" s="2">
        <f t="shared" si="5"/>
        <v>3200</v>
      </c>
      <c r="M145" s="48" t="s">
        <v>203</v>
      </c>
      <c r="N145"/>
      <c r="O145"/>
      <c r="P145"/>
      <c r="Q145"/>
      <c r="R145">
        <v>500</v>
      </c>
      <c r="S145"/>
      <c r="T145"/>
      <c r="U145"/>
      <c r="V145"/>
      <c r="W145"/>
      <c r="X145">
        <v>500</v>
      </c>
    </row>
    <row r="146" spans="1:24" x14ac:dyDescent="0.45">
      <c r="A146" s="2" t="s">
        <v>210</v>
      </c>
      <c r="B146" s="3" t="s">
        <v>68</v>
      </c>
      <c r="C146" s="2" t="s">
        <v>17</v>
      </c>
      <c r="D146" s="4" t="s">
        <v>42</v>
      </c>
      <c r="E146" s="2">
        <v>9</v>
      </c>
      <c r="F146" s="5">
        <f t="shared" si="4"/>
        <v>500</v>
      </c>
      <c r="G146" s="2">
        <f t="shared" si="5"/>
        <v>4500</v>
      </c>
      <c r="M146" s="48" t="s">
        <v>204</v>
      </c>
      <c r="N146"/>
      <c r="O146">
        <v>400</v>
      </c>
      <c r="P146"/>
      <c r="Q146"/>
      <c r="R146"/>
      <c r="S146"/>
      <c r="T146"/>
      <c r="U146"/>
      <c r="V146"/>
      <c r="W146"/>
      <c r="X146">
        <v>400</v>
      </c>
    </row>
    <row r="147" spans="1:24" x14ac:dyDescent="0.45">
      <c r="A147" s="2" t="s">
        <v>211</v>
      </c>
      <c r="B147" s="3" t="s">
        <v>23</v>
      </c>
      <c r="C147" s="2" t="s">
        <v>17</v>
      </c>
      <c r="D147" s="4" t="s">
        <v>45</v>
      </c>
      <c r="E147" s="2">
        <v>5</v>
      </c>
      <c r="F147" s="5">
        <f t="shared" si="4"/>
        <v>300</v>
      </c>
      <c r="G147" s="2">
        <f t="shared" si="5"/>
        <v>1500</v>
      </c>
      <c r="M147" s="48" t="s">
        <v>205</v>
      </c>
      <c r="N147"/>
      <c r="O147"/>
      <c r="P147"/>
      <c r="Q147"/>
      <c r="R147"/>
      <c r="S147"/>
      <c r="T147"/>
      <c r="U147"/>
      <c r="V147">
        <v>650</v>
      </c>
      <c r="W147"/>
      <c r="X147">
        <v>650</v>
      </c>
    </row>
    <row r="148" spans="1:24" x14ac:dyDescent="0.45">
      <c r="A148" s="2" t="s">
        <v>212</v>
      </c>
      <c r="B148" s="3" t="s">
        <v>62</v>
      </c>
      <c r="C148" s="2" t="s">
        <v>17</v>
      </c>
      <c r="D148" s="4" t="s">
        <v>21</v>
      </c>
      <c r="E148" s="2">
        <v>3</v>
      </c>
      <c r="F148" s="5">
        <f t="shared" si="4"/>
        <v>500</v>
      </c>
      <c r="G148" s="2">
        <f t="shared" si="5"/>
        <v>1500</v>
      </c>
      <c r="M148" s="48" t="s">
        <v>206</v>
      </c>
      <c r="N148">
        <v>300</v>
      </c>
      <c r="O148"/>
      <c r="P148"/>
      <c r="Q148"/>
      <c r="R148"/>
      <c r="S148"/>
      <c r="T148"/>
      <c r="U148"/>
      <c r="V148"/>
      <c r="W148"/>
      <c r="X148">
        <v>300</v>
      </c>
    </row>
    <row r="149" spans="1:24" x14ac:dyDescent="0.45">
      <c r="A149" s="2" t="s">
        <v>213</v>
      </c>
      <c r="B149" s="3" t="s">
        <v>38</v>
      </c>
      <c r="C149" s="2" t="s">
        <v>17</v>
      </c>
      <c r="D149" s="4" t="s">
        <v>24</v>
      </c>
      <c r="E149" s="2">
        <v>1</v>
      </c>
      <c r="F149" s="5">
        <f t="shared" si="4"/>
        <v>400</v>
      </c>
      <c r="G149" s="2">
        <f t="shared" si="5"/>
        <v>400</v>
      </c>
      <c r="M149" s="48" t="s">
        <v>207</v>
      </c>
      <c r="N149"/>
      <c r="O149"/>
      <c r="P149"/>
      <c r="Q149">
        <v>700</v>
      </c>
      <c r="R149"/>
      <c r="S149"/>
      <c r="T149"/>
      <c r="U149"/>
      <c r="V149"/>
      <c r="W149"/>
      <c r="X149">
        <v>700</v>
      </c>
    </row>
    <row r="150" spans="1:24" x14ac:dyDescent="0.45">
      <c r="A150" s="2" t="s">
        <v>214</v>
      </c>
      <c r="B150" s="3" t="s">
        <v>78</v>
      </c>
      <c r="C150" s="2" t="s">
        <v>17</v>
      </c>
      <c r="D150" s="4" t="s">
        <v>27</v>
      </c>
      <c r="E150" s="2">
        <v>8</v>
      </c>
      <c r="F150" s="5">
        <f t="shared" si="4"/>
        <v>650</v>
      </c>
      <c r="G150" s="2">
        <f t="shared" si="5"/>
        <v>5200</v>
      </c>
      <c r="M150" s="48" t="s">
        <v>208</v>
      </c>
      <c r="N150"/>
      <c r="O150"/>
      <c r="P150"/>
      <c r="Q150"/>
      <c r="R150"/>
      <c r="S150"/>
      <c r="T150"/>
      <c r="U150">
        <v>500</v>
      </c>
      <c r="V150"/>
      <c r="W150"/>
      <c r="X150">
        <v>500</v>
      </c>
    </row>
    <row r="151" spans="1:24" x14ac:dyDescent="0.45">
      <c r="A151" s="2" t="s">
        <v>215</v>
      </c>
      <c r="B151" s="3" t="s">
        <v>80</v>
      </c>
      <c r="C151" s="2" t="s">
        <v>17</v>
      </c>
      <c r="D151" s="4" t="s">
        <v>30</v>
      </c>
      <c r="E151" s="2">
        <v>5</v>
      </c>
      <c r="F151" s="5">
        <f t="shared" si="4"/>
        <v>300</v>
      </c>
      <c r="G151" s="2">
        <f t="shared" si="5"/>
        <v>1500</v>
      </c>
      <c r="M151" s="48" t="s">
        <v>209</v>
      </c>
      <c r="N151"/>
      <c r="O151"/>
      <c r="P151"/>
      <c r="Q151"/>
      <c r="R151"/>
      <c r="S151">
        <v>400</v>
      </c>
      <c r="T151"/>
      <c r="U151"/>
      <c r="V151"/>
      <c r="W151"/>
      <c r="X151">
        <v>400</v>
      </c>
    </row>
    <row r="152" spans="1:24" x14ac:dyDescent="0.45">
      <c r="A152" s="2" t="s">
        <v>216</v>
      </c>
      <c r="B152" s="3" t="s">
        <v>82</v>
      </c>
      <c r="C152" s="2" t="s">
        <v>17</v>
      </c>
      <c r="D152" s="4" t="s">
        <v>33</v>
      </c>
      <c r="E152" s="2">
        <v>8</v>
      </c>
      <c r="F152" s="5">
        <f t="shared" si="4"/>
        <v>700</v>
      </c>
      <c r="G152" s="2">
        <f t="shared" si="5"/>
        <v>5600</v>
      </c>
      <c r="M152" s="48" t="s">
        <v>210</v>
      </c>
      <c r="N152"/>
      <c r="O152"/>
      <c r="P152">
        <v>500</v>
      </c>
      <c r="Q152"/>
      <c r="R152"/>
      <c r="S152"/>
      <c r="T152"/>
      <c r="U152"/>
      <c r="V152"/>
      <c r="W152"/>
      <c r="X152">
        <v>500</v>
      </c>
    </row>
    <row r="153" spans="1:24" x14ac:dyDescent="0.45">
      <c r="A153" s="2" t="s">
        <v>217</v>
      </c>
      <c r="B153" s="3" t="s">
        <v>76</v>
      </c>
      <c r="C153" s="2" t="s">
        <v>17</v>
      </c>
      <c r="D153" s="4" t="s">
        <v>36</v>
      </c>
      <c r="E153" s="2">
        <v>9</v>
      </c>
      <c r="F153" s="5">
        <f t="shared" si="4"/>
        <v>500</v>
      </c>
      <c r="G153" s="2">
        <f t="shared" si="5"/>
        <v>4500</v>
      </c>
      <c r="M153" s="48" t="s">
        <v>211</v>
      </c>
      <c r="N153"/>
      <c r="O153"/>
      <c r="P153"/>
      <c r="Q153"/>
      <c r="R153"/>
      <c r="S153"/>
      <c r="T153">
        <v>300</v>
      </c>
      <c r="U153"/>
      <c r="V153"/>
      <c r="W153"/>
      <c r="X153">
        <v>300</v>
      </c>
    </row>
    <row r="154" spans="1:24" x14ac:dyDescent="0.45">
      <c r="A154" s="2" t="s">
        <v>218</v>
      </c>
      <c r="B154" s="3" t="s">
        <v>86</v>
      </c>
      <c r="C154" s="2" t="s">
        <v>17</v>
      </c>
      <c r="D154" s="4" t="s">
        <v>39</v>
      </c>
      <c r="E154" s="2">
        <v>5</v>
      </c>
      <c r="F154" s="5">
        <f t="shared" si="4"/>
        <v>400</v>
      </c>
      <c r="G154" s="2">
        <f t="shared" si="5"/>
        <v>2000</v>
      </c>
      <c r="M154" s="48" t="s">
        <v>212</v>
      </c>
      <c r="N154"/>
      <c r="O154"/>
      <c r="P154"/>
      <c r="Q154"/>
      <c r="R154">
        <v>500</v>
      </c>
      <c r="S154"/>
      <c r="T154"/>
      <c r="U154"/>
      <c r="V154"/>
      <c r="W154"/>
      <c r="X154">
        <v>500</v>
      </c>
    </row>
    <row r="155" spans="1:24" x14ac:dyDescent="0.45">
      <c r="A155" s="2" t="s">
        <v>219</v>
      </c>
      <c r="B155" s="3" t="s">
        <v>102</v>
      </c>
      <c r="C155" s="2" t="s">
        <v>17</v>
      </c>
      <c r="D155" s="4" t="s">
        <v>42</v>
      </c>
      <c r="E155" s="2">
        <v>3</v>
      </c>
      <c r="F155" s="5">
        <f t="shared" si="4"/>
        <v>500</v>
      </c>
      <c r="G155" s="2">
        <f t="shared" si="5"/>
        <v>1500</v>
      </c>
      <c r="M155" s="48" t="s">
        <v>213</v>
      </c>
      <c r="N155"/>
      <c r="O155">
        <v>400</v>
      </c>
      <c r="P155"/>
      <c r="Q155"/>
      <c r="R155"/>
      <c r="S155"/>
      <c r="T155"/>
      <c r="U155"/>
      <c r="V155"/>
      <c r="W155"/>
      <c r="X155">
        <v>400</v>
      </c>
    </row>
    <row r="156" spans="1:24" x14ac:dyDescent="0.45">
      <c r="A156" s="2" t="s">
        <v>220</v>
      </c>
      <c r="B156" s="3" t="s">
        <v>92</v>
      </c>
      <c r="C156" s="2" t="s">
        <v>17</v>
      </c>
      <c r="D156" s="4" t="s">
        <v>21</v>
      </c>
      <c r="E156" s="2">
        <v>1</v>
      </c>
      <c r="F156" s="5">
        <f t="shared" si="4"/>
        <v>500</v>
      </c>
      <c r="G156" s="2">
        <f t="shared" si="5"/>
        <v>500</v>
      </c>
      <c r="M156" s="48" t="s">
        <v>214</v>
      </c>
      <c r="N156"/>
      <c r="O156"/>
      <c r="P156"/>
      <c r="Q156"/>
      <c r="R156"/>
      <c r="S156"/>
      <c r="T156"/>
      <c r="U156"/>
      <c r="V156">
        <v>650</v>
      </c>
      <c r="W156"/>
      <c r="X156">
        <v>650</v>
      </c>
    </row>
    <row r="157" spans="1:24" x14ac:dyDescent="0.45">
      <c r="A157" s="2" t="s">
        <v>221</v>
      </c>
      <c r="B157" s="3" t="s">
        <v>90</v>
      </c>
      <c r="C157" s="2" t="s">
        <v>17</v>
      </c>
      <c r="D157" s="4" t="s">
        <v>24</v>
      </c>
      <c r="E157" s="2">
        <v>8</v>
      </c>
      <c r="F157" s="5">
        <f t="shared" si="4"/>
        <v>400</v>
      </c>
      <c r="G157" s="2">
        <f t="shared" si="5"/>
        <v>3200</v>
      </c>
      <c r="M157" s="48" t="s">
        <v>215</v>
      </c>
      <c r="N157">
        <v>300</v>
      </c>
      <c r="O157"/>
      <c r="P157"/>
      <c r="Q157"/>
      <c r="R157"/>
      <c r="S157"/>
      <c r="T157"/>
      <c r="U157"/>
      <c r="V157"/>
      <c r="W157"/>
      <c r="X157">
        <v>300</v>
      </c>
    </row>
    <row r="158" spans="1:24" x14ac:dyDescent="0.45">
      <c r="A158" s="2" t="s">
        <v>222</v>
      </c>
      <c r="B158" s="3" t="s">
        <v>88</v>
      </c>
      <c r="C158" s="2" t="s">
        <v>17</v>
      </c>
      <c r="D158" s="4" t="s">
        <v>27</v>
      </c>
      <c r="E158" s="2">
        <v>5</v>
      </c>
      <c r="F158" s="5">
        <f t="shared" si="4"/>
        <v>650</v>
      </c>
      <c r="G158" s="2">
        <f t="shared" si="5"/>
        <v>3250</v>
      </c>
      <c r="M158" s="48" t="s">
        <v>216</v>
      </c>
      <c r="N158"/>
      <c r="O158"/>
      <c r="P158"/>
      <c r="Q158">
        <v>700</v>
      </c>
      <c r="R158"/>
      <c r="S158"/>
      <c r="T158"/>
      <c r="U158"/>
      <c r="V158"/>
      <c r="W158"/>
      <c r="X158">
        <v>700</v>
      </c>
    </row>
    <row r="159" spans="1:24" x14ac:dyDescent="0.45">
      <c r="A159" s="2" t="s">
        <v>223</v>
      </c>
      <c r="B159" s="3" t="s">
        <v>66</v>
      </c>
      <c r="C159" s="2" t="s">
        <v>17</v>
      </c>
      <c r="D159" s="4" t="s">
        <v>30</v>
      </c>
      <c r="E159" s="2">
        <v>2</v>
      </c>
      <c r="F159" s="5">
        <f t="shared" si="4"/>
        <v>300</v>
      </c>
      <c r="G159" s="2">
        <f t="shared" si="5"/>
        <v>600</v>
      </c>
      <c r="M159" s="48" t="s">
        <v>217</v>
      </c>
      <c r="N159"/>
      <c r="O159"/>
      <c r="P159"/>
      <c r="Q159"/>
      <c r="R159"/>
      <c r="S159"/>
      <c r="T159"/>
      <c r="U159">
        <v>500</v>
      </c>
      <c r="V159"/>
      <c r="W159"/>
      <c r="X159">
        <v>500</v>
      </c>
    </row>
    <row r="160" spans="1:24" x14ac:dyDescent="0.45">
      <c r="A160" s="2" t="s">
        <v>224</v>
      </c>
      <c r="B160" s="3" t="s">
        <v>60</v>
      </c>
      <c r="C160" s="2" t="s">
        <v>17</v>
      </c>
      <c r="D160" s="4" t="s">
        <v>33</v>
      </c>
      <c r="E160" s="2">
        <v>4</v>
      </c>
      <c r="F160" s="5">
        <f t="shared" si="4"/>
        <v>700</v>
      </c>
      <c r="G160" s="2">
        <f t="shared" si="5"/>
        <v>2800</v>
      </c>
      <c r="M160" s="48" t="s">
        <v>218</v>
      </c>
      <c r="N160"/>
      <c r="O160"/>
      <c r="P160"/>
      <c r="Q160"/>
      <c r="R160"/>
      <c r="S160">
        <v>400</v>
      </c>
      <c r="T160"/>
      <c r="U160"/>
      <c r="V160"/>
      <c r="W160"/>
      <c r="X160">
        <v>400</v>
      </c>
    </row>
    <row r="161" spans="1:24" x14ac:dyDescent="0.45">
      <c r="A161" s="2" t="s">
        <v>225</v>
      </c>
      <c r="B161" s="3" t="s">
        <v>29</v>
      </c>
      <c r="C161" s="2" t="s">
        <v>17</v>
      </c>
      <c r="D161" s="4" t="s">
        <v>36</v>
      </c>
      <c r="E161" s="2">
        <v>8</v>
      </c>
      <c r="F161" s="5">
        <f t="shared" si="4"/>
        <v>500</v>
      </c>
      <c r="G161" s="2">
        <f t="shared" si="5"/>
        <v>4000</v>
      </c>
      <c r="M161" s="48" t="s">
        <v>219</v>
      </c>
      <c r="N161"/>
      <c r="O161"/>
      <c r="P161">
        <v>500</v>
      </c>
      <c r="Q161"/>
      <c r="R161"/>
      <c r="S161"/>
      <c r="T161"/>
      <c r="U161"/>
      <c r="V161"/>
      <c r="W161"/>
      <c r="X161">
        <v>500</v>
      </c>
    </row>
    <row r="162" spans="1:24" x14ac:dyDescent="0.45">
      <c r="A162" s="2" t="s">
        <v>226</v>
      </c>
      <c r="B162" s="3" t="s">
        <v>32</v>
      </c>
      <c r="C162" s="2" t="s">
        <v>17</v>
      </c>
      <c r="D162" s="4" t="s">
        <v>39</v>
      </c>
      <c r="E162" s="2">
        <v>9</v>
      </c>
      <c r="F162" s="5">
        <f t="shared" si="4"/>
        <v>400</v>
      </c>
      <c r="G162" s="2">
        <f t="shared" si="5"/>
        <v>3600</v>
      </c>
      <c r="M162" s="48" t="s">
        <v>220</v>
      </c>
      <c r="N162"/>
      <c r="O162"/>
      <c r="P162"/>
      <c r="Q162"/>
      <c r="R162">
        <v>500</v>
      </c>
      <c r="S162"/>
      <c r="T162"/>
      <c r="U162"/>
      <c r="V162"/>
      <c r="W162"/>
      <c r="X162">
        <v>500</v>
      </c>
    </row>
    <row r="163" spans="1:24" x14ac:dyDescent="0.45">
      <c r="A163" s="2" t="s">
        <v>227</v>
      </c>
      <c r="B163" s="3" t="s">
        <v>94</v>
      </c>
      <c r="C163" s="2" t="s">
        <v>17</v>
      </c>
      <c r="D163" s="4" t="s">
        <v>42</v>
      </c>
      <c r="E163" s="2">
        <v>5</v>
      </c>
      <c r="F163" s="5">
        <f t="shared" si="4"/>
        <v>500</v>
      </c>
      <c r="G163" s="2">
        <f t="shared" si="5"/>
        <v>2500</v>
      </c>
      <c r="M163" s="48" t="s">
        <v>221</v>
      </c>
      <c r="N163"/>
      <c r="O163">
        <v>400</v>
      </c>
      <c r="P163"/>
      <c r="Q163"/>
      <c r="R163"/>
      <c r="S163"/>
      <c r="T163"/>
      <c r="U163"/>
      <c r="V163"/>
      <c r="W163"/>
      <c r="X163">
        <v>400</v>
      </c>
    </row>
    <row r="164" spans="1:24" x14ac:dyDescent="0.45">
      <c r="A164" s="2" t="s">
        <v>228</v>
      </c>
      <c r="B164" s="3" t="s">
        <v>72</v>
      </c>
      <c r="C164" s="2" t="s">
        <v>17</v>
      </c>
      <c r="D164" s="4" t="s">
        <v>45</v>
      </c>
      <c r="E164" s="2">
        <v>3</v>
      </c>
      <c r="F164" s="5">
        <f t="shared" si="4"/>
        <v>300</v>
      </c>
      <c r="G164" s="2">
        <f t="shared" si="5"/>
        <v>900</v>
      </c>
      <c r="M164" s="48" t="s">
        <v>222</v>
      </c>
      <c r="N164"/>
      <c r="O164"/>
      <c r="P164"/>
      <c r="Q164"/>
      <c r="R164"/>
      <c r="S164"/>
      <c r="T164"/>
      <c r="U164"/>
      <c r="V164">
        <v>650</v>
      </c>
      <c r="W164"/>
      <c r="X164">
        <v>650</v>
      </c>
    </row>
    <row r="165" spans="1:24" x14ac:dyDescent="0.45">
      <c r="A165" s="2" t="s">
        <v>229</v>
      </c>
      <c r="B165" s="3" t="s">
        <v>70</v>
      </c>
      <c r="C165" s="2" t="s">
        <v>17</v>
      </c>
      <c r="D165" s="4" t="s">
        <v>21</v>
      </c>
      <c r="E165" s="2">
        <v>8</v>
      </c>
      <c r="F165" s="5">
        <f t="shared" si="4"/>
        <v>500</v>
      </c>
      <c r="G165" s="2">
        <f t="shared" si="5"/>
        <v>4000</v>
      </c>
      <c r="M165" s="48" t="s">
        <v>223</v>
      </c>
      <c r="N165">
        <v>300</v>
      </c>
      <c r="O165"/>
      <c r="P165"/>
      <c r="Q165"/>
      <c r="R165"/>
      <c r="S165"/>
      <c r="T165"/>
      <c r="U165"/>
      <c r="V165"/>
      <c r="W165"/>
      <c r="X165">
        <v>300</v>
      </c>
    </row>
    <row r="166" spans="1:24" x14ac:dyDescent="0.45">
      <c r="A166" s="2" t="s">
        <v>230</v>
      </c>
      <c r="B166" s="3" t="s">
        <v>51</v>
      </c>
      <c r="C166" s="2" t="s">
        <v>17</v>
      </c>
      <c r="D166" s="4" t="s">
        <v>24</v>
      </c>
      <c r="E166" s="2">
        <v>9</v>
      </c>
      <c r="F166" s="5">
        <f t="shared" si="4"/>
        <v>400</v>
      </c>
      <c r="G166" s="2">
        <f t="shared" si="5"/>
        <v>3600</v>
      </c>
      <c r="M166" s="48" t="s">
        <v>224</v>
      </c>
      <c r="N166"/>
      <c r="O166"/>
      <c r="P166"/>
      <c r="Q166">
        <v>700</v>
      </c>
      <c r="R166"/>
      <c r="S166"/>
      <c r="T166"/>
      <c r="U166"/>
      <c r="V166"/>
      <c r="W166"/>
      <c r="X166">
        <v>700</v>
      </c>
    </row>
    <row r="167" spans="1:24" x14ac:dyDescent="0.45">
      <c r="A167" s="2" t="s">
        <v>231</v>
      </c>
      <c r="B167" s="3" t="s">
        <v>41</v>
      </c>
      <c r="C167" s="2" t="s">
        <v>17</v>
      </c>
      <c r="D167" s="4" t="s">
        <v>27</v>
      </c>
      <c r="E167" s="2">
        <v>5</v>
      </c>
      <c r="F167" s="5">
        <f t="shared" si="4"/>
        <v>650</v>
      </c>
      <c r="G167" s="2">
        <f t="shared" si="5"/>
        <v>3250</v>
      </c>
      <c r="M167" s="48" t="s">
        <v>225</v>
      </c>
      <c r="N167"/>
      <c r="O167"/>
      <c r="P167"/>
      <c r="Q167"/>
      <c r="R167"/>
      <c r="S167"/>
      <c r="T167"/>
      <c r="U167">
        <v>500</v>
      </c>
      <c r="V167"/>
      <c r="W167"/>
      <c r="X167">
        <v>500</v>
      </c>
    </row>
    <row r="168" spans="1:24" x14ac:dyDescent="0.45">
      <c r="A168" s="2" t="s">
        <v>232</v>
      </c>
      <c r="B168" s="3" t="s">
        <v>82</v>
      </c>
      <c r="C168" s="2" t="s">
        <v>17</v>
      </c>
      <c r="D168" s="4" t="s">
        <v>21</v>
      </c>
      <c r="E168" s="2">
        <v>3</v>
      </c>
      <c r="F168" s="5">
        <f t="shared" si="4"/>
        <v>500</v>
      </c>
      <c r="G168" s="2">
        <f t="shared" si="5"/>
        <v>1500</v>
      </c>
      <c r="M168" s="48" t="s">
        <v>226</v>
      </c>
      <c r="N168"/>
      <c r="O168"/>
      <c r="P168"/>
      <c r="Q168"/>
      <c r="R168"/>
      <c r="S168">
        <v>400</v>
      </c>
      <c r="T168"/>
      <c r="U168"/>
      <c r="V168"/>
      <c r="W168"/>
      <c r="X168">
        <v>400</v>
      </c>
    </row>
    <row r="169" spans="1:24" x14ac:dyDescent="0.45">
      <c r="A169" s="2" t="s">
        <v>233</v>
      </c>
      <c r="B169" s="3" t="s">
        <v>16</v>
      </c>
      <c r="C169" s="2" t="s">
        <v>17</v>
      </c>
      <c r="D169" s="4" t="s">
        <v>24</v>
      </c>
      <c r="E169" s="2">
        <v>1</v>
      </c>
      <c r="F169" s="5">
        <f t="shared" si="4"/>
        <v>400</v>
      </c>
      <c r="G169" s="2">
        <f t="shared" si="5"/>
        <v>400</v>
      </c>
      <c r="M169" s="48" t="s">
        <v>227</v>
      </c>
      <c r="N169"/>
      <c r="O169"/>
      <c r="P169">
        <v>500</v>
      </c>
      <c r="Q169"/>
      <c r="R169"/>
      <c r="S169"/>
      <c r="T169"/>
      <c r="U169"/>
      <c r="V169"/>
      <c r="W169"/>
      <c r="X169">
        <v>500</v>
      </c>
    </row>
    <row r="170" spans="1:24" x14ac:dyDescent="0.45">
      <c r="A170" s="2" t="s">
        <v>234</v>
      </c>
      <c r="B170" s="3" t="s">
        <v>53</v>
      </c>
      <c r="C170" s="2" t="s">
        <v>17</v>
      </c>
      <c r="D170" s="4" t="s">
        <v>27</v>
      </c>
      <c r="E170" s="2">
        <v>8</v>
      </c>
      <c r="F170" s="5">
        <f t="shared" si="4"/>
        <v>650</v>
      </c>
      <c r="G170" s="2">
        <f t="shared" si="5"/>
        <v>5200</v>
      </c>
      <c r="M170" s="48" t="s">
        <v>228</v>
      </c>
      <c r="N170"/>
      <c r="O170"/>
      <c r="P170"/>
      <c r="Q170"/>
      <c r="R170"/>
      <c r="S170"/>
      <c r="T170">
        <v>300</v>
      </c>
      <c r="U170"/>
      <c r="V170"/>
      <c r="W170"/>
      <c r="X170">
        <v>300</v>
      </c>
    </row>
    <row r="171" spans="1:24" x14ac:dyDescent="0.45">
      <c r="A171" s="2" t="s">
        <v>235</v>
      </c>
      <c r="B171" s="3" t="s">
        <v>57</v>
      </c>
      <c r="C171" s="2" t="s">
        <v>17</v>
      </c>
      <c r="D171" s="4" t="s">
        <v>30</v>
      </c>
      <c r="E171" s="2">
        <v>5</v>
      </c>
      <c r="F171" s="5">
        <f t="shared" si="4"/>
        <v>300</v>
      </c>
      <c r="G171" s="2">
        <f t="shared" si="5"/>
        <v>1500</v>
      </c>
      <c r="M171" s="48" t="s">
        <v>229</v>
      </c>
      <c r="N171"/>
      <c r="O171"/>
      <c r="P171"/>
      <c r="Q171"/>
      <c r="R171">
        <v>500</v>
      </c>
      <c r="S171"/>
      <c r="T171"/>
      <c r="U171"/>
      <c r="V171"/>
      <c r="W171"/>
      <c r="X171">
        <v>500</v>
      </c>
    </row>
    <row r="172" spans="1:24" x14ac:dyDescent="0.45">
      <c r="A172" s="2" t="s">
        <v>236</v>
      </c>
      <c r="B172" s="3" t="s">
        <v>38</v>
      </c>
      <c r="C172" s="2" t="s">
        <v>17</v>
      </c>
      <c r="D172" s="4" t="s">
        <v>33</v>
      </c>
      <c r="E172" s="2">
        <v>2</v>
      </c>
      <c r="F172" s="5">
        <f t="shared" si="4"/>
        <v>700</v>
      </c>
      <c r="G172" s="2">
        <f t="shared" si="5"/>
        <v>1400</v>
      </c>
      <c r="M172" s="48" t="s">
        <v>230</v>
      </c>
      <c r="N172"/>
      <c r="O172">
        <v>400</v>
      </c>
      <c r="P172"/>
      <c r="Q172"/>
      <c r="R172"/>
      <c r="S172"/>
      <c r="T172"/>
      <c r="U172"/>
      <c r="V172"/>
      <c r="W172"/>
      <c r="X172">
        <v>400</v>
      </c>
    </row>
    <row r="173" spans="1:24" x14ac:dyDescent="0.45">
      <c r="A173" s="2" t="s">
        <v>237</v>
      </c>
      <c r="B173" s="3" t="s">
        <v>90</v>
      </c>
      <c r="C173" s="2" t="s">
        <v>17</v>
      </c>
      <c r="D173" s="4" t="s">
        <v>36</v>
      </c>
      <c r="E173" s="2">
        <v>4</v>
      </c>
      <c r="F173" s="5">
        <f t="shared" si="4"/>
        <v>500</v>
      </c>
      <c r="G173" s="2">
        <f t="shared" si="5"/>
        <v>2000</v>
      </c>
      <c r="M173" s="48" t="s">
        <v>231</v>
      </c>
      <c r="N173"/>
      <c r="O173"/>
      <c r="P173"/>
      <c r="Q173"/>
      <c r="R173"/>
      <c r="S173"/>
      <c r="T173"/>
      <c r="U173"/>
      <c r="V173">
        <v>650</v>
      </c>
      <c r="W173"/>
      <c r="X173">
        <v>650</v>
      </c>
    </row>
    <row r="174" spans="1:24" x14ac:dyDescent="0.45">
      <c r="A174" s="2" t="s">
        <v>238</v>
      </c>
      <c r="B174" s="3" t="s">
        <v>55</v>
      </c>
      <c r="C174" s="2" t="s">
        <v>17</v>
      </c>
      <c r="D174" s="4" t="s">
        <v>39</v>
      </c>
      <c r="E174" s="2">
        <v>8</v>
      </c>
      <c r="F174" s="5">
        <f t="shared" si="4"/>
        <v>400</v>
      </c>
      <c r="G174" s="2">
        <f t="shared" si="5"/>
        <v>3200</v>
      </c>
      <c r="M174" s="48" t="s">
        <v>232</v>
      </c>
      <c r="N174"/>
      <c r="O174"/>
      <c r="P174"/>
      <c r="Q174"/>
      <c r="R174">
        <v>500</v>
      </c>
      <c r="S174"/>
      <c r="T174"/>
      <c r="U174"/>
      <c r="V174"/>
      <c r="W174"/>
      <c r="X174">
        <v>500</v>
      </c>
    </row>
    <row r="175" spans="1:24" x14ac:dyDescent="0.45">
      <c r="A175" s="2" t="s">
        <v>239</v>
      </c>
      <c r="B175" s="3" t="s">
        <v>62</v>
      </c>
      <c r="C175" s="2" t="s">
        <v>17</v>
      </c>
      <c r="D175" s="4" t="s">
        <v>42</v>
      </c>
      <c r="E175" s="2">
        <v>9</v>
      </c>
      <c r="F175" s="5">
        <f t="shared" si="4"/>
        <v>500</v>
      </c>
      <c r="G175" s="2">
        <f t="shared" si="5"/>
        <v>4500</v>
      </c>
      <c r="M175" s="48" t="s">
        <v>233</v>
      </c>
      <c r="N175"/>
      <c r="O175">
        <v>400</v>
      </c>
      <c r="P175"/>
      <c r="Q175"/>
      <c r="R175"/>
      <c r="S175"/>
      <c r="T175"/>
      <c r="U175"/>
      <c r="V175"/>
      <c r="W175"/>
      <c r="X175">
        <v>400</v>
      </c>
    </row>
    <row r="176" spans="1:24" x14ac:dyDescent="0.45">
      <c r="A176" s="2" t="s">
        <v>240</v>
      </c>
      <c r="B176" s="3" t="s">
        <v>68</v>
      </c>
      <c r="C176" s="2" t="s">
        <v>17</v>
      </c>
      <c r="D176" s="4" t="s">
        <v>45</v>
      </c>
      <c r="E176" s="2">
        <v>5</v>
      </c>
      <c r="F176" s="5">
        <f t="shared" si="4"/>
        <v>300</v>
      </c>
      <c r="G176" s="2">
        <f t="shared" si="5"/>
        <v>1500</v>
      </c>
      <c r="M176" s="48" t="s">
        <v>234</v>
      </c>
      <c r="N176"/>
      <c r="O176"/>
      <c r="P176"/>
      <c r="Q176"/>
      <c r="R176"/>
      <c r="S176"/>
      <c r="T176"/>
      <c r="U176"/>
      <c r="V176">
        <v>650</v>
      </c>
      <c r="W176"/>
      <c r="X176">
        <v>650</v>
      </c>
    </row>
    <row r="177" spans="1:24" x14ac:dyDescent="0.45">
      <c r="A177" s="2" t="s">
        <v>241</v>
      </c>
      <c r="B177" s="3" t="s">
        <v>86</v>
      </c>
      <c r="C177" s="2" t="s">
        <v>17</v>
      </c>
      <c r="D177" s="4" t="s">
        <v>21</v>
      </c>
      <c r="E177" s="2">
        <v>3</v>
      </c>
      <c r="F177" s="5">
        <f t="shared" si="4"/>
        <v>500</v>
      </c>
      <c r="G177" s="2">
        <f t="shared" si="5"/>
        <v>1500</v>
      </c>
      <c r="M177" s="48" t="s">
        <v>235</v>
      </c>
      <c r="N177">
        <v>300</v>
      </c>
      <c r="O177"/>
      <c r="P177"/>
      <c r="Q177"/>
      <c r="R177"/>
      <c r="S177"/>
      <c r="T177"/>
      <c r="U177"/>
      <c r="V177"/>
      <c r="W177"/>
      <c r="X177">
        <v>300</v>
      </c>
    </row>
    <row r="178" spans="1:24" x14ac:dyDescent="0.45">
      <c r="A178" s="2" t="s">
        <v>242</v>
      </c>
      <c r="B178" s="3" t="s">
        <v>92</v>
      </c>
      <c r="C178" s="2" t="s">
        <v>17</v>
      </c>
      <c r="D178" s="4" t="s">
        <v>24</v>
      </c>
      <c r="E178" s="2">
        <v>8</v>
      </c>
      <c r="F178" s="5">
        <f t="shared" si="4"/>
        <v>400</v>
      </c>
      <c r="G178" s="2">
        <f t="shared" si="5"/>
        <v>3200</v>
      </c>
      <c r="M178" s="48" t="s">
        <v>236</v>
      </c>
      <c r="N178"/>
      <c r="O178"/>
      <c r="P178"/>
      <c r="Q178">
        <v>700</v>
      </c>
      <c r="R178"/>
      <c r="S178"/>
      <c r="T178"/>
      <c r="U178"/>
      <c r="V178"/>
      <c r="W178"/>
      <c r="X178">
        <v>700</v>
      </c>
    </row>
    <row r="179" spans="1:24" x14ac:dyDescent="0.45">
      <c r="A179" s="2" t="s">
        <v>243</v>
      </c>
      <c r="B179" s="3" t="s">
        <v>78</v>
      </c>
      <c r="C179" s="2" t="s">
        <v>17</v>
      </c>
      <c r="D179" s="4" t="s">
        <v>27</v>
      </c>
      <c r="E179" s="2">
        <v>9</v>
      </c>
      <c r="F179" s="5">
        <f t="shared" si="4"/>
        <v>650</v>
      </c>
      <c r="G179" s="2">
        <f t="shared" si="5"/>
        <v>5850</v>
      </c>
      <c r="M179" s="48" t="s">
        <v>237</v>
      </c>
      <c r="N179"/>
      <c r="O179"/>
      <c r="P179"/>
      <c r="Q179"/>
      <c r="R179"/>
      <c r="S179"/>
      <c r="T179"/>
      <c r="U179">
        <v>500</v>
      </c>
      <c r="V179"/>
      <c r="W179"/>
      <c r="X179">
        <v>500</v>
      </c>
    </row>
    <row r="180" spans="1:24" x14ac:dyDescent="0.45">
      <c r="A180" s="2" t="s">
        <v>244</v>
      </c>
      <c r="B180" s="3" t="s">
        <v>80</v>
      </c>
      <c r="C180" s="2" t="s">
        <v>17</v>
      </c>
      <c r="D180" s="4" t="s">
        <v>30</v>
      </c>
      <c r="E180" s="2">
        <v>5</v>
      </c>
      <c r="F180" s="5">
        <f t="shared" si="4"/>
        <v>300</v>
      </c>
      <c r="G180" s="2">
        <f t="shared" si="5"/>
        <v>1500</v>
      </c>
      <c r="M180" s="48" t="s">
        <v>238</v>
      </c>
      <c r="N180"/>
      <c r="O180"/>
      <c r="P180"/>
      <c r="Q180"/>
      <c r="R180"/>
      <c r="S180">
        <v>400</v>
      </c>
      <c r="T180"/>
      <c r="U180"/>
      <c r="V180"/>
      <c r="W180"/>
      <c r="X180">
        <v>400</v>
      </c>
    </row>
    <row r="181" spans="1:24" x14ac:dyDescent="0.45">
      <c r="A181" s="2" t="s">
        <v>245</v>
      </c>
      <c r="B181" s="3" t="s">
        <v>74</v>
      </c>
      <c r="C181" s="2" t="s">
        <v>17</v>
      </c>
      <c r="D181" s="4" t="s">
        <v>33</v>
      </c>
      <c r="E181" s="2">
        <v>3</v>
      </c>
      <c r="F181" s="5">
        <f t="shared" si="4"/>
        <v>700</v>
      </c>
      <c r="G181" s="2">
        <f t="shared" si="5"/>
        <v>2100</v>
      </c>
      <c r="M181" s="48" t="s">
        <v>239</v>
      </c>
      <c r="N181"/>
      <c r="O181"/>
      <c r="P181">
        <v>500</v>
      </c>
      <c r="Q181"/>
      <c r="R181"/>
      <c r="S181"/>
      <c r="T181"/>
      <c r="U181"/>
      <c r="V181"/>
      <c r="W181"/>
      <c r="X181">
        <v>500</v>
      </c>
    </row>
    <row r="182" spans="1:24" x14ac:dyDescent="0.45">
      <c r="A182" s="2" t="s">
        <v>246</v>
      </c>
      <c r="B182" s="3" t="s">
        <v>23</v>
      </c>
      <c r="C182" s="2" t="s">
        <v>17</v>
      </c>
      <c r="D182" s="4" t="s">
        <v>36</v>
      </c>
      <c r="E182" s="2">
        <v>1</v>
      </c>
      <c r="F182" s="5">
        <f t="shared" si="4"/>
        <v>500</v>
      </c>
      <c r="G182" s="2">
        <f t="shared" si="5"/>
        <v>500</v>
      </c>
      <c r="M182" s="48" t="s">
        <v>240</v>
      </c>
      <c r="N182"/>
      <c r="O182"/>
      <c r="P182"/>
      <c r="Q182"/>
      <c r="R182"/>
      <c r="S182"/>
      <c r="T182">
        <v>300</v>
      </c>
      <c r="U182"/>
      <c r="V182"/>
      <c r="W182"/>
      <c r="X182">
        <v>300</v>
      </c>
    </row>
    <row r="183" spans="1:24" x14ac:dyDescent="0.45">
      <c r="A183" s="2" t="s">
        <v>247</v>
      </c>
      <c r="B183" s="3" t="s">
        <v>88</v>
      </c>
      <c r="C183" s="2" t="s">
        <v>17</v>
      </c>
      <c r="D183" s="4" t="s">
        <v>39</v>
      </c>
      <c r="E183" s="2">
        <v>8</v>
      </c>
      <c r="F183" s="5">
        <f t="shared" si="4"/>
        <v>400</v>
      </c>
      <c r="G183" s="2">
        <f t="shared" si="5"/>
        <v>3200</v>
      </c>
      <c r="M183" s="48" t="s">
        <v>241</v>
      </c>
      <c r="N183"/>
      <c r="O183"/>
      <c r="P183"/>
      <c r="Q183"/>
      <c r="R183">
        <v>500</v>
      </c>
      <c r="S183"/>
      <c r="T183"/>
      <c r="U183"/>
      <c r="V183"/>
      <c r="W183"/>
      <c r="X183">
        <v>500</v>
      </c>
    </row>
    <row r="184" spans="1:24" x14ac:dyDescent="0.45">
      <c r="A184" s="2" t="s">
        <v>248</v>
      </c>
      <c r="B184" s="3" t="s">
        <v>102</v>
      </c>
      <c r="C184" s="2" t="s">
        <v>17</v>
      </c>
      <c r="D184" s="4" t="s">
        <v>42</v>
      </c>
      <c r="E184" s="2">
        <v>5</v>
      </c>
      <c r="F184" s="5">
        <f t="shared" si="4"/>
        <v>500</v>
      </c>
      <c r="G184" s="2">
        <f t="shared" si="5"/>
        <v>2500</v>
      </c>
      <c r="M184" s="48" t="s">
        <v>242</v>
      </c>
      <c r="N184"/>
      <c r="O184">
        <v>400</v>
      </c>
      <c r="P184"/>
      <c r="Q184"/>
      <c r="R184"/>
      <c r="S184"/>
      <c r="T184"/>
      <c r="U184"/>
      <c r="V184"/>
      <c r="W184"/>
      <c r="X184">
        <v>400</v>
      </c>
    </row>
    <row r="185" spans="1:24" x14ac:dyDescent="0.45">
      <c r="A185" s="2" t="s">
        <v>249</v>
      </c>
      <c r="B185" s="3" t="s">
        <v>100</v>
      </c>
      <c r="C185" s="2" t="s">
        <v>17</v>
      </c>
      <c r="D185" s="4" t="s">
        <v>21</v>
      </c>
      <c r="E185" s="2">
        <v>2</v>
      </c>
      <c r="F185" s="5">
        <f t="shared" si="4"/>
        <v>500</v>
      </c>
      <c r="G185" s="2">
        <f t="shared" si="5"/>
        <v>1000</v>
      </c>
      <c r="M185" s="48" t="s">
        <v>243</v>
      </c>
      <c r="N185"/>
      <c r="O185"/>
      <c r="P185"/>
      <c r="Q185"/>
      <c r="R185"/>
      <c r="S185"/>
      <c r="T185"/>
      <c r="U185"/>
      <c r="V185">
        <v>650</v>
      </c>
      <c r="W185"/>
      <c r="X185">
        <v>650</v>
      </c>
    </row>
    <row r="186" spans="1:24" x14ac:dyDescent="0.45">
      <c r="A186" s="2" t="s">
        <v>250</v>
      </c>
      <c r="B186" s="3" t="s">
        <v>82</v>
      </c>
      <c r="C186" s="2" t="s">
        <v>17</v>
      </c>
      <c r="D186" s="4" t="s">
        <v>24</v>
      </c>
      <c r="E186" s="2">
        <v>4</v>
      </c>
      <c r="F186" s="5">
        <f t="shared" si="4"/>
        <v>400</v>
      </c>
      <c r="G186" s="2">
        <f t="shared" si="5"/>
        <v>1600</v>
      </c>
      <c r="M186" s="48" t="s">
        <v>244</v>
      </c>
      <c r="N186">
        <v>300</v>
      </c>
      <c r="O186"/>
      <c r="P186"/>
      <c r="Q186"/>
      <c r="R186"/>
      <c r="S186"/>
      <c r="T186"/>
      <c r="U186"/>
      <c r="V186"/>
      <c r="W186"/>
      <c r="X186">
        <v>300</v>
      </c>
    </row>
    <row r="187" spans="1:24" x14ac:dyDescent="0.45">
      <c r="A187" s="2" t="s">
        <v>251</v>
      </c>
      <c r="B187" s="3" t="s">
        <v>76</v>
      </c>
      <c r="C187" s="2" t="s">
        <v>17</v>
      </c>
      <c r="D187" s="4" t="s">
        <v>27</v>
      </c>
      <c r="E187" s="2">
        <v>8</v>
      </c>
      <c r="F187" s="5">
        <f t="shared" si="4"/>
        <v>650</v>
      </c>
      <c r="G187" s="2">
        <f t="shared" si="5"/>
        <v>5200</v>
      </c>
      <c r="M187" s="48" t="s">
        <v>245</v>
      </c>
      <c r="N187"/>
      <c r="O187"/>
      <c r="P187"/>
      <c r="Q187">
        <v>700</v>
      </c>
      <c r="R187"/>
      <c r="S187"/>
      <c r="T187"/>
      <c r="U187"/>
      <c r="V187"/>
      <c r="W187"/>
      <c r="X187">
        <v>700</v>
      </c>
    </row>
    <row r="188" spans="1:24" x14ac:dyDescent="0.45">
      <c r="A188" s="2" t="s">
        <v>252</v>
      </c>
      <c r="B188" s="3" t="s">
        <v>66</v>
      </c>
      <c r="C188" s="2" t="s">
        <v>17</v>
      </c>
      <c r="D188" s="4" t="s">
        <v>30</v>
      </c>
      <c r="E188" s="2">
        <v>9</v>
      </c>
      <c r="F188" s="5">
        <f t="shared" si="4"/>
        <v>300</v>
      </c>
      <c r="G188" s="2">
        <f t="shared" si="5"/>
        <v>2700</v>
      </c>
      <c r="M188" s="48" t="s">
        <v>246</v>
      </c>
      <c r="N188"/>
      <c r="O188"/>
      <c r="P188"/>
      <c r="Q188"/>
      <c r="R188"/>
      <c r="S188"/>
      <c r="T188"/>
      <c r="U188">
        <v>500</v>
      </c>
      <c r="V188"/>
      <c r="W188"/>
      <c r="X188">
        <v>500</v>
      </c>
    </row>
    <row r="189" spans="1:24" x14ac:dyDescent="0.45">
      <c r="A189" s="2" t="s">
        <v>253</v>
      </c>
      <c r="B189" s="3" t="s">
        <v>60</v>
      </c>
      <c r="C189" s="2" t="s">
        <v>17</v>
      </c>
      <c r="D189" s="4" t="s">
        <v>33</v>
      </c>
      <c r="E189" s="2">
        <v>5</v>
      </c>
      <c r="F189" s="5">
        <f t="shared" si="4"/>
        <v>700</v>
      </c>
      <c r="G189" s="2">
        <f t="shared" si="5"/>
        <v>3500</v>
      </c>
      <c r="M189" s="48" t="s">
        <v>247</v>
      </c>
      <c r="N189"/>
      <c r="O189"/>
      <c r="P189"/>
      <c r="Q189"/>
      <c r="R189"/>
      <c r="S189">
        <v>400</v>
      </c>
      <c r="T189"/>
      <c r="U189"/>
      <c r="V189"/>
      <c r="W189"/>
      <c r="X189">
        <v>400</v>
      </c>
    </row>
    <row r="190" spans="1:24" x14ac:dyDescent="0.45">
      <c r="A190" s="2" t="s">
        <v>254</v>
      </c>
      <c r="B190" s="3" t="s">
        <v>29</v>
      </c>
      <c r="C190" s="2" t="s">
        <v>17</v>
      </c>
      <c r="D190" s="4" t="s">
        <v>36</v>
      </c>
      <c r="E190" s="2">
        <v>3</v>
      </c>
      <c r="F190" s="5">
        <f t="shared" si="4"/>
        <v>500</v>
      </c>
      <c r="G190" s="2">
        <f t="shared" si="5"/>
        <v>1500</v>
      </c>
      <c r="M190" s="48" t="s">
        <v>248</v>
      </c>
      <c r="N190"/>
      <c r="O190"/>
      <c r="P190">
        <v>500</v>
      </c>
      <c r="Q190"/>
      <c r="R190"/>
      <c r="S190"/>
      <c r="T190"/>
      <c r="U190"/>
      <c r="V190"/>
      <c r="W190"/>
      <c r="X190">
        <v>500</v>
      </c>
    </row>
    <row r="191" spans="1:24" x14ac:dyDescent="0.45">
      <c r="A191" s="2" t="s">
        <v>255</v>
      </c>
      <c r="B191" s="3" t="s">
        <v>51</v>
      </c>
      <c r="C191" s="2" t="s">
        <v>17</v>
      </c>
      <c r="D191" s="4" t="s">
        <v>39</v>
      </c>
      <c r="E191" s="2">
        <v>8</v>
      </c>
      <c r="F191" s="5">
        <f t="shared" si="4"/>
        <v>400</v>
      </c>
      <c r="G191" s="2">
        <f t="shared" si="5"/>
        <v>3200</v>
      </c>
      <c r="M191" s="48" t="s">
        <v>249</v>
      </c>
      <c r="N191"/>
      <c r="O191"/>
      <c r="P191"/>
      <c r="Q191"/>
      <c r="R191">
        <v>500</v>
      </c>
      <c r="S191"/>
      <c r="T191"/>
      <c r="U191"/>
      <c r="V191"/>
      <c r="W191"/>
      <c r="X191">
        <v>500</v>
      </c>
    </row>
    <row r="192" spans="1:24" x14ac:dyDescent="0.45">
      <c r="A192" s="2" t="s">
        <v>256</v>
      </c>
      <c r="B192" s="3" t="s">
        <v>72</v>
      </c>
      <c r="C192" s="2" t="s">
        <v>17</v>
      </c>
      <c r="D192" s="4" t="s">
        <v>27</v>
      </c>
      <c r="E192" s="2">
        <v>9</v>
      </c>
      <c r="F192" s="5">
        <f t="shared" si="4"/>
        <v>650</v>
      </c>
      <c r="G192" s="2">
        <f t="shared" si="5"/>
        <v>5850</v>
      </c>
      <c r="M192" s="48" t="s">
        <v>250</v>
      </c>
      <c r="N192"/>
      <c r="O192">
        <v>400</v>
      </c>
      <c r="P192"/>
      <c r="Q192"/>
      <c r="R192"/>
      <c r="S192"/>
      <c r="T192"/>
      <c r="U192"/>
      <c r="V192"/>
      <c r="W192"/>
      <c r="X192">
        <v>400</v>
      </c>
    </row>
    <row r="193" spans="1:24" x14ac:dyDescent="0.45">
      <c r="A193" s="2" t="s">
        <v>257</v>
      </c>
      <c r="B193" s="3" t="s">
        <v>57</v>
      </c>
      <c r="C193" s="2" t="s">
        <v>17</v>
      </c>
      <c r="D193" s="4" t="s">
        <v>30</v>
      </c>
      <c r="E193" s="2">
        <v>5</v>
      </c>
      <c r="F193" s="5">
        <f t="shared" si="4"/>
        <v>300</v>
      </c>
      <c r="G193" s="2">
        <f t="shared" si="5"/>
        <v>1500</v>
      </c>
      <c r="M193" s="48" t="s">
        <v>251</v>
      </c>
      <c r="N193"/>
      <c r="O193"/>
      <c r="P193"/>
      <c r="Q193"/>
      <c r="R193"/>
      <c r="S193"/>
      <c r="T193"/>
      <c r="U193"/>
      <c r="V193">
        <v>650</v>
      </c>
      <c r="W193"/>
      <c r="X193">
        <v>650</v>
      </c>
    </row>
    <row r="194" spans="1:24" x14ac:dyDescent="0.45">
      <c r="A194" s="2" t="s">
        <v>258</v>
      </c>
      <c r="B194" s="3" t="s">
        <v>90</v>
      </c>
      <c r="C194" s="2" t="s">
        <v>17</v>
      </c>
      <c r="D194" s="4" t="s">
        <v>33</v>
      </c>
      <c r="E194" s="2">
        <v>3</v>
      </c>
      <c r="F194" s="5">
        <f t="shared" si="4"/>
        <v>700</v>
      </c>
      <c r="G194" s="2">
        <f t="shared" si="5"/>
        <v>2100</v>
      </c>
      <c r="M194" s="48" t="s">
        <v>252</v>
      </c>
      <c r="N194">
        <v>300</v>
      </c>
      <c r="O194"/>
      <c r="P194"/>
      <c r="Q194"/>
      <c r="R194"/>
      <c r="S194"/>
      <c r="T194"/>
      <c r="U194"/>
      <c r="V194"/>
      <c r="W194"/>
      <c r="X194">
        <v>300</v>
      </c>
    </row>
    <row r="195" spans="1:24" x14ac:dyDescent="0.45">
      <c r="A195" s="2" t="s">
        <v>259</v>
      </c>
      <c r="B195" s="3" t="s">
        <v>38</v>
      </c>
      <c r="C195" s="2" t="s">
        <v>17</v>
      </c>
      <c r="D195" s="4" t="s">
        <v>36</v>
      </c>
      <c r="E195" s="2">
        <v>1</v>
      </c>
      <c r="F195" s="5">
        <f t="shared" ref="F195:F245" si="6">IF($D$1:$D$245="T-shirt",300,IF($D$1:$D$245="Jeans",500,IF($D$1:$D$245="Dress",400,IF($D$1:$D$245="Sweater",650,IF($D$1:$D$245="Blouse",300,IF($D$1:$D$245="Jacket",700,IF($D$1:$D$245="Skirt",500,IF($D$1:$D$245="Pants",400,IF($D$1:$D$245="Hoodie",500,IF($D$1:$D$245="Shorts",300))))))))))</f>
        <v>500</v>
      </c>
      <c r="G195" s="2">
        <f t="shared" ref="G195:G245" si="7">F195*E195</f>
        <v>500</v>
      </c>
      <c r="M195" s="48" t="s">
        <v>253</v>
      </c>
      <c r="N195"/>
      <c r="O195"/>
      <c r="P195"/>
      <c r="Q195">
        <v>700</v>
      </c>
      <c r="R195"/>
      <c r="S195"/>
      <c r="T195"/>
      <c r="U195"/>
      <c r="V195"/>
      <c r="W195"/>
      <c r="X195">
        <v>700</v>
      </c>
    </row>
    <row r="196" spans="1:24" x14ac:dyDescent="0.45">
      <c r="A196" s="2" t="s">
        <v>260</v>
      </c>
      <c r="B196" s="3" t="s">
        <v>16</v>
      </c>
      <c r="C196" s="2" t="s">
        <v>17</v>
      </c>
      <c r="D196" s="4" t="s">
        <v>39</v>
      </c>
      <c r="E196" s="2">
        <v>8</v>
      </c>
      <c r="F196" s="5">
        <f t="shared" si="6"/>
        <v>400</v>
      </c>
      <c r="G196" s="2">
        <f t="shared" si="7"/>
        <v>3200</v>
      </c>
      <c r="M196" s="48" t="s">
        <v>254</v>
      </c>
      <c r="N196"/>
      <c r="O196"/>
      <c r="P196"/>
      <c r="Q196"/>
      <c r="R196"/>
      <c r="S196"/>
      <c r="T196"/>
      <c r="U196">
        <v>500</v>
      </c>
      <c r="V196"/>
      <c r="W196"/>
      <c r="X196">
        <v>500</v>
      </c>
    </row>
    <row r="197" spans="1:24" x14ac:dyDescent="0.45">
      <c r="A197" s="2" t="s">
        <v>261</v>
      </c>
      <c r="B197" s="3" t="s">
        <v>78</v>
      </c>
      <c r="C197" s="2" t="s">
        <v>17</v>
      </c>
      <c r="D197" s="4" t="s">
        <v>27</v>
      </c>
      <c r="E197" s="2">
        <v>5</v>
      </c>
      <c r="F197" s="5">
        <f t="shared" si="6"/>
        <v>650</v>
      </c>
      <c r="G197" s="2">
        <f t="shared" si="7"/>
        <v>3250</v>
      </c>
      <c r="M197" s="48" t="s">
        <v>255</v>
      </c>
      <c r="N197"/>
      <c r="O197"/>
      <c r="P197"/>
      <c r="Q197"/>
      <c r="R197"/>
      <c r="S197">
        <v>400</v>
      </c>
      <c r="T197"/>
      <c r="U197"/>
      <c r="V197"/>
      <c r="W197"/>
      <c r="X197">
        <v>400</v>
      </c>
    </row>
    <row r="198" spans="1:24" x14ac:dyDescent="0.45">
      <c r="A198" s="2" t="s">
        <v>262</v>
      </c>
      <c r="B198" s="3" t="s">
        <v>86</v>
      </c>
      <c r="C198" s="2" t="s">
        <v>17</v>
      </c>
      <c r="D198" s="4" t="s">
        <v>30</v>
      </c>
      <c r="E198" s="2">
        <v>8</v>
      </c>
      <c r="F198" s="5">
        <f t="shared" si="6"/>
        <v>300</v>
      </c>
      <c r="G198" s="2">
        <f t="shared" si="7"/>
        <v>2400</v>
      </c>
      <c r="M198" s="48" t="s">
        <v>256</v>
      </c>
      <c r="N198"/>
      <c r="O198"/>
      <c r="P198"/>
      <c r="Q198"/>
      <c r="R198"/>
      <c r="S198"/>
      <c r="T198"/>
      <c r="U198"/>
      <c r="V198">
        <v>650</v>
      </c>
      <c r="W198"/>
      <c r="X198">
        <v>650</v>
      </c>
    </row>
    <row r="199" spans="1:24" x14ac:dyDescent="0.45">
      <c r="A199" s="2" t="s">
        <v>263</v>
      </c>
      <c r="B199" s="3" t="s">
        <v>32</v>
      </c>
      <c r="C199" s="2" t="s">
        <v>17</v>
      </c>
      <c r="D199" s="4" t="s">
        <v>33</v>
      </c>
      <c r="E199" s="2">
        <v>9</v>
      </c>
      <c r="F199" s="5">
        <f t="shared" si="6"/>
        <v>700</v>
      </c>
      <c r="G199" s="2">
        <f t="shared" si="7"/>
        <v>6300</v>
      </c>
      <c r="M199" s="48" t="s">
        <v>257</v>
      </c>
      <c r="N199">
        <v>300</v>
      </c>
      <c r="O199"/>
      <c r="P199"/>
      <c r="Q199"/>
      <c r="R199"/>
      <c r="S199"/>
      <c r="T199"/>
      <c r="U199"/>
      <c r="V199"/>
      <c r="W199"/>
      <c r="X199">
        <v>300</v>
      </c>
    </row>
    <row r="200" spans="1:24" x14ac:dyDescent="0.45">
      <c r="A200" s="2" t="s">
        <v>264</v>
      </c>
      <c r="B200" s="3" t="s">
        <v>62</v>
      </c>
      <c r="C200" s="2" t="s">
        <v>17</v>
      </c>
      <c r="D200" s="4" t="s">
        <v>36</v>
      </c>
      <c r="E200" s="2">
        <v>5</v>
      </c>
      <c r="F200" s="5">
        <f t="shared" si="6"/>
        <v>500</v>
      </c>
      <c r="G200" s="2">
        <f t="shared" si="7"/>
        <v>2500</v>
      </c>
      <c r="M200" s="48" t="s">
        <v>258</v>
      </c>
      <c r="N200"/>
      <c r="O200"/>
      <c r="P200"/>
      <c r="Q200">
        <v>700</v>
      </c>
      <c r="R200"/>
      <c r="S200"/>
      <c r="T200"/>
      <c r="U200"/>
      <c r="V200"/>
      <c r="W200"/>
      <c r="X200">
        <v>700</v>
      </c>
    </row>
    <row r="201" spans="1:24" x14ac:dyDescent="0.45">
      <c r="A201" s="2" t="s">
        <v>265</v>
      </c>
      <c r="B201" s="3" t="s">
        <v>68</v>
      </c>
      <c r="C201" s="2" t="s">
        <v>17</v>
      </c>
      <c r="D201" s="4" t="s">
        <v>39</v>
      </c>
      <c r="E201" s="2">
        <v>3</v>
      </c>
      <c r="F201" s="5">
        <f t="shared" si="6"/>
        <v>400</v>
      </c>
      <c r="G201" s="2">
        <f t="shared" si="7"/>
        <v>1200</v>
      </c>
      <c r="M201" s="48" t="s">
        <v>259</v>
      </c>
      <c r="N201"/>
      <c r="O201"/>
      <c r="P201"/>
      <c r="Q201"/>
      <c r="R201"/>
      <c r="S201"/>
      <c r="T201"/>
      <c r="U201">
        <v>500</v>
      </c>
      <c r="V201"/>
      <c r="W201"/>
      <c r="X201">
        <v>500</v>
      </c>
    </row>
    <row r="202" spans="1:24" x14ac:dyDescent="0.45">
      <c r="A202" s="2" t="s">
        <v>266</v>
      </c>
      <c r="B202" s="3" t="s">
        <v>23</v>
      </c>
      <c r="C202" s="2" t="s">
        <v>17</v>
      </c>
      <c r="D202" s="4" t="s">
        <v>27</v>
      </c>
      <c r="E202" s="2">
        <v>1</v>
      </c>
      <c r="F202" s="5">
        <f t="shared" si="6"/>
        <v>650</v>
      </c>
      <c r="G202" s="2">
        <f t="shared" si="7"/>
        <v>650</v>
      </c>
      <c r="M202" s="48" t="s">
        <v>260</v>
      </c>
      <c r="N202"/>
      <c r="O202"/>
      <c r="P202"/>
      <c r="Q202"/>
      <c r="R202"/>
      <c r="S202">
        <v>400</v>
      </c>
      <c r="T202"/>
      <c r="U202"/>
      <c r="V202"/>
      <c r="W202"/>
      <c r="X202">
        <v>400</v>
      </c>
    </row>
    <row r="203" spans="1:24" x14ac:dyDescent="0.45">
      <c r="A203" s="2" t="s">
        <v>267</v>
      </c>
      <c r="B203" s="3" t="s">
        <v>82</v>
      </c>
      <c r="C203" s="2" t="s">
        <v>17</v>
      </c>
      <c r="D203" s="4" t="s">
        <v>30</v>
      </c>
      <c r="E203" s="2">
        <v>8</v>
      </c>
      <c r="F203" s="5">
        <f t="shared" si="6"/>
        <v>300</v>
      </c>
      <c r="G203" s="2">
        <f t="shared" si="7"/>
        <v>2400</v>
      </c>
      <c r="M203" s="48" t="s">
        <v>261</v>
      </c>
      <c r="N203"/>
      <c r="O203"/>
      <c r="P203"/>
      <c r="Q203"/>
      <c r="R203"/>
      <c r="S203"/>
      <c r="T203"/>
      <c r="U203"/>
      <c r="V203">
        <v>650</v>
      </c>
      <c r="W203"/>
      <c r="X203">
        <v>650</v>
      </c>
    </row>
    <row r="204" spans="1:24" x14ac:dyDescent="0.45">
      <c r="A204" s="2" t="s">
        <v>268</v>
      </c>
      <c r="B204" s="3" t="s">
        <v>92</v>
      </c>
      <c r="C204" s="2" t="s">
        <v>17</v>
      </c>
      <c r="D204" s="4" t="s">
        <v>33</v>
      </c>
      <c r="E204" s="2">
        <v>5</v>
      </c>
      <c r="F204" s="5">
        <f t="shared" si="6"/>
        <v>700</v>
      </c>
      <c r="G204" s="2">
        <f t="shared" si="7"/>
        <v>3500</v>
      </c>
      <c r="M204" s="48" t="s">
        <v>262</v>
      </c>
      <c r="N204">
        <v>300</v>
      </c>
      <c r="O204"/>
      <c r="P204"/>
      <c r="Q204"/>
      <c r="R204"/>
      <c r="S204"/>
      <c r="T204"/>
      <c r="U204"/>
      <c r="V204"/>
      <c r="W204"/>
      <c r="X204">
        <v>300</v>
      </c>
    </row>
    <row r="205" spans="1:24" x14ac:dyDescent="0.45">
      <c r="A205" s="2" t="s">
        <v>269</v>
      </c>
      <c r="B205" s="3" t="s">
        <v>41</v>
      </c>
      <c r="C205" s="2" t="s">
        <v>17</v>
      </c>
      <c r="D205" s="4" t="s">
        <v>36</v>
      </c>
      <c r="E205" s="2">
        <v>2</v>
      </c>
      <c r="F205" s="5">
        <f t="shared" si="6"/>
        <v>500</v>
      </c>
      <c r="G205" s="2">
        <f t="shared" si="7"/>
        <v>1000</v>
      </c>
      <c r="M205" s="48" t="s">
        <v>263</v>
      </c>
      <c r="N205"/>
      <c r="O205"/>
      <c r="P205"/>
      <c r="Q205">
        <v>700</v>
      </c>
      <c r="R205"/>
      <c r="S205"/>
      <c r="T205"/>
      <c r="U205"/>
      <c r="V205"/>
      <c r="W205"/>
      <c r="X205">
        <v>700</v>
      </c>
    </row>
    <row r="206" spans="1:24" x14ac:dyDescent="0.45">
      <c r="A206" s="2" t="s">
        <v>270</v>
      </c>
      <c r="B206" s="3" t="s">
        <v>88</v>
      </c>
      <c r="C206" s="2" t="s">
        <v>17</v>
      </c>
      <c r="D206" s="4" t="s">
        <v>27</v>
      </c>
      <c r="E206" s="2">
        <v>4</v>
      </c>
      <c r="F206" s="5">
        <f t="shared" si="6"/>
        <v>650</v>
      </c>
      <c r="G206" s="2">
        <f t="shared" si="7"/>
        <v>2600</v>
      </c>
      <c r="M206" s="48" t="s">
        <v>264</v>
      </c>
      <c r="N206"/>
      <c r="O206"/>
      <c r="P206"/>
      <c r="Q206"/>
      <c r="R206"/>
      <c r="S206"/>
      <c r="T206"/>
      <c r="U206">
        <v>500</v>
      </c>
      <c r="V206"/>
      <c r="W206"/>
      <c r="X206">
        <v>500</v>
      </c>
    </row>
    <row r="207" spans="1:24" x14ac:dyDescent="0.45">
      <c r="A207" s="2" t="s">
        <v>271</v>
      </c>
      <c r="B207" s="3" t="s">
        <v>55</v>
      </c>
      <c r="C207" s="2" t="s">
        <v>17</v>
      </c>
      <c r="D207" s="4" t="s">
        <v>30</v>
      </c>
      <c r="E207" s="2">
        <v>8</v>
      </c>
      <c r="F207" s="5">
        <f t="shared" si="6"/>
        <v>300</v>
      </c>
      <c r="G207" s="2">
        <f t="shared" si="7"/>
        <v>2400</v>
      </c>
      <c r="M207" s="48" t="s">
        <v>265</v>
      </c>
      <c r="N207"/>
      <c r="O207"/>
      <c r="P207"/>
      <c r="Q207"/>
      <c r="R207"/>
      <c r="S207">
        <v>400</v>
      </c>
      <c r="T207"/>
      <c r="U207"/>
      <c r="V207"/>
      <c r="W207"/>
      <c r="X207">
        <v>400</v>
      </c>
    </row>
    <row r="208" spans="1:24" x14ac:dyDescent="0.45">
      <c r="A208" s="2" t="s">
        <v>272</v>
      </c>
      <c r="B208" s="3" t="s">
        <v>66</v>
      </c>
      <c r="C208" s="2" t="s">
        <v>17</v>
      </c>
      <c r="D208" s="4" t="s">
        <v>33</v>
      </c>
      <c r="E208" s="2">
        <v>9</v>
      </c>
      <c r="F208" s="5">
        <f t="shared" si="6"/>
        <v>700</v>
      </c>
      <c r="G208" s="2">
        <f t="shared" si="7"/>
        <v>6300</v>
      </c>
      <c r="M208" s="48" t="s">
        <v>266</v>
      </c>
      <c r="N208"/>
      <c r="O208"/>
      <c r="P208"/>
      <c r="Q208"/>
      <c r="R208"/>
      <c r="S208"/>
      <c r="T208"/>
      <c r="U208"/>
      <c r="V208">
        <v>650</v>
      </c>
      <c r="W208"/>
      <c r="X208">
        <v>650</v>
      </c>
    </row>
    <row r="209" spans="1:24" x14ac:dyDescent="0.45">
      <c r="A209" s="2" t="s">
        <v>273</v>
      </c>
      <c r="B209" s="3" t="s">
        <v>80</v>
      </c>
      <c r="C209" s="2" t="s">
        <v>17</v>
      </c>
      <c r="D209" s="4" t="s">
        <v>36</v>
      </c>
      <c r="E209" s="2">
        <v>5</v>
      </c>
      <c r="F209" s="5">
        <f t="shared" si="6"/>
        <v>500</v>
      </c>
      <c r="G209" s="2">
        <f t="shared" si="7"/>
        <v>2500</v>
      </c>
      <c r="M209" s="48" t="s">
        <v>267</v>
      </c>
      <c r="N209">
        <v>300</v>
      </c>
      <c r="O209"/>
      <c r="P209"/>
      <c r="Q209"/>
      <c r="R209"/>
      <c r="S209"/>
      <c r="T209"/>
      <c r="U209"/>
      <c r="V209"/>
      <c r="W209"/>
      <c r="X209">
        <v>300</v>
      </c>
    </row>
    <row r="210" spans="1:24" x14ac:dyDescent="0.45">
      <c r="A210" s="2" t="s">
        <v>274</v>
      </c>
      <c r="B210" s="3" t="s">
        <v>51</v>
      </c>
      <c r="C210" s="2" t="s">
        <v>17</v>
      </c>
      <c r="D210" s="4" t="s">
        <v>39</v>
      </c>
      <c r="E210" s="2">
        <v>3</v>
      </c>
      <c r="F210" s="5">
        <f t="shared" si="6"/>
        <v>400</v>
      </c>
      <c r="G210" s="2">
        <f t="shared" si="7"/>
        <v>1200</v>
      </c>
      <c r="M210" s="48" t="s">
        <v>268</v>
      </c>
      <c r="N210"/>
      <c r="O210"/>
      <c r="P210"/>
      <c r="Q210">
        <v>700</v>
      </c>
      <c r="R210"/>
      <c r="S210"/>
      <c r="T210"/>
      <c r="U210"/>
      <c r="V210"/>
      <c r="W210"/>
      <c r="X210">
        <v>700</v>
      </c>
    </row>
    <row r="211" spans="1:24" x14ac:dyDescent="0.45">
      <c r="A211" s="2" t="s">
        <v>275</v>
      </c>
      <c r="B211" s="3" t="s">
        <v>60</v>
      </c>
      <c r="C211" s="2" t="s">
        <v>17</v>
      </c>
      <c r="D211" s="4" t="s">
        <v>27</v>
      </c>
      <c r="E211" s="2">
        <v>8</v>
      </c>
      <c r="F211" s="5">
        <f t="shared" si="6"/>
        <v>650</v>
      </c>
      <c r="G211" s="2">
        <f t="shared" si="7"/>
        <v>5200</v>
      </c>
      <c r="M211" s="48" t="s">
        <v>269</v>
      </c>
      <c r="N211"/>
      <c r="O211"/>
      <c r="P211"/>
      <c r="Q211"/>
      <c r="R211"/>
      <c r="S211"/>
      <c r="T211"/>
      <c r="U211">
        <v>500</v>
      </c>
      <c r="V211"/>
      <c r="W211"/>
      <c r="X211">
        <v>500</v>
      </c>
    </row>
    <row r="212" spans="1:24" x14ac:dyDescent="0.45">
      <c r="A212" s="2" t="s">
        <v>276</v>
      </c>
      <c r="B212" s="3" t="s">
        <v>74</v>
      </c>
      <c r="C212" s="2" t="s">
        <v>17</v>
      </c>
      <c r="D212" s="4" t="s">
        <v>30</v>
      </c>
      <c r="E212" s="2">
        <v>9</v>
      </c>
      <c r="F212" s="5">
        <f t="shared" si="6"/>
        <v>300</v>
      </c>
      <c r="G212" s="2">
        <f t="shared" si="7"/>
        <v>2700</v>
      </c>
      <c r="M212" s="48" t="s">
        <v>270</v>
      </c>
      <c r="N212"/>
      <c r="O212"/>
      <c r="P212"/>
      <c r="Q212"/>
      <c r="R212"/>
      <c r="S212"/>
      <c r="T212"/>
      <c r="U212"/>
      <c r="V212">
        <v>650</v>
      </c>
      <c r="W212"/>
      <c r="X212">
        <v>650</v>
      </c>
    </row>
    <row r="213" spans="1:24" x14ac:dyDescent="0.45">
      <c r="A213" s="2" t="s">
        <v>277</v>
      </c>
      <c r="B213" s="3" t="s">
        <v>102</v>
      </c>
      <c r="C213" s="2" t="s">
        <v>17</v>
      </c>
      <c r="D213" s="4" t="s">
        <v>33</v>
      </c>
      <c r="E213" s="2">
        <v>5</v>
      </c>
      <c r="F213" s="5">
        <f t="shared" si="6"/>
        <v>700</v>
      </c>
      <c r="G213" s="2">
        <f t="shared" si="7"/>
        <v>3500</v>
      </c>
      <c r="M213" s="48" t="s">
        <v>271</v>
      </c>
      <c r="N213">
        <v>300</v>
      </c>
      <c r="O213"/>
      <c r="P213"/>
      <c r="Q213"/>
      <c r="R213"/>
      <c r="S213"/>
      <c r="T213"/>
      <c r="U213"/>
      <c r="V213"/>
      <c r="W213"/>
      <c r="X213">
        <v>300</v>
      </c>
    </row>
    <row r="214" spans="1:24" x14ac:dyDescent="0.45">
      <c r="A214" s="2" t="s">
        <v>278</v>
      </c>
      <c r="B214" s="3" t="s">
        <v>100</v>
      </c>
      <c r="C214" s="2" t="s">
        <v>17</v>
      </c>
      <c r="D214" s="4" t="s">
        <v>27</v>
      </c>
      <c r="E214" s="2">
        <v>10</v>
      </c>
      <c r="F214" s="5">
        <f t="shared" si="6"/>
        <v>650</v>
      </c>
      <c r="G214" s="2">
        <f t="shared" si="7"/>
        <v>6500</v>
      </c>
      <c r="M214" s="48" t="s">
        <v>272</v>
      </c>
      <c r="N214"/>
      <c r="O214"/>
      <c r="P214"/>
      <c r="Q214">
        <v>700</v>
      </c>
      <c r="R214"/>
      <c r="S214"/>
      <c r="T214"/>
      <c r="U214"/>
      <c r="V214"/>
      <c r="W214"/>
      <c r="X214">
        <v>700</v>
      </c>
    </row>
    <row r="215" spans="1:24" x14ac:dyDescent="0.45">
      <c r="A215" s="2" t="s">
        <v>279</v>
      </c>
      <c r="B215" s="3" t="s">
        <v>57</v>
      </c>
      <c r="C215" s="2" t="s">
        <v>17</v>
      </c>
      <c r="D215" s="4" t="s">
        <v>30</v>
      </c>
      <c r="E215" s="2">
        <v>11</v>
      </c>
      <c r="F215" s="5">
        <f t="shared" si="6"/>
        <v>300</v>
      </c>
      <c r="G215" s="2">
        <f t="shared" si="7"/>
        <v>3300</v>
      </c>
      <c r="M215" s="48" t="s">
        <v>273</v>
      </c>
      <c r="N215"/>
      <c r="O215"/>
      <c r="P215"/>
      <c r="Q215"/>
      <c r="R215"/>
      <c r="S215"/>
      <c r="T215"/>
      <c r="U215">
        <v>500</v>
      </c>
      <c r="V215"/>
      <c r="W215"/>
      <c r="X215">
        <v>500</v>
      </c>
    </row>
    <row r="216" spans="1:24" x14ac:dyDescent="0.45">
      <c r="A216" s="2" t="s">
        <v>280</v>
      </c>
      <c r="B216" s="3" t="s">
        <v>76</v>
      </c>
      <c r="C216" s="2" t="s">
        <v>17</v>
      </c>
      <c r="D216" s="4" t="s">
        <v>33</v>
      </c>
      <c r="E216" s="2">
        <v>12</v>
      </c>
      <c r="F216" s="5">
        <f t="shared" si="6"/>
        <v>700</v>
      </c>
      <c r="G216" s="2">
        <f t="shared" si="7"/>
        <v>8400</v>
      </c>
      <c r="M216" s="48" t="s">
        <v>274</v>
      </c>
      <c r="N216"/>
      <c r="O216"/>
      <c r="P216"/>
      <c r="Q216"/>
      <c r="R216"/>
      <c r="S216">
        <v>400</v>
      </c>
      <c r="T216"/>
      <c r="U216"/>
      <c r="V216"/>
      <c r="W216"/>
      <c r="X216">
        <v>400</v>
      </c>
    </row>
    <row r="217" spans="1:24" x14ac:dyDescent="0.45">
      <c r="A217" s="2" t="s">
        <v>281</v>
      </c>
      <c r="B217" s="3" t="s">
        <v>78</v>
      </c>
      <c r="C217" s="2" t="s">
        <v>17</v>
      </c>
      <c r="D217" s="4" t="s">
        <v>36</v>
      </c>
      <c r="E217" s="2">
        <v>13</v>
      </c>
      <c r="F217" s="5">
        <f t="shared" si="6"/>
        <v>500</v>
      </c>
      <c r="G217" s="2">
        <f t="shared" si="7"/>
        <v>6500</v>
      </c>
      <c r="M217" s="48" t="s">
        <v>275</v>
      </c>
      <c r="N217"/>
      <c r="O217"/>
      <c r="P217"/>
      <c r="Q217"/>
      <c r="R217"/>
      <c r="S217"/>
      <c r="T217"/>
      <c r="U217"/>
      <c r="V217">
        <v>650</v>
      </c>
      <c r="W217"/>
      <c r="X217">
        <v>650</v>
      </c>
    </row>
    <row r="218" spans="1:24" x14ac:dyDescent="0.45">
      <c r="A218" s="2" t="s">
        <v>282</v>
      </c>
      <c r="B218" s="3" t="s">
        <v>16</v>
      </c>
      <c r="C218" s="2" t="s">
        <v>17</v>
      </c>
      <c r="D218" s="4" t="s">
        <v>39</v>
      </c>
      <c r="E218" s="2">
        <v>14</v>
      </c>
      <c r="F218" s="5">
        <f t="shared" si="6"/>
        <v>400</v>
      </c>
      <c r="G218" s="2">
        <f t="shared" si="7"/>
        <v>5600</v>
      </c>
      <c r="M218" s="48" t="s">
        <v>276</v>
      </c>
      <c r="N218">
        <v>300</v>
      </c>
      <c r="O218"/>
      <c r="P218"/>
      <c r="Q218"/>
      <c r="R218"/>
      <c r="S218"/>
      <c r="T218"/>
      <c r="U218"/>
      <c r="V218"/>
      <c r="W218"/>
      <c r="X218">
        <v>300</v>
      </c>
    </row>
    <row r="219" spans="1:24" x14ac:dyDescent="0.45">
      <c r="A219" s="2" t="s">
        <v>283</v>
      </c>
      <c r="B219" s="3" t="s">
        <v>38</v>
      </c>
      <c r="C219" s="2" t="s">
        <v>17</v>
      </c>
      <c r="D219" s="4" t="s">
        <v>27</v>
      </c>
      <c r="E219" s="2">
        <v>11</v>
      </c>
      <c r="F219" s="5">
        <f t="shared" si="6"/>
        <v>650</v>
      </c>
      <c r="G219" s="2">
        <f t="shared" si="7"/>
        <v>7150</v>
      </c>
      <c r="M219" s="48" t="s">
        <v>277</v>
      </c>
      <c r="N219"/>
      <c r="O219"/>
      <c r="P219"/>
      <c r="Q219">
        <v>700</v>
      </c>
      <c r="R219"/>
      <c r="S219"/>
      <c r="T219"/>
      <c r="U219"/>
      <c r="V219"/>
      <c r="W219"/>
      <c r="X219">
        <v>700</v>
      </c>
    </row>
    <row r="220" spans="1:24" x14ac:dyDescent="0.45">
      <c r="A220" s="2" t="s">
        <v>284</v>
      </c>
      <c r="B220" s="3" t="s">
        <v>90</v>
      </c>
      <c r="C220" s="2" t="s">
        <v>17</v>
      </c>
      <c r="D220" s="4" t="s">
        <v>30</v>
      </c>
      <c r="E220" s="2">
        <v>17</v>
      </c>
      <c r="F220" s="5">
        <f t="shared" si="6"/>
        <v>300</v>
      </c>
      <c r="G220" s="2">
        <f t="shared" si="7"/>
        <v>5100</v>
      </c>
      <c r="M220" s="48" t="s">
        <v>278</v>
      </c>
      <c r="N220"/>
      <c r="O220"/>
      <c r="P220"/>
      <c r="Q220"/>
      <c r="R220"/>
      <c r="S220"/>
      <c r="T220"/>
      <c r="U220"/>
      <c r="V220">
        <v>650</v>
      </c>
      <c r="W220"/>
      <c r="X220">
        <v>650</v>
      </c>
    </row>
    <row r="221" spans="1:24" x14ac:dyDescent="0.45">
      <c r="A221" s="2" t="s">
        <v>285</v>
      </c>
      <c r="B221" s="3" t="s">
        <v>86</v>
      </c>
      <c r="C221" s="2" t="s">
        <v>17</v>
      </c>
      <c r="D221" s="4" t="s">
        <v>33</v>
      </c>
      <c r="E221" s="2">
        <v>12</v>
      </c>
      <c r="F221" s="5">
        <f t="shared" si="6"/>
        <v>700</v>
      </c>
      <c r="G221" s="2">
        <f t="shared" si="7"/>
        <v>8400</v>
      </c>
      <c r="M221" s="48" t="s">
        <v>279</v>
      </c>
      <c r="N221">
        <v>300</v>
      </c>
      <c r="O221"/>
      <c r="P221"/>
      <c r="Q221"/>
      <c r="R221"/>
      <c r="S221"/>
      <c r="T221"/>
      <c r="U221"/>
      <c r="V221"/>
      <c r="W221"/>
      <c r="X221">
        <v>300</v>
      </c>
    </row>
    <row r="222" spans="1:24" x14ac:dyDescent="0.45">
      <c r="A222" s="2" t="s">
        <v>286</v>
      </c>
      <c r="B222" s="3" t="s">
        <v>68</v>
      </c>
      <c r="C222" s="2" t="s">
        <v>17</v>
      </c>
      <c r="D222" s="4" t="s">
        <v>36</v>
      </c>
      <c r="E222" s="2">
        <v>18</v>
      </c>
      <c r="F222" s="5">
        <f t="shared" si="6"/>
        <v>500</v>
      </c>
      <c r="G222" s="2">
        <f t="shared" si="7"/>
        <v>9000</v>
      </c>
      <c r="M222" s="48" t="s">
        <v>280</v>
      </c>
      <c r="N222"/>
      <c r="O222"/>
      <c r="P222"/>
      <c r="Q222">
        <v>700</v>
      </c>
      <c r="R222"/>
      <c r="S222"/>
      <c r="T222"/>
      <c r="U222"/>
      <c r="V222"/>
      <c r="W222"/>
      <c r="X222">
        <v>700</v>
      </c>
    </row>
    <row r="223" spans="1:24" x14ac:dyDescent="0.45">
      <c r="A223" s="2" t="s">
        <v>287</v>
      </c>
      <c r="B223" s="3" t="s">
        <v>62</v>
      </c>
      <c r="C223" s="2" t="s">
        <v>17</v>
      </c>
      <c r="D223" s="4" t="s">
        <v>39</v>
      </c>
      <c r="E223" s="2">
        <v>19</v>
      </c>
      <c r="F223" s="5">
        <f t="shared" si="6"/>
        <v>400</v>
      </c>
      <c r="G223" s="2">
        <f t="shared" si="7"/>
        <v>7600</v>
      </c>
      <c r="M223" s="48" t="s">
        <v>281</v>
      </c>
      <c r="N223"/>
      <c r="O223"/>
      <c r="P223"/>
      <c r="Q223"/>
      <c r="R223"/>
      <c r="S223"/>
      <c r="T223"/>
      <c r="U223">
        <v>500</v>
      </c>
      <c r="V223"/>
      <c r="W223"/>
      <c r="X223">
        <v>500</v>
      </c>
    </row>
    <row r="224" spans="1:24" x14ac:dyDescent="0.45">
      <c r="A224" s="2" t="s">
        <v>288</v>
      </c>
      <c r="B224" s="3" t="s">
        <v>92</v>
      </c>
      <c r="C224" s="2" t="s">
        <v>17</v>
      </c>
      <c r="D224" s="4" t="s">
        <v>27</v>
      </c>
      <c r="E224" s="2">
        <v>20</v>
      </c>
      <c r="F224" s="5">
        <f t="shared" si="6"/>
        <v>650</v>
      </c>
      <c r="G224" s="2">
        <f t="shared" si="7"/>
        <v>13000</v>
      </c>
      <c r="M224" s="48" t="s">
        <v>282</v>
      </c>
      <c r="N224"/>
      <c r="O224"/>
      <c r="P224"/>
      <c r="Q224"/>
      <c r="R224"/>
      <c r="S224">
        <v>400</v>
      </c>
      <c r="T224"/>
      <c r="U224"/>
      <c r="V224"/>
      <c r="W224"/>
      <c r="X224">
        <v>400</v>
      </c>
    </row>
    <row r="225" spans="1:24" x14ac:dyDescent="0.45">
      <c r="A225" s="2" t="s">
        <v>289</v>
      </c>
      <c r="B225" s="3" t="s">
        <v>82</v>
      </c>
      <c r="C225" s="2" t="s">
        <v>17</v>
      </c>
      <c r="D225" s="4" t="s">
        <v>30</v>
      </c>
      <c r="E225" s="2">
        <v>12</v>
      </c>
      <c r="F225" s="5">
        <f t="shared" si="6"/>
        <v>300</v>
      </c>
      <c r="G225" s="2">
        <f t="shared" si="7"/>
        <v>3600</v>
      </c>
      <c r="M225" s="48" t="s">
        <v>283</v>
      </c>
      <c r="N225"/>
      <c r="O225"/>
      <c r="P225"/>
      <c r="Q225"/>
      <c r="R225"/>
      <c r="S225"/>
      <c r="T225"/>
      <c r="U225"/>
      <c r="V225">
        <v>650</v>
      </c>
      <c r="W225"/>
      <c r="X225">
        <v>650</v>
      </c>
    </row>
    <row r="226" spans="1:24" x14ac:dyDescent="0.45">
      <c r="A226" s="2" t="s">
        <v>290</v>
      </c>
      <c r="B226" s="3" t="s">
        <v>51</v>
      </c>
      <c r="C226" s="2" t="s">
        <v>17</v>
      </c>
      <c r="D226" s="4" t="s">
        <v>33</v>
      </c>
      <c r="E226" s="2">
        <v>13</v>
      </c>
      <c r="F226" s="5">
        <f t="shared" si="6"/>
        <v>700</v>
      </c>
      <c r="G226" s="2">
        <f t="shared" si="7"/>
        <v>9100</v>
      </c>
      <c r="M226" s="48" t="s">
        <v>284</v>
      </c>
      <c r="N226">
        <v>300</v>
      </c>
      <c r="O226"/>
      <c r="P226"/>
      <c r="Q226"/>
      <c r="R226"/>
      <c r="S226"/>
      <c r="T226"/>
      <c r="U226"/>
      <c r="V226"/>
      <c r="W226"/>
      <c r="X226">
        <v>300</v>
      </c>
    </row>
    <row r="227" spans="1:24" x14ac:dyDescent="0.45">
      <c r="A227" s="2" t="s">
        <v>291</v>
      </c>
      <c r="B227" s="3" t="s">
        <v>23</v>
      </c>
      <c r="C227" s="2" t="s">
        <v>17</v>
      </c>
      <c r="D227" s="4" t="s">
        <v>36</v>
      </c>
      <c r="E227" s="2">
        <v>14</v>
      </c>
      <c r="F227" s="5">
        <f t="shared" si="6"/>
        <v>500</v>
      </c>
      <c r="G227" s="2">
        <f t="shared" si="7"/>
        <v>7000</v>
      </c>
      <c r="M227" s="48" t="s">
        <v>285</v>
      </c>
      <c r="N227"/>
      <c r="O227"/>
      <c r="P227"/>
      <c r="Q227">
        <v>700</v>
      </c>
      <c r="R227"/>
      <c r="S227"/>
      <c r="T227"/>
      <c r="U227"/>
      <c r="V227"/>
      <c r="W227"/>
      <c r="X227">
        <v>700</v>
      </c>
    </row>
    <row r="228" spans="1:24" x14ac:dyDescent="0.45">
      <c r="A228" s="2" t="s">
        <v>292</v>
      </c>
      <c r="B228" s="3" t="s">
        <v>88</v>
      </c>
      <c r="C228" s="2" t="s">
        <v>17</v>
      </c>
      <c r="D228" s="4" t="s">
        <v>39</v>
      </c>
      <c r="E228" s="2">
        <v>11</v>
      </c>
      <c r="F228" s="5">
        <f t="shared" si="6"/>
        <v>400</v>
      </c>
      <c r="G228" s="2">
        <f t="shared" si="7"/>
        <v>4400</v>
      </c>
      <c r="M228" s="48" t="s">
        <v>286</v>
      </c>
      <c r="N228"/>
      <c r="O228"/>
      <c r="P228"/>
      <c r="Q228"/>
      <c r="R228"/>
      <c r="S228"/>
      <c r="T228"/>
      <c r="U228">
        <v>500</v>
      </c>
      <c r="V228"/>
      <c r="W228"/>
      <c r="X228">
        <v>500</v>
      </c>
    </row>
    <row r="229" spans="1:24" x14ac:dyDescent="0.45">
      <c r="A229" s="2" t="s">
        <v>293</v>
      </c>
      <c r="B229" s="3" t="s">
        <v>60</v>
      </c>
      <c r="C229" s="2" t="s">
        <v>17</v>
      </c>
      <c r="D229" s="4" t="s">
        <v>27</v>
      </c>
      <c r="E229" s="2">
        <v>17</v>
      </c>
      <c r="F229" s="5">
        <f t="shared" si="6"/>
        <v>650</v>
      </c>
      <c r="G229" s="2">
        <f t="shared" si="7"/>
        <v>11050</v>
      </c>
      <c r="M229" s="48" t="s">
        <v>287</v>
      </c>
      <c r="N229"/>
      <c r="O229"/>
      <c r="P229"/>
      <c r="Q229"/>
      <c r="R229"/>
      <c r="S229">
        <v>400</v>
      </c>
      <c r="T229"/>
      <c r="U229"/>
      <c r="V229"/>
      <c r="W229"/>
      <c r="X229">
        <v>400</v>
      </c>
    </row>
    <row r="230" spans="1:24" x14ac:dyDescent="0.45">
      <c r="A230" s="2" t="s">
        <v>294</v>
      </c>
      <c r="B230" s="3" t="s">
        <v>57</v>
      </c>
      <c r="C230" s="2" t="s">
        <v>17</v>
      </c>
      <c r="D230" s="4" t="s">
        <v>30</v>
      </c>
      <c r="E230" s="2">
        <v>12</v>
      </c>
      <c r="F230" s="5">
        <f t="shared" si="6"/>
        <v>300</v>
      </c>
      <c r="G230" s="2">
        <f t="shared" si="7"/>
        <v>3600</v>
      </c>
      <c r="M230" s="48" t="s">
        <v>288</v>
      </c>
      <c r="N230"/>
      <c r="O230"/>
      <c r="P230"/>
      <c r="Q230"/>
      <c r="R230"/>
      <c r="S230"/>
      <c r="T230"/>
      <c r="U230"/>
      <c r="V230">
        <v>650</v>
      </c>
      <c r="W230"/>
      <c r="X230">
        <v>650</v>
      </c>
    </row>
    <row r="231" spans="1:24" x14ac:dyDescent="0.45">
      <c r="A231" s="2" t="s">
        <v>295</v>
      </c>
      <c r="B231" s="3" t="s">
        <v>72</v>
      </c>
      <c r="C231" s="2" t="s">
        <v>17</v>
      </c>
      <c r="D231" s="4" t="s">
        <v>33</v>
      </c>
      <c r="E231" s="2">
        <v>18</v>
      </c>
      <c r="F231" s="5">
        <f t="shared" si="6"/>
        <v>700</v>
      </c>
      <c r="G231" s="2">
        <f t="shared" si="7"/>
        <v>12600</v>
      </c>
      <c r="M231" s="48" t="s">
        <v>289</v>
      </c>
      <c r="N231">
        <v>300</v>
      </c>
      <c r="O231"/>
      <c r="P231"/>
      <c r="Q231"/>
      <c r="R231"/>
      <c r="S231"/>
      <c r="T231"/>
      <c r="U231"/>
      <c r="V231"/>
      <c r="W231"/>
      <c r="X231">
        <v>300</v>
      </c>
    </row>
    <row r="232" spans="1:24" x14ac:dyDescent="0.45">
      <c r="A232" s="2" t="s">
        <v>296</v>
      </c>
      <c r="B232" s="3" t="s">
        <v>66</v>
      </c>
      <c r="C232" s="2" t="s">
        <v>17</v>
      </c>
      <c r="D232" s="4" t="s">
        <v>36</v>
      </c>
      <c r="E232" s="2">
        <v>19</v>
      </c>
      <c r="F232" s="5">
        <f t="shared" si="6"/>
        <v>500</v>
      </c>
      <c r="G232" s="2">
        <f t="shared" si="7"/>
        <v>9500</v>
      </c>
      <c r="M232" s="48" t="s">
        <v>290</v>
      </c>
      <c r="N232"/>
      <c r="O232"/>
      <c r="P232"/>
      <c r="Q232">
        <v>700</v>
      </c>
      <c r="R232"/>
      <c r="S232"/>
      <c r="T232"/>
      <c r="U232"/>
      <c r="V232"/>
      <c r="W232"/>
      <c r="X232">
        <v>700</v>
      </c>
    </row>
    <row r="233" spans="1:24" x14ac:dyDescent="0.45">
      <c r="A233" s="2" t="s">
        <v>297</v>
      </c>
      <c r="B233" s="3" t="s">
        <v>32</v>
      </c>
      <c r="C233" s="2" t="s">
        <v>17</v>
      </c>
      <c r="D233" s="4" t="s">
        <v>27</v>
      </c>
      <c r="E233" s="2">
        <v>20</v>
      </c>
      <c r="F233" s="5">
        <f t="shared" si="6"/>
        <v>650</v>
      </c>
      <c r="G233" s="2">
        <f t="shared" si="7"/>
        <v>13000</v>
      </c>
      <c r="M233" s="48" t="s">
        <v>291</v>
      </c>
      <c r="N233"/>
      <c r="O233"/>
      <c r="P233"/>
      <c r="Q233"/>
      <c r="R233"/>
      <c r="S233"/>
      <c r="T233"/>
      <c r="U233">
        <v>500</v>
      </c>
      <c r="V233"/>
      <c r="W233"/>
      <c r="X233">
        <v>500</v>
      </c>
    </row>
    <row r="234" spans="1:24" x14ac:dyDescent="0.45">
      <c r="A234" s="2" t="s">
        <v>298</v>
      </c>
      <c r="B234" s="3" t="s">
        <v>29</v>
      </c>
      <c r="C234" s="2" t="s">
        <v>17</v>
      </c>
      <c r="D234" s="4" t="s">
        <v>30</v>
      </c>
      <c r="E234" s="2">
        <v>12</v>
      </c>
      <c r="F234" s="5">
        <f t="shared" si="6"/>
        <v>300</v>
      </c>
      <c r="G234" s="2">
        <f t="shared" si="7"/>
        <v>3600</v>
      </c>
      <c r="M234" s="48" t="s">
        <v>292</v>
      </c>
      <c r="N234"/>
      <c r="O234"/>
      <c r="P234"/>
      <c r="Q234"/>
      <c r="R234"/>
      <c r="S234">
        <v>400</v>
      </c>
      <c r="T234"/>
      <c r="U234"/>
      <c r="V234"/>
      <c r="W234"/>
      <c r="X234">
        <v>400</v>
      </c>
    </row>
    <row r="235" spans="1:24" x14ac:dyDescent="0.45">
      <c r="A235" s="2" t="s">
        <v>299</v>
      </c>
      <c r="B235" s="3" t="s">
        <v>41</v>
      </c>
      <c r="C235" s="2" t="s">
        <v>17</v>
      </c>
      <c r="D235" s="4" t="s">
        <v>33</v>
      </c>
      <c r="E235" s="2">
        <v>13</v>
      </c>
      <c r="F235" s="5">
        <f t="shared" si="6"/>
        <v>700</v>
      </c>
      <c r="G235" s="2">
        <f t="shared" si="7"/>
        <v>9100</v>
      </c>
      <c r="M235" s="48" t="s">
        <v>293</v>
      </c>
      <c r="N235"/>
      <c r="O235"/>
      <c r="P235"/>
      <c r="Q235"/>
      <c r="R235"/>
      <c r="S235"/>
      <c r="T235"/>
      <c r="U235"/>
      <c r="V235">
        <v>650</v>
      </c>
      <c r="W235"/>
      <c r="X235">
        <v>650</v>
      </c>
    </row>
    <row r="236" spans="1:24" x14ac:dyDescent="0.45">
      <c r="A236" s="2" t="s">
        <v>300</v>
      </c>
      <c r="B236" s="3" t="s">
        <v>102</v>
      </c>
      <c r="C236" s="2" t="s">
        <v>17</v>
      </c>
      <c r="D236" s="4" t="s">
        <v>36</v>
      </c>
      <c r="E236" s="2">
        <v>14</v>
      </c>
      <c r="F236" s="5">
        <f t="shared" si="6"/>
        <v>500</v>
      </c>
      <c r="G236" s="2">
        <f t="shared" si="7"/>
        <v>7000</v>
      </c>
      <c r="M236" s="48" t="s">
        <v>294</v>
      </c>
      <c r="N236">
        <v>300</v>
      </c>
      <c r="O236"/>
      <c r="P236"/>
      <c r="Q236"/>
      <c r="R236"/>
      <c r="S236"/>
      <c r="T236"/>
      <c r="U236"/>
      <c r="V236"/>
      <c r="W236"/>
      <c r="X236">
        <v>300</v>
      </c>
    </row>
    <row r="237" spans="1:24" x14ac:dyDescent="0.45">
      <c r="A237" s="2" t="s">
        <v>301</v>
      </c>
      <c r="B237" s="3" t="s">
        <v>78</v>
      </c>
      <c r="C237" s="2" t="s">
        <v>17</v>
      </c>
      <c r="D237" s="4" t="s">
        <v>27</v>
      </c>
      <c r="E237" s="2">
        <v>11</v>
      </c>
      <c r="F237" s="5">
        <f t="shared" si="6"/>
        <v>650</v>
      </c>
      <c r="G237" s="2">
        <f t="shared" si="7"/>
        <v>7150</v>
      </c>
      <c r="M237" s="48" t="s">
        <v>295</v>
      </c>
      <c r="N237"/>
      <c r="O237"/>
      <c r="P237"/>
      <c r="Q237">
        <v>700</v>
      </c>
      <c r="R237"/>
      <c r="S237"/>
      <c r="T237"/>
      <c r="U237"/>
      <c r="V237"/>
      <c r="W237"/>
      <c r="X237">
        <v>700</v>
      </c>
    </row>
    <row r="238" spans="1:24" x14ac:dyDescent="0.45">
      <c r="A238" s="2" t="s">
        <v>302</v>
      </c>
      <c r="B238" s="3" t="s">
        <v>16</v>
      </c>
      <c r="C238" s="2" t="s">
        <v>17</v>
      </c>
      <c r="D238" s="4" t="s">
        <v>30</v>
      </c>
      <c r="E238" s="2">
        <v>17</v>
      </c>
      <c r="F238" s="5">
        <f t="shared" si="6"/>
        <v>300</v>
      </c>
      <c r="G238" s="2">
        <f t="shared" si="7"/>
        <v>5100</v>
      </c>
      <c r="M238" s="48" t="s">
        <v>296</v>
      </c>
      <c r="N238"/>
      <c r="O238"/>
      <c r="P238"/>
      <c r="Q238"/>
      <c r="R238"/>
      <c r="S238"/>
      <c r="T238"/>
      <c r="U238">
        <v>500</v>
      </c>
      <c r="V238"/>
      <c r="W238"/>
      <c r="X238">
        <v>500</v>
      </c>
    </row>
    <row r="239" spans="1:24" x14ac:dyDescent="0.45">
      <c r="A239" s="2" t="s">
        <v>303</v>
      </c>
      <c r="B239" s="3" t="s">
        <v>55</v>
      </c>
      <c r="C239" s="2" t="s">
        <v>17</v>
      </c>
      <c r="D239" s="4" t="s">
        <v>33</v>
      </c>
      <c r="E239" s="2">
        <v>12</v>
      </c>
      <c r="F239" s="5">
        <f t="shared" si="6"/>
        <v>700</v>
      </c>
      <c r="G239" s="2">
        <f t="shared" si="7"/>
        <v>8400</v>
      </c>
      <c r="M239" s="48" t="s">
        <v>297</v>
      </c>
      <c r="N239"/>
      <c r="O239"/>
      <c r="P239"/>
      <c r="Q239"/>
      <c r="R239"/>
      <c r="S239"/>
      <c r="T239"/>
      <c r="U239"/>
      <c r="V239">
        <v>650</v>
      </c>
      <c r="W239"/>
      <c r="X239">
        <v>650</v>
      </c>
    </row>
    <row r="240" spans="1:24" x14ac:dyDescent="0.45">
      <c r="A240" s="2" t="s">
        <v>304</v>
      </c>
      <c r="B240" s="3" t="s">
        <v>80</v>
      </c>
      <c r="C240" s="2" t="s">
        <v>17</v>
      </c>
      <c r="D240" s="4" t="s">
        <v>36</v>
      </c>
      <c r="E240" s="2">
        <v>18</v>
      </c>
      <c r="F240" s="5">
        <f t="shared" si="6"/>
        <v>500</v>
      </c>
      <c r="G240" s="2">
        <f t="shared" si="7"/>
        <v>9000</v>
      </c>
      <c r="M240" s="48" t="s">
        <v>298</v>
      </c>
      <c r="N240">
        <v>300</v>
      </c>
      <c r="O240"/>
      <c r="P240"/>
      <c r="Q240"/>
      <c r="R240"/>
      <c r="S240"/>
      <c r="T240"/>
      <c r="U240"/>
      <c r="V240"/>
      <c r="W240"/>
      <c r="X240">
        <v>300</v>
      </c>
    </row>
    <row r="241" spans="1:24" x14ac:dyDescent="0.45">
      <c r="A241" s="2" t="s">
        <v>305</v>
      </c>
      <c r="B241" s="3" t="s">
        <v>86</v>
      </c>
      <c r="C241" s="2" t="s">
        <v>17</v>
      </c>
      <c r="D241" s="4" t="s">
        <v>39</v>
      </c>
      <c r="E241" s="2">
        <v>19</v>
      </c>
      <c r="F241" s="5">
        <f t="shared" si="6"/>
        <v>400</v>
      </c>
      <c r="G241" s="2">
        <f t="shared" si="7"/>
        <v>7600</v>
      </c>
      <c r="M241" s="48" t="s">
        <v>299</v>
      </c>
      <c r="N241"/>
      <c r="O241"/>
      <c r="P241"/>
      <c r="Q241">
        <v>700</v>
      </c>
      <c r="R241"/>
      <c r="S241"/>
      <c r="T241"/>
      <c r="U241"/>
      <c r="V241"/>
      <c r="W241"/>
      <c r="X241">
        <v>700</v>
      </c>
    </row>
    <row r="242" spans="1:24" x14ac:dyDescent="0.45">
      <c r="A242" s="2" t="s">
        <v>306</v>
      </c>
      <c r="B242" s="3" t="s">
        <v>82</v>
      </c>
      <c r="C242" s="2" t="s">
        <v>17</v>
      </c>
      <c r="D242" s="4" t="s">
        <v>27</v>
      </c>
      <c r="E242" s="2">
        <v>20</v>
      </c>
      <c r="F242" s="5">
        <f t="shared" si="6"/>
        <v>650</v>
      </c>
      <c r="G242" s="2">
        <f t="shared" si="7"/>
        <v>13000</v>
      </c>
      <c r="M242" s="48" t="s">
        <v>300</v>
      </c>
      <c r="N242"/>
      <c r="O242"/>
      <c r="P242"/>
      <c r="Q242"/>
      <c r="R242"/>
      <c r="S242"/>
      <c r="T242"/>
      <c r="U242">
        <v>500</v>
      </c>
      <c r="V242"/>
      <c r="W242"/>
      <c r="X242">
        <v>500</v>
      </c>
    </row>
    <row r="243" spans="1:24" x14ac:dyDescent="0.45">
      <c r="A243" s="2" t="s">
        <v>307</v>
      </c>
      <c r="B243" s="3" t="s">
        <v>92</v>
      </c>
      <c r="C243" s="2" t="s">
        <v>17</v>
      </c>
      <c r="D243" s="4" t="s">
        <v>30</v>
      </c>
      <c r="E243" s="2">
        <v>12</v>
      </c>
      <c r="F243" s="5">
        <f t="shared" si="6"/>
        <v>300</v>
      </c>
      <c r="G243" s="2">
        <f t="shared" si="7"/>
        <v>3600</v>
      </c>
      <c r="M243" s="48" t="s">
        <v>301</v>
      </c>
      <c r="N243"/>
      <c r="O243"/>
      <c r="P243"/>
      <c r="Q243"/>
      <c r="R243"/>
      <c r="S243"/>
      <c r="T243"/>
      <c r="U243"/>
      <c r="V243">
        <v>650</v>
      </c>
      <c r="W243"/>
      <c r="X243">
        <v>650</v>
      </c>
    </row>
    <row r="244" spans="1:24" x14ac:dyDescent="0.45">
      <c r="A244" s="2" t="s">
        <v>308</v>
      </c>
      <c r="B244" s="3" t="s">
        <v>90</v>
      </c>
      <c r="C244" s="2" t="s">
        <v>17</v>
      </c>
      <c r="D244" s="4" t="s">
        <v>33</v>
      </c>
      <c r="E244" s="2">
        <v>13</v>
      </c>
      <c r="F244" s="5">
        <f t="shared" si="6"/>
        <v>700</v>
      </c>
      <c r="G244" s="2">
        <f t="shared" si="7"/>
        <v>9100</v>
      </c>
      <c r="M244" s="48" t="s">
        <v>302</v>
      </c>
      <c r="N244">
        <v>300</v>
      </c>
      <c r="O244"/>
      <c r="P244"/>
      <c r="Q244"/>
      <c r="R244"/>
      <c r="S244"/>
      <c r="T244"/>
      <c r="U244"/>
      <c r="V244"/>
      <c r="W244"/>
      <c r="X244">
        <v>300</v>
      </c>
    </row>
    <row r="245" spans="1:24" x14ac:dyDescent="0.45">
      <c r="A245" s="2" t="s">
        <v>309</v>
      </c>
      <c r="B245" s="3" t="s">
        <v>100</v>
      </c>
      <c r="C245" s="2" t="s">
        <v>17</v>
      </c>
      <c r="D245" s="4" t="s">
        <v>36</v>
      </c>
      <c r="E245" s="2">
        <v>14</v>
      </c>
      <c r="F245" s="5">
        <f t="shared" si="6"/>
        <v>500</v>
      </c>
      <c r="G245" s="2">
        <f t="shared" si="7"/>
        <v>7000</v>
      </c>
      <c r="M245" s="48" t="s">
        <v>303</v>
      </c>
      <c r="N245"/>
      <c r="O245"/>
      <c r="P245"/>
      <c r="Q245">
        <v>700</v>
      </c>
      <c r="R245"/>
      <c r="S245"/>
      <c r="T245"/>
      <c r="U245"/>
      <c r="V245"/>
      <c r="W245"/>
      <c r="X245">
        <v>700</v>
      </c>
    </row>
    <row r="246" spans="1:24" x14ac:dyDescent="0.45">
      <c r="D246" s="4"/>
      <c r="M246" s="48" t="s">
        <v>304</v>
      </c>
      <c r="N246"/>
      <c r="O246"/>
      <c r="P246"/>
      <c r="Q246"/>
      <c r="R246"/>
      <c r="S246"/>
      <c r="T246"/>
      <c r="U246">
        <v>500</v>
      </c>
      <c r="V246"/>
      <c r="W246"/>
      <c r="X246">
        <v>500</v>
      </c>
    </row>
    <row r="247" spans="1:24" x14ac:dyDescent="0.45">
      <c r="D247" s="4"/>
      <c r="M247" s="48" t="s">
        <v>305</v>
      </c>
      <c r="N247"/>
      <c r="O247"/>
      <c r="P247"/>
      <c r="Q247"/>
      <c r="R247"/>
      <c r="S247">
        <v>400</v>
      </c>
      <c r="T247"/>
      <c r="U247"/>
      <c r="V247"/>
      <c r="W247"/>
      <c r="X247">
        <v>400</v>
      </c>
    </row>
    <row r="248" spans="1:24" x14ac:dyDescent="0.45">
      <c r="A248" s="65" t="s">
        <v>356</v>
      </c>
      <c r="B248" s="65"/>
      <c r="C248" s="65"/>
      <c r="D248" s="4"/>
      <c r="M248" s="48" t="s">
        <v>306</v>
      </c>
      <c r="N248"/>
      <c r="O248"/>
      <c r="P248"/>
      <c r="Q248"/>
      <c r="R248"/>
      <c r="S248"/>
      <c r="T248"/>
      <c r="U248"/>
      <c r="V248">
        <v>650</v>
      </c>
      <c r="W248"/>
      <c r="X248">
        <v>650</v>
      </c>
    </row>
    <row r="249" spans="1:24" x14ac:dyDescent="0.45">
      <c r="A249" s="65" t="s">
        <v>357</v>
      </c>
      <c r="B249" s="65"/>
      <c r="C249" s="65"/>
      <c r="D249" s="4"/>
      <c r="M249" s="48" t="s">
        <v>307</v>
      </c>
      <c r="N249">
        <v>300</v>
      </c>
      <c r="O249"/>
      <c r="P249"/>
      <c r="Q249"/>
      <c r="R249"/>
      <c r="S249"/>
      <c r="T249"/>
      <c r="U249"/>
      <c r="V249"/>
      <c r="W249"/>
      <c r="X249">
        <v>300</v>
      </c>
    </row>
    <row r="250" spans="1:24" x14ac:dyDescent="0.45">
      <c r="A250" s="65" t="s">
        <v>358</v>
      </c>
      <c r="B250" s="65"/>
      <c r="C250" s="65"/>
      <c r="D250" s="4"/>
      <c r="M250" s="48" t="s">
        <v>308</v>
      </c>
      <c r="N250"/>
      <c r="O250"/>
      <c r="P250"/>
      <c r="Q250">
        <v>700</v>
      </c>
      <c r="R250"/>
      <c r="S250"/>
      <c r="T250"/>
      <c r="U250"/>
      <c r="V250"/>
      <c r="W250"/>
      <c r="X250">
        <v>700</v>
      </c>
    </row>
    <row r="251" spans="1:24" x14ac:dyDescent="0.45">
      <c r="A251" s="65" t="s">
        <v>359</v>
      </c>
      <c r="B251" s="65"/>
      <c r="C251" s="65"/>
      <c r="D251" s="4"/>
      <c r="M251" s="48" t="s">
        <v>309</v>
      </c>
      <c r="N251"/>
      <c r="O251"/>
      <c r="P251"/>
      <c r="Q251"/>
      <c r="R251"/>
      <c r="S251"/>
      <c r="T251"/>
      <c r="U251">
        <v>500</v>
      </c>
      <c r="V251"/>
      <c r="W251"/>
      <c r="X251">
        <v>500</v>
      </c>
    </row>
    <row r="252" spans="1:24" x14ac:dyDescent="0.45">
      <c r="A252" s="65" t="s">
        <v>360</v>
      </c>
      <c r="B252" s="65"/>
      <c r="C252" s="65"/>
      <c r="D252" s="4"/>
      <c r="M252" s="47" t="s">
        <v>447</v>
      </c>
      <c r="N252"/>
      <c r="O252"/>
      <c r="P252"/>
      <c r="Q252"/>
      <c r="R252"/>
      <c r="S252"/>
      <c r="T252"/>
      <c r="U252"/>
      <c r="V252"/>
      <c r="W252"/>
      <c r="X252"/>
    </row>
    <row r="253" spans="1:24" x14ac:dyDescent="0.45">
      <c r="A253" s="65" t="s">
        <v>361</v>
      </c>
      <c r="B253" s="65"/>
      <c r="C253" s="65"/>
      <c r="D253" s="4"/>
      <c r="M253" s="48" t="s">
        <v>15</v>
      </c>
      <c r="N253"/>
      <c r="O253"/>
      <c r="P253"/>
      <c r="Q253"/>
      <c r="R253"/>
      <c r="S253"/>
      <c r="T253"/>
      <c r="U253"/>
      <c r="V253"/>
      <c r="W253">
        <v>300</v>
      </c>
      <c r="X253">
        <v>300</v>
      </c>
    </row>
    <row r="254" spans="1:24" x14ac:dyDescent="0.45">
      <c r="A254" s="65" t="s">
        <v>362</v>
      </c>
      <c r="B254" s="65"/>
      <c r="C254" s="65"/>
      <c r="D254" s="4"/>
      <c r="M254" s="48" t="s">
        <v>19</v>
      </c>
      <c r="N254"/>
      <c r="O254"/>
      <c r="P254"/>
      <c r="Q254"/>
      <c r="R254">
        <v>1000</v>
      </c>
      <c r="S254"/>
      <c r="T254"/>
      <c r="U254"/>
      <c r="V254"/>
      <c r="W254"/>
      <c r="X254">
        <v>1000</v>
      </c>
    </row>
    <row r="255" spans="1:24" x14ac:dyDescent="0.45">
      <c r="A255" s="65" t="s">
        <v>363</v>
      </c>
      <c r="B255" s="65"/>
      <c r="C255" s="65"/>
      <c r="D255" s="4"/>
      <c r="M255" s="48" t="s">
        <v>22</v>
      </c>
      <c r="N255"/>
      <c r="O255">
        <v>1600</v>
      </c>
      <c r="P255"/>
      <c r="Q255"/>
      <c r="R255"/>
      <c r="S255"/>
      <c r="T255"/>
      <c r="U255"/>
      <c r="V255"/>
      <c r="W255"/>
      <c r="X255">
        <v>1600</v>
      </c>
    </row>
    <row r="256" spans="1:24" x14ac:dyDescent="0.45">
      <c r="A256" s="65" t="s">
        <v>364</v>
      </c>
      <c r="B256" s="65"/>
      <c r="C256" s="65"/>
      <c r="D256" s="4"/>
      <c r="M256" s="48" t="s">
        <v>25</v>
      </c>
      <c r="N256"/>
      <c r="O256"/>
      <c r="P256"/>
      <c r="Q256"/>
      <c r="R256"/>
      <c r="S256"/>
      <c r="T256"/>
      <c r="U256"/>
      <c r="V256">
        <v>3250</v>
      </c>
      <c r="W256"/>
      <c r="X256">
        <v>3250</v>
      </c>
    </row>
    <row r="257" spans="1:24" x14ac:dyDescent="0.45">
      <c r="A257" s="65" t="s">
        <v>365</v>
      </c>
      <c r="B257" s="65"/>
      <c r="C257" s="65"/>
      <c r="D257" s="4"/>
      <c r="M257" s="48" t="s">
        <v>28</v>
      </c>
      <c r="N257">
        <v>2400</v>
      </c>
      <c r="O257"/>
      <c r="P257"/>
      <c r="Q257"/>
      <c r="R257"/>
      <c r="S257"/>
      <c r="T257"/>
      <c r="U257"/>
      <c r="V257"/>
      <c r="W257"/>
      <c r="X257">
        <v>2400</v>
      </c>
    </row>
    <row r="258" spans="1:24" x14ac:dyDescent="0.45">
      <c r="A258" s="65" t="s">
        <v>366</v>
      </c>
      <c r="B258" s="65"/>
      <c r="C258" s="65"/>
      <c r="D258" s="4"/>
      <c r="M258" s="48" t="s">
        <v>31</v>
      </c>
      <c r="N258"/>
      <c r="O258"/>
      <c r="P258"/>
      <c r="Q258">
        <v>6300</v>
      </c>
      <c r="R258"/>
      <c r="S258"/>
      <c r="T258"/>
      <c r="U258"/>
      <c r="V258"/>
      <c r="W258"/>
      <c r="X258">
        <v>6300</v>
      </c>
    </row>
    <row r="259" spans="1:24" x14ac:dyDescent="0.45">
      <c r="A259" s="18" t="s">
        <v>351</v>
      </c>
      <c r="B259"/>
      <c r="C259"/>
      <c r="D259" s="4"/>
      <c r="M259" s="48" t="s">
        <v>34</v>
      </c>
      <c r="N259"/>
      <c r="O259"/>
      <c r="P259"/>
      <c r="Q259"/>
      <c r="R259"/>
      <c r="S259"/>
      <c r="T259"/>
      <c r="U259">
        <v>6000</v>
      </c>
      <c r="V259"/>
      <c r="W259"/>
      <c r="X259">
        <v>6000</v>
      </c>
    </row>
    <row r="260" spans="1:24" x14ac:dyDescent="0.45">
      <c r="A260" s="18" t="s">
        <v>352</v>
      </c>
      <c r="B260"/>
      <c r="C260"/>
      <c r="D260" s="4"/>
      <c r="M260" s="48" t="s">
        <v>37</v>
      </c>
      <c r="N260"/>
      <c r="O260"/>
      <c r="P260"/>
      <c r="Q260"/>
      <c r="R260"/>
      <c r="S260">
        <v>5600</v>
      </c>
      <c r="T260"/>
      <c r="U260"/>
      <c r="V260"/>
      <c r="W260"/>
      <c r="X260">
        <v>5600</v>
      </c>
    </row>
    <row r="261" spans="1:24" x14ac:dyDescent="0.45">
      <c r="D261" s="4"/>
      <c r="M261" s="48" t="s">
        <v>40</v>
      </c>
      <c r="N261"/>
      <c r="O261"/>
      <c r="P261">
        <v>8000</v>
      </c>
      <c r="Q261"/>
      <c r="R261"/>
      <c r="S261"/>
      <c r="T261"/>
      <c r="U261"/>
      <c r="V261"/>
      <c r="W261"/>
      <c r="X261">
        <v>8000</v>
      </c>
    </row>
    <row r="262" spans="1:24" x14ac:dyDescent="0.45">
      <c r="D262" s="4"/>
      <c r="M262" s="48" t="s">
        <v>43</v>
      </c>
      <c r="N262"/>
      <c r="O262"/>
      <c r="P262"/>
      <c r="Q262"/>
      <c r="R262"/>
      <c r="S262"/>
      <c r="T262">
        <v>2100</v>
      </c>
      <c r="U262"/>
      <c r="V262"/>
      <c r="W262"/>
      <c r="X262">
        <v>2100</v>
      </c>
    </row>
    <row r="263" spans="1:24" x14ac:dyDescent="0.45">
      <c r="D263" s="4"/>
      <c r="M263" s="48" t="s">
        <v>46</v>
      </c>
      <c r="N263"/>
      <c r="O263"/>
      <c r="P263"/>
      <c r="Q263"/>
      <c r="R263">
        <v>1500</v>
      </c>
      <c r="S263"/>
      <c r="T263"/>
      <c r="U263"/>
      <c r="V263"/>
      <c r="W263"/>
      <c r="X263">
        <v>1500</v>
      </c>
    </row>
    <row r="264" spans="1:24" x14ac:dyDescent="0.45">
      <c r="D264" s="4"/>
      <c r="M264" s="48" t="s">
        <v>48</v>
      </c>
      <c r="N264"/>
      <c r="O264">
        <v>3600</v>
      </c>
      <c r="P264"/>
      <c r="Q264"/>
      <c r="R264"/>
      <c r="S264"/>
      <c r="T264"/>
      <c r="U264"/>
      <c r="V264"/>
      <c r="W264"/>
      <c r="X264">
        <v>3600</v>
      </c>
    </row>
    <row r="265" spans="1:24" x14ac:dyDescent="0.45">
      <c r="D265" s="4"/>
      <c r="M265" s="48" t="s">
        <v>50</v>
      </c>
      <c r="N265"/>
      <c r="O265"/>
      <c r="P265"/>
      <c r="Q265"/>
      <c r="R265"/>
      <c r="S265"/>
      <c r="T265"/>
      <c r="U265"/>
      <c r="V265">
        <v>650</v>
      </c>
      <c r="W265"/>
      <c r="X265">
        <v>650</v>
      </c>
    </row>
    <row r="266" spans="1:24" x14ac:dyDescent="0.45">
      <c r="D266" s="4"/>
      <c r="M266" s="48" t="s">
        <v>52</v>
      </c>
      <c r="N266">
        <v>6600</v>
      </c>
      <c r="O266"/>
      <c r="P266"/>
      <c r="Q266"/>
      <c r="R266"/>
      <c r="S266"/>
      <c r="T266"/>
      <c r="U266"/>
      <c r="V266"/>
      <c r="W266"/>
      <c r="X266">
        <v>6600</v>
      </c>
    </row>
    <row r="267" spans="1:24" x14ac:dyDescent="0.45">
      <c r="D267" s="4"/>
      <c r="M267" s="48" t="s">
        <v>54</v>
      </c>
      <c r="N267"/>
      <c r="O267"/>
      <c r="P267"/>
      <c r="Q267">
        <v>4200</v>
      </c>
      <c r="R267"/>
      <c r="S267"/>
      <c r="T267"/>
      <c r="U267"/>
      <c r="V267"/>
      <c r="W267"/>
      <c r="X267">
        <v>4200</v>
      </c>
    </row>
    <row r="268" spans="1:24" x14ac:dyDescent="0.45">
      <c r="D268" s="4"/>
      <c r="M268" s="48" t="s">
        <v>56</v>
      </c>
      <c r="N268"/>
      <c r="O268"/>
      <c r="P268"/>
      <c r="Q268"/>
      <c r="R268"/>
      <c r="S268"/>
      <c r="T268"/>
      <c r="U268">
        <v>3500</v>
      </c>
      <c r="V268"/>
      <c r="W268"/>
      <c r="X268">
        <v>3500</v>
      </c>
    </row>
    <row r="269" spans="1:24" x14ac:dyDescent="0.45">
      <c r="D269" s="4"/>
      <c r="M269" s="48" t="s">
        <v>58</v>
      </c>
      <c r="N269"/>
      <c r="O269"/>
      <c r="P269"/>
      <c r="Q269"/>
      <c r="R269"/>
      <c r="S269">
        <v>3200</v>
      </c>
      <c r="T269"/>
      <c r="U269"/>
      <c r="V269"/>
      <c r="W269"/>
      <c r="X269">
        <v>3200</v>
      </c>
    </row>
    <row r="270" spans="1:24" x14ac:dyDescent="0.45">
      <c r="D270" s="4"/>
      <c r="M270" s="48" t="s">
        <v>59</v>
      </c>
      <c r="N270"/>
      <c r="O270"/>
      <c r="P270">
        <v>2500</v>
      </c>
      <c r="Q270"/>
      <c r="R270"/>
      <c r="S270"/>
      <c r="T270"/>
      <c r="U270"/>
      <c r="V270"/>
      <c r="W270"/>
      <c r="X270">
        <v>2500</v>
      </c>
    </row>
    <row r="271" spans="1:24" x14ac:dyDescent="0.45">
      <c r="D271" s="4"/>
      <c r="E271" s="5"/>
      <c r="M271" s="48" t="s">
        <v>61</v>
      </c>
      <c r="N271"/>
      <c r="O271"/>
      <c r="P271"/>
      <c r="Q271"/>
      <c r="R271">
        <v>5500</v>
      </c>
      <c r="S271"/>
      <c r="T271"/>
      <c r="U271"/>
      <c r="V271"/>
      <c r="W271"/>
      <c r="X271">
        <v>5500</v>
      </c>
    </row>
    <row r="272" spans="1:24" x14ac:dyDescent="0.45">
      <c r="D272" s="4"/>
      <c r="E272" s="5"/>
      <c r="M272" s="48" t="s">
        <v>63</v>
      </c>
      <c r="N272"/>
      <c r="O272">
        <v>7600</v>
      </c>
      <c r="P272"/>
      <c r="Q272"/>
      <c r="R272"/>
      <c r="S272"/>
      <c r="T272"/>
      <c r="U272"/>
      <c r="V272"/>
      <c r="W272"/>
      <c r="X272">
        <v>7600</v>
      </c>
    </row>
    <row r="273" spans="4:24" x14ac:dyDescent="0.45">
      <c r="D273" s="4"/>
      <c r="E273" s="5"/>
      <c r="M273" s="48" t="s">
        <v>65</v>
      </c>
      <c r="N273"/>
      <c r="O273"/>
      <c r="P273"/>
      <c r="Q273"/>
      <c r="R273"/>
      <c r="S273"/>
      <c r="T273"/>
      <c r="U273"/>
      <c r="V273">
        <v>9100</v>
      </c>
      <c r="W273"/>
      <c r="X273">
        <v>9100</v>
      </c>
    </row>
    <row r="274" spans="4:24" x14ac:dyDescent="0.45">
      <c r="D274" s="4"/>
      <c r="E274" s="5"/>
      <c r="M274" s="48" t="s">
        <v>67</v>
      </c>
      <c r="N274">
        <v>5700</v>
      </c>
      <c r="O274"/>
      <c r="P274"/>
      <c r="Q274"/>
      <c r="R274"/>
      <c r="S274"/>
      <c r="T274"/>
      <c r="U274"/>
      <c r="V274"/>
      <c r="W274"/>
      <c r="X274">
        <v>5700</v>
      </c>
    </row>
    <row r="275" spans="4:24" x14ac:dyDescent="0.45">
      <c r="D275" s="4"/>
      <c r="E275" s="5"/>
      <c r="M275" s="48" t="s">
        <v>69</v>
      </c>
      <c r="N275"/>
      <c r="O275"/>
      <c r="P275"/>
      <c r="Q275">
        <v>23100</v>
      </c>
      <c r="R275"/>
      <c r="S275"/>
      <c r="T275"/>
      <c r="U275"/>
      <c r="V275"/>
      <c r="W275"/>
      <c r="X275">
        <v>23100</v>
      </c>
    </row>
    <row r="276" spans="4:24" x14ac:dyDescent="0.45">
      <c r="D276" s="4"/>
      <c r="E276" s="5"/>
      <c r="M276" s="48" t="s">
        <v>71</v>
      </c>
      <c r="N276"/>
      <c r="O276"/>
      <c r="P276"/>
      <c r="Q276"/>
      <c r="R276"/>
      <c r="S276"/>
      <c r="T276"/>
      <c r="U276">
        <v>5000</v>
      </c>
      <c r="V276"/>
      <c r="W276"/>
      <c r="X276">
        <v>5000</v>
      </c>
    </row>
    <row r="277" spans="4:24" x14ac:dyDescent="0.45">
      <c r="D277" s="4"/>
      <c r="E277" s="5"/>
      <c r="M277" s="48" t="s">
        <v>73</v>
      </c>
      <c r="N277"/>
      <c r="O277"/>
      <c r="P277"/>
      <c r="Q277"/>
      <c r="R277"/>
      <c r="S277">
        <v>2400</v>
      </c>
      <c r="T277"/>
      <c r="U277"/>
      <c r="V277"/>
      <c r="W277"/>
      <c r="X277">
        <v>2400</v>
      </c>
    </row>
    <row r="278" spans="4:24" x14ac:dyDescent="0.45">
      <c r="D278" s="4"/>
      <c r="E278" s="5"/>
      <c r="M278" s="48" t="s">
        <v>75</v>
      </c>
      <c r="N278"/>
      <c r="O278"/>
      <c r="P278">
        <v>3500</v>
      </c>
      <c r="Q278"/>
      <c r="R278"/>
      <c r="S278"/>
      <c r="T278"/>
      <c r="U278"/>
      <c r="V278"/>
      <c r="W278"/>
      <c r="X278">
        <v>3500</v>
      </c>
    </row>
    <row r="279" spans="4:24" x14ac:dyDescent="0.45">
      <c r="D279" s="4"/>
      <c r="E279" s="5"/>
      <c r="M279" s="48" t="s">
        <v>77</v>
      </c>
      <c r="N279"/>
      <c r="O279"/>
      <c r="P279"/>
      <c r="Q279"/>
      <c r="R279"/>
      <c r="S279"/>
      <c r="T279">
        <v>1200</v>
      </c>
      <c r="U279"/>
      <c r="V279"/>
      <c r="W279"/>
      <c r="X279">
        <v>1200</v>
      </c>
    </row>
    <row r="280" spans="4:24" x14ac:dyDescent="0.45">
      <c r="D280" s="4"/>
      <c r="E280" s="5"/>
      <c r="M280" s="48" t="s">
        <v>79</v>
      </c>
      <c r="N280"/>
      <c r="O280"/>
      <c r="P280"/>
      <c r="Q280"/>
      <c r="R280">
        <v>4500</v>
      </c>
      <c r="S280"/>
      <c r="T280"/>
      <c r="U280"/>
      <c r="V280"/>
      <c r="W280"/>
      <c r="X280">
        <v>4500</v>
      </c>
    </row>
    <row r="281" spans="4:24" x14ac:dyDescent="0.45">
      <c r="D281" s="4"/>
      <c r="E281" s="5"/>
      <c r="M281" s="48" t="s">
        <v>81</v>
      </c>
      <c r="N281"/>
      <c r="O281">
        <v>3600</v>
      </c>
      <c r="P281"/>
      <c r="Q281"/>
      <c r="R281"/>
      <c r="S281"/>
      <c r="T281"/>
      <c r="U281"/>
      <c r="V281"/>
      <c r="W281"/>
      <c r="X281">
        <v>3600</v>
      </c>
    </row>
    <row r="282" spans="4:24" x14ac:dyDescent="0.45">
      <c r="D282" s="4"/>
      <c r="E282" s="5"/>
      <c r="M282" s="48" t="s">
        <v>83</v>
      </c>
      <c r="N282"/>
      <c r="O282"/>
      <c r="P282"/>
      <c r="Q282"/>
      <c r="R282"/>
      <c r="S282"/>
      <c r="T282"/>
      <c r="U282"/>
      <c r="V282">
        <v>9357.7586206896358</v>
      </c>
      <c r="W282"/>
      <c r="X282">
        <v>9357.7586206896358</v>
      </c>
    </row>
    <row r="283" spans="4:24" x14ac:dyDescent="0.45">
      <c r="D283" s="4"/>
      <c r="E283" s="5"/>
      <c r="M283" s="48" t="s">
        <v>85</v>
      </c>
      <c r="N283">
        <v>4384.1379310344901</v>
      </c>
      <c r="O283"/>
      <c r="P283"/>
      <c r="Q283"/>
      <c r="R283"/>
      <c r="S283"/>
      <c r="T283"/>
      <c r="U283"/>
      <c r="V283"/>
      <c r="W283"/>
      <c r="X283">
        <v>4384.1379310344901</v>
      </c>
    </row>
    <row r="284" spans="4:24" x14ac:dyDescent="0.45">
      <c r="D284" s="4"/>
      <c r="E284" s="5"/>
      <c r="M284" s="48" t="s">
        <v>87</v>
      </c>
      <c r="N284"/>
      <c r="O284"/>
      <c r="P284"/>
      <c r="Q284">
        <v>6300</v>
      </c>
      <c r="R284"/>
      <c r="S284"/>
      <c r="T284"/>
      <c r="U284"/>
      <c r="V284"/>
      <c r="W284"/>
      <c r="X284">
        <v>6300</v>
      </c>
    </row>
    <row r="285" spans="4:24" x14ac:dyDescent="0.45">
      <c r="D285" s="4"/>
      <c r="E285" s="5"/>
      <c r="M285" s="48" t="s">
        <v>89</v>
      </c>
      <c r="N285"/>
      <c r="O285"/>
      <c r="P285"/>
      <c r="Q285"/>
      <c r="R285"/>
      <c r="S285"/>
      <c r="T285"/>
      <c r="U285">
        <v>2000</v>
      </c>
      <c r="V285"/>
      <c r="W285"/>
      <c r="X285">
        <v>2000</v>
      </c>
    </row>
    <row r="286" spans="4:24" x14ac:dyDescent="0.45">
      <c r="D286" s="4"/>
      <c r="E286" s="5"/>
      <c r="M286" s="48" t="s">
        <v>91</v>
      </c>
      <c r="N286"/>
      <c r="O286"/>
      <c r="P286"/>
      <c r="Q286"/>
      <c r="R286"/>
      <c r="S286">
        <v>1200</v>
      </c>
      <c r="T286"/>
      <c r="U286"/>
      <c r="V286"/>
      <c r="W286"/>
      <c r="X286">
        <v>1200</v>
      </c>
    </row>
    <row r="287" spans="4:24" x14ac:dyDescent="0.45">
      <c r="D287" s="4"/>
      <c r="E287" s="5"/>
      <c r="M287" s="48" t="s">
        <v>93</v>
      </c>
      <c r="N287"/>
      <c r="O287"/>
      <c r="P287">
        <v>6000</v>
      </c>
      <c r="Q287"/>
      <c r="R287"/>
      <c r="S287"/>
      <c r="T287"/>
      <c r="U287"/>
      <c r="V287"/>
      <c r="W287"/>
      <c r="X287">
        <v>6000</v>
      </c>
    </row>
    <row r="288" spans="4:24" x14ac:dyDescent="0.45">
      <c r="D288" s="4"/>
      <c r="E288" s="5"/>
      <c r="M288" s="48" t="s">
        <v>95</v>
      </c>
      <c r="N288"/>
      <c r="O288"/>
      <c r="P288"/>
      <c r="Q288"/>
      <c r="R288">
        <v>4500</v>
      </c>
      <c r="S288"/>
      <c r="T288"/>
      <c r="U288"/>
      <c r="V288"/>
      <c r="W288"/>
      <c r="X288">
        <v>4500</v>
      </c>
    </row>
    <row r="289" spans="4:24" x14ac:dyDescent="0.45">
      <c r="D289" s="4"/>
      <c r="E289" s="5"/>
      <c r="M289" s="48" t="s">
        <v>97</v>
      </c>
      <c r="N289"/>
      <c r="O289">
        <v>400</v>
      </c>
      <c r="P289"/>
      <c r="Q289"/>
      <c r="R289"/>
      <c r="S289"/>
      <c r="T289"/>
      <c r="U289"/>
      <c r="V289"/>
      <c r="W289"/>
      <c r="X289">
        <v>400</v>
      </c>
    </row>
    <row r="290" spans="4:24" x14ac:dyDescent="0.45">
      <c r="D290" s="4"/>
      <c r="E290" s="5"/>
      <c r="M290" s="48" t="s">
        <v>99</v>
      </c>
      <c r="N290"/>
      <c r="O290"/>
      <c r="P290"/>
      <c r="Q290"/>
      <c r="R290"/>
      <c r="S290"/>
      <c r="T290"/>
      <c r="U290"/>
      <c r="V290">
        <v>1300</v>
      </c>
      <c r="W290"/>
      <c r="X290">
        <v>1300</v>
      </c>
    </row>
    <row r="291" spans="4:24" x14ac:dyDescent="0.45">
      <c r="D291" s="4"/>
      <c r="E291" s="5"/>
      <c r="M291" s="48" t="s">
        <v>101</v>
      </c>
      <c r="N291">
        <v>1800</v>
      </c>
      <c r="O291"/>
      <c r="P291"/>
      <c r="Q291"/>
      <c r="R291"/>
      <c r="S291"/>
      <c r="T291"/>
      <c r="U291"/>
      <c r="V291"/>
      <c r="W291"/>
      <c r="X291">
        <v>1800</v>
      </c>
    </row>
    <row r="292" spans="4:24" x14ac:dyDescent="0.45">
      <c r="D292" s="4"/>
      <c r="E292" s="5"/>
      <c r="M292" s="48" t="s">
        <v>103</v>
      </c>
      <c r="N292"/>
      <c r="O292"/>
      <c r="P292"/>
      <c r="Q292">
        <v>1400</v>
      </c>
      <c r="R292"/>
      <c r="S292"/>
      <c r="T292"/>
      <c r="U292"/>
      <c r="V292"/>
      <c r="W292"/>
      <c r="X292">
        <v>1400</v>
      </c>
    </row>
    <row r="293" spans="4:24" x14ac:dyDescent="0.45">
      <c r="D293" s="4"/>
      <c r="E293" s="5"/>
      <c r="M293" s="48" t="s">
        <v>105</v>
      </c>
      <c r="N293"/>
      <c r="O293"/>
      <c r="P293"/>
      <c r="Q293"/>
      <c r="R293"/>
      <c r="S293"/>
      <c r="T293"/>
      <c r="U293">
        <v>4500</v>
      </c>
      <c r="V293"/>
      <c r="W293"/>
      <c r="X293">
        <v>4500</v>
      </c>
    </row>
    <row r="294" spans="4:24" x14ac:dyDescent="0.45">
      <c r="D294" s="4"/>
      <c r="E294" s="5"/>
      <c r="M294" s="48" t="s">
        <v>106</v>
      </c>
      <c r="N294"/>
      <c r="O294"/>
      <c r="P294"/>
      <c r="Q294"/>
      <c r="R294"/>
      <c r="S294">
        <v>1600</v>
      </c>
      <c r="T294"/>
      <c r="U294"/>
      <c r="V294"/>
      <c r="W294"/>
      <c r="X294">
        <v>1600</v>
      </c>
    </row>
    <row r="295" spans="4:24" x14ac:dyDescent="0.45">
      <c r="D295" s="4"/>
      <c r="E295" s="5"/>
      <c r="M295" s="48" t="s">
        <v>107</v>
      </c>
      <c r="N295"/>
      <c r="O295"/>
      <c r="P295">
        <v>4000</v>
      </c>
      <c r="Q295"/>
      <c r="R295"/>
      <c r="S295"/>
      <c r="T295"/>
      <c r="U295"/>
      <c r="V295"/>
      <c r="W295"/>
      <c r="X295">
        <v>4000</v>
      </c>
    </row>
    <row r="296" spans="4:24" x14ac:dyDescent="0.45">
      <c r="D296" s="4"/>
      <c r="E296" s="5"/>
      <c r="M296" s="48" t="s">
        <v>108</v>
      </c>
      <c r="N296"/>
      <c r="O296"/>
      <c r="P296"/>
      <c r="Q296"/>
      <c r="R296"/>
      <c r="S296"/>
      <c r="T296">
        <v>2700</v>
      </c>
      <c r="U296"/>
      <c r="V296"/>
      <c r="W296"/>
      <c r="X296">
        <v>2700</v>
      </c>
    </row>
    <row r="297" spans="4:24" x14ac:dyDescent="0.45">
      <c r="D297" s="4"/>
      <c r="E297" s="5"/>
      <c r="M297" s="48" t="s">
        <v>109</v>
      </c>
      <c r="N297"/>
      <c r="O297"/>
      <c r="P297"/>
      <c r="Q297"/>
      <c r="R297">
        <v>5500</v>
      </c>
      <c r="S297"/>
      <c r="T297"/>
      <c r="U297"/>
      <c r="V297"/>
      <c r="W297"/>
      <c r="X297">
        <v>5500</v>
      </c>
    </row>
    <row r="298" spans="4:24" x14ac:dyDescent="0.45">
      <c r="D298" s="4"/>
      <c r="E298" s="5"/>
      <c r="M298" s="48" t="s">
        <v>110</v>
      </c>
      <c r="N298"/>
      <c r="O298">
        <v>4800</v>
      </c>
      <c r="P298"/>
      <c r="Q298"/>
      <c r="R298"/>
      <c r="S298"/>
      <c r="T298"/>
      <c r="U298"/>
      <c r="V298"/>
      <c r="W298"/>
      <c r="X298">
        <v>4800</v>
      </c>
    </row>
    <row r="299" spans="4:24" x14ac:dyDescent="0.45">
      <c r="D299" s="4"/>
      <c r="E299" s="5"/>
      <c r="M299" s="48" t="s">
        <v>111</v>
      </c>
      <c r="N299"/>
      <c r="O299"/>
      <c r="P299"/>
      <c r="Q299"/>
      <c r="R299"/>
      <c r="S299"/>
      <c r="T299"/>
      <c r="U299"/>
      <c r="V299">
        <v>9100</v>
      </c>
      <c r="W299"/>
      <c r="X299">
        <v>9100</v>
      </c>
    </row>
    <row r="300" spans="4:24" x14ac:dyDescent="0.45">
      <c r="D300" s="4"/>
      <c r="E300" s="5"/>
      <c r="M300" s="48" t="s">
        <v>113</v>
      </c>
      <c r="N300">
        <v>2100</v>
      </c>
      <c r="O300"/>
      <c r="P300"/>
      <c r="Q300"/>
      <c r="R300"/>
      <c r="S300"/>
      <c r="T300"/>
      <c r="U300"/>
      <c r="V300"/>
      <c r="W300"/>
      <c r="X300">
        <v>2100</v>
      </c>
    </row>
    <row r="301" spans="4:24" x14ac:dyDescent="0.45">
      <c r="D301" s="4"/>
      <c r="E301" s="5"/>
      <c r="M301" s="48" t="s">
        <v>114</v>
      </c>
      <c r="N301"/>
      <c r="O301"/>
      <c r="P301"/>
      <c r="Q301">
        <v>5600</v>
      </c>
      <c r="R301"/>
      <c r="S301"/>
      <c r="T301"/>
      <c r="U301"/>
      <c r="V301"/>
      <c r="W301"/>
      <c r="X301">
        <v>5600</v>
      </c>
    </row>
    <row r="302" spans="4:24" x14ac:dyDescent="0.45">
      <c r="D302" s="4"/>
      <c r="E302" s="5"/>
      <c r="M302" s="48" t="s">
        <v>115</v>
      </c>
      <c r="N302"/>
      <c r="O302"/>
      <c r="P302"/>
      <c r="Q302"/>
      <c r="R302"/>
      <c r="S302"/>
      <c r="T302"/>
      <c r="U302">
        <v>4500</v>
      </c>
      <c r="V302"/>
      <c r="W302"/>
      <c r="X302">
        <v>4500</v>
      </c>
    </row>
    <row r="303" spans="4:24" x14ac:dyDescent="0.45">
      <c r="D303" s="4"/>
      <c r="E303" s="5"/>
      <c r="M303" s="48" t="s">
        <v>116</v>
      </c>
      <c r="N303"/>
      <c r="O303"/>
      <c r="P303"/>
      <c r="Q303"/>
      <c r="R303"/>
      <c r="S303">
        <v>5200</v>
      </c>
      <c r="T303"/>
      <c r="U303"/>
      <c r="V303"/>
      <c r="W303"/>
      <c r="X303">
        <v>5200</v>
      </c>
    </row>
    <row r="304" spans="4:24" x14ac:dyDescent="0.45">
      <c r="D304" s="4"/>
      <c r="E304" s="5"/>
      <c r="M304" s="48" t="s">
        <v>117</v>
      </c>
      <c r="N304"/>
      <c r="O304"/>
      <c r="P304">
        <v>7000</v>
      </c>
      <c r="Q304"/>
      <c r="R304"/>
      <c r="S304"/>
      <c r="T304"/>
      <c r="U304"/>
      <c r="V304"/>
      <c r="W304"/>
      <c r="X304">
        <v>7000</v>
      </c>
    </row>
    <row r="305" spans="4:24" x14ac:dyDescent="0.45">
      <c r="D305" s="4"/>
      <c r="E305" s="5"/>
      <c r="M305" s="48" t="s">
        <v>118</v>
      </c>
      <c r="N305"/>
      <c r="O305"/>
      <c r="P305"/>
      <c r="Q305"/>
      <c r="R305">
        <v>7500</v>
      </c>
      <c r="S305"/>
      <c r="T305"/>
      <c r="U305"/>
      <c r="V305"/>
      <c r="W305"/>
      <c r="X305">
        <v>7500</v>
      </c>
    </row>
    <row r="306" spans="4:24" x14ac:dyDescent="0.45">
      <c r="D306" s="4"/>
      <c r="E306" s="5"/>
      <c r="M306" s="48" t="s">
        <v>119</v>
      </c>
      <c r="N306"/>
      <c r="O306">
        <v>6400</v>
      </c>
      <c r="P306"/>
      <c r="Q306"/>
      <c r="R306"/>
      <c r="S306"/>
      <c r="T306"/>
      <c r="U306"/>
      <c r="V306"/>
      <c r="W306"/>
      <c r="X306">
        <v>6400</v>
      </c>
    </row>
    <row r="307" spans="4:24" x14ac:dyDescent="0.45">
      <c r="D307" s="4"/>
      <c r="E307" s="5"/>
      <c r="M307" s="48" t="s">
        <v>120</v>
      </c>
      <c r="N307"/>
      <c r="O307"/>
      <c r="P307"/>
      <c r="Q307"/>
      <c r="R307"/>
      <c r="S307"/>
      <c r="T307"/>
      <c r="U307"/>
      <c r="V307">
        <v>11050</v>
      </c>
      <c r="W307"/>
      <c r="X307">
        <v>11050</v>
      </c>
    </row>
    <row r="308" spans="4:24" x14ac:dyDescent="0.45">
      <c r="D308" s="4"/>
      <c r="E308" s="5"/>
      <c r="M308" s="48" t="s">
        <v>121</v>
      </c>
      <c r="N308">
        <v>5400</v>
      </c>
      <c r="O308"/>
      <c r="P308"/>
      <c r="Q308"/>
      <c r="R308"/>
      <c r="S308"/>
      <c r="T308"/>
      <c r="U308"/>
      <c r="V308"/>
      <c r="W308"/>
      <c r="X308">
        <v>5400</v>
      </c>
    </row>
    <row r="309" spans="4:24" x14ac:dyDescent="0.45">
      <c r="D309" s="4"/>
      <c r="E309" s="5"/>
      <c r="M309" s="48" t="s">
        <v>122</v>
      </c>
      <c r="N309"/>
      <c r="O309"/>
      <c r="P309"/>
      <c r="Q309">
        <v>13300</v>
      </c>
      <c r="R309"/>
      <c r="S309"/>
      <c r="T309"/>
      <c r="U309"/>
      <c r="V309"/>
      <c r="W309"/>
      <c r="X309">
        <v>13300</v>
      </c>
    </row>
    <row r="310" spans="4:24" x14ac:dyDescent="0.45">
      <c r="D310" s="4"/>
      <c r="E310" s="5"/>
      <c r="M310" s="48" t="s">
        <v>123</v>
      </c>
      <c r="N310"/>
      <c r="O310"/>
      <c r="P310"/>
      <c r="Q310"/>
      <c r="R310"/>
      <c r="S310"/>
      <c r="T310"/>
      <c r="U310">
        <v>500</v>
      </c>
      <c r="V310"/>
      <c r="W310"/>
      <c r="X310">
        <v>500</v>
      </c>
    </row>
    <row r="311" spans="4:24" x14ac:dyDescent="0.45">
      <c r="D311" s="4"/>
      <c r="E311" s="5"/>
      <c r="M311" s="48" t="s">
        <v>124</v>
      </c>
      <c r="N311"/>
      <c r="O311"/>
      <c r="P311"/>
      <c r="Q311"/>
      <c r="R311"/>
      <c r="S311">
        <v>2400</v>
      </c>
      <c r="T311"/>
      <c r="U311"/>
      <c r="V311"/>
      <c r="W311"/>
      <c r="X311">
        <v>2400</v>
      </c>
    </row>
    <row r="312" spans="4:24" x14ac:dyDescent="0.45">
      <c r="D312" s="4"/>
      <c r="E312" s="5"/>
      <c r="M312" s="48" t="s">
        <v>125</v>
      </c>
      <c r="N312"/>
      <c r="O312"/>
      <c r="P312">
        <v>1500</v>
      </c>
      <c r="Q312"/>
      <c r="R312"/>
      <c r="S312"/>
      <c r="T312"/>
      <c r="U312"/>
      <c r="V312"/>
      <c r="W312"/>
      <c r="X312">
        <v>1500</v>
      </c>
    </row>
    <row r="313" spans="4:24" x14ac:dyDescent="0.45">
      <c r="D313" s="4"/>
      <c r="E313" s="5"/>
      <c r="M313" s="48" t="s">
        <v>126</v>
      </c>
      <c r="N313"/>
      <c r="O313"/>
      <c r="P313"/>
      <c r="Q313"/>
      <c r="R313"/>
      <c r="S313"/>
      <c r="T313">
        <v>2400</v>
      </c>
      <c r="U313"/>
      <c r="V313"/>
      <c r="W313"/>
      <c r="X313">
        <v>2400</v>
      </c>
    </row>
    <row r="314" spans="4:24" x14ac:dyDescent="0.45">
      <c r="D314" s="4"/>
      <c r="E314" s="5"/>
      <c r="M314" s="48" t="s">
        <v>127</v>
      </c>
      <c r="N314"/>
      <c r="O314"/>
      <c r="P314"/>
      <c r="Q314"/>
      <c r="R314">
        <v>2500</v>
      </c>
      <c r="S314"/>
      <c r="T314"/>
      <c r="U314"/>
      <c r="V314"/>
      <c r="W314"/>
      <c r="X314">
        <v>2500</v>
      </c>
    </row>
    <row r="315" spans="4:24" x14ac:dyDescent="0.45">
      <c r="D315" s="4"/>
      <c r="E315" s="5"/>
      <c r="M315" s="48" t="s">
        <v>128</v>
      </c>
      <c r="N315"/>
      <c r="O315">
        <v>1200</v>
      </c>
      <c r="P315"/>
      <c r="Q315"/>
      <c r="R315"/>
      <c r="S315"/>
      <c r="T315"/>
      <c r="U315"/>
      <c r="V315"/>
      <c r="W315"/>
      <c r="X315">
        <v>1200</v>
      </c>
    </row>
    <row r="316" spans="4:24" x14ac:dyDescent="0.45">
      <c r="D316" s="4"/>
      <c r="E316" s="5"/>
      <c r="M316" s="48" t="s">
        <v>129</v>
      </c>
      <c r="N316"/>
      <c r="O316"/>
      <c r="P316"/>
      <c r="Q316"/>
      <c r="R316"/>
      <c r="S316"/>
      <c r="T316"/>
      <c r="U316"/>
      <c r="V316">
        <v>6500</v>
      </c>
      <c r="W316"/>
      <c r="X316">
        <v>6500</v>
      </c>
    </row>
    <row r="317" spans="4:24" x14ac:dyDescent="0.45">
      <c r="D317" s="4"/>
      <c r="E317" s="5"/>
      <c r="M317" s="48" t="s">
        <v>130</v>
      </c>
      <c r="N317">
        <v>2100</v>
      </c>
      <c r="O317"/>
      <c r="P317"/>
      <c r="Q317"/>
      <c r="R317"/>
      <c r="S317"/>
      <c r="T317"/>
      <c r="U317"/>
      <c r="V317"/>
      <c r="W317"/>
      <c r="X317">
        <v>2100</v>
      </c>
    </row>
    <row r="318" spans="4:24" x14ac:dyDescent="0.45">
      <c r="D318" s="4"/>
      <c r="E318" s="5"/>
      <c r="M318" s="48" t="s">
        <v>131</v>
      </c>
      <c r="N318"/>
      <c r="O318"/>
      <c r="P318"/>
      <c r="Q318">
        <v>4200</v>
      </c>
      <c r="R318"/>
      <c r="S318"/>
      <c r="T318"/>
      <c r="U318"/>
      <c r="V318"/>
      <c r="W318"/>
      <c r="X318">
        <v>4200</v>
      </c>
    </row>
    <row r="319" spans="4:24" x14ac:dyDescent="0.45">
      <c r="D319" s="4"/>
      <c r="E319" s="5"/>
      <c r="M319" s="48" t="s">
        <v>132</v>
      </c>
      <c r="N319"/>
      <c r="O319"/>
      <c r="P319"/>
      <c r="Q319"/>
      <c r="R319"/>
      <c r="S319"/>
      <c r="T319"/>
      <c r="U319">
        <v>500</v>
      </c>
      <c r="V319"/>
      <c r="W319"/>
      <c r="X319">
        <v>500</v>
      </c>
    </row>
    <row r="320" spans="4:24" x14ac:dyDescent="0.45">
      <c r="D320" s="4"/>
      <c r="E320" s="5"/>
      <c r="M320" s="48" t="s">
        <v>133</v>
      </c>
      <c r="N320"/>
      <c r="O320"/>
      <c r="P320"/>
      <c r="Q320"/>
      <c r="R320"/>
      <c r="S320">
        <v>800</v>
      </c>
      <c r="T320"/>
      <c r="U320"/>
      <c r="V320"/>
      <c r="W320"/>
      <c r="X320">
        <v>800</v>
      </c>
    </row>
    <row r="321" spans="4:24" x14ac:dyDescent="0.45">
      <c r="D321" s="4"/>
      <c r="E321" s="5"/>
      <c r="M321" s="48" t="s">
        <v>134</v>
      </c>
      <c r="N321"/>
      <c r="O321"/>
      <c r="P321">
        <v>1500</v>
      </c>
      <c r="Q321"/>
      <c r="R321"/>
      <c r="S321"/>
      <c r="T321"/>
      <c r="U321"/>
      <c r="V321"/>
      <c r="W321"/>
      <c r="X321">
        <v>1500</v>
      </c>
    </row>
    <row r="322" spans="4:24" x14ac:dyDescent="0.45">
      <c r="D322" s="4"/>
      <c r="E322" s="5"/>
      <c r="M322" s="48" t="s">
        <v>135</v>
      </c>
      <c r="N322"/>
      <c r="O322"/>
      <c r="P322"/>
      <c r="Q322"/>
      <c r="R322">
        <v>500</v>
      </c>
      <c r="S322"/>
      <c r="T322"/>
      <c r="U322"/>
      <c r="V322"/>
      <c r="W322"/>
      <c r="X322">
        <v>500</v>
      </c>
    </row>
    <row r="323" spans="4:24" x14ac:dyDescent="0.45">
      <c r="D323" s="4"/>
      <c r="E323" s="5"/>
      <c r="M323" s="48" t="s">
        <v>136</v>
      </c>
      <c r="N323"/>
      <c r="O323">
        <v>800</v>
      </c>
      <c r="P323"/>
      <c r="Q323"/>
      <c r="R323"/>
      <c r="S323"/>
      <c r="T323"/>
      <c r="U323"/>
      <c r="V323"/>
      <c r="W323"/>
      <c r="X323">
        <v>800</v>
      </c>
    </row>
    <row r="324" spans="4:24" x14ac:dyDescent="0.45">
      <c r="D324" s="4"/>
      <c r="E324" s="5"/>
      <c r="M324" s="48" t="s">
        <v>137</v>
      </c>
      <c r="N324"/>
      <c r="O324"/>
      <c r="P324"/>
      <c r="Q324"/>
      <c r="R324"/>
      <c r="S324"/>
      <c r="T324"/>
      <c r="U324"/>
      <c r="V324">
        <v>1300</v>
      </c>
      <c r="W324"/>
      <c r="X324">
        <v>1300</v>
      </c>
    </row>
    <row r="325" spans="4:24" x14ac:dyDescent="0.45">
      <c r="D325" s="4"/>
      <c r="E325" s="5"/>
      <c r="M325" s="48" t="s">
        <v>138</v>
      </c>
      <c r="N325">
        <v>1500</v>
      </c>
      <c r="O325"/>
      <c r="P325"/>
      <c r="Q325"/>
      <c r="R325"/>
      <c r="S325"/>
      <c r="T325"/>
      <c r="U325"/>
      <c r="V325"/>
      <c r="W325"/>
      <c r="X325">
        <v>1500</v>
      </c>
    </row>
    <row r="326" spans="4:24" x14ac:dyDescent="0.45">
      <c r="D326" s="4"/>
      <c r="E326" s="5"/>
      <c r="M326" s="48" t="s">
        <v>139</v>
      </c>
      <c r="N326"/>
      <c r="O326"/>
      <c r="P326"/>
      <c r="Q326">
        <v>700</v>
      </c>
      <c r="R326"/>
      <c r="S326"/>
      <c r="T326"/>
      <c r="U326"/>
      <c r="V326"/>
      <c r="W326"/>
      <c r="X326">
        <v>700</v>
      </c>
    </row>
    <row r="327" spans="4:24" x14ac:dyDescent="0.45">
      <c r="D327" s="4"/>
      <c r="E327" s="5"/>
      <c r="M327" s="48" t="s">
        <v>140</v>
      </c>
      <c r="N327"/>
      <c r="O327"/>
      <c r="P327"/>
      <c r="Q327"/>
      <c r="R327"/>
      <c r="S327"/>
      <c r="T327"/>
      <c r="U327">
        <v>3500</v>
      </c>
      <c r="V327"/>
      <c r="W327"/>
      <c r="X327">
        <v>3500</v>
      </c>
    </row>
    <row r="328" spans="4:24" x14ac:dyDescent="0.45">
      <c r="D328" s="4"/>
      <c r="E328" s="5"/>
      <c r="M328" s="48" t="s">
        <v>141</v>
      </c>
      <c r="N328"/>
      <c r="O328"/>
      <c r="P328"/>
      <c r="Q328"/>
      <c r="R328"/>
      <c r="S328">
        <v>3200</v>
      </c>
      <c r="T328"/>
      <c r="U328"/>
      <c r="V328"/>
      <c r="W328"/>
      <c r="X328">
        <v>3200</v>
      </c>
    </row>
    <row r="329" spans="4:24" x14ac:dyDescent="0.45">
      <c r="D329" s="4"/>
      <c r="E329" s="5"/>
      <c r="M329" s="48" t="s">
        <v>142</v>
      </c>
      <c r="N329"/>
      <c r="O329"/>
      <c r="P329">
        <v>4500</v>
      </c>
      <c r="Q329"/>
      <c r="R329"/>
      <c r="S329"/>
      <c r="T329"/>
      <c r="U329"/>
      <c r="V329"/>
      <c r="W329"/>
      <c r="X329">
        <v>4500</v>
      </c>
    </row>
    <row r="330" spans="4:24" x14ac:dyDescent="0.45">
      <c r="D330" s="4"/>
      <c r="E330" s="5"/>
      <c r="M330" s="48" t="s">
        <v>143</v>
      </c>
      <c r="N330"/>
      <c r="O330"/>
      <c r="P330"/>
      <c r="Q330"/>
      <c r="R330"/>
      <c r="S330"/>
      <c r="T330">
        <v>4500</v>
      </c>
      <c r="U330"/>
      <c r="V330"/>
      <c r="W330"/>
      <c r="X330">
        <v>4500</v>
      </c>
    </row>
    <row r="331" spans="4:24" x14ac:dyDescent="0.45">
      <c r="D331" s="4"/>
      <c r="E331" s="5"/>
      <c r="M331" s="48" t="s">
        <v>144</v>
      </c>
      <c r="N331"/>
      <c r="O331"/>
      <c r="P331"/>
      <c r="Q331"/>
      <c r="R331">
        <v>500</v>
      </c>
      <c r="S331"/>
      <c r="T331"/>
      <c r="U331"/>
      <c r="V331"/>
      <c r="W331"/>
      <c r="X331">
        <v>500</v>
      </c>
    </row>
    <row r="332" spans="4:24" x14ac:dyDescent="0.45">
      <c r="D332" s="4"/>
      <c r="E332" s="5"/>
      <c r="M332" s="48" t="s">
        <v>145</v>
      </c>
      <c r="N332"/>
      <c r="O332">
        <v>800</v>
      </c>
      <c r="P332"/>
      <c r="Q332"/>
      <c r="R332"/>
      <c r="S332"/>
      <c r="T332"/>
      <c r="U332"/>
      <c r="V332"/>
      <c r="W332"/>
      <c r="X332">
        <v>800</v>
      </c>
    </row>
    <row r="333" spans="4:24" x14ac:dyDescent="0.45">
      <c r="D333" s="4"/>
      <c r="E333" s="5"/>
      <c r="M333" s="48" t="s">
        <v>146</v>
      </c>
      <c r="N333"/>
      <c r="O333"/>
      <c r="P333"/>
      <c r="Q333"/>
      <c r="R333"/>
      <c r="S333"/>
      <c r="T333"/>
      <c r="U333"/>
      <c r="V333">
        <v>5200</v>
      </c>
      <c r="W333"/>
      <c r="X333">
        <v>5200</v>
      </c>
    </row>
    <row r="334" spans="4:24" x14ac:dyDescent="0.45">
      <c r="D334" s="4"/>
      <c r="E334" s="5"/>
      <c r="M334" s="48" t="s">
        <v>147</v>
      </c>
      <c r="N334">
        <v>2400</v>
      </c>
      <c r="O334"/>
      <c r="P334"/>
      <c r="Q334"/>
      <c r="R334"/>
      <c r="S334"/>
      <c r="T334"/>
      <c r="U334"/>
      <c r="V334"/>
      <c r="W334"/>
      <c r="X334">
        <v>2400</v>
      </c>
    </row>
    <row r="335" spans="4:24" x14ac:dyDescent="0.45">
      <c r="D335" s="4"/>
      <c r="E335" s="5"/>
      <c r="M335" s="48" t="s">
        <v>148</v>
      </c>
      <c r="N335"/>
      <c r="O335"/>
      <c r="P335"/>
      <c r="Q335">
        <v>3500</v>
      </c>
      <c r="R335"/>
      <c r="S335"/>
      <c r="T335"/>
      <c r="U335"/>
      <c r="V335"/>
      <c r="W335"/>
      <c r="X335">
        <v>3500</v>
      </c>
    </row>
    <row r="336" spans="4:24" x14ac:dyDescent="0.45">
      <c r="D336" s="4"/>
      <c r="E336" s="5"/>
      <c r="M336" s="48" t="s">
        <v>149</v>
      </c>
      <c r="N336"/>
      <c r="O336"/>
      <c r="P336"/>
      <c r="Q336"/>
      <c r="R336"/>
      <c r="S336"/>
      <c r="T336"/>
      <c r="U336">
        <v>1500</v>
      </c>
      <c r="V336"/>
      <c r="W336"/>
      <c r="X336">
        <v>1500</v>
      </c>
    </row>
    <row r="337" spans="4:24" x14ac:dyDescent="0.45">
      <c r="D337" s="4"/>
      <c r="E337" s="5"/>
      <c r="M337" s="48" t="s">
        <v>150</v>
      </c>
      <c r="N337"/>
      <c r="O337"/>
      <c r="P337"/>
      <c r="Q337"/>
      <c r="R337"/>
      <c r="S337">
        <v>800</v>
      </c>
      <c r="T337"/>
      <c r="U337"/>
      <c r="V337"/>
      <c r="W337"/>
      <c r="X337">
        <v>800</v>
      </c>
    </row>
    <row r="338" spans="4:24" x14ac:dyDescent="0.45">
      <c r="D338" s="4"/>
      <c r="E338" s="5"/>
      <c r="M338" s="48" t="s">
        <v>151</v>
      </c>
      <c r="N338"/>
      <c r="O338"/>
      <c r="P338">
        <v>4000</v>
      </c>
      <c r="Q338"/>
      <c r="R338"/>
      <c r="S338"/>
      <c r="T338"/>
      <c r="U338"/>
      <c r="V338"/>
      <c r="W338"/>
      <c r="X338">
        <v>4000</v>
      </c>
    </row>
    <row r="339" spans="4:24" x14ac:dyDescent="0.45">
      <c r="D339" s="4"/>
      <c r="E339" s="5"/>
      <c r="M339" s="48" t="s">
        <v>152</v>
      </c>
      <c r="N339"/>
      <c r="O339"/>
      <c r="P339"/>
      <c r="Q339"/>
      <c r="R339">
        <v>4500</v>
      </c>
      <c r="S339"/>
      <c r="T339"/>
      <c r="U339"/>
      <c r="V339"/>
      <c r="W339"/>
      <c r="X339">
        <v>4500</v>
      </c>
    </row>
    <row r="340" spans="4:24" x14ac:dyDescent="0.45">
      <c r="D340" s="4"/>
      <c r="E340" s="5"/>
      <c r="M340" s="48" t="s">
        <v>153</v>
      </c>
      <c r="N340"/>
      <c r="O340">
        <v>2400</v>
      </c>
      <c r="P340"/>
      <c r="Q340"/>
      <c r="R340"/>
      <c r="S340"/>
      <c r="T340"/>
      <c r="U340"/>
      <c r="V340"/>
      <c r="W340"/>
      <c r="X340">
        <v>2400</v>
      </c>
    </row>
    <row r="341" spans="4:24" x14ac:dyDescent="0.45">
      <c r="D341" s="4"/>
      <c r="E341" s="5"/>
      <c r="M341" s="48" t="s">
        <v>154</v>
      </c>
      <c r="N341"/>
      <c r="O341"/>
      <c r="P341"/>
      <c r="Q341"/>
      <c r="R341"/>
      <c r="S341"/>
      <c r="T341"/>
      <c r="U341"/>
      <c r="V341">
        <v>5850</v>
      </c>
      <c r="W341"/>
      <c r="X341">
        <v>5850</v>
      </c>
    </row>
    <row r="342" spans="4:24" x14ac:dyDescent="0.45">
      <c r="D342" s="4"/>
      <c r="E342" s="5"/>
      <c r="M342" s="48" t="s">
        <v>155</v>
      </c>
      <c r="N342">
        <v>1500</v>
      </c>
      <c r="O342"/>
      <c r="P342"/>
      <c r="Q342"/>
      <c r="R342"/>
      <c r="S342"/>
      <c r="T342"/>
      <c r="U342"/>
      <c r="V342"/>
      <c r="W342"/>
      <c r="X342">
        <v>1500</v>
      </c>
    </row>
    <row r="343" spans="4:24" x14ac:dyDescent="0.45">
      <c r="D343" s="4"/>
      <c r="E343" s="5"/>
      <c r="M343" s="48" t="s">
        <v>156</v>
      </c>
      <c r="N343"/>
      <c r="O343"/>
      <c r="P343"/>
      <c r="Q343">
        <v>4900</v>
      </c>
      <c r="R343"/>
      <c r="S343"/>
      <c r="T343"/>
      <c r="U343"/>
      <c r="V343"/>
      <c r="W343"/>
      <c r="X343">
        <v>4900</v>
      </c>
    </row>
    <row r="344" spans="4:24" x14ac:dyDescent="0.45">
      <c r="D344" s="4"/>
      <c r="E344" s="5"/>
      <c r="M344" s="48" t="s">
        <v>157</v>
      </c>
      <c r="N344"/>
      <c r="O344"/>
      <c r="P344"/>
      <c r="Q344"/>
      <c r="R344"/>
      <c r="S344"/>
      <c r="T344"/>
      <c r="U344">
        <v>4000</v>
      </c>
      <c r="V344"/>
      <c r="W344"/>
      <c r="X344">
        <v>4000</v>
      </c>
    </row>
    <row r="345" spans="4:24" x14ac:dyDescent="0.45">
      <c r="D345" s="4"/>
      <c r="E345" s="5"/>
      <c r="M345" s="48" t="s">
        <v>158</v>
      </c>
      <c r="N345"/>
      <c r="O345"/>
      <c r="P345"/>
      <c r="Q345"/>
      <c r="R345"/>
      <c r="S345">
        <v>3600</v>
      </c>
      <c r="T345"/>
      <c r="U345"/>
      <c r="V345"/>
      <c r="W345"/>
      <c r="X345">
        <v>3600</v>
      </c>
    </row>
    <row r="346" spans="4:24" x14ac:dyDescent="0.45">
      <c r="D346" s="4"/>
      <c r="E346" s="5"/>
      <c r="M346" s="48" t="s">
        <v>159</v>
      </c>
      <c r="N346"/>
      <c r="O346"/>
      <c r="P346">
        <v>5000</v>
      </c>
      <c r="Q346"/>
      <c r="R346"/>
      <c r="S346"/>
      <c r="T346"/>
      <c r="U346"/>
      <c r="V346"/>
      <c r="W346"/>
      <c r="X346">
        <v>5000</v>
      </c>
    </row>
    <row r="347" spans="4:24" x14ac:dyDescent="0.45">
      <c r="D347" s="4"/>
      <c r="E347" s="5"/>
      <c r="M347" s="48" t="s">
        <v>160</v>
      </c>
      <c r="N347"/>
      <c r="O347"/>
      <c r="P347"/>
      <c r="Q347"/>
      <c r="R347"/>
      <c r="S347"/>
      <c r="T347">
        <v>3600</v>
      </c>
      <c r="U347"/>
      <c r="V347"/>
      <c r="W347"/>
      <c r="X347">
        <v>3600</v>
      </c>
    </row>
    <row r="348" spans="4:24" x14ac:dyDescent="0.45">
      <c r="D348" s="4"/>
      <c r="E348" s="5"/>
      <c r="M348" s="48" t="s">
        <v>161</v>
      </c>
      <c r="N348"/>
      <c r="O348"/>
      <c r="P348"/>
      <c r="Q348"/>
      <c r="R348">
        <v>7500</v>
      </c>
      <c r="S348"/>
      <c r="T348"/>
      <c r="U348"/>
      <c r="V348"/>
      <c r="W348"/>
      <c r="X348">
        <v>7500</v>
      </c>
    </row>
    <row r="349" spans="4:24" x14ac:dyDescent="0.45">
      <c r="D349" s="4"/>
      <c r="E349" s="5"/>
      <c r="M349" s="48" t="s">
        <v>162</v>
      </c>
      <c r="N349"/>
      <c r="O349">
        <v>6526.3318458417998</v>
      </c>
      <c r="P349"/>
      <c r="Q349"/>
      <c r="R349"/>
      <c r="S349"/>
      <c r="T349"/>
      <c r="U349"/>
      <c r="V349"/>
      <c r="W349"/>
      <c r="X349">
        <v>6526.3318458417998</v>
      </c>
    </row>
    <row r="350" spans="4:24" x14ac:dyDescent="0.45">
      <c r="D350" s="4"/>
      <c r="E350" s="5"/>
      <c r="M350" s="48" t="s">
        <v>163</v>
      </c>
      <c r="N350"/>
      <c r="O350"/>
      <c r="P350"/>
      <c r="Q350"/>
      <c r="R350"/>
      <c r="S350"/>
      <c r="T350"/>
      <c r="U350"/>
      <c r="V350">
        <v>7800</v>
      </c>
      <c r="W350"/>
      <c r="X350">
        <v>7800</v>
      </c>
    </row>
    <row r="351" spans="4:24" x14ac:dyDescent="0.45">
      <c r="D351" s="4"/>
      <c r="E351" s="5"/>
      <c r="M351" s="48" t="s">
        <v>164</v>
      </c>
      <c r="N351">
        <v>5100</v>
      </c>
      <c r="O351"/>
      <c r="P351"/>
      <c r="Q351"/>
      <c r="R351"/>
      <c r="S351"/>
      <c r="T351"/>
      <c r="U351"/>
      <c r="V351"/>
      <c r="W351"/>
      <c r="X351">
        <v>5100</v>
      </c>
    </row>
    <row r="352" spans="4:24" x14ac:dyDescent="0.45">
      <c r="D352" s="4"/>
      <c r="E352" s="5"/>
      <c r="M352" s="48" t="s">
        <v>165</v>
      </c>
      <c r="N352"/>
      <c r="O352"/>
      <c r="P352"/>
      <c r="Q352">
        <v>700</v>
      </c>
      <c r="R352"/>
      <c r="S352"/>
      <c r="T352"/>
      <c r="U352"/>
      <c r="V352"/>
      <c r="W352"/>
      <c r="X352">
        <v>700</v>
      </c>
    </row>
    <row r="353" spans="4:24" x14ac:dyDescent="0.45">
      <c r="D353" s="4"/>
      <c r="E353" s="5"/>
      <c r="M353" s="48" t="s">
        <v>166</v>
      </c>
      <c r="N353"/>
      <c r="O353"/>
      <c r="P353"/>
      <c r="Q353"/>
      <c r="R353"/>
      <c r="S353"/>
      <c r="T353"/>
      <c r="U353">
        <v>1000</v>
      </c>
      <c r="V353"/>
      <c r="W353"/>
      <c r="X353">
        <v>1000</v>
      </c>
    </row>
    <row r="354" spans="4:24" x14ac:dyDescent="0.45">
      <c r="D354" s="4"/>
      <c r="E354" s="5"/>
      <c r="M354" s="48" t="s">
        <v>167</v>
      </c>
      <c r="N354"/>
      <c r="O354"/>
      <c r="P354"/>
      <c r="Q354"/>
      <c r="R354"/>
      <c r="S354">
        <v>1600</v>
      </c>
      <c r="T354"/>
      <c r="U354"/>
      <c r="V354"/>
      <c r="W354"/>
      <c r="X354">
        <v>1600</v>
      </c>
    </row>
    <row r="355" spans="4:24" x14ac:dyDescent="0.45">
      <c r="D355" s="4"/>
      <c r="E355" s="5"/>
      <c r="M355" s="48" t="s">
        <v>168</v>
      </c>
      <c r="N355"/>
      <c r="O355"/>
      <c r="P355">
        <v>2500</v>
      </c>
      <c r="Q355"/>
      <c r="R355"/>
      <c r="S355"/>
      <c r="T355"/>
      <c r="U355"/>
      <c r="V355"/>
      <c r="W355"/>
      <c r="X355">
        <v>2500</v>
      </c>
    </row>
    <row r="356" spans="4:24" x14ac:dyDescent="0.45">
      <c r="D356" s="4"/>
      <c r="E356" s="5"/>
      <c r="M356" s="48" t="s">
        <v>169</v>
      </c>
      <c r="N356"/>
      <c r="O356"/>
      <c r="P356"/>
      <c r="Q356"/>
      <c r="R356">
        <v>3500</v>
      </c>
      <c r="S356"/>
      <c r="T356"/>
      <c r="U356"/>
      <c r="V356"/>
      <c r="W356"/>
      <c r="X356">
        <v>3500</v>
      </c>
    </row>
    <row r="357" spans="4:24" x14ac:dyDescent="0.45">
      <c r="D357" s="4"/>
      <c r="E357" s="5"/>
      <c r="M357" s="48" t="s">
        <v>170</v>
      </c>
      <c r="N357"/>
      <c r="O357">
        <v>3200</v>
      </c>
      <c r="P357"/>
      <c r="Q357"/>
      <c r="R357"/>
      <c r="S357"/>
      <c r="T357"/>
      <c r="U357"/>
      <c r="V357"/>
      <c r="W357"/>
      <c r="X357">
        <v>3200</v>
      </c>
    </row>
    <row r="358" spans="4:24" x14ac:dyDescent="0.45">
      <c r="D358" s="4"/>
      <c r="E358" s="5"/>
      <c r="M358" s="48" t="s">
        <v>171</v>
      </c>
      <c r="N358"/>
      <c r="O358"/>
      <c r="P358"/>
      <c r="Q358"/>
      <c r="R358"/>
      <c r="S358"/>
      <c r="T358"/>
      <c r="U358"/>
      <c r="V358">
        <v>5850</v>
      </c>
      <c r="W358"/>
      <c r="X358">
        <v>5850</v>
      </c>
    </row>
    <row r="359" spans="4:24" x14ac:dyDescent="0.45">
      <c r="M359" s="48" t="s">
        <v>172</v>
      </c>
      <c r="N359">
        <v>1500</v>
      </c>
      <c r="O359"/>
      <c r="P359"/>
      <c r="Q359"/>
      <c r="R359"/>
      <c r="S359"/>
      <c r="T359"/>
      <c r="U359"/>
      <c r="V359"/>
      <c r="W359"/>
      <c r="X359">
        <v>1500</v>
      </c>
    </row>
    <row r="360" spans="4:24" x14ac:dyDescent="0.45">
      <c r="M360" s="48" t="s">
        <v>173</v>
      </c>
      <c r="N360"/>
      <c r="O360"/>
      <c r="P360"/>
      <c r="Q360">
        <v>2100</v>
      </c>
      <c r="R360"/>
      <c r="S360"/>
      <c r="T360"/>
      <c r="U360"/>
      <c r="V360"/>
      <c r="W360"/>
      <c r="X360">
        <v>2100</v>
      </c>
    </row>
    <row r="361" spans="4:24" x14ac:dyDescent="0.45">
      <c r="M361" s="48" t="s">
        <v>174</v>
      </c>
      <c r="N361"/>
      <c r="O361"/>
      <c r="P361"/>
      <c r="Q361"/>
      <c r="R361"/>
      <c r="S361"/>
      <c r="T361"/>
      <c r="U361">
        <v>500</v>
      </c>
      <c r="V361"/>
      <c r="W361"/>
      <c r="X361">
        <v>500</v>
      </c>
    </row>
    <row r="362" spans="4:24" x14ac:dyDescent="0.45">
      <c r="M362" s="48" t="s">
        <v>175</v>
      </c>
      <c r="N362"/>
      <c r="O362"/>
      <c r="P362"/>
      <c r="Q362"/>
      <c r="R362"/>
      <c r="S362">
        <v>3200</v>
      </c>
      <c r="T362"/>
      <c r="U362"/>
      <c r="V362"/>
      <c r="W362"/>
      <c r="X362">
        <v>3200</v>
      </c>
    </row>
    <row r="363" spans="4:24" x14ac:dyDescent="0.45">
      <c r="M363" s="48" t="s">
        <v>176</v>
      </c>
      <c r="N363"/>
      <c r="O363"/>
      <c r="P363">
        <v>2500</v>
      </c>
      <c r="Q363"/>
      <c r="R363"/>
      <c r="S363"/>
      <c r="T363"/>
      <c r="U363"/>
      <c r="V363"/>
      <c r="W363"/>
      <c r="X363">
        <v>2500</v>
      </c>
    </row>
    <row r="364" spans="4:24" x14ac:dyDescent="0.45">
      <c r="M364" s="48" t="s">
        <v>177</v>
      </c>
      <c r="N364"/>
      <c r="O364"/>
      <c r="P364"/>
      <c r="Q364"/>
      <c r="R364"/>
      <c r="S364"/>
      <c r="T364">
        <v>600</v>
      </c>
      <c r="U364"/>
      <c r="V364"/>
      <c r="W364"/>
      <c r="X364">
        <v>600</v>
      </c>
    </row>
    <row r="365" spans="4:24" x14ac:dyDescent="0.45">
      <c r="M365" s="48" t="s">
        <v>178</v>
      </c>
      <c r="N365"/>
      <c r="O365"/>
      <c r="P365"/>
      <c r="Q365"/>
      <c r="R365">
        <v>2000</v>
      </c>
      <c r="S365"/>
      <c r="T365"/>
      <c r="U365"/>
      <c r="V365"/>
      <c r="W365"/>
      <c r="X365">
        <v>2000</v>
      </c>
    </row>
    <row r="366" spans="4:24" x14ac:dyDescent="0.45">
      <c r="M366" s="48" t="s">
        <v>179</v>
      </c>
      <c r="N366"/>
      <c r="O366">
        <v>3200</v>
      </c>
      <c r="P366"/>
      <c r="Q366"/>
      <c r="R366"/>
      <c r="S366"/>
      <c r="T366"/>
      <c r="U366"/>
      <c r="V366"/>
      <c r="W366"/>
      <c r="X366">
        <v>3200</v>
      </c>
    </row>
    <row r="367" spans="4:24" x14ac:dyDescent="0.45">
      <c r="M367" s="48" t="s">
        <v>180</v>
      </c>
      <c r="N367"/>
      <c r="O367"/>
      <c r="P367"/>
      <c r="Q367"/>
      <c r="R367"/>
      <c r="S367"/>
      <c r="T367"/>
      <c r="U367"/>
      <c r="V367">
        <v>5850</v>
      </c>
      <c r="W367"/>
      <c r="X367">
        <v>5850</v>
      </c>
    </row>
    <row r="368" spans="4:24" x14ac:dyDescent="0.45">
      <c r="M368" s="48" t="s">
        <v>181</v>
      </c>
      <c r="N368">
        <v>1500</v>
      </c>
      <c r="O368"/>
      <c r="P368"/>
      <c r="Q368"/>
      <c r="R368"/>
      <c r="S368"/>
      <c r="T368"/>
      <c r="U368"/>
      <c r="V368"/>
      <c r="W368"/>
      <c r="X368">
        <v>1500</v>
      </c>
    </row>
    <row r="369" spans="13:24" x14ac:dyDescent="0.45">
      <c r="M369" s="48" t="s">
        <v>182</v>
      </c>
      <c r="N369"/>
      <c r="O369"/>
      <c r="P369"/>
      <c r="Q369">
        <v>2100</v>
      </c>
      <c r="R369"/>
      <c r="S369"/>
      <c r="T369"/>
      <c r="U369"/>
      <c r="V369"/>
      <c r="W369"/>
      <c r="X369">
        <v>2100</v>
      </c>
    </row>
    <row r="370" spans="13:24" x14ac:dyDescent="0.45">
      <c r="M370" s="48" t="s">
        <v>183</v>
      </c>
      <c r="N370"/>
      <c r="O370"/>
      <c r="P370"/>
      <c r="Q370"/>
      <c r="R370"/>
      <c r="S370"/>
      <c r="T370"/>
      <c r="U370">
        <v>4000</v>
      </c>
      <c r="V370"/>
      <c r="W370"/>
      <c r="X370">
        <v>4000</v>
      </c>
    </row>
    <row r="371" spans="13:24" x14ac:dyDescent="0.45">
      <c r="M371" s="48" t="s">
        <v>184</v>
      </c>
      <c r="N371"/>
      <c r="O371"/>
      <c r="P371"/>
      <c r="Q371"/>
      <c r="R371"/>
      <c r="S371">
        <v>3600</v>
      </c>
      <c r="T371"/>
      <c r="U371"/>
      <c r="V371"/>
      <c r="W371"/>
      <c r="X371">
        <v>3600</v>
      </c>
    </row>
    <row r="372" spans="13:24" x14ac:dyDescent="0.45">
      <c r="M372" s="48" t="s">
        <v>185</v>
      </c>
      <c r="N372"/>
      <c r="O372"/>
      <c r="P372">
        <v>2500</v>
      </c>
      <c r="Q372"/>
      <c r="R372"/>
      <c r="S372"/>
      <c r="T372"/>
      <c r="U372"/>
      <c r="V372"/>
      <c r="W372"/>
      <c r="X372">
        <v>2500</v>
      </c>
    </row>
    <row r="373" spans="13:24" x14ac:dyDescent="0.45">
      <c r="M373" s="48" t="s">
        <v>186</v>
      </c>
      <c r="N373"/>
      <c r="O373"/>
      <c r="P373"/>
      <c r="Q373"/>
      <c r="R373">
        <v>1500</v>
      </c>
      <c r="S373"/>
      <c r="T373"/>
      <c r="U373"/>
      <c r="V373"/>
      <c r="W373"/>
      <c r="X373">
        <v>1500</v>
      </c>
    </row>
    <row r="374" spans="13:24" x14ac:dyDescent="0.45">
      <c r="M374" s="48" t="s">
        <v>187</v>
      </c>
      <c r="N374"/>
      <c r="O374">
        <v>400</v>
      </c>
      <c r="P374"/>
      <c r="Q374"/>
      <c r="R374"/>
      <c r="S374"/>
      <c r="T374"/>
      <c r="U374"/>
      <c r="V374"/>
      <c r="W374"/>
      <c r="X374">
        <v>400</v>
      </c>
    </row>
    <row r="375" spans="13:24" x14ac:dyDescent="0.45">
      <c r="M375" s="48" t="s">
        <v>188</v>
      </c>
      <c r="N375"/>
      <c r="O375"/>
      <c r="P375"/>
      <c r="Q375"/>
      <c r="R375"/>
      <c r="S375"/>
      <c r="T375"/>
      <c r="U375"/>
      <c r="V375">
        <v>5200</v>
      </c>
      <c r="W375"/>
      <c r="X375">
        <v>5200</v>
      </c>
    </row>
    <row r="376" spans="13:24" x14ac:dyDescent="0.45">
      <c r="M376" s="48" t="s">
        <v>189</v>
      </c>
      <c r="N376">
        <v>1500</v>
      </c>
      <c r="O376"/>
      <c r="P376"/>
      <c r="Q376"/>
      <c r="R376"/>
      <c r="S376"/>
      <c r="T376"/>
      <c r="U376"/>
      <c r="V376"/>
      <c r="W376"/>
      <c r="X376">
        <v>1500</v>
      </c>
    </row>
    <row r="377" spans="13:24" x14ac:dyDescent="0.45">
      <c r="M377" s="48" t="s">
        <v>190</v>
      </c>
      <c r="N377"/>
      <c r="O377"/>
      <c r="P377"/>
      <c r="Q377">
        <v>1400</v>
      </c>
      <c r="R377"/>
      <c r="S377"/>
      <c r="T377"/>
      <c r="U377"/>
      <c r="V377"/>
      <c r="W377"/>
      <c r="X377">
        <v>1400</v>
      </c>
    </row>
    <row r="378" spans="13:24" x14ac:dyDescent="0.45">
      <c r="M378" s="48" t="s">
        <v>191</v>
      </c>
      <c r="N378"/>
      <c r="O378"/>
      <c r="P378"/>
      <c r="Q378"/>
      <c r="R378"/>
      <c r="S378"/>
      <c r="T378"/>
      <c r="U378">
        <v>2000</v>
      </c>
      <c r="V378"/>
      <c r="W378"/>
      <c r="X378">
        <v>2000</v>
      </c>
    </row>
    <row r="379" spans="13:24" x14ac:dyDescent="0.45">
      <c r="M379" s="48" t="s">
        <v>192</v>
      </c>
      <c r="N379"/>
      <c r="O379"/>
      <c r="P379"/>
      <c r="Q379"/>
      <c r="R379"/>
      <c r="S379">
        <v>3200</v>
      </c>
      <c r="T379"/>
      <c r="U379"/>
      <c r="V379"/>
      <c r="W379"/>
      <c r="X379">
        <v>3200</v>
      </c>
    </row>
    <row r="380" spans="13:24" x14ac:dyDescent="0.45">
      <c r="M380" s="48" t="s">
        <v>193</v>
      </c>
      <c r="N380"/>
      <c r="O380"/>
      <c r="P380">
        <v>4500</v>
      </c>
      <c r="Q380"/>
      <c r="R380"/>
      <c r="S380"/>
      <c r="T380"/>
      <c r="U380"/>
      <c r="V380"/>
      <c r="W380"/>
      <c r="X380">
        <v>4500</v>
      </c>
    </row>
    <row r="381" spans="13:24" x14ac:dyDescent="0.45">
      <c r="M381" s="48" t="s">
        <v>194</v>
      </c>
      <c r="N381"/>
      <c r="O381"/>
      <c r="P381"/>
      <c r="Q381"/>
      <c r="R381"/>
      <c r="S381"/>
      <c r="T381">
        <v>1500</v>
      </c>
      <c r="U381"/>
      <c r="V381"/>
      <c r="W381"/>
      <c r="X381">
        <v>1500</v>
      </c>
    </row>
    <row r="382" spans="13:24" x14ac:dyDescent="0.45">
      <c r="M382" s="48" t="s">
        <v>195</v>
      </c>
      <c r="N382"/>
      <c r="O382"/>
      <c r="P382"/>
      <c r="Q382"/>
      <c r="R382">
        <v>1500</v>
      </c>
      <c r="S382"/>
      <c r="T382"/>
      <c r="U382"/>
      <c r="V382"/>
      <c r="W382"/>
      <c r="X382">
        <v>1500</v>
      </c>
    </row>
    <row r="383" spans="13:24" x14ac:dyDescent="0.45">
      <c r="M383" s="48" t="s">
        <v>196</v>
      </c>
      <c r="N383"/>
      <c r="O383">
        <v>3200</v>
      </c>
      <c r="P383"/>
      <c r="Q383"/>
      <c r="R383"/>
      <c r="S383"/>
      <c r="T383"/>
      <c r="U383"/>
      <c r="V383"/>
      <c r="W383"/>
      <c r="X383">
        <v>3200</v>
      </c>
    </row>
    <row r="384" spans="13:24" x14ac:dyDescent="0.45">
      <c r="M384" s="48" t="s">
        <v>197</v>
      </c>
      <c r="N384"/>
      <c r="O384"/>
      <c r="P384"/>
      <c r="Q384"/>
      <c r="R384"/>
      <c r="S384"/>
      <c r="T384"/>
      <c r="U384"/>
      <c r="V384">
        <v>5850</v>
      </c>
      <c r="W384"/>
      <c r="X384">
        <v>5850</v>
      </c>
    </row>
    <row r="385" spans="13:24" x14ac:dyDescent="0.45">
      <c r="M385" s="48" t="s">
        <v>198</v>
      </c>
      <c r="N385">
        <v>1500</v>
      </c>
      <c r="O385"/>
      <c r="P385"/>
      <c r="Q385"/>
      <c r="R385"/>
      <c r="S385"/>
      <c r="T385"/>
      <c r="U385"/>
      <c r="V385"/>
      <c r="W385"/>
      <c r="X385">
        <v>1500</v>
      </c>
    </row>
    <row r="386" spans="13:24" x14ac:dyDescent="0.45">
      <c r="M386" s="48" t="s">
        <v>199</v>
      </c>
      <c r="N386"/>
      <c r="O386"/>
      <c r="P386"/>
      <c r="Q386">
        <v>2100</v>
      </c>
      <c r="R386"/>
      <c r="S386"/>
      <c r="T386"/>
      <c r="U386"/>
      <c r="V386"/>
      <c r="W386"/>
      <c r="X386">
        <v>2100</v>
      </c>
    </row>
    <row r="387" spans="13:24" x14ac:dyDescent="0.45">
      <c r="M387" s="48" t="s">
        <v>200</v>
      </c>
      <c r="N387"/>
      <c r="O387"/>
      <c r="P387"/>
      <c r="Q387"/>
      <c r="R387"/>
      <c r="S387"/>
      <c r="T387"/>
      <c r="U387">
        <v>500</v>
      </c>
      <c r="V387"/>
      <c r="W387"/>
      <c r="X387">
        <v>500</v>
      </c>
    </row>
    <row r="388" spans="13:24" x14ac:dyDescent="0.45">
      <c r="M388" s="48" t="s">
        <v>201</v>
      </c>
      <c r="N388"/>
      <c r="O388"/>
      <c r="P388"/>
      <c r="Q388"/>
      <c r="R388"/>
      <c r="S388">
        <v>3200</v>
      </c>
      <c r="T388"/>
      <c r="U388"/>
      <c r="V388"/>
      <c r="W388"/>
      <c r="X388">
        <v>3200</v>
      </c>
    </row>
    <row r="389" spans="13:24" x14ac:dyDescent="0.45">
      <c r="M389" s="48" t="s">
        <v>202</v>
      </c>
      <c r="N389"/>
      <c r="O389"/>
      <c r="P389">
        <v>2500</v>
      </c>
      <c r="Q389"/>
      <c r="R389"/>
      <c r="S389"/>
      <c r="T389"/>
      <c r="U389"/>
      <c r="V389"/>
      <c r="W389"/>
      <c r="X389">
        <v>2500</v>
      </c>
    </row>
    <row r="390" spans="13:24" x14ac:dyDescent="0.45">
      <c r="M390" s="48" t="s">
        <v>203</v>
      </c>
      <c r="N390"/>
      <c r="O390"/>
      <c r="P390"/>
      <c r="Q390"/>
      <c r="R390">
        <v>1000</v>
      </c>
      <c r="S390"/>
      <c r="T390"/>
      <c r="U390"/>
      <c r="V390"/>
      <c r="W390"/>
      <c r="X390">
        <v>1000</v>
      </c>
    </row>
    <row r="391" spans="13:24" x14ac:dyDescent="0.45">
      <c r="M391" s="48" t="s">
        <v>204</v>
      </c>
      <c r="N391"/>
      <c r="O391">
        <v>1600</v>
      </c>
      <c r="P391"/>
      <c r="Q391"/>
      <c r="R391"/>
      <c r="S391"/>
      <c r="T391"/>
      <c r="U391"/>
      <c r="V391"/>
      <c r="W391"/>
      <c r="X391">
        <v>1600</v>
      </c>
    </row>
    <row r="392" spans="13:24" x14ac:dyDescent="0.45">
      <c r="M392" s="48" t="s">
        <v>205</v>
      </c>
      <c r="N392"/>
      <c r="O392"/>
      <c r="P392"/>
      <c r="Q392"/>
      <c r="R392"/>
      <c r="S392"/>
      <c r="T392"/>
      <c r="U392"/>
      <c r="V392">
        <v>5200</v>
      </c>
      <c r="W392"/>
      <c r="X392">
        <v>5200</v>
      </c>
    </row>
    <row r="393" spans="13:24" x14ac:dyDescent="0.45">
      <c r="M393" s="48" t="s">
        <v>206</v>
      </c>
      <c r="N393">
        <v>2700</v>
      </c>
      <c r="O393"/>
      <c r="P393"/>
      <c r="Q393"/>
      <c r="R393"/>
      <c r="S393"/>
      <c r="T393"/>
      <c r="U393"/>
      <c r="V393"/>
      <c r="W393"/>
      <c r="X393">
        <v>2700</v>
      </c>
    </row>
    <row r="394" spans="13:24" x14ac:dyDescent="0.45">
      <c r="M394" s="48" t="s">
        <v>207</v>
      </c>
      <c r="N394"/>
      <c r="O394"/>
      <c r="P394"/>
      <c r="Q394">
        <v>3500</v>
      </c>
      <c r="R394"/>
      <c r="S394"/>
      <c r="T394"/>
      <c r="U394"/>
      <c r="V394"/>
      <c r="W394"/>
      <c r="X394">
        <v>3500</v>
      </c>
    </row>
    <row r="395" spans="13:24" x14ac:dyDescent="0.45">
      <c r="M395" s="48" t="s">
        <v>208</v>
      </c>
      <c r="N395"/>
      <c r="O395"/>
      <c r="P395"/>
      <c r="Q395"/>
      <c r="R395"/>
      <c r="S395"/>
      <c r="T395"/>
      <c r="U395">
        <v>1500</v>
      </c>
      <c r="V395"/>
      <c r="W395"/>
      <c r="X395">
        <v>1500</v>
      </c>
    </row>
    <row r="396" spans="13:24" x14ac:dyDescent="0.45">
      <c r="M396" s="48" t="s">
        <v>209</v>
      </c>
      <c r="N396"/>
      <c r="O396"/>
      <c r="P396"/>
      <c r="Q396"/>
      <c r="R396"/>
      <c r="S396">
        <v>3200</v>
      </c>
      <c r="T396"/>
      <c r="U396"/>
      <c r="V396"/>
      <c r="W396"/>
      <c r="X396">
        <v>3200</v>
      </c>
    </row>
    <row r="397" spans="13:24" x14ac:dyDescent="0.45">
      <c r="M397" s="48" t="s">
        <v>210</v>
      </c>
      <c r="N397"/>
      <c r="O397"/>
      <c r="P397">
        <v>4500</v>
      </c>
      <c r="Q397"/>
      <c r="R397"/>
      <c r="S397"/>
      <c r="T397"/>
      <c r="U397"/>
      <c r="V397"/>
      <c r="W397"/>
      <c r="X397">
        <v>4500</v>
      </c>
    </row>
    <row r="398" spans="13:24" x14ac:dyDescent="0.45">
      <c r="M398" s="48" t="s">
        <v>211</v>
      </c>
      <c r="N398"/>
      <c r="O398"/>
      <c r="P398"/>
      <c r="Q398"/>
      <c r="R398"/>
      <c r="S398"/>
      <c r="T398">
        <v>1500</v>
      </c>
      <c r="U398"/>
      <c r="V398"/>
      <c r="W398"/>
      <c r="X398">
        <v>1500</v>
      </c>
    </row>
    <row r="399" spans="13:24" x14ac:dyDescent="0.45">
      <c r="M399" s="48" t="s">
        <v>212</v>
      </c>
      <c r="N399"/>
      <c r="O399"/>
      <c r="P399"/>
      <c r="Q399"/>
      <c r="R399">
        <v>1500</v>
      </c>
      <c r="S399"/>
      <c r="T399"/>
      <c r="U399"/>
      <c r="V399"/>
      <c r="W399"/>
      <c r="X399">
        <v>1500</v>
      </c>
    </row>
    <row r="400" spans="13:24" x14ac:dyDescent="0.45">
      <c r="M400" s="48" t="s">
        <v>213</v>
      </c>
      <c r="N400"/>
      <c r="O400">
        <v>400</v>
      </c>
      <c r="P400"/>
      <c r="Q400"/>
      <c r="R400"/>
      <c r="S400"/>
      <c r="T400"/>
      <c r="U400"/>
      <c r="V400"/>
      <c r="W400"/>
      <c r="X400">
        <v>400</v>
      </c>
    </row>
    <row r="401" spans="13:24" x14ac:dyDescent="0.45">
      <c r="M401" s="48" t="s">
        <v>214</v>
      </c>
      <c r="N401"/>
      <c r="O401"/>
      <c r="P401"/>
      <c r="Q401"/>
      <c r="R401"/>
      <c r="S401"/>
      <c r="T401"/>
      <c r="U401"/>
      <c r="V401">
        <v>5200</v>
      </c>
      <c r="W401"/>
      <c r="X401">
        <v>5200</v>
      </c>
    </row>
    <row r="402" spans="13:24" x14ac:dyDescent="0.45">
      <c r="M402" s="48" t="s">
        <v>215</v>
      </c>
      <c r="N402">
        <v>1500</v>
      </c>
      <c r="O402"/>
      <c r="P402"/>
      <c r="Q402"/>
      <c r="R402"/>
      <c r="S402"/>
      <c r="T402"/>
      <c r="U402"/>
      <c r="V402"/>
      <c r="W402"/>
      <c r="X402">
        <v>1500</v>
      </c>
    </row>
    <row r="403" spans="13:24" x14ac:dyDescent="0.45">
      <c r="M403" s="48" t="s">
        <v>216</v>
      </c>
      <c r="N403"/>
      <c r="O403"/>
      <c r="P403"/>
      <c r="Q403">
        <v>5600</v>
      </c>
      <c r="R403"/>
      <c r="S403"/>
      <c r="T403"/>
      <c r="U403"/>
      <c r="V403"/>
      <c r="W403"/>
      <c r="X403">
        <v>5600</v>
      </c>
    </row>
    <row r="404" spans="13:24" x14ac:dyDescent="0.45">
      <c r="M404" s="48" t="s">
        <v>217</v>
      </c>
      <c r="N404"/>
      <c r="O404"/>
      <c r="P404"/>
      <c r="Q404"/>
      <c r="R404"/>
      <c r="S404"/>
      <c r="T404"/>
      <c r="U404">
        <v>4500</v>
      </c>
      <c r="V404"/>
      <c r="W404"/>
      <c r="X404">
        <v>4500</v>
      </c>
    </row>
    <row r="405" spans="13:24" x14ac:dyDescent="0.45">
      <c r="M405" s="48" t="s">
        <v>218</v>
      </c>
      <c r="N405"/>
      <c r="O405"/>
      <c r="P405"/>
      <c r="Q405"/>
      <c r="R405"/>
      <c r="S405">
        <v>2000</v>
      </c>
      <c r="T405"/>
      <c r="U405"/>
      <c r="V405"/>
      <c r="W405"/>
      <c r="X405">
        <v>2000</v>
      </c>
    </row>
    <row r="406" spans="13:24" x14ac:dyDescent="0.45">
      <c r="M406" s="48" t="s">
        <v>219</v>
      </c>
      <c r="N406"/>
      <c r="O406"/>
      <c r="P406">
        <v>1500</v>
      </c>
      <c r="Q406"/>
      <c r="R406"/>
      <c r="S406"/>
      <c r="T406"/>
      <c r="U406"/>
      <c r="V406"/>
      <c r="W406"/>
      <c r="X406">
        <v>1500</v>
      </c>
    </row>
    <row r="407" spans="13:24" x14ac:dyDescent="0.45">
      <c r="M407" s="48" t="s">
        <v>220</v>
      </c>
      <c r="N407"/>
      <c r="O407"/>
      <c r="P407"/>
      <c r="Q407"/>
      <c r="R407">
        <v>500</v>
      </c>
      <c r="S407"/>
      <c r="T407"/>
      <c r="U407"/>
      <c r="V407"/>
      <c r="W407"/>
      <c r="X407">
        <v>500</v>
      </c>
    </row>
    <row r="408" spans="13:24" x14ac:dyDescent="0.45">
      <c r="M408" s="48" t="s">
        <v>221</v>
      </c>
      <c r="N408"/>
      <c r="O408">
        <v>3200</v>
      </c>
      <c r="P408"/>
      <c r="Q408"/>
      <c r="R408"/>
      <c r="S408"/>
      <c r="T408"/>
      <c r="U408"/>
      <c r="V408"/>
      <c r="W408"/>
      <c r="X408">
        <v>3200</v>
      </c>
    </row>
    <row r="409" spans="13:24" x14ac:dyDescent="0.45">
      <c r="M409" s="48" t="s">
        <v>222</v>
      </c>
      <c r="N409"/>
      <c r="O409"/>
      <c r="P409"/>
      <c r="Q409"/>
      <c r="R409"/>
      <c r="S409"/>
      <c r="T409"/>
      <c r="U409"/>
      <c r="V409">
        <v>3250</v>
      </c>
      <c r="W409"/>
      <c r="X409">
        <v>3250</v>
      </c>
    </row>
    <row r="410" spans="13:24" x14ac:dyDescent="0.45">
      <c r="M410" s="48" t="s">
        <v>223</v>
      </c>
      <c r="N410">
        <v>600</v>
      </c>
      <c r="O410"/>
      <c r="P410"/>
      <c r="Q410"/>
      <c r="R410"/>
      <c r="S410"/>
      <c r="T410"/>
      <c r="U410"/>
      <c r="V410"/>
      <c r="W410"/>
      <c r="X410">
        <v>600</v>
      </c>
    </row>
    <row r="411" spans="13:24" x14ac:dyDescent="0.45">
      <c r="M411" s="48" t="s">
        <v>224</v>
      </c>
      <c r="N411"/>
      <c r="O411"/>
      <c r="P411"/>
      <c r="Q411">
        <v>2800</v>
      </c>
      <c r="R411"/>
      <c r="S411"/>
      <c r="T411"/>
      <c r="U411"/>
      <c r="V411"/>
      <c r="W411"/>
      <c r="X411">
        <v>2800</v>
      </c>
    </row>
    <row r="412" spans="13:24" x14ac:dyDescent="0.45">
      <c r="M412" s="48" t="s">
        <v>225</v>
      </c>
      <c r="N412"/>
      <c r="O412"/>
      <c r="P412"/>
      <c r="Q412"/>
      <c r="R412"/>
      <c r="S412"/>
      <c r="T412"/>
      <c r="U412">
        <v>4000</v>
      </c>
      <c r="V412"/>
      <c r="W412"/>
      <c r="X412">
        <v>4000</v>
      </c>
    </row>
    <row r="413" spans="13:24" x14ac:dyDescent="0.45">
      <c r="M413" s="48" t="s">
        <v>226</v>
      </c>
      <c r="N413"/>
      <c r="O413"/>
      <c r="P413"/>
      <c r="Q413"/>
      <c r="R413"/>
      <c r="S413">
        <v>3600</v>
      </c>
      <c r="T413"/>
      <c r="U413"/>
      <c r="V413"/>
      <c r="W413"/>
      <c r="X413">
        <v>3600</v>
      </c>
    </row>
    <row r="414" spans="13:24" x14ac:dyDescent="0.45">
      <c r="M414" s="48" t="s">
        <v>227</v>
      </c>
      <c r="N414"/>
      <c r="O414"/>
      <c r="P414">
        <v>2500</v>
      </c>
      <c r="Q414"/>
      <c r="R414"/>
      <c r="S414"/>
      <c r="T414"/>
      <c r="U414"/>
      <c r="V414"/>
      <c r="W414"/>
      <c r="X414">
        <v>2500</v>
      </c>
    </row>
    <row r="415" spans="13:24" x14ac:dyDescent="0.45">
      <c r="M415" s="48" t="s">
        <v>228</v>
      </c>
      <c r="N415"/>
      <c r="O415"/>
      <c r="P415"/>
      <c r="Q415"/>
      <c r="R415"/>
      <c r="S415"/>
      <c r="T415">
        <v>900</v>
      </c>
      <c r="U415"/>
      <c r="V415"/>
      <c r="W415"/>
      <c r="X415">
        <v>900</v>
      </c>
    </row>
    <row r="416" spans="13:24" x14ac:dyDescent="0.45">
      <c r="M416" s="48" t="s">
        <v>229</v>
      </c>
      <c r="N416"/>
      <c r="O416"/>
      <c r="P416"/>
      <c r="Q416"/>
      <c r="R416">
        <v>4000</v>
      </c>
      <c r="S416"/>
      <c r="T416"/>
      <c r="U416"/>
      <c r="V416"/>
      <c r="W416"/>
      <c r="X416">
        <v>4000</v>
      </c>
    </row>
    <row r="417" spans="13:24" x14ac:dyDescent="0.45">
      <c r="M417" s="48" t="s">
        <v>230</v>
      </c>
      <c r="N417"/>
      <c r="O417">
        <v>3600</v>
      </c>
      <c r="P417"/>
      <c r="Q417"/>
      <c r="R417"/>
      <c r="S417"/>
      <c r="T417"/>
      <c r="U417"/>
      <c r="V417"/>
      <c r="W417"/>
      <c r="X417">
        <v>3600</v>
      </c>
    </row>
    <row r="418" spans="13:24" x14ac:dyDescent="0.45">
      <c r="M418" s="48" t="s">
        <v>231</v>
      </c>
      <c r="N418"/>
      <c r="O418"/>
      <c r="P418"/>
      <c r="Q418"/>
      <c r="R418"/>
      <c r="S418"/>
      <c r="T418"/>
      <c r="U418"/>
      <c r="V418">
        <v>3250</v>
      </c>
      <c r="W418"/>
      <c r="X418">
        <v>3250</v>
      </c>
    </row>
    <row r="419" spans="13:24" x14ac:dyDescent="0.45">
      <c r="M419" s="48" t="s">
        <v>232</v>
      </c>
      <c r="N419"/>
      <c r="O419"/>
      <c r="P419"/>
      <c r="Q419"/>
      <c r="R419">
        <v>1500</v>
      </c>
      <c r="S419"/>
      <c r="T419"/>
      <c r="U419"/>
      <c r="V419"/>
      <c r="W419"/>
      <c r="X419">
        <v>1500</v>
      </c>
    </row>
    <row r="420" spans="13:24" x14ac:dyDescent="0.45">
      <c r="M420" s="48" t="s">
        <v>233</v>
      </c>
      <c r="N420"/>
      <c r="O420">
        <v>400</v>
      </c>
      <c r="P420"/>
      <c r="Q420"/>
      <c r="R420"/>
      <c r="S420"/>
      <c r="T420"/>
      <c r="U420"/>
      <c r="V420"/>
      <c r="W420"/>
      <c r="X420">
        <v>400</v>
      </c>
    </row>
    <row r="421" spans="13:24" x14ac:dyDescent="0.45">
      <c r="M421" s="48" t="s">
        <v>234</v>
      </c>
      <c r="N421"/>
      <c r="O421"/>
      <c r="P421"/>
      <c r="Q421"/>
      <c r="R421"/>
      <c r="S421"/>
      <c r="T421"/>
      <c r="U421"/>
      <c r="V421">
        <v>5200</v>
      </c>
      <c r="W421"/>
      <c r="X421">
        <v>5200</v>
      </c>
    </row>
    <row r="422" spans="13:24" x14ac:dyDescent="0.45">
      <c r="M422" s="48" t="s">
        <v>235</v>
      </c>
      <c r="N422">
        <v>1500</v>
      </c>
      <c r="O422"/>
      <c r="P422"/>
      <c r="Q422"/>
      <c r="R422"/>
      <c r="S422"/>
      <c r="T422"/>
      <c r="U422"/>
      <c r="V422"/>
      <c r="W422"/>
      <c r="X422">
        <v>1500</v>
      </c>
    </row>
    <row r="423" spans="13:24" x14ac:dyDescent="0.45">
      <c r="M423" s="48" t="s">
        <v>236</v>
      </c>
      <c r="N423"/>
      <c r="O423"/>
      <c r="P423"/>
      <c r="Q423">
        <v>1400</v>
      </c>
      <c r="R423"/>
      <c r="S423"/>
      <c r="T423"/>
      <c r="U423"/>
      <c r="V423"/>
      <c r="W423"/>
      <c r="X423">
        <v>1400</v>
      </c>
    </row>
    <row r="424" spans="13:24" x14ac:dyDescent="0.45">
      <c r="M424" s="48" t="s">
        <v>237</v>
      </c>
      <c r="N424"/>
      <c r="O424"/>
      <c r="P424"/>
      <c r="Q424"/>
      <c r="R424"/>
      <c r="S424"/>
      <c r="T424"/>
      <c r="U424">
        <v>2000</v>
      </c>
      <c r="V424"/>
      <c r="W424"/>
      <c r="X424">
        <v>2000</v>
      </c>
    </row>
    <row r="425" spans="13:24" x14ac:dyDescent="0.45">
      <c r="M425" s="48" t="s">
        <v>238</v>
      </c>
      <c r="N425"/>
      <c r="O425"/>
      <c r="P425"/>
      <c r="Q425"/>
      <c r="R425"/>
      <c r="S425">
        <v>3200</v>
      </c>
      <c r="T425"/>
      <c r="U425"/>
      <c r="V425"/>
      <c r="W425"/>
      <c r="X425">
        <v>3200</v>
      </c>
    </row>
    <row r="426" spans="13:24" x14ac:dyDescent="0.45">
      <c r="M426" s="48" t="s">
        <v>239</v>
      </c>
      <c r="N426"/>
      <c r="O426"/>
      <c r="P426">
        <v>4500</v>
      </c>
      <c r="Q426"/>
      <c r="R426"/>
      <c r="S426"/>
      <c r="T426"/>
      <c r="U426"/>
      <c r="V426"/>
      <c r="W426"/>
      <c r="X426">
        <v>4500</v>
      </c>
    </row>
    <row r="427" spans="13:24" x14ac:dyDescent="0.45">
      <c r="M427" s="48" t="s">
        <v>240</v>
      </c>
      <c r="N427"/>
      <c r="O427"/>
      <c r="P427"/>
      <c r="Q427"/>
      <c r="R427"/>
      <c r="S427"/>
      <c r="T427">
        <v>1500</v>
      </c>
      <c r="U427"/>
      <c r="V427"/>
      <c r="W427"/>
      <c r="X427">
        <v>1500</v>
      </c>
    </row>
    <row r="428" spans="13:24" x14ac:dyDescent="0.45">
      <c r="M428" s="48" t="s">
        <v>241</v>
      </c>
      <c r="N428"/>
      <c r="O428"/>
      <c r="P428"/>
      <c r="Q428"/>
      <c r="R428">
        <v>1500</v>
      </c>
      <c r="S428"/>
      <c r="T428"/>
      <c r="U428"/>
      <c r="V428"/>
      <c r="W428"/>
      <c r="X428">
        <v>1500</v>
      </c>
    </row>
    <row r="429" spans="13:24" x14ac:dyDescent="0.45">
      <c r="M429" s="48" t="s">
        <v>242</v>
      </c>
      <c r="N429"/>
      <c r="O429">
        <v>3200</v>
      </c>
      <c r="P429"/>
      <c r="Q429"/>
      <c r="R429"/>
      <c r="S429"/>
      <c r="T429"/>
      <c r="U429"/>
      <c r="V429"/>
      <c r="W429"/>
      <c r="X429">
        <v>3200</v>
      </c>
    </row>
    <row r="430" spans="13:24" x14ac:dyDescent="0.45">
      <c r="M430" s="48" t="s">
        <v>243</v>
      </c>
      <c r="N430"/>
      <c r="O430"/>
      <c r="P430"/>
      <c r="Q430"/>
      <c r="R430"/>
      <c r="S430"/>
      <c r="T430"/>
      <c r="U430"/>
      <c r="V430">
        <v>5850</v>
      </c>
      <c r="W430"/>
      <c r="X430">
        <v>5850</v>
      </c>
    </row>
    <row r="431" spans="13:24" x14ac:dyDescent="0.45">
      <c r="M431" s="48" t="s">
        <v>244</v>
      </c>
      <c r="N431">
        <v>1500</v>
      </c>
      <c r="O431"/>
      <c r="P431"/>
      <c r="Q431"/>
      <c r="R431"/>
      <c r="S431"/>
      <c r="T431"/>
      <c r="U431"/>
      <c r="V431"/>
      <c r="W431"/>
      <c r="X431">
        <v>1500</v>
      </c>
    </row>
    <row r="432" spans="13:24" x14ac:dyDescent="0.45">
      <c r="M432" s="48" t="s">
        <v>245</v>
      </c>
      <c r="N432"/>
      <c r="O432"/>
      <c r="P432"/>
      <c r="Q432">
        <v>2100</v>
      </c>
      <c r="R432"/>
      <c r="S432"/>
      <c r="T432"/>
      <c r="U432"/>
      <c r="V432"/>
      <c r="W432"/>
      <c r="X432">
        <v>2100</v>
      </c>
    </row>
    <row r="433" spans="13:24" x14ac:dyDescent="0.45">
      <c r="M433" s="48" t="s">
        <v>246</v>
      </c>
      <c r="N433"/>
      <c r="O433"/>
      <c r="P433"/>
      <c r="Q433"/>
      <c r="R433"/>
      <c r="S433"/>
      <c r="T433"/>
      <c r="U433">
        <v>500</v>
      </c>
      <c r="V433"/>
      <c r="W433"/>
      <c r="X433">
        <v>500</v>
      </c>
    </row>
    <row r="434" spans="13:24" x14ac:dyDescent="0.45">
      <c r="M434" s="48" t="s">
        <v>247</v>
      </c>
      <c r="N434"/>
      <c r="O434"/>
      <c r="P434"/>
      <c r="Q434"/>
      <c r="R434"/>
      <c r="S434">
        <v>3200</v>
      </c>
      <c r="T434"/>
      <c r="U434"/>
      <c r="V434"/>
      <c r="W434"/>
      <c r="X434">
        <v>3200</v>
      </c>
    </row>
    <row r="435" spans="13:24" x14ac:dyDescent="0.45">
      <c r="M435" s="48" t="s">
        <v>248</v>
      </c>
      <c r="N435"/>
      <c r="O435"/>
      <c r="P435">
        <v>2500</v>
      </c>
      <c r="Q435"/>
      <c r="R435"/>
      <c r="S435"/>
      <c r="T435"/>
      <c r="U435"/>
      <c r="V435"/>
      <c r="W435"/>
      <c r="X435">
        <v>2500</v>
      </c>
    </row>
    <row r="436" spans="13:24" x14ac:dyDescent="0.45">
      <c r="M436" s="48" t="s">
        <v>249</v>
      </c>
      <c r="N436"/>
      <c r="O436"/>
      <c r="P436"/>
      <c r="Q436"/>
      <c r="R436">
        <v>1000</v>
      </c>
      <c r="S436"/>
      <c r="T436"/>
      <c r="U436"/>
      <c r="V436"/>
      <c r="W436"/>
      <c r="X436">
        <v>1000</v>
      </c>
    </row>
    <row r="437" spans="13:24" x14ac:dyDescent="0.45">
      <c r="M437" s="48" t="s">
        <v>250</v>
      </c>
      <c r="N437"/>
      <c r="O437">
        <v>1600</v>
      </c>
      <c r="P437"/>
      <c r="Q437"/>
      <c r="R437"/>
      <c r="S437"/>
      <c r="T437"/>
      <c r="U437"/>
      <c r="V437"/>
      <c r="W437"/>
      <c r="X437">
        <v>1600</v>
      </c>
    </row>
    <row r="438" spans="13:24" x14ac:dyDescent="0.45">
      <c r="M438" s="48" t="s">
        <v>251</v>
      </c>
      <c r="N438"/>
      <c r="O438"/>
      <c r="P438"/>
      <c r="Q438"/>
      <c r="R438"/>
      <c r="S438"/>
      <c r="T438"/>
      <c r="U438"/>
      <c r="V438">
        <v>5200</v>
      </c>
      <c r="W438"/>
      <c r="X438">
        <v>5200</v>
      </c>
    </row>
    <row r="439" spans="13:24" x14ac:dyDescent="0.45">
      <c r="M439" s="48" t="s">
        <v>252</v>
      </c>
      <c r="N439">
        <v>2700</v>
      </c>
      <c r="O439"/>
      <c r="P439"/>
      <c r="Q439"/>
      <c r="R439"/>
      <c r="S439"/>
      <c r="T439"/>
      <c r="U439"/>
      <c r="V439"/>
      <c r="W439"/>
      <c r="X439">
        <v>2700</v>
      </c>
    </row>
    <row r="440" spans="13:24" x14ac:dyDescent="0.45">
      <c r="M440" s="48" t="s">
        <v>253</v>
      </c>
      <c r="N440"/>
      <c r="O440"/>
      <c r="P440"/>
      <c r="Q440">
        <v>3500</v>
      </c>
      <c r="R440"/>
      <c r="S440"/>
      <c r="T440"/>
      <c r="U440"/>
      <c r="V440"/>
      <c r="W440"/>
      <c r="X440">
        <v>3500</v>
      </c>
    </row>
    <row r="441" spans="13:24" x14ac:dyDescent="0.45">
      <c r="M441" s="48" t="s">
        <v>254</v>
      </c>
      <c r="N441"/>
      <c r="O441"/>
      <c r="P441"/>
      <c r="Q441"/>
      <c r="R441"/>
      <c r="S441"/>
      <c r="T441"/>
      <c r="U441">
        <v>1500</v>
      </c>
      <c r="V441"/>
      <c r="W441"/>
      <c r="X441">
        <v>1500</v>
      </c>
    </row>
    <row r="442" spans="13:24" x14ac:dyDescent="0.45">
      <c r="M442" s="48" t="s">
        <v>255</v>
      </c>
      <c r="N442"/>
      <c r="O442"/>
      <c r="P442"/>
      <c r="Q442"/>
      <c r="R442"/>
      <c r="S442">
        <v>3200</v>
      </c>
      <c r="T442"/>
      <c r="U442"/>
      <c r="V442"/>
      <c r="W442"/>
      <c r="X442">
        <v>3200</v>
      </c>
    </row>
    <row r="443" spans="13:24" x14ac:dyDescent="0.45">
      <c r="M443" s="48" t="s">
        <v>256</v>
      </c>
      <c r="N443"/>
      <c r="O443"/>
      <c r="P443"/>
      <c r="Q443"/>
      <c r="R443"/>
      <c r="S443"/>
      <c r="T443"/>
      <c r="U443"/>
      <c r="V443">
        <v>5850</v>
      </c>
      <c r="W443"/>
      <c r="X443">
        <v>5850</v>
      </c>
    </row>
    <row r="444" spans="13:24" x14ac:dyDescent="0.45">
      <c r="M444" s="48" t="s">
        <v>257</v>
      </c>
      <c r="N444">
        <v>1500</v>
      </c>
      <c r="O444"/>
      <c r="P444"/>
      <c r="Q444"/>
      <c r="R444"/>
      <c r="S444"/>
      <c r="T444"/>
      <c r="U444"/>
      <c r="V444"/>
      <c r="W444"/>
      <c r="X444">
        <v>1500</v>
      </c>
    </row>
    <row r="445" spans="13:24" x14ac:dyDescent="0.45">
      <c r="M445" s="48" t="s">
        <v>258</v>
      </c>
      <c r="N445"/>
      <c r="O445"/>
      <c r="P445"/>
      <c r="Q445">
        <v>2100</v>
      </c>
      <c r="R445"/>
      <c r="S445"/>
      <c r="T445"/>
      <c r="U445"/>
      <c r="V445"/>
      <c r="W445"/>
      <c r="X445">
        <v>2100</v>
      </c>
    </row>
    <row r="446" spans="13:24" x14ac:dyDescent="0.45">
      <c r="M446" s="48" t="s">
        <v>259</v>
      </c>
      <c r="N446"/>
      <c r="O446"/>
      <c r="P446"/>
      <c r="Q446"/>
      <c r="R446"/>
      <c r="S446"/>
      <c r="T446"/>
      <c r="U446">
        <v>500</v>
      </c>
      <c r="V446"/>
      <c r="W446"/>
      <c r="X446">
        <v>500</v>
      </c>
    </row>
    <row r="447" spans="13:24" x14ac:dyDescent="0.45">
      <c r="M447" s="48" t="s">
        <v>260</v>
      </c>
      <c r="N447"/>
      <c r="O447"/>
      <c r="P447"/>
      <c r="Q447"/>
      <c r="R447"/>
      <c r="S447">
        <v>3200</v>
      </c>
      <c r="T447"/>
      <c r="U447"/>
      <c r="V447"/>
      <c r="W447"/>
      <c r="X447">
        <v>3200</v>
      </c>
    </row>
    <row r="448" spans="13:24" x14ac:dyDescent="0.45">
      <c r="M448" s="48" t="s">
        <v>261</v>
      </c>
      <c r="N448"/>
      <c r="O448"/>
      <c r="P448"/>
      <c r="Q448"/>
      <c r="R448"/>
      <c r="S448"/>
      <c r="T448"/>
      <c r="U448"/>
      <c r="V448">
        <v>3250</v>
      </c>
      <c r="W448"/>
      <c r="X448">
        <v>3250</v>
      </c>
    </row>
    <row r="449" spans="13:24" x14ac:dyDescent="0.45">
      <c r="M449" s="48" t="s">
        <v>262</v>
      </c>
      <c r="N449">
        <v>2400</v>
      </c>
      <c r="O449"/>
      <c r="P449"/>
      <c r="Q449"/>
      <c r="R449"/>
      <c r="S449"/>
      <c r="T449"/>
      <c r="U449"/>
      <c r="V449"/>
      <c r="W449"/>
      <c r="X449">
        <v>2400</v>
      </c>
    </row>
    <row r="450" spans="13:24" x14ac:dyDescent="0.45">
      <c r="M450" s="48" t="s">
        <v>263</v>
      </c>
      <c r="N450"/>
      <c r="O450"/>
      <c r="P450"/>
      <c r="Q450">
        <v>6300</v>
      </c>
      <c r="R450"/>
      <c r="S450"/>
      <c r="T450"/>
      <c r="U450"/>
      <c r="V450"/>
      <c r="W450"/>
      <c r="X450">
        <v>6300</v>
      </c>
    </row>
    <row r="451" spans="13:24" x14ac:dyDescent="0.45">
      <c r="M451" s="48" t="s">
        <v>264</v>
      </c>
      <c r="N451"/>
      <c r="O451"/>
      <c r="P451"/>
      <c r="Q451"/>
      <c r="R451"/>
      <c r="S451"/>
      <c r="T451"/>
      <c r="U451">
        <v>2500</v>
      </c>
      <c r="V451"/>
      <c r="W451"/>
      <c r="X451">
        <v>2500</v>
      </c>
    </row>
    <row r="452" spans="13:24" x14ac:dyDescent="0.45">
      <c r="M452" s="48" t="s">
        <v>265</v>
      </c>
      <c r="N452"/>
      <c r="O452"/>
      <c r="P452"/>
      <c r="Q452"/>
      <c r="R452"/>
      <c r="S452">
        <v>1200</v>
      </c>
      <c r="T452"/>
      <c r="U452"/>
      <c r="V452"/>
      <c r="W452"/>
      <c r="X452">
        <v>1200</v>
      </c>
    </row>
    <row r="453" spans="13:24" x14ac:dyDescent="0.45">
      <c r="M453" s="48" t="s">
        <v>266</v>
      </c>
      <c r="N453"/>
      <c r="O453"/>
      <c r="P453"/>
      <c r="Q453"/>
      <c r="R453"/>
      <c r="S453"/>
      <c r="T453"/>
      <c r="U453"/>
      <c r="V453">
        <v>650</v>
      </c>
      <c r="W453"/>
      <c r="X453">
        <v>650</v>
      </c>
    </row>
    <row r="454" spans="13:24" x14ac:dyDescent="0.45">
      <c r="M454" s="48" t="s">
        <v>267</v>
      </c>
      <c r="N454">
        <v>2400</v>
      </c>
      <c r="O454"/>
      <c r="P454"/>
      <c r="Q454"/>
      <c r="R454"/>
      <c r="S454"/>
      <c r="T454"/>
      <c r="U454"/>
      <c r="V454"/>
      <c r="W454"/>
      <c r="X454">
        <v>2400</v>
      </c>
    </row>
    <row r="455" spans="13:24" x14ac:dyDescent="0.45">
      <c r="M455" s="48" t="s">
        <v>268</v>
      </c>
      <c r="N455"/>
      <c r="O455"/>
      <c r="P455"/>
      <c r="Q455">
        <v>3500</v>
      </c>
      <c r="R455"/>
      <c r="S455"/>
      <c r="T455"/>
      <c r="U455"/>
      <c r="V455"/>
      <c r="W455"/>
      <c r="X455">
        <v>3500</v>
      </c>
    </row>
    <row r="456" spans="13:24" x14ac:dyDescent="0.45">
      <c r="M456" s="48" t="s">
        <v>269</v>
      </c>
      <c r="N456"/>
      <c r="O456"/>
      <c r="P456"/>
      <c r="Q456"/>
      <c r="R456"/>
      <c r="S456"/>
      <c r="T456"/>
      <c r="U456">
        <v>1000</v>
      </c>
      <c r="V456"/>
      <c r="W456"/>
      <c r="X456">
        <v>1000</v>
      </c>
    </row>
    <row r="457" spans="13:24" x14ac:dyDescent="0.45">
      <c r="M457" s="48" t="s">
        <v>270</v>
      </c>
      <c r="N457"/>
      <c r="O457"/>
      <c r="P457"/>
      <c r="Q457"/>
      <c r="R457"/>
      <c r="S457"/>
      <c r="T457"/>
      <c r="U457"/>
      <c r="V457">
        <v>2600</v>
      </c>
      <c r="W457"/>
      <c r="X457">
        <v>2600</v>
      </c>
    </row>
    <row r="458" spans="13:24" x14ac:dyDescent="0.45">
      <c r="M458" s="48" t="s">
        <v>271</v>
      </c>
      <c r="N458">
        <v>2400</v>
      </c>
      <c r="O458"/>
      <c r="P458"/>
      <c r="Q458"/>
      <c r="R458"/>
      <c r="S458"/>
      <c r="T458"/>
      <c r="U458"/>
      <c r="V458"/>
      <c r="W458"/>
      <c r="X458">
        <v>2400</v>
      </c>
    </row>
    <row r="459" spans="13:24" x14ac:dyDescent="0.45">
      <c r="M459" s="48" t="s">
        <v>272</v>
      </c>
      <c r="N459"/>
      <c r="O459"/>
      <c r="P459"/>
      <c r="Q459">
        <v>6300</v>
      </c>
      <c r="R459"/>
      <c r="S459"/>
      <c r="T459"/>
      <c r="U459"/>
      <c r="V459"/>
      <c r="W459"/>
      <c r="X459">
        <v>6300</v>
      </c>
    </row>
    <row r="460" spans="13:24" x14ac:dyDescent="0.45">
      <c r="M460" s="48" t="s">
        <v>273</v>
      </c>
      <c r="N460"/>
      <c r="O460"/>
      <c r="P460"/>
      <c r="Q460"/>
      <c r="R460"/>
      <c r="S460"/>
      <c r="T460"/>
      <c r="U460">
        <v>2500</v>
      </c>
      <c r="V460"/>
      <c r="W460"/>
      <c r="X460">
        <v>2500</v>
      </c>
    </row>
    <row r="461" spans="13:24" x14ac:dyDescent="0.45">
      <c r="M461" s="48" t="s">
        <v>274</v>
      </c>
      <c r="N461"/>
      <c r="O461"/>
      <c r="P461"/>
      <c r="Q461"/>
      <c r="R461"/>
      <c r="S461">
        <v>1200</v>
      </c>
      <c r="T461"/>
      <c r="U461"/>
      <c r="V461"/>
      <c r="W461"/>
      <c r="X461">
        <v>1200</v>
      </c>
    </row>
    <row r="462" spans="13:24" x14ac:dyDescent="0.45">
      <c r="M462" s="48" t="s">
        <v>275</v>
      </c>
      <c r="N462"/>
      <c r="O462"/>
      <c r="P462"/>
      <c r="Q462"/>
      <c r="R462"/>
      <c r="S462"/>
      <c r="T462"/>
      <c r="U462"/>
      <c r="V462">
        <v>5200</v>
      </c>
      <c r="W462"/>
      <c r="X462">
        <v>5200</v>
      </c>
    </row>
    <row r="463" spans="13:24" x14ac:dyDescent="0.45">
      <c r="M463" s="48" t="s">
        <v>276</v>
      </c>
      <c r="N463">
        <v>2700</v>
      </c>
      <c r="O463"/>
      <c r="P463"/>
      <c r="Q463"/>
      <c r="R463"/>
      <c r="S463"/>
      <c r="T463"/>
      <c r="U463"/>
      <c r="V463"/>
      <c r="W463"/>
      <c r="X463">
        <v>2700</v>
      </c>
    </row>
    <row r="464" spans="13:24" x14ac:dyDescent="0.45">
      <c r="M464" s="48" t="s">
        <v>277</v>
      </c>
      <c r="N464"/>
      <c r="O464"/>
      <c r="P464"/>
      <c r="Q464">
        <v>3500</v>
      </c>
      <c r="R464"/>
      <c r="S464"/>
      <c r="T464"/>
      <c r="U464"/>
      <c r="V464"/>
      <c r="W464"/>
      <c r="X464">
        <v>3500</v>
      </c>
    </row>
    <row r="465" spans="13:24" x14ac:dyDescent="0.45">
      <c r="M465" s="48" t="s">
        <v>278</v>
      </c>
      <c r="N465"/>
      <c r="O465"/>
      <c r="P465"/>
      <c r="Q465"/>
      <c r="R465"/>
      <c r="S465"/>
      <c r="T465"/>
      <c r="U465"/>
      <c r="V465">
        <v>6500</v>
      </c>
      <c r="W465"/>
      <c r="X465">
        <v>6500</v>
      </c>
    </row>
    <row r="466" spans="13:24" x14ac:dyDescent="0.45">
      <c r="M466" s="48" t="s">
        <v>279</v>
      </c>
      <c r="N466">
        <v>3300</v>
      </c>
      <c r="O466"/>
      <c r="P466"/>
      <c r="Q466"/>
      <c r="R466"/>
      <c r="S466"/>
      <c r="T466"/>
      <c r="U466"/>
      <c r="V466"/>
      <c r="W466"/>
      <c r="X466">
        <v>3300</v>
      </c>
    </row>
    <row r="467" spans="13:24" x14ac:dyDescent="0.45">
      <c r="M467" s="48" t="s">
        <v>280</v>
      </c>
      <c r="N467"/>
      <c r="O467"/>
      <c r="P467"/>
      <c r="Q467">
        <v>8400</v>
      </c>
      <c r="R467"/>
      <c r="S467"/>
      <c r="T467"/>
      <c r="U467"/>
      <c r="V467"/>
      <c r="W467"/>
      <c r="X467">
        <v>8400</v>
      </c>
    </row>
    <row r="468" spans="13:24" x14ac:dyDescent="0.45">
      <c r="M468" s="48" t="s">
        <v>281</v>
      </c>
      <c r="N468"/>
      <c r="O468"/>
      <c r="P468"/>
      <c r="Q468"/>
      <c r="R468"/>
      <c r="S468"/>
      <c r="T468"/>
      <c r="U468">
        <v>6500</v>
      </c>
      <c r="V468"/>
      <c r="W468"/>
      <c r="X468">
        <v>6500</v>
      </c>
    </row>
    <row r="469" spans="13:24" x14ac:dyDescent="0.45">
      <c r="M469" s="48" t="s">
        <v>282</v>
      </c>
      <c r="N469"/>
      <c r="O469"/>
      <c r="P469"/>
      <c r="Q469"/>
      <c r="R469"/>
      <c r="S469">
        <v>5600</v>
      </c>
      <c r="T469"/>
      <c r="U469"/>
      <c r="V469"/>
      <c r="W469"/>
      <c r="X469">
        <v>5600</v>
      </c>
    </row>
    <row r="470" spans="13:24" x14ac:dyDescent="0.45">
      <c r="M470" s="48" t="s">
        <v>283</v>
      </c>
      <c r="N470"/>
      <c r="O470"/>
      <c r="P470"/>
      <c r="Q470"/>
      <c r="R470"/>
      <c r="S470"/>
      <c r="T470"/>
      <c r="U470"/>
      <c r="V470">
        <v>7150</v>
      </c>
      <c r="W470"/>
      <c r="X470">
        <v>7150</v>
      </c>
    </row>
    <row r="471" spans="13:24" x14ac:dyDescent="0.45">
      <c r="M471" s="48" t="s">
        <v>284</v>
      </c>
      <c r="N471">
        <v>5100</v>
      </c>
      <c r="O471"/>
      <c r="P471"/>
      <c r="Q471"/>
      <c r="R471"/>
      <c r="S471"/>
      <c r="T471"/>
      <c r="U471"/>
      <c r="V471"/>
      <c r="W471"/>
      <c r="X471">
        <v>5100</v>
      </c>
    </row>
    <row r="472" spans="13:24" x14ac:dyDescent="0.45">
      <c r="M472" s="48" t="s">
        <v>285</v>
      </c>
      <c r="N472"/>
      <c r="O472"/>
      <c r="P472"/>
      <c r="Q472">
        <v>8400</v>
      </c>
      <c r="R472"/>
      <c r="S472"/>
      <c r="T472"/>
      <c r="U472"/>
      <c r="V472"/>
      <c r="W472"/>
      <c r="X472">
        <v>8400</v>
      </c>
    </row>
    <row r="473" spans="13:24" x14ac:dyDescent="0.45">
      <c r="M473" s="48" t="s">
        <v>286</v>
      </c>
      <c r="N473"/>
      <c r="O473"/>
      <c r="P473"/>
      <c r="Q473"/>
      <c r="R473"/>
      <c r="S473"/>
      <c r="T473"/>
      <c r="U473">
        <v>9000</v>
      </c>
      <c r="V473"/>
      <c r="W473"/>
      <c r="X473">
        <v>9000</v>
      </c>
    </row>
    <row r="474" spans="13:24" x14ac:dyDescent="0.45">
      <c r="M474" s="48" t="s">
        <v>287</v>
      </c>
      <c r="N474"/>
      <c r="O474"/>
      <c r="P474"/>
      <c r="Q474"/>
      <c r="R474"/>
      <c r="S474">
        <v>7600</v>
      </c>
      <c r="T474"/>
      <c r="U474"/>
      <c r="V474"/>
      <c r="W474"/>
      <c r="X474">
        <v>7600</v>
      </c>
    </row>
    <row r="475" spans="13:24" x14ac:dyDescent="0.45">
      <c r="M475" s="48" t="s">
        <v>288</v>
      </c>
      <c r="N475"/>
      <c r="O475"/>
      <c r="P475"/>
      <c r="Q475"/>
      <c r="R475"/>
      <c r="S475"/>
      <c r="T475"/>
      <c r="U475"/>
      <c r="V475">
        <v>13000</v>
      </c>
      <c r="W475"/>
      <c r="X475">
        <v>13000</v>
      </c>
    </row>
    <row r="476" spans="13:24" x14ac:dyDescent="0.45">
      <c r="M476" s="48" t="s">
        <v>289</v>
      </c>
      <c r="N476">
        <v>3600</v>
      </c>
      <c r="O476"/>
      <c r="P476"/>
      <c r="Q476"/>
      <c r="R476"/>
      <c r="S476"/>
      <c r="T476"/>
      <c r="U476"/>
      <c r="V476"/>
      <c r="W476"/>
      <c r="X476">
        <v>3600</v>
      </c>
    </row>
    <row r="477" spans="13:24" x14ac:dyDescent="0.45">
      <c r="M477" s="48" t="s">
        <v>290</v>
      </c>
      <c r="N477"/>
      <c r="O477"/>
      <c r="P477"/>
      <c r="Q477">
        <v>9100</v>
      </c>
      <c r="R477"/>
      <c r="S477"/>
      <c r="T477"/>
      <c r="U477"/>
      <c r="V477"/>
      <c r="W477"/>
      <c r="X477">
        <v>9100</v>
      </c>
    </row>
    <row r="478" spans="13:24" x14ac:dyDescent="0.45">
      <c r="M478" s="48" t="s">
        <v>291</v>
      </c>
      <c r="N478"/>
      <c r="O478"/>
      <c r="P478"/>
      <c r="Q478"/>
      <c r="R478"/>
      <c r="S478"/>
      <c r="T478"/>
      <c r="U478">
        <v>7000</v>
      </c>
      <c r="V478"/>
      <c r="W478"/>
      <c r="X478">
        <v>7000</v>
      </c>
    </row>
    <row r="479" spans="13:24" x14ac:dyDescent="0.45">
      <c r="M479" s="48" t="s">
        <v>292</v>
      </c>
      <c r="N479"/>
      <c r="O479"/>
      <c r="P479"/>
      <c r="Q479"/>
      <c r="R479"/>
      <c r="S479">
        <v>4400</v>
      </c>
      <c r="T479"/>
      <c r="U479"/>
      <c r="V479"/>
      <c r="W479"/>
      <c r="X479">
        <v>4400</v>
      </c>
    </row>
    <row r="480" spans="13:24" x14ac:dyDescent="0.45">
      <c r="M480" s="48" t="s">
        <v>293</v>
      </c>
      <c r="N480"/>
      <c r="O480"/>
      <c r="P480"/>
      <c r="Q480"/>
      <c r="R480"/>
      <c r="S480"/>
      <c r="T480"/>
      <c r="U480"/>
      <c r="V480">
        <v>11050</v>
      </c>
      <c r="W480"/>
      <c r="X480">
        <v>11050</v>
      </c>
    </row>
    <row r="481" spans="13:24" x14ac:dyDescent="0.45">
      <c r="M481" s="48" t="s">
        <v>294</v>
      </c>
      <c r="N481">
        <v>3600</v>
      </c>
      <c r="O481"/>
      <c r="P481"/>
      <c r="Q481"/>
      <c r="R481"/>
      <c r="S481"/>
      <c r="T481"/>
      <c r="U481"/>
      <c r="V481"/>
      <c r="W481"/>
      <c r="X481">
        <v>3600</v>
      </c>
    </row>
    <row r="482" spans="13:24" x14ac:dyDescent="0.45">
      <c r="M482" s="48" t="s">
        <v>295</v>
      </c>
      <c r="N482"/>
      <c r="O482"/>
      <c r="P482"/>
      <c r="Q482">
        <v>12600</v>
      </c>
      <c r="R482"/>
      <c r="S482"/>
      <c r="T482"/>
      <c r="U482"/>
      <c r="V482"/>
      <c r="W482"/>
      <c r="X482">
        <v>12600</v>
      </c>
    </row>
    <row r="483" spans="13:24" x14ac:dyDescent="0.45">
      <c r="M483" s="48" t="s">
        <v>296</v>
      </c>
      <c r="N483"/>
      <c r="O483"/>
      <c r="P483"/>
      <c r="Q483"/>
      <c r="R483"/>
      <c r="S483"/>
      <c r="T483"/>
      <c r="U483">
        <v>9500</v>
      </c>
      <c r="V483"/>
      <c r="W483"/>
      <c r="X483">
        <v>9500</v>
      </c>
    </row>
    <row r="484" spans="13:24" x14ac:dyDescent="0.45">
      <c r="M484" s="48" t="s">
        <v>297</v>
      </c>
      <c r="N484"/>
      <c r="O484"/>
      <c r="P484"/>
      <c r="Q484"/>
      <c r="R484"/>
      <c r="S484"/>
      <c r="T484"/>
      <c r="U484"/>
      <c r="V484">
        <v>13000</v>
      </c>
      <c r="W484"/>
      <c r="X484">
        <v>13000</v>
      </c>
    </row>
    <row r="485" spans="13:24" x14ac:dyDescent="0.45">
      <c r="M485" s="48" t="s">
        <v>298</v>
      </c>
      <c r="N485">
        <v>3600</v>
      </c>
      <c r="O485"/>
      <c r="P485"/>
      <c r="Q485"/>
      <c r="R485"/>
      <c r="S485"/>
      <c r="T485"/>
      <c r="U485"/>
      <c r="V485"/>
      <c r="W485"/>
      <c r="X485">
        <v>3600</v>
      </c>
    </row>
    <row r="486" spans="13:24" x14ac:dyDescent="0.45">
      <c r="M486" s="48" t="s">
        <v>299</v>
      </c>
      <c r="N486"/>
      <c r="O486"/>
      <c r="P486"/>
      <c r="Q486">
        <v>9100</v>
      </c>
      <c r="R486"/>
      <c r="S486"/>
      <c r="T486"/>
      <c r="U486"/>
      <c r="V486"/>
      <c r="W486"/>
      <c r="X486">
        <v>9100</v>
      </c>
    </row>
    <row r="487" spans="13:24" x14ac:dyDescent="0.45">
      <c r="M487" s="48" t="s">
        <v>300</v>
      </c>
      <c r="N487"/>
      <c r="O487"/>
      <c r="P487"/>
      <c r="Q487"/>
      <c r="R487"/>
      <c r="S487"/>
      <c r="T487"/>
      <c r="U487">
        <v>7000</v>
      </c>
      <c r="V487"/>
      <c r="W487"/>
      <c r="X487">
        <v>7000</v>
      </c>
    </row>
    <row r="488" spans="13:24" x14ac:dyDescent="0.45">
      <c r="M488" s="48" t="s">
        <v>301</v>
      </c>
      <c r="N488"/>
      <c r="O488"/>
      <c r="P488"/>
      <c r="Q488"/>
      <c r="R488"/>
      <c r="S488"/>
      <c r="T488"/>
      <c r="U488"/>
      <c r="V488">
        <v>7150</v>
      </c>
      <c r="W488"/>
      <c r="X488">
        <v>7150</v>
      </c>
    </row>
    <row r="489" spans="13:24" x14ac:dyDescent="0.45">
      <c r="M489" s="48" t="s">
        <v>302</v>
      </c>
      <c r="N489">
        <v>5100</v>
      </c>
      <c r="O489"/>
      <c r="P489"/>
      <c r="Q489"/>
      <c r="R489"/>
      <c r="S489"/>
      <c r="T489"/>
      <c r="U489"/>
      <c r="V489"/>
      <c r="W489"/>
      <c r="X489">
        <v>5100</v>
      </c>
    </row>
    <row r="490" spans="13:24" x14ac:dyDescent="0.45">
      <c r="M490" s="48" t="s">
        <v>303</v>
      </c>
      <c r="N490"/>
      <c r="O490"/>
      <c r="P490"/>
      <c r="Q490">
        <v>8400</v>
      </c>
      <c r="R490"/>
      <c r="S490"/>
      <c r="T490"/>
      <c r="U490"/>
      <c r="V490"/>
      <c r="W490"/>
      <c r="X490">
        <v>8400</v>
      </c>
    </row>
    <row r="491" spans="13:24" x14ac:dyDescent="0.45">
      <c r="M491" s="48" t="s">
        <v>304</v>
      </c>
      <c r="N491"/>
      <c r="O491"/>
      <c r="P491"/>
      <c r="Q491"/>
      <c r="R491"/>
      <c r="S491"/>
      <c r="T491"/>
      <c r="U491">
        <v>9000</v>
      </c>
      <c r="V491"/>
      <c r="W491"/>
      <c r="X491">
        <v>9000</v>
      </c>
    </row>
    <row r="492" spans="13:24" x14ac:dyDescent="0.45">
      <c r="M492" s="48" t="s">
        <v>305</v>
      </c>
      <c r="N492"/>
      <c r="O492"/>
      <c r="P492"/>
      <c r="Q492"/>
      <c r="R492"/>
      <c r="S492">
        <v>7600</v>
      </c>
      <c r="T492"/>
      <c r="U492"/>
      <c r="V492"/>
      <c r="W492"/>
      <c r="X492">
        <v>7600</v>
      </c>
    </row>
    <row r="493" spans="13:24" x14ac:dyDescent="0.45">
      <c r="M493" s="48" t="s">
        <v>306</v>
      </c>
      <c r="N493"/>
      <c r="O493"/>
      <c r="P493"/>
      <c r="Q493"/>
      <c r="R493"/>
      <c r="S493"/>
      <c r="T493"/>
      <c r="U493"/>
      <c r="V493">
        <v>13000</v>
      </c>
      <c r="W493"/>
      <c r="X493">
        <v>13000</v>
      </c>
    </row>
    <row r="494" spans="13:24" x14ac:dyDescent="0.45">
      <c r="M494" s="48" t="s">
        <v>307</v>
      </c>
      <c r="N494">
        <v>3600</v>
      </c>
      <c r="O494"/>
      <c r="P494"/>
      <c r="Q494"/>
      <c r="R494"/>
      <c r="S494"/>
      <c r="T494"/>
      <c r="U494"/>
      <c r="V494"/>
      <c r="W494"/>
      <c r="X494">
        <v>3600</v>
      </c>
    </row>
    <row r="495" spans="13:24" x14ac:dyDescent="0.45">
      <c r="M495" s="48" t="s">
        <v>308</v>
      </c>
      <c r="N495"/>
      <c r="O495"/>
      <c r="P495"/>
      <c r="Q495">
        <v>9100</v>
      </c>
      <c r="R495"/>
      <c r="S495"/>
      <c r="T495"/>
      <c r="U495"/>
      <c r="V495"/>
      <c r="W495"/>
      <c r="X495">
        <v>9100</v>
      </c>
    </row>
    <row r="496" spans="13:24" x14ac:dyDescent="0.45">
      <c r="M496" s="48" t="s">
        <v>309</v>
      </c>
      <c r="N496"/>
      <c r="O496"/>
      <c r="P496"/>
      <c r="Q496"/>
      <c r="R496"/>
      <c r="S496"/>
      <c r="T496"/>
      <c r="U496">
        <v>7000</v>
      </c>
      <c r="V496"/>
      <c r="W496"/>
      <c r="X496">
        <v>7000</v>
      </c>
    </row>
    <row r="497" spans="13:24" x14ac:dyDescent="0.45">
      <c r="M497" s="47" t="s">
        <v>448</v>
      </c>
      <c r="N497">
        <v>10200</v>
      </c>
      <c r="O497">
        <v>9200</v>
      </c>
      <c r="P497">
        <v>10500</v>
      </c>
      <c r="Q497">
        <v>23800</v>
      </c>
      <c r="R497">
        <v>11500</v>
      </c>
      <c r="S497">
        <v>11600</v>
      </c>
      <c r="T497">
        <v>3300</v>
      </c>
      <c r="U497">
        <v>16500</v>
      </c>
      <c r="V497">
        <v>22750</v>
      </c>
      <c r="W497">
        <v>300</v>
      </c>
      <c r="X497">
        <v>119650</v>
      </c>
    </row>
    <row r="498" spans="13:24" x14ac:dyDescent="0.45">
      <c r="M498" s="47" t="s">
        <v>449</v>
      </c>
      <c r="N498">
        <v>96784.137931034493</v>
      </c>
      <c r="O498">
        <v>63726.3318458418</v>
      </c>
      <c r="P498">
        <v>77500</v>
      </c>
      <c r="Q498">
        <v>187600</v>
      </c>
      <c r="R498">
        <v>65000</v>
      </c>
      <c r="S498">
        <v>94000</v>
      </c>
      <c r="T498">
        <v>22500</v>
      </c>
      <c r="U498">
        <v>119000</v>
      </c>
      <c r="V498">
        <v>214757.75862068962</v>
      </c>
      <c r="W498">
        <v>300</v>
      </c>
      <c r="X498">
        <v>941168.22839756589</v>
      </c>
    </row>
    <row r="499" spans="13:24" x14ac:dyDescent="0.45">
      <c r="M499"/>
    </row>
    <row r="500" spans="13:24" x14ac:dyDescent="0.45">
      <c r="M500"/>
    </row>
    <row r="501" spans="13:24" x14ac:dyDescent="0.45">
      <c r="M501"/>
    </row>
    <row r="502" spans="13:24" x14ac:dyDescent="0.45">
      <c r="M502"/>
    </row>
    <row r="503" spans="13:24" x14ac:dyDescent="0.45">
      <c r="M503"/>
    </row>
    <row r="504" spans="13:24" x14ac:dyDescent="0.45">
      <c r="M504"/>
    </row>
    <row r="505" spans="13:24" x14ac:dyDescent="0.45">
      <c r="M505"/>
    </row>
    <row r="506" spans="13:24" x14ac:dyDescent="0.45">
      <c r="M506"/>
    </row>
    <row r="507" spans="13:24" x14ac:dyDescent="0.45">
      <c r="M507"/>
    </row>
    <row r="508" spans="13:24" x14ac:dyDescent="0.45">
      <c r="M508"/>
    </row>
    <row r="509" spans="13:24" x14ac:dyDescent="0.45">
      <c r="M509"/>
    </row>
    <row r="510" spans="13:24" x14ac:dyDescent="0.45">
      <c r="M510"/>
    </row>
    <row r="511" spans="13:24" x14ac:dyDescent="0.45">
      <c r="M511"/>
    </row>
    <row r="512" spans="13:24" x14ac:dyDescent="0.45">
      <c r="M512"/>
    </row>
    <row r="513" spans="13:13" x14ac:dyDescent="0.45">
      <c r="M513"/>
    </row>
    <row r="514" spans="13:13" x14ac:dyDescent="0.45">
      <c r="M514"/>
    </row>
    <row r="515" spans="13:13" x14ac:dyDescent="0.45">
      <c r="M515"/>
    </row>
    <row r="516" spans="13:13" x14ac:dyDescent="0.45">
      <c r="M516"/>
    </row>
    <row r="517" spans="13:13" x14ac:dyDescent="0.45">
      <c r="M517"/>
    </row>
    <row r="518" spans="13:13" x14ac:dyDescent="0.45">
      <c r="M518"/>
    </row>
    <row r="519" spans="13:13" x14ac:dyDescent="0.45">
      <c r="M519"/>
    </row>
    <row r="520" spans="13:13" x14ac:dyDescent="0.45">
      <c r="M520"/>
    </row>
    <row r="521" spans="13:13" x14ac:dyDescent="0.45">
      <c r="M521"/>
    </row>
    <row r="522" spans="13:13" x14ac:dyDescent="0.45">
      <c r="M522"/>
    </row>
    <row r="523" spans="13:13" x14ac:dyDescent="0.45">
      <c r="M523"/>
    </row>
    <row r="524" spans="13:13" x14ac:dyDescent="0.45">
      <c r="M524"/>
    </row>
    <row r="525" spans="13:13" x14ac:dyDescent="0.45">
      <c r="M525"/>
    </row>
    <row r="526" spans="13:13" x14ac:dyDescent="0.45">
      <c r="M526"/>
    </row>
    <row r="527" spans="13:13" x14ac:dyDescent="0.45">
      <c r="M527"/>
    </row>
    <row r="528" spans="13:13" x14ac:dyDescent="0.45">
      <c r="M528"/>
    </row>
    <row r="529" spans="13:13" x14ac:dyDescent="0.45">
      <c r="M529"/>
    </row>
    <row r="530" spans="13:13" x14ac:dyDescent="0.45">
      <c r="M530"/>
    </row>
    <row r="531" spans="13:13" x14ac:dyDescent="0.45">
      <c r="M531"/>
    </row>
    <row r="532" spans="13:13" x14ac:dyDescent="0.45">
      <c r="M532"/>
    </row>
    <row r="533" spans="13:13" x14ac:dyDescent="0.45">
      <c r="M533"/>
    </row>
    <row r="534" spans="13:13" x14ac:dyDescent="0.45">
      <c r="M534"/>
    </row>
    <row r="535" spans="13:13" x14ac:dyDescent="0.45">
      <c r="M535"/>
    </row>
    <row r="536" spans="13:13" x14ac:dyDescent="0.45">
      <c r="M536"/>
    </row>
    <row r="537" spans="13:13" x14ac:dyDescent="0.45">
      <c r="M537"/>
    </row>
    <row r="538" spans="13:13" x14ac:dyDescent="0.45">
      <c r="M538"/>
    </row>
    <row r="539" spans="13:13" x14ac:dyDescent="0.45">
      <c r="M539"/>
    </row>
    <row r="540" spans="13:13" x14ac:dyDescent="0.45">
      <c r="M540"/>
    </row>
    <row r="541" spans="13:13" x14ac:dyDescent="0.45">
      <c r="M541"/>
    </row>
    <row r="542" spans="13:13" x14ac:dyDescent="0.45">
      <c r="M542"/>
    </row>
    <row r="543" spans="13:13" x14ac:dyDescent="0.45">
      <c r="M543"/>
    </row>
    <row r="544" spans="13:13" x14ac:dyDescent="0.45">
      <c r="M544"/>
    </row>
    <row r="545" spans="13:13" x14ac:dyDescent="0.45">
      <c r="M545"/>
    </row>
    <row r="546" spans="13:13" x14ac:dyDescent="0.45">
      <c r="M546"/>
    </row>
    <row r="547" spans="13:13" x14ac:dyDescent="0.45">
      <c r="M547"/>
    </row>
    <row r="548" spans="13:13" x14ac:dyDescent="0.45">
      <c r="M548"/>
    </row>
    <row r="549" spans="13:13" x14ac:dyDescent="0.45">
      <c r="M549"/>
    </row>
    <row r="550" spans="13:13" x14ac:dyDescent="0.45">
      <c r="M550"/>
    </row>
    <row r="551" spans="13:13" x14ac:dyDescent="0.45">
      <c r="M551"/>
    </row>
    <row r="552" spans="13:13" x14ac:dyDescent="0.45">
      <c r="M552"/>
    </row>
    <row r="553" spans="13:13" x14ac:dyDescent="0.45">
      <c r="M553"/>
    </row>
    <row r="554" spans="13:13" x14ac:dyDescent="0.45">
      <c r="M554"/>
    </row>
    <row r="555" spans="13:13" x14ac:dyDescent="0.45">
      <c r="M555"/>
    </row>
    <row r="556" spans="13:13" x14ac:dyDescent="0.45">
      <c r="M556"/>
    </row>
    <row r="557" spans="13:13" x14ac:dyDescent="0.45">
      <c r="M557"/>
    </row>
    <row r="558" spans="13:13" x14ac:dyDescent="0.45">
      <c r="M558"/>
    </row>
    <row r="559" spans="13:13" x14ac:dyDescent="0.45">
      <c r="M559"/>
    </row>
    <row r="560" spans="13:13" x14ac:dyDescent="0.45">
      <c r="M560"/>
    </row>
    <row r="561" spans="13:13" x14ac:dyDescent="0.45">
      <c r="M561"/>
    </row>
    <row r="562" spans="13:13" x14ac:dyDescent="0.45">
      <c r="M562"/>
    </row>
    <row r="563" spans="13:13" x14ac:dyDescent="0.45">
      <c r="M563"/>
    </row>
    <row r="564" spans="13:13" x14ac:dyDescent="0.45">
      <c r="M564"/>
    </row>
    <row r="565" spans="13:13" x14ac:dyDescent="0.45">
      <c r="M565"/>
    </row>
    <row r="566" spans="13:13" x14ac:dyDescent="0.45">
      <c r="M566"/>
    </row>
    <row r="567" spans="13:13" x14ac:dyDescent="0.45">
      <c r="M567"/>
    </row>
    <row r="568" spans="13:13" x14ac:dyDescent="0.45">
      <c r="M568"/>
    </row>
    <row r="569" spans="13:13" x14ac:dyDescent="0.45">
      <c r="M569"/>
    </row>
    <row r="570" spans="13:13" x14ac:dyDescent="0.45">
      <c r="M570"/>
    </row>
    <row r="571" spans="13:13" x14ac:dyDescent="0.45">
      <c r="M571"/>
    </row>
    <row r="572" spans="13:13" x14ac:dyDescent="0.45">
      <c r="M572"/>
    </row>
    <row r="573" spans="13:13" x14ac:dyDescent="0.45">
      <c r="M573"/>
    </row>
    <row r="574" spans="13:13" x14ac:dyDescent="0.45">
      <c r="M574"/>
    </row>
    <row r="575" spans="13:13" x14ac:dyDescent="0.45">
      <c r="M575"/>
    </row>
    <row r="576" spans="13:13" x14ac:dyDescent="0.45">
      <c r="M576"/>
    </row>
    <row r="577" spans="13:13" x14ac:dyDescent="0.45">
      <c r="M577"/>
    </row>
    <row r="578" spans="13:13" x14ac:dyDescent="0.45">
      <c r="M578"/>
    </row>
    <row r="579" spans="13:13" x14ac:dyDescent="0.45">
      <c r="M579"/>
    </row>
    <row r="580" spans="13:13" x14ac:dyDescent="0.45">
      <c r="M580"/>
    </row>
    <row r="581" spans="13:13" x14ac:dyDescent="0.45">
      <c r="M581"/>
    </row>
    <row r="582" spans="13:13" x14ac:dyDescent="0.45">
      <c r="M582"/>
    </row>
    <row r="583" spans="13:13" x14ac:dyDescent="0.45">
      <c r="M583"/>
    </row>
    <row r="584" spans="13:13" x14ac:dyDescent="0.45">
      <c r="M584"/>
    </row>
    <row r="585" spans="13:13" x14ac:dyDescent="0.45">
      <c r="M585"/>
    </row>
    <row r="586" spans="13:13" x14ac:dyDescent="0.45">
      <c r="M586"/>
    </row>
    <row r="587" spans="13:13" x14ac:dyDescent="0.45">
      <c r="M587"/>
    </row>
    <row r="588" spans="13:13" x14ac:dyDescent="0.45">
      <c r="M588"/>
    </row>
    <row r="589" spans="13:13" x14ac:dyDescent="0.45">
      <c r="M589"/>
    </row>
    <row r="590" spans="13:13" x14ac:dyDescent="0.45">
      <c r="M590"/>
    </row>
    <row r="591" spans="13:13" x14ac:dyDescent="0.45">
      <c r="M591"/>
    </row>
    <row r="592" spans="13:13" x14ac:dyDescent="0.45">
      <c r="M592"/>
    </row>
    <row r="593" spans="13:13" x14ac:dyDescent="0.45">
      <c r="M593"/>
    </row>
    <row r="594" spans="13:13" x14ac:dyDescent="0.45">
      <c r="M594"/>
    </row>
    <row r="595" spans="13:13" x14ac:dyDescent="0.45">
      <c r="M595"/>
    </row>
    <row r="596" spans="13:13" x14ac:dyDescent="0.45">
      <c r="M596"/>
    </row>
    <row r="597" spans="13:13" x14ac:dyDescent="0.45">
      <c r="M597"/>
    </row>
    <row r="598" spans="13:13" x14ac:dyDescent="0.45">
      <c r="M598"/>
    </row>
    <row r="599" spans="13:13" x14ac:dyDescent="0.45">
      <c r="M599"/>
    </row>
    <row r="600" spans="13:13" x14ac:dyDescent="0.45">
      <c r="M600"/>
    </row>
    <row r="601" spans="13:13" x14ac:dyDescent="0.45">
      <c r="M601"/>
    </row>
    <row r="602" spans="13:13" x14ac:dyDescent="0.45">
      <c r="M602"/>
    </row>
    <row r="603" spans="13:13" x14ac:dyDescent="0.45">
      <c r="M603"/>
    </row>
    <row r="604" spans="13:13" x14ac:dyDescent="0.45">
      <c r="M604"/>
    </row>
    <row r="605" spans="13:13" x14ac:dyDescent="0.45">
      <c r="M605"/>
    </row>
    <row r="606" spans="13:13" x14ac:dyDescent="0.45">
      <c r="M606"/>
    </row>
    <row r="607" spans="13:13" x14ac:dyDescent="0.45">
      <c r="M607"/>
    </row>
    <row r="608" spans="13:13" x14ac:dyDescent="0.45">
      <c r="M608"/>
    </row>
    <row r="609" spans="13:13" x14ac:dyDescent="0.45">
      <c r="M609"/>
    </row>
    <row r="610" spans="13:13" x14ac:dyDescent="0.45">
      <c r="M610"/>
    </row>
    <row r="611" spans="13:13" x14ac:dyDescent="0.45">
      <c r="M611"/>
    </row>
    <row r="612" spans="13:13" x14ac:dyDescent="0.45">
      <c r="M612"/>
    </row>
    <row r="613" spans="13:13" x14ac:dyDescent="0.45">
      <c r="M613"/>
    </row>
    <row r="614" spans="13:13" x14ac:dyDescent="0.45">
      <c r="M614"/>
    </row>
    <row r="615" spans="13:13" x14ac:dyDescent="0.45">
      <c r="M615"/>
    </row>
    <row r="616" spans="13:13" x14ac:dyDescent="0.45">
      <c r="M616"/>
    </row>
    <row r="617" spans="13:13" x14ac:dyDescent="0.45">
      <c r="M617"/>
    </row>
    <row r="618" spans="13:13" x14ac:dyDescent="0.45">
      <c r="M618"/>
    </row>
    <row r="619" spans="13:13" x14ac:dyDescent="0.45">
      <c r="M619"/>
    </row>
    <row r="620" spans="13:13" x14ac:dyDescent="0.45">
      <c r="M620"/>
    </row>
    <row r="621" spans="13:13" x14ac:dyDescent="0.45">
      <c r="M621"/>
    </row>
    <row r="622" spans="13:13" x14ac:dyDescent="0.45">
      <c r="M622"/>
    </row>
    <row r="623" spans="13:13" x14ac:dyDescent="0.45">
      <c r="M623"/>
    </row>
    <row r="624" spans="13:13" x14ac:dyDescent="0.45">
      <c r="M624"/>
    </row>
    <row r="625" spans="13:13" x14ac:dyDescent="0.45">
      <c r="M625"/>
    </row>
    <row r="626" spans="13:13" x14ac:dyDescent="0.45">
      <c r="M626"/>
    </row>
    <row r="627" spans="13:13" x14ac:dyDescent="0.45">
      <c r="M627"/>
    </row>
    <row r="628" spans="13:13" x14ac:dyDescent="0.45">
      <c r="M628"/>
    </row>
    <row r="629" spans="13:13" x14ac:dyDescent="0.45">
      <c r="M629"/>
    </row>
    <row r="630" spans="13:13" x14ac:dyDescent="0.45">
      <c r="M630"/>
    </row>
    <row r="631" spans="13:13" x14ac:dyDescent="0.45">
      <c r="M631"/>
    </row>
    <row r="632" spans="13:13" x14ac:dyDescent="0.45">
      <c r="M632"/>
    </row>
    <row r="633" spans="13:13" x14ac:dyDescent="0.45">
      <c r="M633"/>
    </row>
    <row r="634" spans="13:13" x14ac:dyDescent="0.45">
      <c r="M634"/>
    </row>
    <row r="635" spans="13:13" x14ac:dyDescent="0.45">
      <c r="M635"/>
    </row>
    <row r="636" spans="13:13" x14ac:dyDescent="0.45">
      <c r="M636"/>
    </row>
    <row r="637" spans="13:13" x14ac:dyDescent="0.45">
      <c r="M637"/>
    </row>
    <row r="638" spans="13:13" x14ac:dyDescent="0.45">
      <c r="M638"/>
    </row>
    <row r="639" spans="13:13" x14ac:dyDescent="0.45">
      <c r="M639"/>
    </row>
    <row r="640" spans="13:13" x14ac:dyDescent="0.45">
      <c r="M640"/>
    </row>
    <row r="641" spans="13:13" x14ac:dyDescent="0.45">
      <c r="M641"/>
    </row>
    <row r="642" spans="13:13" x14ac:dyDescent="0.45">
      <c r="M642"/>
    </row>
    <row r="643" spans="13:13" x14ac:dyDescent="0.45">
      <c r="M643"/>
    </row>
    <row r="644" spans="13:13" x14ac:dyDescent="0.45">
      <c r="M644"/>
    </row>
    <row r="645" spans="13:13" x14ac:dyDescent="0.45">
      <c r="M645"/>
    </row>
    <row r="646" spans="13:13" x14ac:dyDescent="0.45">
      <c r="M646"/>
    </row>
    <row r="647" spans="13:13" x14ac:dyDescent="0.45">
      <c r="M647"/>
    </row>
    <row r="648" spans="13:13" x14ac:dyDescent="0.45">
      <c r="M648"/>
    </row>
    <row r="649" spans="13:13" x14ac:dyDescent="0.45">
      <c r="M649"/>
    </row>
    <row r="650" spans="13:13" x14ac:dyDescent="0.45">
      <c r="M650"/>
    </row>
    <row r="651" spans="13:13" x14ac:dyDescent="0.45">
      <c r="M651"/>
    </row>
    <row r="652" spans="13:13" x14ac:dyDescent="0.45">
      <c r="M652"/>
    </row>
    <row r="653" spans="13:13" x14ac:dyDescent="0.45">
      <c r="M653"/>
    </row>
    <row r="654" spans="13:13" x14ac:dyDescent="0.45">
      <c r="M654"/>
    </row>
    <row r="655" spans="13:13" x14ac:dyDescent="0.45">
      <c r="M655"/>
    </row>
    <row r="656" spans="13:13" x14ac:dyDescent="0.45">
      <c r="M656"/>
    </row>
    <row r="657" spans="13:13" x14ac:dyDescent="0.45">
      <c r="M657"/>
    </row>
    <row r="658" spans="13:13" x14ac:dyDescent="0.45">
      <c r="M658"/>
    </row>
    <row r="659" spans="13:13" x14ac:dyDescent="0.45">
      <c r="M659"/>
    </row>
    <row r="660" spans="13:13" x14ac:dyDescent="0.45">
      <c r="M660"/>
    </row>
    <row r="661" spans="13:13" x14ac:dyDescent="0.45">
      <c r="M661"/>
    </row>
    <row r="662" spans="13:13" x14ac:dyDescent="0.45">
      <c r="M662"/>
    </row>
    <row r="663" spans="13:13" x14ac:dyDescent="0.45">
      <c r="M663"/>
    </row>
    <row r="664" spans="13:13" x14ac:dyDescent="0.45">
      <c r="M664"/>
    </row>
    <row r="665" spans="13:13" x14ac:dyDescent="0.45">
      <c r="M665"/>
    </row>
    <row r="666" spans="13:13" x14ac:dyDescent="0.45">
      <c r="M666"/>
    </row>
    <row r="667" spans="13:13" x14ac:dyDescent="0.45">
      <c r="M667"/>
    </row>
    <row r="668" spans="13:13" x14ac:dyDescent="0.45">
      <c r="M668"/>
    </row>
    <row r="669" spans="13:13" x14ac:dyDescent="0.45">
      <c r="M669"/>
    </row>
    <row r="670" spans="13:13" x14ac:dyDescent="0.45">
      <c r="M670"/>
    </row>
    <row r="671" spans="13:13" x14ac:dyDescent="0.45">
      <c r="M671"/>
    </row>
    <row r="672" spans="13:13" x14ac:dyDescent="0.45">
      <c r="M672"/>
    </row>
    <row r="673" spans="13:13" x14ac:dyDescent="0.45">
      <c r="M673"/>
    </row>
    <row r="674" spans="13:13" x14ac:dyDescent="0.45">
      <c r="M674"/>
    </row>
    <row r="675" spans="13:13" x14ac:dyDescent="0.45">
      <c r="M675"/>
    </row>
    <row r="676" spans="13:13" x14ac:dyDescent="0.45">
      <c r="M676"/>
    </row>
    <row r="677" spans="13:13" x14ac:dyDescent="0.45">
      <c r="M677"/>
    </row>
    <row r="678" spans="13:13" x14ac:dyDescent="0.45">
      <c r="M678"/>
    </row>
    <row r="679" spans="13:13" x14ac:dyDescent="0.45">
      <c r="M679"/>
    </row>
    <row r="680" spans="13:13" x14ac:dyDescent="0.45">
      <c r="M680"/>
    </row>
    <row r="681" spans="13:13" x14ac:dyDescent="0.45">
      <c r="M681"/>
    </row>
    <row r="682" spans="13:13" x14ac:dyDescent="0.45">
      <c r="M682"/>
    </row>
    <row r="683" spans="13:13" x14ac:dyDescent="0.45">
      <c r="M683"/>
    </row>
    <row r="684" spans="13:13" x14ac:dyDescent="0.45">
      <c r="M684"/>
    </row>
    <row r="685" spans="13:13" x14ac:dyDescent="0.45">
      <c r="M685"/>
    </row>
    <row r="686" spans="13:13" x14ac:dyDescent="0.45">
      <c r="M686"/>
    </row>
    <row r="687" spans="13:13" x14ac:dyDescent="0.45">
      <c r="M687"/>
    </row>
    <row r="688" spans="13:13" x14ac:dyDescent="0.45">
      <c r="M688"/>
    </row>
    <row r="689" spans="13:13" x14ac:dyDescent="0.45">
      <c r="M689"/>
    </row>
    <row r="690" spans="13:13" x14ac:dyDescent="0.45">
      <c r="M690"/>
    </row>
    <row r="691" spans="13:13" x14ac:dyDescent="0.45">
      <c r="M691"/>
    </row>
    <row r="692" spans="13:13" x14ac:dyDescent="0.45">
      <c r="M692"/>
    </row>
    <row r="693" spans="13:13" x14ac:dyDescent="0.45">
      <c r="M693"/>
    </row>
    <row r="694" spans="13:13" x14ac:dyDescent="0.45">
      <c r="M694"/>
    </row>
    <row r="695" spans="13:13" x14ac:dyDescent="0.45">
      <c r="M695"/>
    </row>
    <row r="696" spans="13:13" x14ac:dyDescent="0.45">
      <c r="M696"/>
    </row>
    <row r="697" spans="13:13" x14ac:dyDescent="0.45">
      <c r="M697"/>
    </row>
    <row r="698" spans="13:13" x14ac:dyDescent="0.45">
      <c r="M698"/>
    </row>
    <row r="699" spans="13:13" x14ac:dyDescent="0.45">
      <c r="M699"/>
    </row>
    <row r="700" spans="13:13" x14ac:dyDescent="0.45">
      <c r="M700"/>
    </row>
    <row r="701" spans="13:13" x14ac:dyDescent="0.45">
      <c r="M701"/>
    </row>
    <row r="702" spans="13:13" x14ac:dyDescent="0.45">
      <c r="M702"/>
    </row>
    <row r="703" spans="13:13" x14ac:dyDescent="0.45">
      <c r="M703"/>
    </row>
    <row r="704" spans="13:13" x14ac:dyDescent="0.45">
      <c r="M704"/>
    </row>
    <row r="705" spans="13:13" x14ac:dyDescent="0.45">
      <c r="M705"/>
    </row>
    <row r="706" spans="13:13" x14ac:dyDescent="0.45">
      <c r="M706"/>
    </row>
    <row r="707" spans="13:13" x14ac:dyDescent="0.45">
      <c r="M707"/>
    </row>
    <row r="708" spans="13:13" x14ac:dyDescent="0.45">
      <c r="M708"/>
    </row>
    <row r="709" spans="13:13" x14ac:dyDescent="0.45">
      <c r="M709"/>
    </row>
    <row r="710" spans="13:13" x14ac:dyDescent="0.45">
      <c r="M710"/>
    </row>
    <row r="711" spans="13:13" x14ac:dyDescent="0.45">
      <c r="M711"/>
    </row>
    <row r="712" spans="13:13" x14ac:dyDescent="0.45">
      <c r="M712"/>
    </row>
    <row r="713" spans="13:13" x14ac:dyDescent="0.45">
      <c r="M713"/>
    </row>
    <row r="714" spans="13:13" x14ac:dyDescent="0.45">
      <c r="M714"/>
    </row>
    <row r="715" spans="13:13" x14ac:dyDescent="0.45">
      <c r="M715"/>
    </row>
    <row r="716" spans="13:13" x14ac:dyDescent="0.45">
      <c r="M716"/>
    </row>
    <row r="717" spans="13:13" x14ac:dyDescent="0.45">
      <c r="M717"/>
    </row>
    <row r="718" spans="13:13" x14ac:dyDescent="0.45">
      <c r="M718"/>
    </row>
    <row r="719" spans="13:13" x14ac:dyDescent="0.45">
      <c r="M719"/>
    </row>
    <row r="720" spans="13:13" x14ac:dyDescent="0.45">
      <c r="M720"/>
    </row>
    <row r="721" spans="13:13" x14ac:dyDescent="0.45">
      <c r="M721"/>
    </row>
    <row r="722" spans="13:13" x14ac:dyDescent="0.45">
      <c r="M722"/>
    </row>
    <row r="723" spans="13:13" x14ac:dyDescent="0.45">
      <c r="M723"/>
    </row>
    <row r="724" spans="13:13" x14ac:dyDescent="0.45">
      <c r="M724"/>
    </row>
    <row r="725" spans="13:13" x14ac:dyDescent="0.45">
      <c r="M725"/>
    </row>
    <row r="726" spans="13:13" x14ac:dyDescent="0.45">
      <c r="M726"/>
    </row>
    <row r="727" spans="13:13" x14ac:dyDescent="0.45">
      <c r="M727"/>
    </row>
    <row r="728" spans="13:13" x14ac:dyDescent="0.45">
      <c r="M728"/>
    </row>
    <row r="729" spans="13:13" x14ac:dyDescent="0.45">
      <c r="M729"/>
    </row>
    <row r="730" spans="13:13" x14ac:dyDescent="0.45">
      <c r="M730"/>
    </row>
    <row r="731" spans="13:13" x14ac:dyDescent="0.45">
      <c r="M731"/>
    </row>
    <row r="732" spans="13:13" x14ac:dyDescent="0.45">
      <c r="M732"/>
    </row>
    <row r="733" spans="13:13" x14ac:dyDescent="0.45">
      <c r="M733"/>
    </row>
    <row r="734" spans="13:13" x14ac:dyDescent="0.45">
      <c r="M734"/>
    </row>
    <row r="735" spans="13:13" x14ac:dyDescent="0.45">
      <c r="M735"/>
    </row>
    <row r="736" spans="13:13" x14ac:dyDescent="0.45">
      <c r="M736"/>
    </row>
    <row r="737" spans="13:13" x14ac:dyDescent="0.45">
      <c r="M737"/>
    </row>
    <row r="738" spans="13:13" x14ac:dyDescent="0.45">
      <c r="M738"/>
    </row>
  </sheetData>
  <mergeCells count="11">
    <mergeCell ref="A256:C256"/>
    <mergeCell ref="A258:C258"/>
    <mergeCell ref="A248:C248"/>
    <mergeCell ref="A249:C249"/>
    <mergeCell ref="A250:C250"/>
    <mergeCell ref="A251:C251"/>
    <mergeCell ref="A257:C257"/>
    <mergeCell ref="A252:C252"/>
    <mergeCell ref="A253:C253"/>
    <mergeCell ref="A254:C254"/>
    <mergeCell ref="A255:C255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 Paper</vt:lpstr>
      <vt:lpstr>Scenario Summary(BOOGLE)</vt:lpstr>
      <vt:lpstr>Scenario Summary(CODENAME)</vt:lpstr>
      <vt:lpstr>Scenario Summary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saishree mohanty</dc:creator>
  <cp:lastModifiedBy>SOUNAK DUTTA CHOWDHURY</cp:lastModifiedBy>
  <dcterms:created xsi:type="dcterms:W3CDTF">2023-09-27T06:59:15Z</dcterms:created>
  <dcterms:modified xsi:type="dcterms:W3CDTF">2023-11-21T10:31:03Z</dcterms:modified>
</cp:coreProperties>
</file>