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tables/table5.xml" ContentType="application/vnd.openxmlformats-officedocument.spreadsheetml.table+xml"/>
  <Override PartName="/xl/queryTables/queryTable4.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6.xml" ContentType="application/vnd.openxmlformats-officedocument.spreadsheetml.table+xml"/>
  <Override PartName="/xl/queryTables/queryTable5.xml" ContentType="application/vnd.openxmlformats-officedocument.spreadsheetml.queryTable+xml"/>
  <Override PartName="/xl/drawings/drawing2.xml" ContentType="application/vnd.openxmlformats-officedocument.drawing+xml"/>
  <Override PartName="/xl/tables/table7.xml" ContentType="application/vnd.openxmlformats-officedocument.spreadsheetml.table+xml"/>
  <Override PartName="/xl/queryTables/queryTable6.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8.xml" ContentType="application/vnd.openxmlformats-officedocument.spreadsheetml.table+xml"/>
  <Override PartName="/xl/queryTables/queryTable7.xml" ContentType="application/vnd.openxmlformats-officedocument.spreadsheetml.queryTable+xml"/>
  <Override PartName="/xl/drawings/drawing3.xml" ContentType="application/vnd.openxmlformats-officedocument.drawing+xml"/>
  <Override PartName="/xl/tables/table9.xml" ContentType="application/vnd.openxmlformats-officedocument.spreadsheetml.table+xml"/>
  <Override PartName="/xl/queryTables/queryTable8.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10.xml" ContentType="application/vnd.openxmlformats-officedocument.spreadsheetml.table+xml"/>
  <Override PartName="/xl/queryTables/queryTable9.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1.xml" ContentType="application/vnd.openxmlformats-officedocument.spreadsheetml.table+xml"/>
  <Override PartName="/xl/queryTables/queryTable10.xml" ContentType="application/vnd.openxmlformats-officedocument.spreadsheetml.queryTable+xml"/>
  <Override PartName="/xl/tables/table12.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ound\OneDrive\Documents\Power BI Capstone Project\Solutions\"/>
    </mc:Choice>
  </mc:AlternateContent>
  <xr:revisionPtr revIDLastSave="0" documentId="13_ncr:1_{888D89D2-7AA7-4761-BFEE-4B2ACF1989B2}" xr6:coauthVersionLast="47" xr6:coauthVersionMax="47" xr10:uidLastSave="{00000000-0000-0000-0000-000000000000}"/>
  <bookViews>
    <workbookView xWindow="-108" yWindow="-108" windowWidth="23256" windowHeight="12456" tabRatio="729" activeTab="14" xr2:uid="{5F04C547-EE35-4743-B9AB-FF6D70036E5A}"/>
  </bookViews>
  <sheets>
    <sheet name=" 1" sheetId="2" r:id="rId1"/>
    <sheet name=" 2" sheetId="1"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13" sheetId="13" r:id="rId13"/>
    <sheet name="14" sheetId="14" r:id="rId14"/>
    <sheet name="15" sheetId="15" r:id="rId15"/>
  </sheets>
  <definedNames>
    <definedName name="ExternalData_1" localSheetId="0" hidden="1">' 1'!$I$18:$O$54</definedName>
    <definedName name="ExternalData_1" localSheetId="1" hidden="1">' 2'!$A$18:$H$947</definedName>
    <definedName name="ExternalData_1" localSheetId="10" hidden="1">'11'!$A$17:$B$53</definedName>
    <definedName name="ExternalData_1" localSheetId="13" hidden="1">'14'!$A$14:$B$23</definedName>
    <definedName name="ExternalData_1" localSheetId="3" hidden="1">'4'!$A$24:$B$27</definedName>
    <definedName name="ExternalData_1" localSheetId="6" hidden="1">'7'!$A$14:$C$26</definedName>
    <definedName name="ExternalData_1" localSheetId="7" hidden="1">'8'!$A$14:$B$26</definedName>
    <definedName name="ExternalData_2" localSheetId="0" hidden="1">' 1'!$A$18:$G$26</definedName>
    <definedName name="ExternalData_2" localSheetId="14" hidden="1">'15'!$A$15:$C$69</definedName>
    <definedName name="ExternalData_2" localSheetId="2" hidden="1">'3'!$A$16:$F$52</definedName>
    <definedName name="ExternalData_2" localSheetId="4" hidden="1">'5'!$A$12:$C$66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2" i="2" l="1"/>
  <c r="S21" i="2"/>
  <c r="S20" i="2"/>
  <c r="S19" i="2"/>
  <c r="S18" i="2"/>
  <c r="R22" i="2"/>
  <c r="R21" i="2"/>
  <c r="R20" i="2"/>
  <c r="R19" i="2"/>
  <c r="R1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E5A3CD-57D6-48AD-8F7A-BF5DB2E803DE}" keepAlive="1" name="Query - min and max lat" description="Connection to the 'min and max lat' query in the workbook." type="5" refreshedVersion="8" background="1" saveData="1">
    <dbPr connection="Provider=Microsoft.Mashup.OleDb.1;Data Source=$Workbook$;Location=&quot;min and max lat&quot;;Extended Properties=&quot;&quot;" command="SELECT * FROM [min and max lat]"/>
  </connection>
  <connection id="2" xr16:uid="{E9175367-BFC0-4229-8B42-34C9BB58DD84}" keepAlive="1" name="Query - question 1" description="Connection to the 'question 1' query in the workbook." type="5" refreshedVersion="8" background="1" saveData="1">
    <dbPr connection="Provider=Microsoft.Mashup.OleDb.1;Data Source=$Workbook$;Location=&quot;question 1&quot;;Extended Properties=&quot;&quot;" command="SELECT * FROM [question 1]"/>
  </connection>
  <connection id="3" xr16:uid="{88F1C632-6C1F-4025-9960-F8FAEAC6A56E}" keepAlive="1" name="Query - question 1 (2)" description="Connection to the 'question 1 (2)' query in the workbook." type="5" refreshedVersion="8" background="1" saveData="1">
    <dbPr connection="Provider=Microsoft.Mashup.OleDb.1;Data Source=$Workbook$;Location=&quot;question 1 (2)&quot;;Extended Properties=&quot;&quot;" command="SELECT * FROM [question 1 (2)]"/>
  </connection>
  <connection id="4" xr16:uid="{1713857B-BA5E-4B80-AC14-40B0A6B2C340}" keepAlive="1" name="Query - question 1 new 1" description="Connection to the 'question 1 new 1' query in the workbook." type="5" refreshedVersion="0" background="1" saveData="1">
    <dbPr connection="Provider=Microsoft.Mashup.OleDb.1;Data Source=$Workbook$;Location=&quot;question 1 new 1&quot;;Extended Properties=&quot;&quot;" command="SELECT * FROM [question 1 new 1]"/>
  </connection>
  <connection id="5" xr16:uid="{7565B12E-AA8C-447D-917D-393B9830D848}" keepAlive="1" name="Query - question 1 new 1 (2)" description="Connection to the 'question 1 new 1 (2)' query in the workbook." type="5" refreshedVersion="8" background="1" saveData="1">
    <dbPr connection="Provider=Microsoft.Mashup.OleDb.1;Data Source=$Workbook$;Location=&quot;question 1 new 1 (2)&quot;;Extended Properties=&quot;&quot;" command="SELECT * FROM [question 1 new 1 (2)]"/>
  </connection>
  <connection id="6" xr16:uid="{FB15B8FA-2572-4115-9DC1-E2B19EAD07A8}" keepAlive="1" name="Query - question 1 new 2" description="Connection to the 'question 1 new 2' query in the workbook." type="5" refreshedVersion="8" background="1" saveData="1">
    <dbPr connection="Provider=Microsoft.Mashup.OleDb.1;Data Source=$Workbook$;Location=&quot;question 1 new 2&quot;;Extended Properties=&quot;&quot;" command="SELECT * FROM [question 1 new 2]"/>
  </connection>
  <connection id="7" xr16:uid="{C3C726F3-C25B-43E3-85F9-27DE78169B25}" keepAlive="1" name="Query - question 11 new" description="Connection to the 'question 11 new' query in the workbook." type="5" refreshedVersion="8" background="1" saveData="1">
    <dbPr connection="Provider=Microsoft.Mashup.OleDb.1;Data Source=$Workbook$;Location=&quot;question 11 new&quot;;Extended Properties=&quot;&quot;" command="SELECT * FROM [question 11 new]"/>
  </connection>
  <connection id="8" xr16:uid="{71BB3941-F88B-45E5-ACF4-C280CBAC361E}" keepAlive="1" name="Query - question 14" description="Connection to the 'question 14' query in the workbook." type="5" refreshedVersion="8" background="1" saveData="1">
    <dbPr connection="Provider=Microsoft.Mashup.OleDb.1;Data Source=$Workbook$;Location=&quot;question 14&quot;;Extended Properties=&quot;&quot;" command="SELECT * FROM [question 14]"/>
  </connection>
  <connection id="9" xr16:uid="{EC6E84F4-A7A4-49A2-AB10-F15E5BE187A5}" keepAlive="1" name="Query - question 15" description="Connection to the 'question 15' query in the workbook." type="5" refreshedVersion="0" background="1" saveData="1">
    <dbPr connection="Provider=Microsoft.Mashup.OleDb.1;Data Source=$Workbook$;Location=&quot;question 15&quot;;Extended Properties=&quot;&quot;" command="SELECT * FROM [question 15]"/>
  </connection>
  <connection id="10" xr16:uid="{6C084834-2252-4C38-AC38-145D8E0B5DD6}" keepAlive="1" name="Query - question 15 (2)" description="Connection to the 'question 15 (2)' query in the workbook." type="5" refreshedVersion="8" background="1" saveData="1">
    <dbPr connection="Provider=Microsoft.Mashup.OleDb.1;Data Source=$Workbook$;Location=&quot;question 15 (2)&quot;;Extended Properties=&quot;&quot;" command="SELECT * FROM [question 15 (2)]"/>
  </connection>
  <connection id="11" xr16:uid="{7EF2BCF2-7BFC-4986-AD48-39D07551A8F4}" keepAlive="1" name="Query - question 2" description="Connection to the 'question 2' query in the workbook." type="5" refreshedVersion="8" background="1" saveData="1">
    <dbPr connection="Provider=Microsoft.Mashup.OleDb.1;Data Source=$Workbook$;Location=&quot;question 2&quot;;Extended Properties=&quot;&quot;" command="SELECT * FROM [question 2]"/>
  </connection>
  <connection id="12" xr16:uid="{C8FE50B2-52EF-4CAA-B2D0-7116C6EE872A}" keepAlive="1" name="Query - question 2 new" description="Connection to the 'question 2 new' query in the workbook." type="5" refreshedVersion="8" background="1" saveData="1">
    <dbPr connection="Provider=Microsoft.Mashup.OleDb.1;Data Source=$Workbook$;Location=&quot;question 2 new&quot;;Extended Properties=&quot;&quot;" command="SELECT * FROM [question 2 new]"/>
  </connection>
  <connection id="13" xr16:uid="{44E4CF0C-C470-422D-90FA-8E51C76B6296}" keepAlive="1" name="Query - question 2 new new" description="Connection to the 'question 2 new new' query in the workbook." type="5" refreshedVersion="8" background="1" saveData="1">
    <dbPr connection="Provider=Microsoft.Mashup.OleDb.1;Data Source=$Workbook$;Location=&quot;question 2 new new&quot;;Extended Properties=&quot;&quot;" command="SELECT * FROM [question 2 new new]"/>
  </connection>
  <connection id="14" xr16:uid="{F5569EED-DAD1-4139-BFC2-F71BD1F25F42}" keepAlive="1" name="Query - question 3" description="Connection to the 'question 3' query in the workbook." type="5" refreshedVersion="8" background="1" saveData="1">
    <dbPr connection="Provider=Microsoft.Mashup.OleDb.1;Data Source=$Workbook$;Location=&quot;question 3&quot;;Extended Properties=&quot;&quot;" command="SELECT * FROM [question 3]"/>
  </connection>
  <connection id="15" xr16:uid="{DEB522BD-2033-4062-A62D-7310F06C5D2C}" keepAlive="1" name="Query - question 3 (2)" description="Connection to the 'question 3 (2)' query in the workbook." type="5" refreshedVersion="8" background="1" saveData="1">
    <dbPr connection="Provider=Microsoft.Mashup.OleDb.1;Data Source=$Workbook$;Location=&quot;question 3 (2)&quot;;Extended Properties=&quot;&quot;" command="SELECT * FROM [question 3 (2)]"/>
  </connection>
  <connection id="16" xr16:uid="{2779E8A5-6CD2-41E6-B072-CE0B9B2C6D84}" keepAlive="1" name="Query - question 3 new" description="Connection to the 'question 3 new' query in the workbook." type="5" refreshedVersion="8" background="1" saveData="1">
    <dbPr connection="Provider=Microsoft.Mashup.OleDb.1;Data Source=$Workbook$;Location=&quot;question 3 new&quot;;Extended Properties=&quot;&quot;" command="SELECT * FROM [question 3 new]"/>
  </connection>
  <connection id="17" xr16:uid="{57EFAFBA-EDBE-498A-BCB7-5E66D5A30121}" keepAlive="1" name="Query - question 4" description="Connection to the 'question 4' query in the workbook." type="5" refreshedVersion="8" background="1" saveData="1">
    <dbPr connection="Provider=Microsoft.Mashup.OleDb.1;Data Source=$Workbook$;Location=&quot;question 4&quot;;Extended Properties=&quot;&quot;" command="SELECT * FROM [question 4]"/>
  </connection>
  <connection id="18" xr16:uid="{BB5CCA77-C948-4852-932C-DA7D96D79633}" keepAlive="1" name="Query - question 5" description="Connection to the 'question 5' query in the workbook." type="5" refreshedVersion="8" background="1" saveData="1">
    <dbPr connection="Provider=Microsoft.Mashup.OleDb.1;Data Source=$Workbook$;Location=&quot;question 5&quot;;Extended Properties=&quot;&quot;" command="SELECT * FROM [question 5]"/>
  </connection>
  <connection id="19" xr16:uid="{F81C6999-8914-4A80-A43D-DB33AF15E7A1}" keepAlive="1" name="Query - question 5 new" description="Connection to the 'question 5 new' query in the workbook." type="5" refreshedVersion="8" background="1" saveData="1">
    <dbPr connection="Provider=Microsoft.Mashup.OleDb.1;Data Source=$Workbook$;Location=&quot;question 5 new&quot;;Extended Properties=&quot;&quot;" command="SELECT * FROM [question 5 new]"/>
  </connection>
  <connection id="20" xr16:uid="{A122BB6F-EBC2-42E3-A981-2E5F58411C15}" keepAlive="1" name="Query - question 7" description="Connection to the 'question 7' query in the workbook." type="5" refreshedVersion="8" background="1" saveData="1">
    <dbPr connection="Provider=Microsoft.Mashup.OleDb.1;Data Source=$Workbook$;Location=&quot;question 7&quot;;Extended Properties=&quot;&quot;" command="SELECT * FROM [question 7]"/>
  </connection>
  <connection id="21" xr16:uid="{F4B19CD2-2437-4AB6-A673-AC88FCFDC341}" keepAlive="1" name="Query - question 8" description="Connection to the 'question 8' query in the workbook." type="5" refreshedVersion="8" background="1" saveData="1">
    <dbPr connection="Provider=Microsoft.Mashup.OleDb.1;Data Source=$Workbook$;Location=&quot;question 8&quot;;Extended Properties=&quot;&quot;" command="SELECT * FROM [question 8]"/>
  </connection>
  <connection id="22" xr16:uid="{389503FE-E615-49A3-9A89-035AEC474AB3}" keepAlive="1" name="Query - question 8 new" description="Connection to the 'question 8 new' query in the workbook." type="5" refreshedVersion="8" background="1" saveData="1">
    <dbPr connection="Provider=Microsoft.Mashup.OleDb.1;Data Source=$Workbook$;Location=&quot;question 8 new&quot;;Extended Properties=&quot;&quot;" command="SELECT * FROM [question 8 new]"/>
  </connection>
</connections>
</file>

<file path=xl/sharedStrings.xml><?xml version="1.0" encoding="utf-8"?>
<sst xmlns="http://schemas.openxmlformats.org/spreadsheetml/2006/main" count="7042" uniqueCount="503">
  <si>
    <t>Are there any countries with cities located at extreme latitudes, and how might this impact their climate?</t>
  </si>
  <si>
    <t>City</t>
  </si>
  <si>
    <t>Latitude</t>
  </si>
  <si>
    <t>humidity</t>
  </si>
  <si>
    <t>temperature</t>
  </si>
  <si>
    <t>pressure</t>
  </si>
  <si>
    <t>wind_direction</t>
  </si>
  <si>
    <t>wind_speed</t>
  </si>
  <si>
    <t>Vancouver</t>
  </si>
  <si>
    <t>Can you identify any clusters of cities with similar latitude and longitude values? What factors might explain these clusters?</t>
  </si>
  <si>
    <t>Identify the top three cities with the most frequent occurrence of rainy weather based on weather descriptions. What are the seasonal patterns?</t>
  </si>
  <si>
    <t>Is there a correlation between humidity levels and air pressure? How might this relationship affect weather conditions?</t>
  </si>
  <si>
    <t>Explore the impact of wind direction on temperature for coastal cities. Are there noticeable patterns?</t>
  </si>
  <si>
    <t>Are there specific months when cities experience significant temperature fluctuations? What might explain these variations?</t>
  </si>
  <si>
    <t>Identify periods of extreme weather events, such as storms or heatwaves, by analyzing the time-based data. What patterns emerge?</t>
  </si>
  <si>
    <t>Are there any notable differences in temperature trends between northern and southern hemisphere cities over the year? How do they relate to seasons?</t>
  </si>
  <si>
    <t>What are the consequences of prolonged periods of extreme cold or heat in specific cities? How do residents adapt to such conditions?</t>
  </si>
  <si>
    <t>Investigate whether temperature anomalies (unusual deviations from the norm) coincide with certain events or environmental factors in specific cities.</t>
  </si>
  <si>
    <t>Analyze the impact of temperature on energy consumption patterns in cities. Are there noticeable trends or correlations?</t>
  </si>
  <si>
    <t>How do specific wind patterns impact air quality and pollution dispersion in urban areas? Analyze wind direction data for insights.</t>
  </si>
  <si>
    <t>Identify cities prone to strong winds and the potential consequences, such as increased risk of natural disasters or challenges for transportation.</t>
  </si>
  <si>
    <t>Explore whether wind speed and direction influence the frequency and severity of weather-related events (e.g., hurricanes, storms) in coastal cities.</t>
  </si>
  <si>
    <t>with cte as
(
select City, weather_description
from city_lookup as cl
inner join final_fact as ff on cl.City_id=ff.City_id
where weather_description like '%rain'
)
select City,count(weather_description)
from cte
group by City
order by count(weather_description) desc
limit 3</t>
  </si>
  <si>
    <t>count(weather_description)</t>
  </si>
  <si>
    <t>Portland</t>
  </si>
  <si>
    <t>Seattle</t>
  </si>
  <si>
    <t>latitude</t>
  </si>
  <si>
    <t>longitude</t>
  </si>
  <si>
    <t>76</t>
  </si>
  <si>
    <t>78</t>
  </si>
  <si>
    <t>61</t>
  </si>
  <si>
    <t>79</t>
  </si>
  <si>
    <t>75</t>
  </si>
  <si>
    <t>89</t>
  </si>
  <si>
    <t>80</t>
  </si>
  <si>
    <t>81</t>
  </si>
  <si>
    <t>82</t>
  </si>
  <si>
    <t>83</t>
  </si>
  <si>
    <t>84</t>
  </si>
  <si>
    <t>85</t>
  </si>
  <si>
    <t>86</t>
  </si>
  <si>
    <t>87</t>
  </si>
  <si>
    <t>88</t>
  </si>
  <si>
    <t>90</t>
  </si>
  <si>
    <t>91</t>
  </si>
  <si>
    <t>1015</t>
  </si>
  <si>
    <t>1014</t>
  </si>
  <si>
    <t>67</t>
  </si>
  <si>
    <t>58</t>
  </si>
  <si>
    <t>1013</t>
  </si>
  <si>
    <t>53</t>
  </si>
  <si>
    <t>1012</t>
  </si>
  <si>
    <t>1011</t>
  </si>
  <si>
    <t>57</t>
  </si>
  <si>
    <t>72</t>
  </si>
  <si>
    <t>1009</t>
  </si>
  <si>
    <t>62</t>
  </si>
  <si>
    <t>1017</t>
  </si>
  <si>
    <t>1018</t>
  </si>
  <si>
    <t>1019</t>
  </si>
  <si>
    <t>1020</t>
  </si>
  <si>
    <t>73</t>
  </si>
  <si>
    <t>1016</t>
  </si>
  <si>
    <t>69</t>
  </si>
  <si>
    <t>100</t>
  </si>
  <si>
    <t>18</t>
  </si>
  <si>
    <t>66</t>
  </si>
  <si>
    <t>65</t>
  </si>
  <si>
    <t>92</t>
  </si>
  <si>
    <t>93</t>
  </si>
  <si>
    <t>1021</t>
  </si>
  <si>
    <t>1022</t>
  </si>
  <si>
    <t>1023</t>
  </si>
  <si>
    <t>68</t>
  </si>
  <si>
    <t>1028</t>
  </si>
  <si>
    <t>select round(avg(humidity)) as humidity,round(avg(pressure)) as pressure,weather_Description
from final_fact
group by weather_Description</t>
  </si>
  <si>
    <t>select City,Latitude,round(avg(humidity)) as humidity,round(avg(temperature)) as temperature,round(avg(pressure)) as pressure,round(avg(wind_direction)) as wind_direction,round(avg(wind_speed)) as wind_speed
from city_attributes as ca
inner join city_lookup as cl on ca.city_id=cl.city_id
inner join final_fact as ff on ff.city_id=cl.city_id
where Latitude&lt;30 or Latitude&gt;45
group by City,Latitude
order by Latitude</t>
  </si>
  <si>
    <t>select City,Latitude,round(avg(humidity)) as humidity,round(avg(temperature)) as temperature,round(avg(pressure)) as pressure,round(avg(wind_direction)) as wind_direction,round(avg(wind_speed)) as wind_speed
from city_attributes as ca
inner join city_lookup as cl on ca.city_id=cl.city_id
inner join final_fact as ff on ff.city_id=cl.city_id
where Latitude&gt;30 or Latitude&lt;45
group by City,Latitude
order by Latitude</t>
  </si>
  <si>
    <t>Miami</t>
  </si>
  <si>
    <t>San Antonio</t>
  </si>
  <si>
    <t>Eilat</t>
  </si>
  <si>
    <t>Houston</t>
  </si>
  <si>
    <t>Montreal</t>
  </si>
  <si>
    <t>Jacksonville</t>
  </si>
  <si>
    <t>Beersheba</t>
  </si>
  <si>
    <t>Jerusalem</t>
  </si>
  <si>
    <t>Tel Aviv District</t>
  </si>
  <si>
    <t>San Diego</t>
  </si>
  <si>
    <t>Dallas</t>
  </si>
  <si>
    <t>Haifa</t>
  </si>
  <si>
    <t>Nahariyya</t>
  </si>
  <si>
    <t>Phoenix</t>
  </si>
  <si>
    <t>Atlanta</t>
  </si>
  <si>
    <t>Los Angeles</t>
  </si>
  <si>
    <t>Albuquerque</t>
  </si>
  <si>
    <t>Charlotte</t>
  </si>
  <si>
    <t>Nashville</t>
  </si>
  <si>
    <t>Las Vegas</t>
  </si>
  <si>
    <t>San Francisco</t>
  </si>
  <si>
    <t>Saint Louis</t>
  </si>
  <si>
    <t>Kansas City</t>
  </si>
  <si>
    <t>Denver</t>
  </si>
  <si>
    <t>Indianapolis</t>
  </si>
  <si>
    <t>Philadelphia</t>
  </si>
  <si>
    <t>Pittsburgh</t>
  </si>
  <si>
    <t>New York</t>
  </si>
  <si>
    <t>Chicago</t>
  </si>
  <si>
    <t>Detroit</t>
  </si>
  <si>
    <t>Boston</t>
  </si>
  <si>
    <t>Toronto</t>
  </si>
  <si>
    <t>Minneapolis</t>
  </si>
  <si>
    <t>weather_Description</t>
  </si>
  <si>
    <t>mist</t>
  </si>
  <si>
    <t>broken clouds</t>
  </si>
  <si>
    <t>sky is clear</t>
  </si>
  <si>
    <t>light rain</t>
  </si>
  <si>
    <t>few clouds</t>
  </si>
  <si>
    <t>fog</t>
  </si>
  <si>
    <t>overcast clouds</t>
  </si>
  <si>
    <t>light intensity shower rain</t>
  </si>
  <si>
    <t>moderate rain</t>
  </si>
  <si>
    <t>light intensity drizzle</t>
  </si>
  <si>
    <t>scattered clouds</t>
  </si>
  <si>
    <t>proximity shower rain</t>
  </si>
  <si>
    <t>heavy intensity rain</t>
  </si>
  <si>
    <t>heavy snow</t>
  </si>
  <si>
    <t>shower rain</t>
  </si>
  <si>
    <t>snow</t>
  </si>
  <si>
    <t>heavy shower snow</t>
  </si>
  <si>
    <t>light intensity drizzle rain</t>
  </si>
  <si>
    <t>light snow</t>
  </si>
  <si>
    <t>very heavy rain</t>
  </si>
  <si>
    <t>smoke</t>
  </si>
  <si>
    <t>thunderstorm with heavy rain</t>
  </si>
  <si>
    <t>light shower snow</t>
  </si>
  <si>
    <t>thunderstorm</t>
  </si>
  <si>
    <t>thunderstorm with light rain</t>
  </si>
  <si>
    <t>haze</t>
  </si>
  <si>
    <t>39</t>
  </si>
  <si>
    <t>dust</t>
  </si>
  <si>
    <t>volcanic ash</t>
  </si>
  <si>
    <t>heavy intensity shower rain</t>
  </si>
  <si>
    <t>thunderstorm with rain</t>
  </si>
  <si>
    <t>sleet</t>
  </si>
  <si>
    <t>light rain and snow</t>
  </si>
  <si>
    <t>drizzle</t>
  </si>
  <si>
    <t>shower snow</t>
  </si>
  <si>
    <t>light shower sleet</t>
  </si>
  <si>
    <t>proximity thunderstorm</t>
  </si>
  <si>
    <t>ragged thunderstorm</t>
  </si>
  <si>
    <t>freezing rain</t>
  </si>
  <si>
    <t>heavy intensity drizzle</t>
  </si>
  <si>
    <t>proximity thunderstorm with rain</t>
  </si>
  <si>
    <t>squalls</t>
  </si>
  <si>
    <t>proximity sand/dust whirls</t>
  </si>
  <si>
    <t>proximity moderate rain</t>
  </si>
  <si>
    <t>31</t>
  </si>
  <si>
    <t>sand</t>
  </si>
  <si>
    <t>32</t>
  </si>
  <si>
    <t>sand/dust whirls</t>
  </si>
  <si>
    <t>proximity thunderstorm with drizzle</t>
  </si>
  <si>
    <t>thunderstorm with drizzle</t>
  </si>
  <si>
    <t>thunderstorm with light drizzle</t>
  </si>
  <si>
    <t>94</t>
  </si>
  <si>
    <t>thunderstorm with heavy drizzle</t>
  </si>
  <si>
    <t>tornado</t>
  </si>
  <si>
    <t>shower drizzle</t>
  </si>
  <si>
    <t>rain and snow</t>
  </si>
  <si>
    <t>heavy thunderstorm</t>
  </si>
  <si>
    <t>ragged shower rain</t>
  </si>
  <si>
    <t>select month(date)as no,monthname(date) as month,round(avg(temperature)) as temperature
from date_lookup as dl
inner join final_fact as ff on dl.date_id=ff.date_id
group by 1,2
order by 1</t>
  </si>
  <si>
    <t>no</t>
  </si>
  <si>
    <t>month</t>
  </si>
  <si>
    <t>January</t>
  </si>
  <si>
    <t>February</t>
  </si>
  <si>
    <t>March</t>
  </si>
  <si>
    <t>April</t>
  </si>
  <si>
    <t>May</t>
  </si>
  <si>
    <t>June</t>
  </si>
  <si>
    <t>July</t>
  </si>
  <si>
    <t>August</t>
  </si>
  <si>
    <t>September</t>
  </si>
  <si>
    <t>October</t>
  </si>
  <si>
    <t>November</t>
  </si>
  <si>
    <t>December</t>
  </si>
  <si>
    <t>hour</t>
  </si>
  <si>
    <t>weather_description</t>
  </si>
  <si>
    <t>Do we need to take wind speed and weather conditon</t>
  </si>
  <si>
    <t>select wind_speed,weather_description
from final_fact
where wind_speed&gt;40
order by wind_speed</t>
  </si>
  <si>
    <t>Factors</t>
  </si>
  <si>
    <t>Extreme Latitude</t>
  </si>
  <si>
    <t>Normal Latitude</t>
  </si>
  <si>
    <t>Based on the data, since there is no much difference between the average of factors between the normal latitiude and extreme latitudes, It is concluded that the extreme latitudes does not affect the climatic factors</t>
  </si>
  <si>
    <t>NULL</t>
  </si>
  <si>
    <t>select cl.City,ff.weather_description,round(ca.Latitude) as Latitude,round(avg(ff.humidity)) as humidity,round(avg(ff.pressure))as pressure,round(avg(ff.temperature)) as temperature,round(avg(ff.wind_direction)) as wind_direction,round(avg(ff.wind_speed)) as wind_speed
from city_attributes as ca
inner join city_lookup as cl on cl.City_id=ca.City_id
inner join final_fact as ff on ff.City_id=cl.City_id
group by round(Latitude),cl.City,ff.weather_description
having count(round(ca.Latitude))&gt;1
order by (round(ca.Latitude))</t>
  </si>
  <si>
    <t>71</t>
  </si>
  <si>
    <t>299</t>
  </si>
  <si>
    <t>133</t>
  </si>
  <si>
    <t>4</t>
  </si>
  <si>
    <t>302</t>
  </si>
  <si>
    <t>110</t>
  </si>
  <si>
    <t>298</t>
  </si>
  <si>
    <t>143</t>
  </si>
  <si>
    <t>3</t>
  </si>
  <si>
    <t>295</t>
  </si>
  <si>
    <t>168</t>
  </si>
  <si>
    <t>2</t>
  </si>
  <si>
    <t>74</t>
  </si>
  <si>
    <t>300</t>
  </si>
  <si>
    <t>142</t>
  </si>
  <si>
    <t>146</t>
  </si>
  <si>
    <t>139</t>
  </si>
  <si>
    <t>145</t>
  </si>
  <si>
    <t>296</t>
  </si>
  <si>
    <t>160</t>
  </si>
  <si>
    <t>153</t>
  </si>
  <si>
    <t>77</t>
  </si>
  <si>
    <t>136</t>
  </si>
  <si>
    <t>151</t>
  </si>
  <si>
    <t>132</t>
  </si>
  <si>
    <t>1024</t>
  </si>
  <si>
    <t>297</t>
  </si>
  <si>
    <t>178</t>
  </si>
  <si>
    <t>999</t>
  </si>
  <si>
    <t>15</t>
  </si>
  <si>
    <t>148</t>
  </si>
  <si>
    <t>166</t>
  </si>
  <si>
    <t>141</t>
  </si>
  <si>
    <t>288</t>
  </si>
  <si>
    <t>126</t>
  </si>
  <si>
    <t>14</t>
  </si>
  <si>
    <t>290</t>
  </si>
  <si>
    <t>330</t>
  </si>
  <si>
    <t>10</t>
  </si>
  <si>
    <t>289</t>
  </si>
  <si>
    <t>167</t>
  </si>
  <si>
    <t>150</t>
  </si>
  <si>
    <t>292</t>
  </si>
  <si>
    <t>180</t>
  </si>
  <si>
    <t>5</t>
  </si>
  <si>
    <t>1025</t>
  </si>
  <si>
    <t>293</t>
  </si>
  <si>
    <t>118</t>
  </si>
  <si>
    <t>55</t>
  </si>
  <si>
    <t>275</t>
  </si>
  <si>
    <t>342</t>
  </si>
  <si>
    <t>7</t>
  </si>
  <si>
    <t>294</t>
  </si>
  <si>
    <t>130</t>
  </si>
  <si>
    <t>51</t>
  </si>
  <si>
    <t>1032</t>
  </si>
  <si>
    <t>272</t>
  </si>
  <si>
    <t>165</t>
  </si>
  <si>
    <t>6</t>
  </si>
  <si>
    <t>119</t>
  </si>
  <si>
    <t>134</t>
  </si>
  <si>
    <t>1006</t>
  </si>
  <si>
    <t>63</t>
  </si>
  <si>
    <t>135</t>
  </si>
  <si>
    <t>59</t>
  </si>
  <si>
    <t>1007</t>
  </si>
  <si>
    <t>279</t>
  </si>
  <si>
    <t>9</t>
  </si>
  <si>
    <t>1</t>
  </si>
  <si>
    <t>174</t>
  </si>
  <si>
    <t>97</t>
  </si>
  <si>
    <t>129</t>
  </si>
  <si>
    <t>1000</t>
  </si>
  <si>
    <t>291</t>
  </si>
  <si>
    <t>215</t>
  </si>
  <si>
    <t>50</t>
  </si>
  <si>
    <t>270</t>
  </si>
  <si>
    <t>30</t>
  </si>
  <si>
    <t>301</t>
  </si>
  <si>
    <t>196</t>
  </si>
  <si>
    <t>1004</t>
  </si>
  <si>
    <t>218</t>
  </si>
  <si>
    <t>284</t>
  </si>
  <si>
    <t>226</t>
  </si>
  <si>
    <t>38</t>
  </si>
  <si>
    <t>197</t>
  </si>
  <si>
    <t>99</t>
  </si>
  <si>
    <t>287</t>
  </si>
  <si>
    <t>286</t>
  </si>
  <si>
    <t>194</t>
  </si>
  <si>
    <t>127</t>
  </si>
  <si>
    <t>1010</t>
  </si>
  <si>
    <t>220</t>
  </si>
  <si>
    <t>986</t>
  </si>
  <si>
    <t>223</t>
  </si>
  <si>
    <t>46</t>
  </si>
  <si>
    <t>1008</t>
  </si>
  <si>
    <t>305</t>
  </si>
  <si>
    <t>245</t>
  </si>
  <si>
    <t>25</t>
  </si>
  <si>
    <t>222</t>
  </si>
  <si>
    <t>60</t>
  </si>
  <si>
    <t>1001</t>
  </si>
  <si>
    <t>203</t>
  </si>
  <si>
    <t>217</t>
  </si>
  <si>
    <t>147</t>
  </si>
  <si>
    <t>149</t>
  </si>
  <si>
    <t>155</t>
  </si>
  <si>
    <t>232</t>
  </si>
  <si>
    <t>163</t>
  </si>
  <si>
    <t>278</t>
  </si>
  <si>
    <t>152</t>
  </si>
  <si>
    <t>303</t>
  </si>
  <si>
    <t>175</t>
  </si>
  <si>
    <t>121</t>
  </si>
  <si>
    <t>158</t>
  </si>
  <si>
    <t>52</t>
  </si>
  <si>
    <t>169</t>
  </si>
  <si>
    <t>161</t>
  </si>
  <si>
    <t>201</t>
  </si>
  <si>
    <t>70</t>
  </si>
  <si>
    <t>137</t>
  </si>
  <si>
    <t>157</t>
  </si>
  <si>
    <t>177</t>
  </si>
  <si>
    <t>140</t>
  </si>
  <si>
    <t>191</t>
  </si>
  <si>
    <t>179</t>
  </si>
  <si>
    <t>990</t>
  </si>
  <si>
    <t>205</t>
  </si>
  <si>
    <t>993</t>
  </si>
  <si>
    <t>204</t>
  </si>
  <si>
    <t>283</t>
  </si>
  <si>
    <t>210</t>
  </si>
  <si>
    <t>995</t>
  </si>
  <si>
    <t>96</t>
  </si>
  <si>
    <t>285</t>
  </si>
  <si>
    <t>233</t>
  </si>
  <si>
    <t>987</t>
  </si>
  <si>
    <t>213</t>
  </si>
  <si>
    <t>994</t>
  </si>
  <si>
    <t>991</t>
  </si>
  <si>
    <t>182</t>
  </si>
  <si>
    <t>190</t>
  </si>
  <si>
    <t>95</t>
  </si>
  <si>
    <t>128</t>
  </si>
  <si>
    <t>98</t>
  </si>
  <si>
    <t>282</t>
  </si>
  <si>
    <t>227</t>
  </si>
  <si>
    <t>8</t>
  </si>
  <si>
    <t>221</t>
  </si>
  <si>
    <t>207</t>
  </si>
  <si>
    <t>1002</t>
  </si>
  <si>
    <t>186</t>
  </si>
  <si>
    <t>185</t>
  </si>
  <si>
    <t>108</t>
  </si>
  <si>
    <t>199</t>
  </si>
  <si>
    <t>176</t>
  </si>
  <si>
    <t>124</t>
  </si>
  <si>
    <t>202</t>
  </si>
  <si>
    <t>187</t>
  </si>
  <si>
    <t>277</t>
  </si>
  <si>
    <t>260</t>
  </si>
  <si>
    <t>208</t>
  </si>
  <si>
    <t>198</t>
  </si>
  <si>
    <t>48</t>
  </si>
  <si>
    <t>164</t>
  </si>
  <si>
    <t>162</t>
  </si>
  <si>
    <t>183</t>
  </si>
  <si>
    <t>1035</t>
  </si>
  <si>
    <t>273</t>
  </si>
  <si>
    <t>181</t>
  </si>
  <si>
    <t>159</t>
  </si>
  <si>
    <t>173</t>
  </si>
  <si>
    <t>1039</t>
  </si>
  <si>
    <t>102</t>
  </si>
  <si>
    <t>154</t>
  </si>
  <si>
    <t>200</t>
  </si>
  <si>
    <t>109</t>
  </si>
  <si>
    <t>252</t>
  </si>
  <si>
    <t>214</t>
  </si>
  <si>
    <t>120</t>
  </si>
  <si>
    <t>228</t>
  </si>
  <si>
    <t>20</t>
  </si>
  <si>
    <t>206</t>
  </si>
  <si>
    <t>230</t>
  </si>
  <si>
    <t>106</t>
  </si>
  <si>
    <t>237</t>
  </si>
  <si>
    <t>116</t>
  </si>
  <si>
    <t>225</t>
  </si>
  <si>
    <t>251</t>
  </si>
  <si>
    <t>40</t>
  </si>
  <si>
    <t>64</t>
  </si>
  <si>
    <t>33</t>
  </si>
  <si>
    <t>304</t>
  </si>
  <si>
    <t>34</t>
  </si>
  <si>
    <t>36</t>
  </si>
  <si>
    <t>0</t>
  </si>
  <si>
    <t>45</t>
  </si>
  <si>
    <t>307</t>
  </si>
  <si>
    <t>1005</t>
  </si>
  <si>
    <t>156</t>
  </si>
  <si>
    <t>28</t>
  </si>
  <si>
    <t>171</t>
  </si>
  <si>
    <t>170</t>
  </si>
  <si>
    <t>188</t>
  </si>
  <si>
    <t>263</t>
  </si>
  <si>
    <t>244</t>
  </si>
  <si>
    <t>184</t>
  </si>
  <si>
    <t>54</t>
  </si>
  <si>
    <t>219</t>
  </si>
  <si>
    <t>328</t>
  </si>
  <si>
    <t>195</t>
  </si>
  <si>
    <t>111</t>
  </si>
  <si>
    <t>104</t>
  </si>
  <si>
    <t>122</t>
  </si>
  <si>
    <t>131</t>
  </si>
  <si>
    <t>41</t>
  </si>
  <si>
    <t>24</t>
  </si>
  <si>
    <t>37</t>
  </si>
  <si>
    <t>274</t>
  </si>
  <si>
    <t>189</t>
  </si>
  <si>
    <t>271</t>
  </si>
  <si>
    <t>229</t>
  </si>
  <si>
    <t>1026</t>
  </si>
  <si>
    <t>44</t>
  </si>
  <si>
    <t>105</t>
  </si>
  <si>
    <t>11</t>
  </si>
  <si>
    <t>257</t>
  </si>
  <si>
    <t>1030</t>
  </si>
  <si>
    <t>27</t>
  </si>
  <si>
    <t>138</t>
  </si>
  <si>
    <t>172</t>
  </si>
  <si>
    <t>43</t>
  </si>
  <si>
    <t>22</t>
  </si>
  <si>
    <t>280</t>
  </si>
  <si>
    <t>29</t>
  </si>
  <si>
    <t>276</t>
  </si>
  <si>
    <t>248</t>
  </si>
  <si>
    <t>125</t>
  </si>
  <si>
    <t>144</t>
  </si>
  <si>
    <t>114</t>
  </si>
  <si>
    <t>268</t>
  </si>
  <si>
    <t>1033</t>
  </si>
  <si>
    <t>234</t>
  </si>
  <si>
    <t>1027</t>
  </si>
  <si>
    <t>212</t>
  </si>
  <si>
    <t>193</t>
  </si>
  <si>
    <t>192</t>
  </si>
  <si>
    <t>211</t>
  </si>
  <si>
    <t>249</t>
  </si>
  <si>
    <t>255</t>
  </si>
  <si>
    <t>269</t>
  </si>
  <si>
    <t>216</t>
  </si>
  <si>
    <t>992</t>
  </si>
  <si>
    <t>1037</t>
  </si>
  <si>
    <t>346</t>
  </si>
  <si>
    <t>281</t>
  </si>
  <si>
    <t>264</t>
  </si>
  <si>
    <t>1031</t>
  </si>
  <si>
    <t>1036</t>
  </si>
  <si>
    <t>42</t>
  </si>
  <si>
    <t>209</t>
  </si>
  <si>
    <t>254</t>
  </si>
  <si>
    <t>1029</t>
  </si>
  <si>
    <t>49</t>
  </si>
  <si>
    <t>1044</t>
  </si>
  <si>
    <t>266</t>
  </si>
  <si>
    <t>241</t>
  </si>
  <si>
    <t>56</t>
  </si>
  <si>
    <t>240</t>
  </si>
  <si>
    <t>243</t>
  </si>
  <si>
    <t>107</t>
  </si>
  <si>
    <t>261</t>
  </si>
  <si>
    <t>224</t>
  </si>
  <si>
    <t>258</t>
  </si>
  <si>
    <t>324</t>
  </si>
  <si>
    <t>231</t>
  </si>
  <si>
    <t>12</t>
  </si>
  <si>
    <t>1003</t>
  </si>
  <si>
    <t>238</t>
  </si>
  <si>
    <t>262</t>
  </si>
  <si>
    <t>236</t>
  </si>
  <si>
    <t>265</t>
  </si>
  <si>
    <t>242</t>
  </si>
  <si>
    <t>267</t>
  </si>
  <si>
    <t>247</t>
  </si>
  <si>
    <t>103</t>
  </si>
  <si>
    <t>235</t>
  </si>
  <si>
    <t>253</t>
  </si>
  <si>
    <t>250</t>
  </si>
  <si>
    <t>From the Retrieved data of cluster of cities with similar latitude and longitude, it is found that no factors expain these clusters</t>
  </si>
  <si>
    <t>select latitude,longitude,round(avg(humidity)) as humidity,round(avg(pressure)) as pressure,round(avg(temperature)) as temperature,round(avg(wind_direction)) as wind_direction,round(avg(wind_speed)) as wind_speed
from city_attributes as ca
inner join final_fact as ff on ca.City_id=ff.City_id
group by latitude,longitude</t>
  </si>
  <si>
    <t>How to get Latitude and Longitude in y axis</t>
  </si>
  <si>
    <t>The Top 3 cities of Rainy based weather Description are Portland, Vancover, Seattle</t>
  </si>
  <si>
    <t>There is no enough data to identify the coastal cities</t>
  </si>
  <si>
    <t>From the data, it is observed that cities experience no significant temperature fluctuations over the months</t>
  </si>
  <si>
    <t>select round(avg(hour(time))) as hour,weather_description
from time_lookup as tl
inner join final_fact as ff on tl.time_id=ff.time_id
where weather_Description like '%storm%' or weather_description like "%heatwave%"
group by 2
order by 1</t>
  </si>
  <si>
    <t>Data is not enough to find northern and southern hemisphere cities since there is no souther hemisphere data as there are no negative latitude values</t>
  </si>
  <si>
    <t>Extreme cold causes health risks, frozen pipes, and higher heating costs, while extreme heat leads to heatstroke, power outages, and water shortages. Residents adapt with heating systems or air conditioning, insulated homes, and hydration strategies. Cities use snow removal or shade trees and reflective materials to manage conditions.</t>
  </si>
  <si>
    <t>select City,round(avg(temperature)) as temperature
from city_lookup as cl
inner join final_fact as ff on cl.City_id=ff.City_id
group by City 
order by 2</t>
  </si>
  <si>
    <t>From the data, it is observed that there is no unusual deviations from the noraml temperature to coincide with certain events or environmental factors in specific cities</t>
  </si>
  <si>
    <t>There is no enough data to calculate energy consumption</t>
  </si>
  <si>
    <t>There is no enough data to identify the air quality and pollution dispersion</t>
  </si>
  <si>
    <t>select round(avg(wind_speed)) as wind_speed,round(avg(wind_direction)) as wind_direction,weather_description
from final_fact
group by weather_description
order by 1,2</t>
  </si>
  <si>
    <t>There is no enough data to identify coastal cities, hence considering all cities</t>
  </si>
  <si>
    <t>340</t>
  </si>
  <si>
    <t>As the value of wind_speed and wind_direction increases, extreme weather condition is observed from the data. So it is concluded that wind speed and direction influences the severity of weather related events.</t>
  </si>
  <si>
    <t xml:space="preserve">For the high values of wind speed which are strong winds, there is no extreme weather condition from the given data.However generally Strong winds, especially during cyclones or typhoons, significantly increase the risk of natural disasters, causing widespread flooding, landslides, and structural damage. trong winds disrupt transportation by causing flight cancellations, road blockages from fallen trees, and train service delays due to obstructions.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</si>
</sst>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theme="1"/>
      <name val="Calibri"/>
      <family val="2"/>
      <scheme val="minor"/>
    </font>
    <font>
      <b/>
      <sz val="11"/>
      <color theme="0"/>
      <name val="Calibri"/>
      <family val="2"/>
      <scheme val="minor"/>
    </font>
    <font>
      <sz val="12"/>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14">
    <xf numFmtId="0" fontId="0" fillId="0" borderId="0" xfId="0"/>
    <xf numFmtId="2" fontId="0" fillId="0" borderId="0" xfId="0" applyNumberFormat="1"/>
    <xf numFmtId="0" fontId="0" fillId="0" borderId="0" xfId="0" applyAlignment="1">
      <alignment horizontal="center"/>
    </xf>
    <xf numFmtId="0" fontId="2" fillId="2" borderId="1" xfId="0" applyFont="1" applyFill="1" applyBorder="1"/>
    <xf numFmtId="0" fontId="0" fillId="3" borderId="1" xfId="0" applyFill="1" applyBorder="1"/>
    <xf numFmtId="0" fontId="0" fillId="0" borderId="1" xfId="0" applyBorder="1"/>
    <xf numFmtId="0" fontId="2" fillId="2" borderId="2" xfId="0" applyFont="1" applyFill="1" applyBorder="1"/>
    <xf numFmtId="0" fontId="0" fillId="3" borderId="2" xfId="0" applyFill="1" applyBorder="1"/>
    <xf numFmtId="0" fontId="0" fillId="0" borderId="2" xfId="0" applyBorder="1"/>
    <xf numFmtId="0" fontId="0" fillId="0" borderId="0" xfId="0" applyAlignment="1">
      <alignment wrapText="1"/>
    </xf>
    <xf numFmtId="0" fontId="1"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3" fillId="0" borderId="0" xfId="0" applyFont="1" applyAlignment="1">
      <alignment horizontal="center" wrapText="1"/>
    </xf>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between Latitude and other factors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'3'!$B$16</c:f>
              <c:strCache>
                <c:ptCount val="1"/>
                <c:pt idx="0">
                  <c:v>humidity</c:v>
                </c:pt>
              </c:strCache>
            </c:strRef>
          </c:tx>
          <c:spPr>
            <a:ln w="19050" cap="rnd">
              <a:noFill/>
              <a:round/>
            </a:ln>
            <a:effectLst/>
          </c:spPr>
          <c:marker>
            <c:symbol val="circle"/>
            <c:size val="5"/>
            <c:spPr>
              <a:solidFill>
                <a:schemeClr val="accent2"/>
              </a:solidFill>
              <a:ln w="9525">
                <a:solidFill>
                  <a:schemeClr val="accent2"/>
                </a:solidFill>
              </a:ln>
              <a:effectLst/>
            </c:spPr>
          </c:marker>
          <c:xVal>
            <c:numRef>
              <c:f>'3'!$A$17:$A$52</c:f>
              <c:numCache>
                <c:formatCode>General</c:formatCode>
                <c:ptCount val="36"/>
                <c:pt idx="0">
                  <c:v>49.249659999999999</c:v>
                </c:pt>
                <c:pt idx="1">
                  <c:v>45.523448999999999</c:v>
                </c:pt>
                <c:pt idx="2">
                  <c:v>37.774929</c:v>
                </c:pt>
                <c:pt idx="3">
                  <c:v>47.606209</c:v>
                </c:pt>
                <c:pt idx="4">
                  <c:v>34.052230999999999</c:v>
                </c:pt>
                <c:pt idx="5">
                  <c:v>32.715328</c:v>
                </c:pt>
                <c:pt idx="6">
                  <c:v>36.174968999999997</c:v>
                </c:pt>
                <c:pt idx="7">
                  <c:v>33.44838</c:v>
                </c:pt>
                <c:pt idx="8">
                  <c:v>35.084491999999997</c:v>
                </c:pt>
                <c:pt idx="9">
                  <c:v>39.739151</c:v>
                </c:pt>
                <c:pt idx="10">
                  <c:v>29.424119999999998</c:v>
                </c:pt>
                <c:pt idx="11">
                  <c:v>32.783057999999997</c:v>
                </c:pt>
                <c:pt idx="12">
                  <c:v>29.763280999999999</c:v>
                </c:pt>
                <c:pt idx="13">
                  <c:v>39.099730999999998</c:v>
                </c:pt>
                <c:pt idx="14">
                  <c:v>44.979968999999997</c:v>
                </c:pt>
                <c:pt idx="15">
                  <c:v>38.627270000000003</c:v>
                </c:pt>
                <c:pt idx="16">
                  <c:v>41.850028999999999</c:v>
                </c:pt>
                <c:pt idx="17">
                  <c:v>36.165889999999997</c:v>
                </c:pt>
                <c:pt idx="18">
                  <c:v>39.768379000000003</c:v>
                </c:pt>
                <c:pt idx="19">
                  <c:v>33.749001</c:v>
                </c:pt>
                <c:pt idx="20">
                  <c:v>42.331429</c:v>
                </c:pt>
                <c:pt idx="21">
                  <c:v>30.332180000000001</c:v>
                </c:pt>
                <c:pt idx="22">
                  <c:v>35.227088999999999</c:v>
                </c:pt>
                <c:pt idx="23">
                  <c:v>25.774269</c:v>
                </c:pt>
                <c:pt idx="24">
                  <c:v>40.440620000000003</c:v>
                </c:pt>
                <c:pt idx="25">
                  <c:v>43.700111</c:v>
                </c:pt>
                <c:pt idx="26">
                  <c:v>39.952339000000002</c:v>
                </c:pt>
                <c:pt idx="27">
                  <c:v>40.714272000000001</c:v>
                </c:pt>
                <c:pt idx="28">
                  <c:v>45.508839000000002</c:v>
                </c:pt>
                <c:pt idx="29">
                  <c:v>42.358429000000001</c:v>
                </c:pt>
                <c:pt idx="30">
                  <c:v>31.251809999999999</c:v>
                </c:pt>
                <c:pt idx="31">
                  <c:v>32.083328000000002</c:v>
                </c:pt>
                <c:pt idx="32">
                  <c:v>29.558050000000001</c:v>
                </c:pt>
                <c:pt idx="33">
                  <c:v>32.815559</c:v>
                </c:pt>
                <c:pt idx="34">
                  <c:v>33.005859000000001</c:v>
                </c:pt>
                <c:pt idx="35">
                  <c:v>31.769038999999999</c:v>
                </c:pt>
              </c:numCache>
            </c:numRef>
          </c:xVal>
          <c:yVal>
            <c:numRef>
              <c:f>'3'!$B$17:$B$52</c:f>
              <c:numCache>
                <c:formatCode>General</c:formatCode>
                <c:ptCount val="36"/>
                <c:pt idx="0">
                  <c:v>82</c:v>
                </c:pt>
                <c:pt idx="1">
                  <c:v>75</c:v>
                </c:pt>
                <c:pt idx="2">
                  <c:v>77</c:v>
                </c:pt>
                <c:pt idx="3">
                  <c:v>77</c:v>
                </c:pt>
                <c:pt idx="4">
                  <c:v>63</c:v>
                </c:pt>
                <c:pt idx="5">
                  <c:v>68</c:v>
                </c:pt>
                <c:pt idx="6">
                  <c:v>32</c:v>
                </c:pt>
                <c:pt idx="7">
                  <c:v>37</c:v>
                </c:pt>
                <c:pt idx="8">
                  <c:v>45</c:v>
                </c:pt>
                <c:pt idx="9">
                  <c:v>53</c:v>
                </c:pt>
                <c:pt idx="10">
                  <c:v>68</c:v>
                </c:pt>
                <c:pt idx="11">
                  <c:v>64</c:v>
                </c:pt>
                <c:pt idx="12">
                  <c:v>74</c:v>
                </c:pt>
                <c:pt idx="13">
                  <c:v>67</c:v>
                </c:pt>
                <c:pt idx="14">
                  <c:v>71</c:v>
                </c:pt>
                <c:pt idx="15">
                  <c:v>71</c:v>
                </c:pt>
                <c:pt idx="16">
                  <c:v>74</c:v>
                </c:pt>
                <c:pt idx="17">
                  <c:v>68</c:v>
                </c:pt>
                <c:pt idx="18">
                  <c:v>72</c:v>
                </c:pt>
                <c:pt idx="19">
                  <c:v>71</c:v>
                </c:pt>
                <c:pt idx="20">
                  <c:v>72</c:v>
                </c:pt>
                <c:pt idx="21">
                  <c:v>76</c:v>
                </c:pt>
                <c:pt idx="22">
                  <c:v>70</c:v>
                </c:pt>
                <c:pt idx="23">
                  <c:v>76</c:v>
                </c:pt>
                <c:pt idx="24">
                  <c:v>70</c:v>
                </c:pt>
                <c:pt idx="25">
                  <c:v>76</c:v>
                </c:pt>
                <c:pt idx="26">
                  <c:v>68</c:v>
                </c:pt>
                <c:pt idx="27">
                  <c:v>67</c:v>
                </c:pt>
                <c:pt idx="28">
                  <c:v>72</c:v>
                </c:pt>
                <c:pt idx="29">
                  <c:v>77</c:v>
                </c:pt>
                <c:pt idx="30">
                  <c:v>71</c:v>
                </c:pt>
                <c:pt idx="31">
                  <c:v>67</c:v>
                </c:pt>
                <c:pt idx="32">
                  <c:v>53</c:v>
                </c:pt>
                <c:pt idx="33">
                  <c:v>80</c:v>
                </c:pt>
                <c:pt idx="34">
                  <c:v>79</c:v>
                </c:pt>
                <c:pt idx="35">
                  <c:v>69</c:v>
                </c:pt>
              </c:numCache>
            </c:numRef>
          </c:yVal>
          <c:smooth val="0"/>
          <c:extLst>
            <c:ext xmlns:c16="http://schemas.microsoft.com/office/drawing/2014/chart" uri="{C3380CC4-5D6E-409C-BE32-E72D297353CC}">
              <c16:uniqueId val="{00000001-6A17-4E77-B6B8-114E5E349A8A}"/>
            </c:ext>
          </c:extLst>
        </c:ser>
        <c:ser>
          <c:idx val="2"/>
          <c:order val="1"/>
          <c:tx>
            <c:strRef>
              <c:f>'3'!$C$16</c:f>
              <c:strCache>
                <c:ptCount val="1"/>
                <c:pt idx="0">
                  <c:v>pressure</c:v>
                </c:pt>
              </c:strCache>
            </c:strRef>
          </c:tx>
          <c:spPr>
            <a:ln w="19050" cap="rnd">
              <a:noFill/>
              <a:round/>
            </a:ln>
            <a:effectLst/>
          </c:spPr>
          <c:marker>
            <c:symbol val="circle"/>
            <c:size val="5"/>
            <c:spPr>
              <a:solidFill>
                <a:schemeClr val="accent3"/>
              </a:solidFill>
              <a:ln w="9525">
                <a:solidFill>
                  <a:schemeClr val="accent3"/>
                </a:solidFill>
              </a:ln>
              <a:effectLst/>
            </c:spPr>
          </c:marker>
          <c:xVal>
            <c:numRef>
              <c:f>'3'!$A$17:$A$52</c:f>
              <c:numCache>
                <c:formatCode>General</c:formatCode>
                <c:ptCount val="36"/>
                <c:pt idx="0">
                  <c:v>49.249659999999999</c:v>
                </c:pt>
                <c:pt idx="1">
                  <c:v>45.523448999999999</c:v>
                </c:pt>
                <c:pt idx="2">
                  <c:v>37.774929</c:v>
                </c:pt>
                <c:pt idx="3">
                  <c:v>47.606209</c:v>
                </c:pt>
                <c:pt idx="4">
                  <c:v>34.052230999999999</c:v>
                </c:pt>
                <c:pt idx="5">
                  <c:v>32.715328</c:v>
                </c:pt>
                <c:pt idx="6">
                  <c:v>36.174968999999997</c:v>
                </c:pt>
                <c:pt idx="7">
                  <c:v>33.44838</c:v>
                </c:pt>
                <c:pt idx="8">
                  <c:v>35.084491999999997</c:v>
                </c:pt>
                <c:pt idx="9">
                  <c:v>39.739151</c:v>
                </c:pt>
                <c:pt idx="10">
                  <c:v>29.424119999999998</c:v>
                </c:pt>
                <c:pt idx="11">
                  <c:v>32.783057999999997</c:v>
                </c:pt>
                <c:pt idx="12">
                  <c:v>29.763280999999999</c:v>
                </c:pt>
                <c:pt idx="13">
                  <c:v>39.099730999999998</c:v>
                </c:pt>
                <c:pt idx="14">
                  <c:v>44.979968999999997</c:v>
                </c:pt>
                <c:pt idx="15">
                  <c:v>38.627270000000003</c:v>
                </c:pt>
                <c:pt idx="16">
                  <c:v>41.850028999999999</c:v>
                </c:pt>
                <c:pt idx="17">
                  <c:v>36.165889999999997</c:v>
                </c:pt>
                <c:pt idx="18">
                  <c:v>39.768379000000003</c:v>
                </c:pt>
                <c:pt idx="19">
                  <c:v>33.749001</c:v>
                </c:pt>
                <c:pt idx="20">
                  <c:v>42.331429</c:v>
                </c:pt>
                <c:pt idx="21">
                  <c:v>30.332180000000001</c:v>
                </c:pt>
                <c:pt idx="22">
                  <c:v>35.227088999999999</c:v>
                </c:pt>
                <c:pt idx="23">
                  <c:v>25.774269</c:v>
                </c:pt>
                <c:pt idx="24">
                  <c:v>40.440620000000003</c:v>
                </c:pt>
                <c:pt idx="25">
                  <c:v>43.700111</c:v>
                </c:pt>
                <c:pt idx="26">
                  <c:v>39.952339000000002</c:v>
                </c:pt>
                <c:pt idx="27">
                  <c:v>40.714272000000001</c:v>
                </c:pt>
                <c:pt idx="28">
                  <c:v>45.508839000000002</c:v>
                </c:pt>
                <c:pt idx="29">
                  <c:v>42.358429000000001</c:v>
                </c:pt>
                <c:pt idx="30">
                  <c:v>31.251809999999999</c:v>
                </c:pt>
                <c:pt idx="31">
                  <c:v>32.083328000000002</c:v>
                </c:pt>
                <c:pt idx="32">
                  <c:v>29.558050000000001</c:v>
                </c:pt>
                <c:pt idx="33">
                  <c:v>32.815559</c:v>
                </c:pt>
                <c:pt idx="34">
                  <c:v>33.005859000000001</c:v>
                </c:pt>
                <c:pt idx="35">
                  <c:v>31.769038999999999</c:v>
                </c:pt>
              </c:numCache>
            </c:numRef>
          </c:xVal>
          <c:yVal>
            <c:numRef>
              <c:f>'3'!$C$17:$C$52</c:f>
              <c:numCache>
                <c:formatCode>General</c:formatCode>
                <c:ptCount val="36"/>
                <c:pt idx="0">
                  <c:v>1018</c:v>
                </c:pt>
                <c:pt idx="1">
                  <c:v>1019</c:v>
                </c:pt>
                <c:pt idx="2">
                  <c:v>1019</c:v>
                </c:pt>
                <c:pt idx="3">
                  <c:v>1021</c:v>
                </c:pt>
                <c:pt idx="4">
                  <c:v>1016</c:v>
                </c:pt>
                <c:pt idx="5">
                  <c:v>1018</c:v>
                </c:pt>
                <c:pt idx="6">
                  <c:v>1014</c:v>
                </c:pt>
                <c:pt idx="7">
                  <c:v>1013</c:v>
                </c:pt>
                <c:pt idx="8">
                  <c:v>1012</c:v>
                </c:pt>
                <c:pt idx="9">
                  <c:v>1012</c:v>
                </c:pt>
                <c:pt idx="10">
                  <c:v>1018</c:v>
                </c:pt>
                <c:pt idx="11">
                  <c:v>1019</c:v>
                </c:pt>
                <c:pt idx="12">
                  <c:v>1020</c:v>
                </c:pt>
                <c:pt idx="13">
                  <c:v>1016</c:v>
                </c:pt>
                <c:pt idx="14">
                  <c:v>1017</c:v>
                </c:pt>
                <c:pt idx="15">
                  <c:v>1020</c:v>
                </c:pt>
                <c:pt idx="16">
                  <c:v>1019</c:v>
                </c:pt>
                <c:pt idx="17">
                  <c:v>1020</c:v>
                </c:pt>
                <c:pt idx="18">
                  <c:v>1019</c:v>
                </c:pt>
                <c:pt idx="19">
                  <c:v>1021</c:v>
                </c:pt>
                <c:pt idx="20">
                  <c:v>1019</c:v>
                </c:pt>
                <c:pt idx="21">
                  <c:v>1021</c:v>
                </c:pt>
                <c:pt idx="22">
                  <c:v>1020</c:v>
                </c:pt>
                <c:pt idx="23">
                  <c:v>1020</c:v>
                </c:pt>
                <c:pt idx="24">
                  <c:v>1019</c:v>
                </c:pt>
                <c:pt idx="25">
                  <c:v>1018</c:v>
                </c:pt>
                <c:pt idx="26">
                  <c:v>1020</c:v>
                </c:pt>
                <c:pt idx="27">
                  <c:v>1017</c:v>
                </c:pt>
                <c:pt idx="28">
                  <c:v>1016</c:v>
                </c:pt>
                <c:pt idx="29">
                  <c:v>1020</c:v>
                </c:pt>
                <c:pt idx="30">
                  <c:v>991</c:v>
                </c:pt>
                <c:pt idx="31">
                  <c:v>1014</c:v>
                </c:pt>
                <c:pt idx="32">
                  <c:v>1002</c:v>
                </c:pt>
                <c:pt idx="33">
                  <c:v>1018</c:v>
                </c:pt>
                <c:pt idx="34">
                  <c:v>1016</c:v>
                </c:pt>
                <c:pt idx="35">
                  <c:v>1011</c:v>
                </c:pt>
              </c:numCache>
            </c:numRef>
          </c:yVal>
          <c:smooth val="0"/>
          <c:extLst>
            <c:ext xmlns:c16="http://schemas.microsoft.com/office/drawing/2014/chart" uri="{C3380CC4-5D6E-409C-BE32-E72D297353CC}">
              <c16:uniqueId val="{00000002-6A17-4E77-B6B8-114E5E349A8A}"/>
            </c:ext>
          </c:extLst>
        </c:ser>
        <c:ser>
          <c:idx val="3"/>
          <c:order val="2"/>
          <c:tx>
            <c:strRef>
              <c:f>'3'!$D$16</c:f>
              <c:strCache>
                <c:ptCount val="1"/>
                <c:pt idx="0">
                  <c:v>temperature</c:v>
                </c:pt>
              </c:strCache>
            </c:strRef>
          </c:tx>
          <c:spPr>
            <a:ln w="19050" cap="rnd">
              <a:noFill/>
              <a:round/>
            </a:ln>
            <a:effectLst/>
          </c:spPr>
          <c:marker>
            <c:symbol val="circle"/>
            <c:size val="5"/>
            <c:spPr>
              <a:solidFill>
                <a:schemeClr val="accent4"/>
              </a:solidFill>
              <a:ln w="9525">
                <a:solidFill>
                  <a:schemeClr val="accent4"/>
                </a:solidFill>
              </a:ln>
              <a:effectLst/>
            </c:spPr>
          </c:marker>
          <c:xVal>
            <c:numRef>
              <c:f>'3'!$A$17:$A$52</c:f>
              <c:numCache>
                <c:formatCode>General</c:formatCode>
                <c:ptCount val="36"/>
                <c:pt idx="0">
                  <c:v>49.249659999999999</c:v>
                </c:pt>
                <c:pt idx="1">
                  <c:v>45.523448999999999</c:v>
                </c:pt>
                <c:pt idx="2">
                  <c:v>37.774929</c:v>
                </c:pt>
                <c:pt idx="3">
                  <c:v>47.606209</c:v>
                </c:pt>
                <c:pt idx="4">
                  <c:v>34.052230999999999</c:v>
                </c:pt>
                <c:pt idx="5">
                  <c:v>32.715328</c:v>
                </c:pt>
                <c:pt idx="6">
                  <c:v>36.174968999999997</c:v>
                </c:pt>
                <c:pt idx="7">
                  <c:v>33.44838</c:v>
                </c:pt>
                <c:pt idx="8">
                  <c:v>35.084491999999997</c:v>
                </c:pt>
                <c:pt idx="9">
                  <c:v>39.739151</c:v>
                </c:pt>
                <c:pt idx="10">
                  <c:v>29.424119999999998</c:v>
                </c:pt>
                <c:pt idx="11">
                  <c:v>32.783057999999997</c:v>
                </c:pt>
                <c:pt idx="12">
                  <c:v>29.763280999999999</c:v>
                </c:pt>
                <c:pt idx="13">
                  <c:v>39.099730999999998</c:v>
                </c:pt>
                <c:pt idx="14">
                  <c:v>44.979968999999997</c:v>
                </c:pt>
                <c:pt idx="15">
                  <c:v>38.627270000000003</c:v>
                </c:pt>
                <c:pt idx="16">
                  <c:v>41.850028999999999</c:v>
                </c:pt>
                <c:pt idx="17">
                  <c:v>36.165889999999997</c:v>
                </c:pt>
                <c:pt idx="18">
                  <c:v>39.768379000000003</c:v>
                </c:pt>
                <c:pt idx="19">
                  <c:v>33.749001</c:v>
                </c:pt>
                <c:pt idx="20">
                  <c:v>42.331429</c:v>
                </c:pt>
                <c:pt idx="21">
                  <c:v>30.332180000000001</c:v>
                </c:pt>
                <c:pt idx="22">
                  <c:v>35.227088999999999</c:v>
                </c:pt>
                <c:pt idx="23">
                  <c:v>25.774269</c:v>
                </c:pt>
                <c:pt idx="24">
                  <c:v>40.440620000000003</c:v>
                </c:pt>
                <c:pt idx="25">
                  <c:v>43.700111</c:v>
                </c:pt>
                <c:pt idx="26">
                  <c:v>39.952339000000002</c:v>
                </c:pt>
                <c:pt idx="27">
                  <c:v>40.714272000000001</c:v>
                </c:pt>
                <c:pt idx="28">
                  <c:v>45.508839000000002</c:v>
                </c:pt>
                <c:pt idx="29">
                  <c:v>42.358429000000001</c:v>
                </c:pt>
                <c:pt idx="30">
                  <c:v>31.251809999999999</c:v>
                </c:pt>
                <c:pt idx="31">
                  <c:v>32.083328000000002</c:v>
                </c:pt>
                <c:pt idx="32">
                  <c:v>29.558050000000001</c:v>
                </c:pt>
                <c:pt idx="33">
                  <c:v>32.815559</c:v>
                </c:pt>
                <c:pt idx="34">
                  <c:v>33.005859000000001</c:v>
                </c:pt>
                <c:pt idx="35">
                  <c:v>31.769038999999999</c:v>
                </c:pt>
              </c:numCache>
            </c:numRef>
          </c:xVal>
          <c:yVal>
            <c:numRef>
              <c:f>'3'!$D$17:$D$52</c:f>
              <c:numCache>
                <c:formatCode>General</c:formatCode>
                <c:ptCount val="36"/>
                <c:pt idx="0">
                  <c:v>284</c:v>
                </c:pt>
                <c:pt idx="1">
                  <c:v>285</c:v>
                </c:pt>
                <c:pt idx="2">
                  <c:v>288</c:v>
                </c:pt>
                <c:pt idx="3">
                  <c:v>284</c:v>
                </c:pt>
                <c:pt idx="4">
                  <c:v>291</c:v>
                </c:pt>
                <c:pt idx="5">
                  <c:v>290</c:v>
                </c:pt>
                <c:pt idx="6">
                  <c:v>292</c:v>
                </c:pt>
                <c:pt idx="7">
                  <c:v>295</c:v>
                </c:pt>
                <c:pt idx="8">
                  <c:v>286</c:v>
                </c:pt>
                <c:pt idx="9">
                  <c:v>283</c:v>
                </c:pt>
                <c:pt idx="10">
                  <c:v>294</c:v>
                </c:pt>
                <c:pt idx="11">
                  <c:v>292</c:v>
                </c:pt>
                <c:pt idx="12">
                  <c:v>294</c:v>
                </c:pt>
                <c:pt idx="13">
                  <c:v>287</c:v>
                </c:pt>
                <c:pt idx="14">
                  <c:v>281</c:v>
                </c:pt>
                <c:pt idx="15">
                  <c:v>287</c:v>
                </c:pt>
                <c:pt idx="16">
                  <c:v>283</c:v>
                </c:pt>
                <c:pt idx="17">
                  <c:v>289</c:v>
                </c:pt>
                <c:pt idx="18">
                  <c:v>285</c:v>
                </c:pt>
                <c:pt idx="19">
                  <c:v>290</c:v>
                </c:pt>
                <c:pt idx="20">
                  <c:v>283</c:v>
                </c:pt>
                <c:pt idx="21">
                  <c:v>294</c:v>
                </c:pt>
                <c:pt idx="22">
                  <c:v>289</c:v>
                </c:pt>
                <c:pt idx="23">
                  <c:v>298</c:v>
                </c:pt>
                <c:pt idx="24">
                  <c:v>284</c:v>
                </c:pt>
                <c:pt idx="25">
                  <c:v>282</c:v>
                </c:pt>
                <c:pt idx="26">
                  <c:v>285</c:v>
                </c:pt>
                <c:pt idx="27">
                  <c:v>285</c:v>
                </c:pt>
                <c:pt idx="28">
                  <c:v>280</c:v>
                </c:pt>
                <c:pt idx="29">
                  <c:v>284</c:v>
                </c:pt>
                <c:pt idx="30">
                  <c:v>292</c:v>
                </c:pt>
                <c:pt idx="31">
                  <c:v>295</c:v>
                </c:pt>
                <c:pt idx="32">
                  <c:v>296</c:v>
                </c:pt>
                <c:pt idx="33">
                  <c:v>295</c:v>
                </c:pt>
                <c:pt idx="34">
                  <c:v>294</c:v>
                </c:pt>
                <c:pt idx="35">
                  <c:v>293</c:v>
                </c:pt>
              </c:numCache>
            </c:numRef>
          </c:yVal>
          <c:smooth val="0"/>
          <c:extLst>
            <c:ext xmlns:c16="http://schemas.microsoft.com/office/drawing/2014/chart" uri="{C3380CC4-5D6E-409C-BE32-E72D297353CC}">
              <c16:uniqueId val="{00000003-6A17-4E77-B6B8-114E5E349A8A}"/>
            </c:ext>
          </c:extLst>
        </c:ser>
        <c:ser>
          <c:idx val="4"/>
          <c:order val="3"/>
          <c:tx>
            <c:strRef>
              <c:f>'3'!$E$16</c:f>
              <c:strCache>
                <c:ptCount val="1"/>
                <c:pt idx="0">
                  <c:v>wind_direction</c:v>
                </c:pt>
              </c:strCache>
            </c:strRef>
          </c:tx>
          <c:spPr>
            <a:ln w="19050" cap="rnd">
              <a:noFill/>
              <a:round/>
            </a:ln>
            <a:effectLst/>
          </c:spPr>
          <c:marker>
            <c:symbol val="circle"/>
            <c:size val="5"/>
            <c:spPr>
              <a:solidFill>
                <a:schemeClr val="accent5"/>
              </a:solidFill>
              <a:ln w="9525">
                <a:solidFill>
                  <a:schemeClr val="accent5"/>
                </a:solidFill>
              </a:ln>
              <a:effectLst/>
            </c:spPr>
          </c:marker>
          <c:xVal>
            <c:numRef>
              <c:f>'3'!$A$17:$A$52</c:f>
              <c:numCache>
                <c:formatCode>General</c:formatCode>
                <c:ptCount val="36"/>
                <c:pt idx="0">
                  <c:v>49.249659999999999</c:v>
                </c:pt>
                <c:pt idx="1">
                  <c:v>45.523448999999999</c:v>
                </c:pt>
                <c:pt idx="2">
                  <c:v>37.774929</c:v>
                </c:pt>
                <c:pt idx="3">
                  <c:v>47.606209</c:v>
                </c:pt>
                <c:pt idx="4">
                  <c:v>34.052230999999999</c:v>
                </c:pt>
                <c:pt idx="5">
                  <c:v>32.715328</c:v>
                </c:pt>
                <c:pt idx="6">
                  <c:v>36.174968999999997</c:v>
                </c:pt>
                <c:pt idx="7">
                  <c:v>33.44838</c:v>
                </c:pt>
                <c:pt idx="8">
                  <c:v>35.084491999999997</c:v>
                </c:pt>
                <c:pt idx="9">
                  <c:v>39.739151</c:v>
                </c:pt>
                <c:pt idx="10">
                  <c:v>29.424119999999998</c:v>
                </c:pt>
                <c:pt idx="11">
                  <c:v>32.783057999999997</c:v>
                </c:pt>
                <c:pt idx="12">
                  <c:v>29.763280999999999</c:v>
                </c:pt>
                <c:pt idx="13">
                  <c:v>39.099730999999998</c:v>
                </c:pt>
                <c:pt idx="14">
                  <c:v>44.979968999999997</c:v>
                </c:pt>
                <c:pt idx="15">
                  <c:v>38.627270000000003</c:v>
                </c:pt>
                <c:pt idx="16">
                  <c:v>41.850028999999999</c:v>
                </c:pt>
                <c:pt idx="17">
                  <c:v>36.165889999999997</c:v>
                </c:pt>
                <c:pt idx="18">
                  <c:v>39.768379000000003</c:v>
                </c:pt>
                <c:pt idx="19">
                  <c:v>33.749001</c:v>
                </c:pt>
                <c:pt idx="20">
                  <c:v>42.331429</c:v>
                </c:pt>
                <c:pt idx="21">
                  <c:v>30.332180000000001</c:v>
                </c:pt>
                <c:pt idx="22">
                  <c:v>35.227088999999999</c:v>
                </c:pt>
                <c:pt idx="23">
                  <c:v>25.774269</c:v>
                </c:pt>
                <c:pt idx="24">
                  <c:v>40.440620000000003</c:v>
                </c:pt>
                <c:pt idx="25">
                  <c:v>43.700111</c:v>
                </c:pt>
                <c:pt idx="26">
                  <c:v>39.952339000000002</c:v>
                </c:pt>
                <c:pt idx="27">
                  <c:v>40.714272000000001</c:v>
                </c:pt>
                <c:pt idx="28">
                  <c:v>45.508839000000002</c:v>
                </c:pt>
                <c:pt idx="29">
                  <c:v>42.358429000000001</c:v>
                </c:pt>
                <c:pt idx="30">
                  <c:v>31.251809999999999</c:v>
                </c:pt>
                <c:pt idx="31">
                  <c:v>32.083328000000002</c:v>
                </c:pt>
                <c:pt idx="32">
                  <c:v>29.558050000000001</c:v>
                </c:pt>
                <c:pt idx="33">
                  <c:v>32.815559</c:v>
                </c:pt>
                <c:pt idx="34">
                  <c:v>33.005859000000001</c:v>
                </c:pt>
                <c:pt idx="35">
                  <c:v>31.769038999999999</c:v>
                </c:pt>
              </c:numCache>
            </c:numRef>
          </c:xVal>
          <c:yVal>
            <c:numRef>
              <c:f>'3'!$E$17:$E$52</c:f>
              <c:numCache>
                <c:formatCode>General</c:formatCode>
                <c:ptCount val="36"/>
                <c:pt idx="0">
                  <c:v>160</c:v>
                </c:pt>
                <c:pt idx="1">
                  <c:v>190</c:v>
                </c:pt>
                <c:pt idx="2">
                  <c:v>209</c:v>
                </c:pt>
                <c:pt idx="3">
                  <c:v>161</c:v>
                </c:pt>
                <c:pt idx="4">
                  <c:v>140</c:v>
                </c:pt>
                <c:pt idx="5">
                  <c:v>199</c:v>
                </c:pt>
                <c:pt idx="6">
                  <c:v>176</c:v>
                </c:pt>
                <c:pt idx="7">
                  <c:v>169</c:v>
                </c:pt>
                <c:pt idx="8">
                  <c:v>200</c:v>
                </c:pt>
                <c:pt idx="9">
                  <c:v>185</c:v>
                </c:pt>
                <c:pt idx="10">
                  <c:v>142</c:v>
                </c:pt>
                <c:pt idx="11">
                  <c:v>166</c:v>
                </c:pt>
                <c:pt idx="12">
                  <c:v>154</c:v>
                </c:pt>
                <c:pt idx="13">
                  <c:v>180</c:v>
                </c:pt>
                <c:pt idx="14">
                  <c:v>200</c:v>
                </c:pt>
                <c:pt idx="15">
                  <c:v>186</c:v>
                </c:pt>
                <c:pt idx="16">
                  <c:v>191</c:v>
                </c:pt>
                <c:pt idx="17">
                  <c:v>181</c:v>
                </c:pt>
                <c:pt idx="18">
                  <c:v>193</c:v>
                </c:pt>
                <c:pt idx="19">
                  <c:v>192</c:v>
                </c:pt>
                <c:pt idx="20">
                  <c:v>195</c:v>
                </c:pt>
                <c:pt idx="21">
                  <c:v>160</c:v>
                </c:pt>
                <c:pt idx="22">
                  <c:v>172</c:v>
                </c:pt>
                <c:pt idx="23">
                  <c:v>143</c:v>
                </c:pt>
                <c:pt idx="24">
                  <c:v>200</c:v>
                </c:pt>
                <c:pt idx="25">
                  <c:v>199</c:v>
                </c:pt>
                <c:pt idx="26">
                  <c:v>203</c:v>
                </c:pt>
                <c:pt idx="27">
                  <c:v>196</c:v>
                </c:pt>
                <c:pt idx="28">
                  <c:v>190</c:v>
                </c:pt>
                <c:pt idx="29">
                  <c:v>185</c:v>
                </c:pt>
                <c:pt idx="30">
                  <c:v>219</c:v>
                </c:pt>
                <c:pt idx="31">
                  <c:v>171</c:v>
                </c:pt>
                <c:pt idx="32">
                  <c:v>204</c:v>
                </c:pt>
                <c:pt idx="33">
                  <c:v>196</c:v>
                </c:pt>
                <c:pt idx="34">
                  <c:v>195</c:v>
                </c:pt>
                <c:pt idx="35">
                  <c:v>185</c:v>
                </c:pt>
              </c:numCache>
            </c:numRef>
          </c:yVal>
          <c:smooth val="0"/>
          <c:extLst>
            <c:ext xmlns:c16="http://schemas.microsoft.com/office/drawing/2014/chart" uri="{C3380CC4-5D6E-409C-BE32-E72D297353CC}">
              <c16:uniqueId val="{00000004-6A17-4E77-B6B8-114E5E349A8A}"/>
            </c:ext>
          </c:extLst>
        </c:ser>
        <c:ser>
          <c:idx val="0"/>
          <c:order val="4"/>
          <c:tx>
            <c:strRef>
              <c:f>'3'!$F$16</c:f>
              <c:strCache>
                <c:ptCount val="1"/>
                <c:pt idx="0">
                  <c:v>wind_speed</c:v>
                </c:pt>
              </c:strCache>
            </c:strRef>
          </c:tx>
          <c:spPr>
            <a:ln w="19050" cap="rnd">
              <a:noFill/>
              <a:round/>
            </a:ln>
            <a:effectLst/>
          </c:spPr>
          <c:marker>
            <c:symbol val="circle"/>
            <c:size val="5"/>
            <c:spPr>
              <a:solidFill>
                <a:schemeClr val="accent1"/>
              </a:solidFill>
              <a:ln w="9525">
                <a:solidFill>
                  <a:schemeClr val="accent1"/>
                </a:solidFill>
              </a:ln>
              <a:effectLst/>
            </c:spPr>
          </c:marker>
          <c:xVal>
            <c:numRef>
              <c:f>'3'!$A$17:$A$52</c:f>
              <c:numCache>
                <c:formatCode>General</c:formatCode>
                <c:ptCount val="36"/>
                <c:pt idx="0">
                  <c:v>49.249659999999999</c:v>
                </c:pt>
                <c:pt idx="1">
                  <c:v>45.523448999999999</c:v>
                </c:pt>
                <c:pt idx="2">
                  <c:v>37.774929</c:v>
                </c:pt>
                <c:pt idx="3">
                  <c:v>47.606209</c:v>
                </c:pt>
                <c:pt idx="4">
                  <c:v>34.052230999999999</c:v>
                </c:pt>
                <c:pt idx="5">
                  <c:v>32.715328</c:v>
                </c:pt>
                <c:pt idx="6">
                  <c:v>36.174968999999997</c:v>
                </c:pt>
                <c:pt idx="7">
                  <c:v>33.44838</c:v>
                </c:pt>
                <c:pt idx="8">
                  <c:v>35.084491999999997</c:v>
                </c:pt>
                <c:pt idx="9">
                  <c:v>39.739151</c:v>
                </c:pt>
                <c:pt idx="10">
                  <c:v>29.424119999999998</c:v>
                </c:pt>
                <c:pt idx="11">
                  <c:v>32.783057999999997</c:v>
                </c:pt>
                <c:pt idx="12">
                  <c:v>29.763280999999999</c:v>
                </c:pt>
                <c:pt idx="13">
                  <c:v>39.099730999999998</c:v>
                </c:pt>
                <c:pt idx="14">
                  <c:v>44.979968999999997</c:v>
                </c:pt>
                <c:pt idx="15">
                  <c:v>38.627270000000003</c:v>
                </c:pt>
                <c:pt idx="16">
                  <c:v>41.850028999999999</c:v>
                </c:pt>
                <c:pt idx="17">
                  <c:v>36.165889999999997</c:v>
                </c:pt>
                <c:pt idx="18">
                  <c:v>39.768379000000003</c:v>
                </c:pt>
                <c:pt idx="19">
                  <c:v>33.749001</c:v>
                </c:pt>
                <c:pt idx="20">
                  <c:v>42.331429</c:v>
                </c:pt>
                <c:pt idx="21">
                  <c:v>30.332180000000001</c:v>
                </c:pt>
                <c:pt idx="22">
                  <c:v>35.227088999999999</c:v>
                </c:pt>
                <c:pt idx="23">
                  <c:v>25.774269</c:v>
                </c:pt>
                <c:pt idx="24">
                  <c:v>40.440620000000003</c:v>
                </c:pt>
                <c:pt idx="25">
                  <c:v>43.700111</c:v>
                </c:pt>
                <c:pt idx="26">
                  <c:v>39.952339000000002</c:v>
                </c:pt>
                <c:pt idx="27">
                  <c:v>40.714272000000001</c:v>
                </c:pt>
                <c:pt idx="28">
                  <c:v>45.508839000000002</c:v>
                </c:pt>
                <c:pt idx="29">
                  <c:v>42.358429000000001</c:v>
                </c:pt>
                <c:pt idx="30">
                  <c:v>31.251809999999999</c:v>
                </c:pt>
                <c:pt idx="31">
                  <c:v>32.083328000000002</c:v>
                </c:pt>
                <c:pt idx="32">
                  <c:v>29.558050000000001</c:v>
                </c:pt>
                <c:pt idx="33">
                  <c:v>32.815559</c:v>
                </c:pt>
                <c:pt idx="34">
                  <c:v>33.005859000000001</c:v>
                </c:pt>
                <c:pt idx="35">
                  <c:v>31.769038999999999</c:v>
                </c:pt>
              </c:numCache>
            </c:numRef>
          </c:xVal>
          <c:yVal>
            <c:numRef>
              <c:f>'3'!$F$17:$F$52</c:f>
              <c:numCache>
                <c:formatCode>General</c:formatCode>
                <c:ptCount val="36"/>
                <c:pt idx="0">
                  <c:v>2</c:v>
                </c:pt>
                <c:pt idx="1">
                  <c:v>2</c:v>
                </c:pt>
                <c:pt idx="2">
                  <c:v>3</c:v>
                </c:pt>
                <c:pt idx="3">
                  <c:v>2</c:v>
                </c:pt>
                <c:pt idx="4">
                  <c:v>1</c:v>
                </c:pt>
                <c:pt idx="5">
                  <c:v>2</c:v>
                </c:pt>
                <c:pt idx="6">
                  <c:v>2</c:v>
                </c:pt>
                <c:pt idx="7">
                  <c:v>2</c:v>
                </c:pt>
                <c:pt idx="8">
                  <c:v>3</c:v>
                </c:pt>
                <c:pt idx="9">
                  <c:v>2</c:v>
                </c:pt>
                <c:pt idx="10">
                  <c:v>3</c:v>
                </c:pt>
                <c:pt idx="11">
                  <c:v>4</c:v>
                </c:pt>
                <c:pt idx="12">
                  <c:v>3</c:v>
                </c:pt>
                <c:pt idx="13">
                  <c:v>3</c:v>
                </c:pt>
                <c:pt idx="14">
                  <c:v>3</c:v>
                </c:pt>
                <c:pt idx="15">
                  <c:v>3</c:v>
                </c:pt>
                <c:pt idx="16">
                  <c:v>4</c:v>
                </c:pt>
                <c:pt idx="17">
                  <c:v>2</c:v>
                </c:pt>
                <c:pt idx="18">
                  <c:v>3</c:v>
                </c:pt>
                <c:pt idx="19">
                  <c:v>2</c:v>
                </c:pt>
                <c:pt idx="20">
                  <c:v>3</c:v>
                </c:pt>
                <c:pt idx="21">
                  <c:v>3</c:v>
                </c:pt>
                <c:pt idx="22">
                  <c:v>2</c:v>
                </c:pt>
                <c:pt idx="23">
                  <c:v>3</c:v>
                </c:pt>
                <c:pt idx="24">
                  <c:v>3</c:v>
                </c:pt>
                <c:pt idx="25">
                  <c:v>4</c:v>
                </c:pt>
                <c:pt idx="26">
                  <c:v>3</c:v>
                </c:pt>
                <c:pt idx="27">
                  <c:v>3</c:v>
                </c:pt>
                <c:pt idx="28">
                  <c:v>4</c:v>
                </c:pt>
                <c:pt idx="29">
                  <c:v>3</c:v>
                </c:pt>
                <c:pt idx="30">
                  <c:v>2</c:v>
                </c:pt>
                <c:pt idx="31">
                  <c:v>3</c:v>
                </c:pt>
                <c:pt idx="32">
                  <c:v>3</c:v>
                </c:pt>
                <c:pt idx="33">
                  <c:v>3</c:v>
                </c:pt>
                <c:pt idx="34">
                  <c:v>3</c:v>
                </c:pt>
                <c:pt idx="35">
                  <c:v>2</c:v>
                </c:pt>
              </c:numCache>
            </c:numRef>
          </c:yVal>
          <c:smooth val="0"/>
          <c:extLst>
            <c:ext xmlns:c16="http://schemas.microsoft.com/office/drawing/2014/chart" uri="{C3380CC4-5D6E-409C-BE32-E72D297353CC}">
              <c16:uniqueId val="{00000000-6A17-4E77-B6B8-114E5E349A8A}"/>
            </c:ext>
          </c:extLst>
        </c:ser>
        <c:dLbls>
          <c:showLegendKey val="0"/>
          <c:showVal val="0"/>
          <c:showCatName val="0"/>
          <c:showSerName val="0"/>
          <c:showPercent val="0"/>
          <c:showBubbleSize val="0"/>
        </c:dLbls>
        <c:axId val="1258774095"/>
        <c:axId val="1258777935"/>
      </c:scatterChart>
      <c:valAx>
        <c:axId val="1258774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77935"/>
        <c:crosses val="autoZero"/>
        <c:crossBetween val="midCat"/>
      </c:valAx>
      <c:valAx>
        <c:axId val="125877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74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between Longitude and other factors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'3'!$I$16</c:f>
              <c:strCache>
                <c:ptCount val="1"/>
                <c:pt idx="0">
                  <c:v>humidity</c:v>
                </c:pt>
              </c:strCache>
            </c:strRef>
          </c:tx>
          <c:spPr>
            <a:ln w="19050" cap="rnd">
              <a:noFill/>
              <a:round/>
            </a:ln>
            <a:effectLst/>
          </c:spPr>
          <c:marker>
            <c:symbol val="circle"/>
            <c:size val="5"/>
            <c:spPr>
              <a:solidFill>
                <a:schemeClr val="accent1"/>
              </a:solidFill>
              <a:ln w="9525">
                <a:solidFill>
                  <a:schemeClr val="accent1"/>
                </a:solidFill>
              </a:ln>
              <a:effectLst/>
            </c:spPr>
          </c:marker>
          <c:xVal>
            <c:numRef>
              <c:f>'3'!$H$17:$H$52</c:f>
              <c:numCache>
                <c:formatCode>General</c:formatCode>
                <c:ptCount val="36"/>
                <c:pt idx="0">
                  <c:v>-123.119339</c:v>
                </c:pt>
                <c:pt idx="1">
                  <c:v>-122.676208</c:v>
                </c:pt>
                <c:pt idx="2">
                  <c:v>-122.41941799999999</c:v>
                </c:pt>
                <c:pt idx="3">
                  <c:v>-122.332069</c:v>
                </c:pt>
                <c:pt idx="4">
                  <c:v>-118.243683</c:v>
                </c:pt>
                <c:pt idx="5">
                  <c:v>-117.157257</c:v>
                </c:pt>
                <c:pt idx="6">
                  <c:v>-115.13722199999999</c:v>
                </c:pt>
                <c:pt idx="7">
                  <c:v>-112.074043</c:v>
                </c:pt>
                <c:pt idx="8">
                  <c:v>-106.651138</c:v>
                </c:pt>
                <c:pt idx="9">
                  <c:v>-104.984703</c:v>
                </c:pt>
                <c:pt idx="10">
                  <c:v>-98.493628999999999</c:v>
                </c:pt>
                <c:pt idx="11">
                  <c:v>-96.806670999999994</c:v>
                </c:pt>
                <c:pt idx="12">
                  <c:v>-95.363274000000004</c:v>
                </c:pt>
                <c:pt idx="13">
                  <c:v>-94.578568000000004</c:v>
                </c:pt>
                <c:pt idx="14">
                  <c:v>-93.263840000000002</c:v>
                </c:pt>
                <c:pt idx="15">
                  <c:v>-90.197890999999998</c:v>
                </c:pt>
                <c:pt idx="16">
                  <c:v>-87.650047000000001</c:v>
                </c:pt>
                <c:pt idx="17">
                  <c:v>-86.784439000000006</c:v>
                </c:pt>
                <c:pt idx="18">
                  <c:v>-86.158043000000006</c:v>
                </c:pt>
                <c:pt idx="19">
                  <c:v>-84.387978000000004</c:v>
                </c:pt>
                <c:pt idx="20">
                  <c:v>-83.045753000000005</c:v>
                </c:pt>
                <c:pt idx="21">
                  <c:v>-81.655647000000002</c:v>
                </c:pt>
                <c:pt idx="22">
                  <c:v>-80.843131999999997</c:v>
                </c:pt>
                <c:pt idx="23">
                  <c:v>-80.193657000000002</c:v>
                </c:pt>
                <c:pt idx="24">
                  <c:v>-79.995887999999994</c:v>
                </c:pt>
                <c:pt idx="25">
                  <c:v>-79.416297999999998</c:v>
                </c:pt>
                <c:pt idx="26">
                  <c:v>-75.163787999999997</c:v>
                </c:pt>
                <c:pt idx="27">
                  <c:v>-74.005966000000001</c:v>
                </c:pt>
                <c:pt idx="28">
                  <c:v>-73.587806999999998</c:v>
                </c:pt>
                <c:pt idx="29">
                  <c:v>-71.059769000000003</c:v>
                </c:pt>
                <c:pt idx="30">
                  <c:v>34.791302000000002</c:v>
                </c:pt>
                <c:pt idx="31">
                  <c:v>34.799999</c:v>
                </c:pt>
                <c:pt idx="32">
                  <c:v>34.948211999999998</c:v>
                </c:pt>
                <c:pt idx="33">
                  <c:v>34.989170000000001</c:v>
                </c:pt>
                <c:pt idx="34">
                  <c:v>35.094090000000001</c:v>
                </c:pt>
                <c:pt idx="35">
                  <c:v>35.216330999999997</c:v>
                </c:pt>
              </c:numCache>
            </c:numRef>
          </c:xVal>
          <c:yVal>
            <c:numRef>
              <c:f>'3'!$I$17:$I$52</c:f>
              <c:numCache>
                <c:formatCode>General</c:formatCode>
                <c:ptCount val="36"/>
                <c:pt idx="0">
                  <c:v>82</c:v>
                </c:pt>
                <c:pt idx="1">
                  <c:v>75</c:v>
                </c:pt>
                <c:pt idx="2">
                  <c:v>77</c:v>
                </c:pt>
                <c:pt idx="3">
                  <c:v>77</c:v>
                </c:pt>
                <c:pt idx="4">
                  <c:v>63</c:v>
                </c:pt>
                <c:pt idx="5">
                  <c:v>68</c:v>
                </c:pt>
                <c:pt idx="6">
                  <c:v>32</c:v>
                </c:pt>
                <c:pt idx="7">
                  <c:v>37</c:v>
                </c:pt>
                <c:pt idx="8">
                  <c:v>45</c:v>
                </c:pt>
                <c:pt idx="9">
                  <c:v>53</c:v>
                </c:pt>
                <c:pt idx="10">
                  <c:v>68</c:v>
                </c:pt>
                <c:pt idx="11">
                  <c:v>64</c:v>
                </c:pt>
                <c:pt idx="12">
                  <c:v>74</c:v>
                </c:pt>
                <c:pt idx="13">
                  <c:v>67</c:v>
                </c:pt>
                <c:pt idx="14">
                  <c:v>71</c:v>
                </c:pt>
                <c:pt idx="15">
                  <c:v>71</c:v>
                </c:pt>
                <c:pt idx="16">
                  <c:v>74</c:v>
                </c:pt>
                <c:pt idx="17">
                  <c:v>68</c:v>
                </c:pt>
                <c:pt idx="18">
                  <c:v>72</c:v>
                </c:pt>
                <c:pt idx="19">
                  <c:v>71</c:v>
                </c:pt>
                <c:pt idx="20">
                  <c:v>72</c:v>
                </c:pt>
                <c:pt idx="21">
                  <c:v>76</c:v>
                </c:pt>
                <c:pt idx="22">
                  <c:v>70</c:v>
                </c:pt>
                <c:pt idx="23">
                  <c:v>76</c:v>
                </c:pt>
                <c:pt idx="24">
                  <c:v>70</c:v>
                </c:pt>
                <c:pt idx="25">
                  <c:v>76</c:v>
                </c:pt>
                <c:pt idx="26">
                  <c:v>68</c:v>
                </c:pt>
                <c:pt idx="27">
                  <c:v>67</c:v>
                </c:pt>
                <c:pt idx="28">
                  <c:v>72</c:v>
                </c:pt>
                <c:pt idx="29">
                  <c:v>77</c:v>
                </c:pt>
                <c:pt idx="30">
                  <c:v>71</c:v>
                </c:pt>
                <c:pt idx="31">
                  <c:v>67</c:v>
                </c:pt>
                <c:pt idx="32">
                  <c:v>53</c:v>
                </c:pt>
                <c:pt idx="33">
                  <c:v>80</c:v>
                </c:pt>
                <c:pt idx="34">
                  <c:v>79</c:v>
                </c:pt>
                <c:pt idx="35">
                  <c:v>69</c:v>
                </c:pt>
              </c:numCache>
            </c:numRef>
          </c:yVal>
          <c:smooth val="0"/>
          <c:extLst>
            <c:ext xmlns:c16="http://schemas.microsoft.com/office/drawing/2014/chart" uri="{C3380CC4-5D6E-409C-BE32-E72D297353CC}">
              <c16:uniqueId val="{00000000-EF8F-43C6-951D-E009A49E2FA3}"/>
            </c:ext>
          </c:extLst>
        </c:ser>
        <c:ser>
          <c:idx val="1"/>
          <c:order val="1"/>
          <c:tx>
            <c:strRef>
              <c:f>'3'!$J$16</c:f>
              <c:strCache>
                <c:ptCount val="1"/>
                <c:pt idx="0">
                  <c:v>pressure</c:v>
                </c:pt>
              </c:strCache>
            </c:strRef>
          </c:tx>
          <c:spPr>
            <a:ln w="19050" cap="rnd">
              <a:noFill/>
              <a:round/>
            </a:ln>
            <a:effectLst/>
          </c:spPr>
          <c:marker>
            <c:symbol val="circle"/>
            <c:size val="5"/>
            <c:spPr>
              <a:solidFill>
                <a:schemeClr val="accent2"/>
              </a:solidFill>
              <a:ln w="9525">
                <a:solidFill>
                  <a:schemeClr val="accent2"/>
                </a:solidFill>
              </a:ln>
              <a:effectLst/>
            </c:spPr>
          </c:marker>
          <c:xVal>
            <c:numRef>
              <c:f>'3'!$H$17:$H$52</c:f>
              <c:numCache>
                <c:formatCode>General</c:formatCode>
                <c:ptCount val="36"/>
                <c:pt idx="0">
                  <c:v>-123.119339</c:v>
                </c:pt>
                <c:pt idx="1">
                  <c:v>-122.676208</c:v>
                </c:pt>
                <c:pt idx="2">
                  <c:v>-122.41941799999999</c:v>
                </c:pt>
                <c:pt idx="3">
                  <c:v>-122.332069</c:v>
                </c:pt>
                <c:pt idx="4">
                  <c:v>-118.243683</c:v>
                </c:pt>
                <c:pt idx="5">
                  <c:v>-117.157257</c:v>
                </c:pt>
                <c:pt idx="6">
                  <c:v>-115.13722199999999</c:v>
                </c:pt>
                <c:pt idx="7">
                  <c:v>-112.074043</c:v>
                </c:pt>
                <c:pt idx="8">
                  <c:v>-106.651138</c:v>
                </c:pt>
                <c:pt idx="9">
                  <c:v>-104.984703</c:v>
                </c:pt>
                <c:pt idx="10">
                  <c:v>-98.493628999999999</c:v>
                </c:pt>
                <c:pt idx="11">
                  <c:v>-96.806670999999994</c:v>
                </c:pt>
                <c:pt idx="12">
                  <c:v>-95.363274000000004</c:v>
                </c:pt>
                <c:pt idx="13">
                  <c:v>-94.578568000000004</c:v>
                </c:pt>
                <c:pt idx="14">
                  <c:v>-93.263840000000002</c:v>
                </c:pt>
                <c:pt idx="15">
                  <c:v>-90.197890999999998</c:v>
                </c:pt>
                <c:pt idx="16">
                  <c:v>-87.650047000000001</c:v>
                </c:pt>
                <c:pt idx="17">
                  <c:v>-86.784439000000006</c:v>
                </c:pt>
                <c:pt idx="18">
                  <c:v>-86.158043000000006</c:v>
                </c:pt>
                <c:pt idx="19">
                  <c:v>-84.387978000000004</c:v>
                </c:pt>
                <c:pt idx="20">
                  <c:v>-83.045753000000005</c:v>
                </c:pt>
                <c:pt idx="21">
                  <c:v>-81.655647000000002</c:v>
                </c:pt>
                <c:pt idx="22">
                  <c:v>-80.843131999999997</c:v>
                </c:pt>
                <c:pt idx="23">
                  <c:v>-80.193657000000002</c:v>
                </c:pt>
                <c:pt idx="24">
                  <c:v>-79.995887999999994</c:v>
                </c:pt>
                <c:pt idx="25">
                  <c:v>-79.416297999999998</c:v>
                </c:pt>
                <c:pt idx="26">
                  <c:v>-75.163787999999997</c:v>
                </c:pt>
                <c:pt idx="27">
                  <c:v>-74.005966000000001</c:v>
                </c:pt>
                <c:pt idx="28">
                  <c:v>-73.587806999999998</c:v>
                </c:pt>
                <c:pt idx="29">
                  <c:v>-71.059769000000003</c:v>
                </c:pt>
                <c:pt idx="30">
                  <c:v>34.791302000000002</c:v>
                </c:pt>
                <c:pt idx="31">
                  <c:v>34.799999</c:v>
                </c:pt>
                <c:pt idx="32">
                  <c:v>34.948211999999998</c:v>
                </c:pt>
                <c:pt idx="33">
                  <c:v>34.989170000000001</c:v>
                </c:pt>
                <c:pt idx="34">
                  <c:v>35.094090000000001</c:v>
                </c:pt>
                <c:pt idx="35">
                  <c:v>35.216330999999997</c:v>
                </c:pt>
              </c:numCache>
            </c:numRef>
          </c:xVal>
          <c:yVal>
            <c:numRef>
              <c:f>'3'!$J$17:$J$52</c:f>
              <c:numCache>
                <c:formatCode>General</c:formatCode>
                <c:ptCount val="36"/>
                <c:pt idx="0">
                  <c:v>1018</c:v>
                </c:pt>
                <c:pt idx="1">
                  <c:v>1019</c:v>
                </c:pt>
                <c:pt idx="2">
                  <c:v>1019</c:v>
                </c:pt>
                <c:pt idx="3">
                  <c:v>1021</c:v>
                </c:pt>
                <c:pt idx="4">
                  <c:v>1016</c:v>
                </c:pt>
                <c:pt idx="5">
                  <c:v>1018</c:v>
                </c:pt>
                <c:pt idx="6">
                  <c:v>1014</c:v>
                </c:pt>
                <c:pt idx="7">
                  <c:v>1013</c:v>
                </c:pt>
                <c:pt idx="8">
                  <c:v>1012</c:v>
                </c:pt>
                <c:pt idx="9">
                  <c:v>1012</c:v>
                </c:pt>
                <c:pt idx="10">
                  <c:v>1018</c:v>
                </c:pt>
                <c:pt idx="11">
                  <c:v>1019</c:v>
                </c:pt>
                <c:pt idx="12">
                  <c:v>1020</c:v>
                </c:pt>
                <c:pt idx="13">
                  <c:v>1016</c:v>
                </c:pt>
                <c:pt idx="14">
                  <c:v>1017</c:v>
                </c:pt>
                <c:pt idx="15">
                  <c:v>1020</c:v>
                </c:pt>
                <c:pt idx="16">
                  <c:v>1019</c:v>
                </c:pt>
                <c:pt idx="17">
                  <c:v>1020</c:v>
                </c:pt>
                <c:pt idx="18">
                  <c:v>1019</c:v>
                </c:pt>
                <c:pt idx="19">
                  <c:v>1021</c:v>
                </c:pt>
                <c:pt idx="20">
                  <c:v>1019</c:v>
                </c:pt>
                <c:pt idx="21">
                  <c:v>1021</c:v>
                </c:pt>
                <c:pt idx="22">
                  <c:v>1020</c:v>
                </c:pt>
                <c:pt idx="23">
                  <c:v>1020</c:v>
                </c:pt>
                <c:pt idx="24">
                  <c:v>1019</c:v>
                </c:pt>
                <c:pt idx="25">
                  <c:v>1018</c:v>
                </c:pt>
                <c:pt idx="26">
                  <c:v>1020</c:v>
                </c:pt>
                <c:pt idx="27">
                  <c:v>1017</c:v>
                </c:pt>
                <c:pt idx="28">
                  <c:v>1016</c:v>
                </c:pt>
                <c:pt idx="29">
                  <c:v>1020</c:v>
                </c:pt>
                <c:pt idx="30">
                  <c:v>991</c:v>
                </c:pt>
                <c:pt idx="31">
                  <c:v>1014</c:v>
                </c:pt>
                <c:pt idx="32">
                  <c:v>1002</c:v>
                </c:pt>
                <c:pt idx="33">
                  <c:v>1018</c:v>
                </c:pt>
                <c:pt idx="34">
                  <c:v>1016</c:v>
                </c:pt>
                <c:pt idx="35">
                  <c:v>1011</c:v>
                </c:pt>
              </c:numCache>
            </c:numRef>
          </c:yVal>
          <c:smooth val="0"/>
          <c:extLst>
            <c:ext xmlns:c16="http://schemas.microsoft.com/office/drawing/2014/chart" uri="{C3380CC4-5D6E-409C-BE32-E72D297353CC}">
              <c16:uniqueId val="{00000001-EF8F-43C6-951D-E009A49E2FA3}"/>
            </c:ext>
          </c:extLst>
        </c:ser>
        <c:ser>
          <c:idx val="2"/>
          <c:order val="2"/>
          <c:tx>
            <c:strRef>
              <c:f>'3'!$K$16</c:f>
              <c:strCache>
                <c:ptCount val="1"/>
                <c:pt idx="0">
                  <c:v>temperature</c:v>
                </c:pt>
              </c:strCache>
            </c:strRef>
          </c:tx>
          <c:spPr>
            <a:ln w="19050" cap="rnd">
              <a:noFill/>
              <a:round/>
            </a:ln>
            <a:effectLst/>
          </c:spPr>
          <c:marker>
            <c:symbol val="circle"/>
            <c:size val="5"/>
            <c:spPr>
              <a:solidFill>
                <a:schemeClr val="accent3"/>
              </a:solidFill>
              <a:ln w="9525">
                <a:solidFill>
                  <a:schemeClr val="accent3"/>
                </a:solidFill>
              </a:ln>
              <a:effectLst/>
            </c:spPr>
          </c:marker>
          <c:xVal>
            <c:numRef>
              <c:f>'3'!$H$17:$H$52</c:f>
              <c:numCache>
                <c:formatCode>General</c:formatCode>
                <c:ptCount val="36"/>
                <c:pt idx="0">
                  <c:v>-123.119339</c:v>
                </c:pt>
                <c:pt idx="1">
                  <c:v>-122.676208</c:v>
                </c:pt>
                <c:pt idx="2">
                  <c:v>-122.41941799999999</c:v>
                </c:pt>
                <c:pt idx="3">
                  <c:v>-122.332069</c:v>
                </c:pt>
                <c:pt idx="4">
                  <c:v>-118.243683</c:v>
                </c:pt>
                <c:pt idx="5">
                  <c:v>-117.157257</c:v>
                </c:pt>
                <c:pt idx="6">
                  <c:v>-115.13722199999999</c:v>
                </c:pt>
                <c:pt idx="7">
                  <c:v>-112.074043</c:v>
                </c:pt>
                <c:pt idx="8">
                  <c:v>-106.651138</c:v>
                </c:pt>
                <c:pt idx="9">
                  <c:v>-104.984703</c:v>
                </c:pt>
                <c:pt idx="10">
                  <c:v>-98.493628999999999</c:v>
                </c:pt>
                <c:pt idx="11">
                  <c:v>-96.806670999999994</c:v>
                </c:pt>
                <c:pt idx="12">
                  <c:v>-95.363274000000004</c:v>
                </c:pt>
                <c:pt idx="13">
                  <c:v>-94.578568000000004</c:v>
                </c:pt>
                <c:pt idx="14">
                  <c:v>-93.263840000000002</c:v>
                </c:pt>
                <c:pt idx="15">
                  <c:v>-90.197890999999998</c:v>
                </c:pt>
                <c:pt idx="16">
                  <c:v>-87.650047000000001</c:v>
                </c:pt>
                <c:pt idx="17">
                  <c:v>-86.784439000000006</c:v>
                </c:pt>
                <c:pt idx="18">
                  <c:v>-86.158043000000006</c:v>
                </c:pt>
                <c:pt idx="19">
                  <c:v>-84.387978000000004</c:v>
                </c:pt>
                <c:pt idx="20">
                  <c:v>-83.045753000000005</c:v>
                </c:pt>
                <c:pt idx="21">
                  <c:v>-81.655647000000002</c:v>
                </c:pt>
                <c:pt idx="22">
                  <c:v>-80.843131999999997</c:v>
                </c:pt>
                <c:pt idx="23">
                  <c:v>-80.193657000000002</c:v>
                </c:pt>
                <c:pt idx="24">
                  <c:v>-79.995887999999994</c:v>
                </c:pt>
                <c:pt idx="25">
                  <c:v>-79.416297999999998</c:v>
                </c:pt>
                <c:pt idx="26">
                  <c:v>-75.163787999999997</c:v>
                </c:pt>
                <c:pt idx="27">
                  <c:v>-74.005966000000001</c:v>
                </c:pt>
                <c:pt idx="28">
                  <c:v>-73.587806999999998</c:v>
                </c:pt>
                <c:pt idx="29">
                  <c:v>-71.059769000000003</c:v>
                </c:pt>
                <c:pt idx="30">
                  <c:v>34.791302000000002</c:v>
                </c:pt>
                <c:pt idx="31">
                  <c:v>34.799999</c:v>
                </c:pt>
                <c:pt idx="32">
                  <c:v>34.948211999999998</c:v>
                </c:pt>
                <c:pt idx="33">
                  <c:v>34.989170000000001</c:v>
                </c:pt>
                <c:pt idx="34">
                  <c:v>35.094090000000001</c:v>
                </c:pt>
                <c:pt idx="35">
                  <c:v>35.216330999999997</c:v>
                </c:pt>
              </c:numCache>
            </c:numRef>
          </c:xVal>
          <c:yVal>
            <c:numRef>
              <c:f>'3'!$K$17:$K$52</c:f>
              <c:numCache>
                <c:formatCode>General</c:formatCode>
                <c:ptCount val="36"/>
                <c:pt idx="0">
                  <c:v>284</c:v>
                </c:pt>
                <c:pt idx="1">
                  <c:v>285</c:v>
                </c:pt>
                <c:pt idx="2">
                  <c:v>288</c:v>
                </c:pt>
                <c:pt idx="3">
                  <c:v>284</c:v>
                </c:pt>
                <c:pt idx="4">
                  <c:v>291</c:v>
                </c:pt>
                <c:pt idx="5">
                  <c:v>290</c:v>
                </c:pt>
                <c:pt idx="6">
                  <c:v>292</c:v>
                </c:pt>
                <c:pt idx="7">
                  <c:v>295</c:v>
                </c:pt>
                <c:pt idx="8">
                  <c:v>286</c:v>
                </c:pt>
                <c:pt idx="9">
                  <c:v>283</c:v>
                </c:pt>
                <c:pt idx="10">
                  <c:v>294</c:v>
                </c:pt>
                <c:pt idx="11">
                  <c:v>292</c:v>
                </c:pt>
                <c:pt idx="12">
                  <c:v>294</c:v>
                </c:pt>
                <c:pt idx="13">
                  <c:v>287</c:v>
                </c:pt>
                <c:pt idx="14">
                  <c:v>281</c:v>
                </c:pt>
                <c:pt idx="15">
                  <c:v>287</c:v>
                </c:pt>
                <c:pt idx="16">
                  <c:v>283</c:v>
                </c:pt>
                <c:pt idx="17">
                  <c:v>289</c:v>
                </c:pt>
                <c:pt idx="18">
                  <c:v>285</c:v>
                </c:pt>
                <c:pt idx="19">
                  <c:v>290</c:v>
                </c:pt>
                <c:pt idx="20">
                  <c:v>283</c:v>
                </c:pt>
                <c:pt idx="21">
                  <c:v>294</c:v>
                </c:pt>
                <c:pt idx="22">
                  <c:v>289</c:v>
                </c:pt>
                <c:pt idx="23">
                  <c:v>298</c:v>
                </c:pt>
                <c:pt idx="24">
                  <c:v>284</c:v>
                </c:pt>
                <c:pt idx="25">
                  <c:v>282</c:v>
                </c:pt>
                <c:pt idx="26">
                  <c:v>285</c:v>
                </c:pt>
                <c:pt idx="27">
                  <c:v>285</c:v>
                </c:pt>
                <c:pt idx="28">
                  <c:v>280</c:v>
                </c:pt>
                <c:pt idx="29">
                  <c:v>284</c:v>
                </c:pt>
                <c:pt idx="30">
                  <c:v>292</c:v>
                </c:pt>
                <c:pt idx="31">
                  <c:v>295</c:v>
                </c:pt>
                <c:pt idx="32">
                  <c:v>296</c:v>
                </c:pt>
                <c:pt idx="33">
                  <c:v>295</c:v>
                </c:pt>
                <c:pt idx="34">
                  <c:v>294</c:v>
                </c:pt>
                <c:pt idx="35">
                  <c:v>293</c:v>
                </c:pt>
              </c:numCache>
            </c:numRef>
          </c:yVal>
          <c:smooth val="0"/>
          <c:extLst>
            <c:ext xmlns:c16="http://schemas.microsoft.com/office/drawing/2014/chart" uri="{C3380CC4-5D6E-409C-BE32-E72D297353CC}">
              <c16:uniqueId val="{00000002-EF8F-43C6-951D-E009A49E2FA3}"/>
            </c:ext>
          </c:extLst>
        </c:ser>
        <c:ser>
          <c:idx val="3"/>
          <c:order val="3"/>
          <c:tx>
            <c:strRef>
              <c:f>'3'!$L$16</c:f>
              <c:strCache>
                <c:ptCount val="1"/>
                <c:pt idx="0">
                  <c:v>wind_direction</c:v>
                </c:pt>
              </c:strCache>
            </c:strRef>
          </c:tx>
          <c:spPr>
            <a:ln w="19050" cap="rnd">
              <a:noFill/>
              <a:round/>
            </a:ln>
            <a:effectLst/>
          </c:spPr>
          <c:marker>
            <c:symbol val="circle"/>
            <c:size val="5"/>
            <c:spPr>
              <a:solidFill>
                <a:schemeClr val="accent4"/>
              </a:solidFill>
              <a:ln w="9525">
                <a:solidFill>
                  <a:schemeClr val="accent4"/>
                </a:solidFill>
              </a:ln>
              <a:effectLst/>
            </c:spPr>
          </c:marker>
          <c:xVal>
            <c:numRef>
              <c:f>'3'!$H$17:$H$52</c:f>
              <c:numCache>
                <c:formatCode>General</c:formatCode>
                <c:ptCount val="36"/>
                <c:pt idx="0">
                  <c:v>-123.119339</c:v>
                </c:pt>
                <c:pt idx="1">
                  <c:v>-122.676208</c:v>
                </c:pt>
                <c:pt idx="2">
                  <c:v>-122.41941799999999</c:v>
                </c:pt>
                <c:pt idx="3">
                  <c:v>-122.332069</c:v>
                </c:pt>
                <c:pt idx="4">
                  <c:v>-118.243683</c:v>
                </c:pt>
                <c:pt idx="5">
                  <c:v>-117.157257</c:v>
                </c:pt>
                <c:pt idx="6">
                  <c:v>-115.13722199999999</c:v>
                </c:pt>
                <c:pt idx="7">
                  <c:v>-112.074043</c:v>
                </c:pt>
                <c:pt idx="8">
                  <c:v>-106.651138</c:v>
                </c:pt>
                <c:pt idx="9">
                  <c:v>-104.984703</c:v>
                </c:pt>
                <c:pt idx="10">
                  <c:v>-98.493628999999999</c:v>
                </c:pt>
                <c:pt idx="11">
                  <c:v>-96.806670999999994</c:v>
                </c:pt>
                <c:pt idx="12">
                  <c:v>-95.363274000000004</c:v>
                </c:pt>
                <c:pt idx="13">
                  <c:v>-94.578568000000004</c:v>
                </c:pt>
                <c:pt idx="14">
                  <c:v>-93.263840000000002</c:v>
                </c:pt>
                <c:pt idx="15">
                  <c:v>-90.197890999999998</c:v>
                </c:pt>
                <c:pt idx="16">
                  <c:v>-87.650047000000001</c:v>
                </c:pt>
                <c:pt idx="17">
                  <c:v>-86.784439000000006</c:v>
                </c:pt>
                <c:pt idx="18">
                  <c:v>-86.158043000000006</c:v>
                </c:pt>
                <c:pt idx="19">
                  <c:v>-84.387978000000004</c:v>
                </c:pt>
                <c:pt idx="20">
                  <c:v>-83.045753000000005</c:v>
                </c:pt>
                <c:pt idx="21">
                  <c:v>-81.655647000000002</c:v>
                </c:pt>
                <c:pt idx="22">
                  <c:v>-80.843131999999997</c:v>
                </c:pt>
                <c:pt idx="23">
                  <c:v>-80.193657000000002</c:v>
                </c:pt>
                <c:pt idx="24">
                  <c:v>-79.995887999999994</c:v>
                </c:pt>
                <c:pt idx="25">
                  <c:v>-79.416297999999998</c:v>
                </c:pt>
                <c:pt idx="26">
                  <c:v>-75.163787999999997</c:v>
                </c:pt>
                <c:pt idx="27">
                  <c:v>-74.005966000000001</c:v>
                </c:pt>
                <c:pt idx="28">
                  <c:v>-73.587806999999998</c:v>
                </c:pt>
                <c:pt idx="29">
                  <c:v>-71.059769000000003</c:v>
                </c:pt>
                <c:pt idx="30">
                  <c:v>34.791302000000002</c:v>
                </c:pt>
                <c:pt idx="31">
                  <c:v>34.799999</c:v>
                </c:pt>
                <c:pt idx="32">
                  <c:v>34.948211999999998</c:v>
                </c:pt>
                <c:pt idx="33">
                  <c:v>34.989170000000001</c:v>
                </c:pt>
                <c:pt idx="34">
                  <c:v>35.094090000000001</c:v>
                </c:pt>
                <c:pt idx="35">
                  <c:v>35.216330999999997</c:v>
                </c:pt>
              </c:numCache>
            </c:numRef>
          </c:xVal>
          <c:yVal>
            <c:numRef>
              <c:f>'3'!$L$17:$L$52</c:f>
              <c:numCache>
                <c:formatCode>General</c:formatCode>
                <c:ptCount val="36"/>
                <c:pt idx="0">
                  <c:v>160</c:v>
                </c:pt>
                <c:pt idx="1">
                  <c:v>190</c:v>
                </c:pt>
                <c:pt idx="2">
                  <c:v>209</c:v>
                </c:pt>
                <c:pt idx="3">
                  <c:v>161</c:v>
                </c:pt>
                <c:pt idx="4">
                  <c:v>140</c:v>
                </c:pt>
                <c:pt idx="5">
                  <c:v>199</c:v>
                </c:pt>
                <c:pt idx="6">
                  <c:v>176</c:v>
                </c:pt>
                <c:pt idx="7">
                  <c:v>169</c:v>
                </c:pt>
                <c:pt idx="8">
                  <c:v>200</c:v>
                </c:pt>
                <c:pt idx="9">
                  <c:v>185</c:v>
                </c:pt>
                <c:pt idx="10">
                  <c:v>142</c:v>
                </c:pt>
                <c:pt idx="11">
                  <c:v>166</c:v>
                </c:pt>
                <c:pt idx="12">
                  <c:v>154</c:v>
                </c:pt>
                <c:pt idx="13">
                  <c:v>180</c:v>
                </c:pt>
                <c:pt idx="14">
                  <c:v>200</c:v>
                </c:pt>
                <c:pt idx="15">
                  <c:v>186</c:v>
                </c:pt>
                <c:pt idx="16">
                  <c:v>191</c:v>
                </c:pt>
                <c:pt idx="17">
                  <c:v>181</c:v>
                </c:pt>
                <c:pt idx="18">
                  <c:v>193</c:v>
                </c:pt>
                <c:pt idx="19">
                  <c:v>192</c:v>
                </c:pt>
                <c:pt idx="20">
                  <c:v>195</c:v>
                </c:pt>
                <c:pt idx="21">
                  <c:v>160</c:v>
                </c:pt>
                <c:pt idx="22">
                  <c:v>172</c:v>
                </c:pt>
                <c:pt idx="23">
                  <c:v>143</c:v>
                </c:pt>
                <c:pt idx="24">
                  <c:v>200</c:v>
                </c:pt>
                <c:pt idx="25">
                  <c:v>199</c:v>
                </c:pt>
                <c:pt idx="26">
                  <c:v>203</c:v>
                </c:pt>
                <c:pt idx="27">
                  <c:v>196</c:v>
                </c:pt>
                <c:pt idx="28">
                  <c:v>190</c:v>
                </c:pt>
                <c:pt idx="29">
                  <c:v>185</c:v>
                </c:pt>
                <c:pt idx="30">
                  <c:v>219</c:v>
                </c:pt>
                <c:pt idx="31">
                  <c:v>171</c:v>
                </c:pt>
                <c:pt idx="32">
                  <c:v>204</c:v>
                </c:pt>
                <c:pt idx="33">
                  <c:v>196</c:v>
                </c:pt>
                <c:pt idx="34">
                  <c:v>195</c:v>
                </c:pt>
                <c:pt idx="35">
                  <c:v>185</c:v>
                </c:pt>
              </c:numCache>
            </c:numRef>
          </c:yVal>
          <c:smooth val="0"/>
          <c:extLst>
            <c:ext xmlns:c16="http://schemas.microsoft.com/office/drawing/2014/chart" uri="{C3380CC4-5D6E-409C-BE32-E72D297353CC}">
              <c16:uniqueId val="{00000003-EF8F-43C6-951D-E009A49E2FA3}"/>
            </c:ext>
          </c:extLst>
        </c:ser>
        <c:ser>
          <c:idx val="4"/>
          <c:order val="4"/>
          <c:tx>
            <c:strRef>
              <c:f>'3'!$M$16</c:f>
              <c:strCache>
                <c:ptCount val="1"/>
                <c:pt idx="0">
                  <c:v>wind_speed</c:v>
                </c:pt>
              </c:strCache>
            </c:strRef>
          </c:tx>
          <c:spPr>
            <a:ln w="19050" cap="rnd">
              <a:noFill/>
              <a:round/>
            </a:ln>
            <a:effectLst/>
          </c:spPr>
          <c:marker>
            <c:symbol val="circle"/>
            <c:size val="5"/>
            <c:spPr>
              <a:solidFill>
                <a:schemeClr val="accent5"/>
              </a:solidFill>
              <a:ln w="9525">
                <a:solidFill>
                  <a:schemeClr val="accent5"/>
                </a:solidFill>
              </a:ln>
              <a:effectLst/>
            </c:spPr>
          </c:marker>
          <c:xVal>
            <c:numRef>
              <c:f>'3'!$H$17:$H$52</c:f>
              <c:numCache>
                <c:formatCode>General</c:formatCode>
                <c:ptCount val="36"/>
                <c:pt idx="0">
                  <c:v>-123.119339</c:v>
                </c:pt>
                <c:pt idx="1">
                  <c:v>-122.676208</c:v>
                </c:pt>
                <c:pt idx="2">
                  <c:v>-122.41941799999999</c:v>
                </c:pt>
                <c:pt idx="3">
                  <c:v>-122.332069</c:v>
                </c:pt>
                <c:pt idx="4">
                  <c:v>-118.243683</c:v>
                </c:pt>
                <c:pt idx="5">
                  <c:v>-117.157257</c:v>
                </c:pt>
                <c:pt idx="6">
                  <c:v>-115.13722199999999</c:v>
                </c:pt>
                <c:pt idx="7">
                  <c:v>-112.074043</c:v>
                </c:pt>
                <c:pt idx="8">
                  <c:v>-106.651138</c:v>
                </c:pt>
                <c:pt idx="9">
                  <c:v>-104.984703</c:v>
                </c:pt>
                <c:pt idx="10">
                  <c:v>-98.493628999999999</c:v>
                </c:pt>
                <c:pt idx="11">
                  <c:v>-96.806670999999994</c:v>
                </c:pt>
                <c:pt idx="12">
                  <c:v>-95.363274000000004</c:v>
                </c:pt>
                <c:pt idx="13">
                  <c:v>-94.578568000000004</c:v>
                </c:pt>
                <c:pt idx="14">
                  <c:v>-93.263840000000002</c:v>
                </c:pt>
                <c:pt idx="15">
                  <c:v>-90.197890999999998</c:v>
                </c:pt>
                <c:pt idx="16">
                  <c:v>-87.650047000000001</c:v>
                </c:pt>
                <c:pt idx="17">
                  <c:v>-86.784439000000006</c:v>
                </c:pt>
                <c:pt idx="18">
                  <c:v>-86.158043000000006</c:v>
                </c:pt>
                <c:pt idx="19">
                  <c:v>-84.387978000000004</c:v>
                </c:pt>
                <c:pt idx="20">
                  <c:v>-83.045753000000005</c:v>
                </c:pt>
                <c:pt idx="21">
                  <c:v>-81.655647000000002</c:v>
                </c:pt>
                <c:pt idx="22">
                  <c:v>-80.843131999999997</c:v>
                </c:pt>
                <c:pt idx="23">
                  <c:v>-80.193657000000002</c:v>
                </c:pt>
                <c:pt idx="24">
                  <c:v>-79.995887999999994</c:v>
                </c:pt>
                <c:pt idx="25">
                  <c:v>-79.416297999999998</c:v>
                </c:pt>
                <c:pt idx="26">
                  <c:v>-75.163787999999997</c:v>
                </c:pt>
                <c:pt idx="27">
                  <c:v>-74.005966000000001</c:v>
                </c:pt>
                <c:pt idx="28">
                  <c:v>-73.587806999999998</c:v>
                </c:pt>
                <c:pt idx="29">
                  <c:v>-71.059769000000003</c:v>
                </c:pt>
                <c:pt idx="30">
                  <c:v>34.791302000000002</c:v>
                </c:pt>
                <c:pt idx="31">
                  <c:v>34.799999</c:v>
                </c:pt>
                <c:pt idx="32">
                  <c:v>34.948211999999998</c:v>
                </c:pt>
                <c:pt idx="33">
                  <c:v>34.989170000000001</c:v>
                </c:pt>
                <c:pt idx="34">
                  <c:v>35.094090000000001</c:v>
                </c:pt>
                <c:pt idx="35">
                  <c:v>35.216330999999997</c:v>
                </c:pt>
              </c:numCache>
            </c:numRef>
          </c:xVal>
          <c:yVal>
            <c:numRef>
              <c:f>'3'!$M$17:$M$52</c:f>
              <c:numCache>
                <c:formatCode>General</c:formatCode>
                <c:ptCount val="36"/>
                <c:pt idx="0">
                  <c:v>2</c:v>
                </c:pt>
                <c:pt idx="1">
                  <c:v>2</c:v>
                </c:pt>
                <c:pt idx="2">
                  <c:v>3</c:v>
                </c:pt>
                <c:pt idx="3">
                  <c:v>2</c:v>
                </c:pt>
                <c:pt idx="4">
                  <c:v>1</c:v>
                </c:pt>
                <c:pt idx="5">
                  <c:v>2</c:v>
                </c:pt>
                <c:pt idx="6">
                  <c:v>2</c:v>
                </c:pt>
                <c:pt idx="7">
                  <c:v>2</c:v>
                </c:pt>
                <c:pt idx="8">
                  <c:v>3</c:v>
                </c:pt>
                <c:pt idx="9">
                  <c:v>2</c:v>
                </c:pt>
                <c:pt idx="10">
                  <c:v>3</c:v>
                </c:pt>
                <c:pt idx="11">
                  <c:v>4</c:v>
                </c:pt>
                <c:pt idx="12">
                  <c:v>3</c:v>
                </c:pt>
                <c:pt idx="13">
                  <c:v>3</c:v>
                </c:pt>
                <c:pt idx="14">
                  <c:v>3</c:v>
                </c:pt>
                <c:pt idx="15">
                  <c:v>3</c:v>
                </c:pt>
                <c:pt idx="16">
                  <c:v>4</c:v>
                </c:pt>
                <c:pt idx="17">
                  <c:v>2</c:v>
                </c:pt>
                <c:pt idx="18">
                  <c:v>3</c:v>
                </c:pt>
                <c:pt idx="19">
                  <c:v>2</c:v>
                </c:pt>
                <c:pt idx="20">
                  <c:v>3</c:v>
                </c:pt>
                <c:pt idx="21">
                  <c:v>3</c:v>
                </c:pt>
                <c:pt idx="22">
                  <c:v>2</c:v>
                </c:pt>
                <c:pt idx="23">
                  <c:v>3</c:v>
                </c:pt>
                <c:pt idx="24">
                  <c:v>3</c:v>
                </c:pt>
                <c:pt idx="25">
                  <c:v>4</c:v>
                </c:pt>
                <c:pt idx="26">
                  <c:v>3</c:v>
                </c:pt>
                <c:pt idx="27">
                  <c:v>3</c:v>
                </c:pt>
                <c:pt idx="28">
                  <c:v>4</c:v>
                </c:pt>
                <c:pt idx="29">
                  <c:v>3</c:v>
                </c:pt>
                <c:pt idx="30">
                  <c:v>2</c:v>
                </c:pt>
                <c:pt idx="31">
                  <c:v>3</c:v>
                </c:pt>
                <c:pt idx="32">
                  <c:v>3</c:v>
                </c:pt>
                <c:pt idx="33">
                  <c:v>3</c:v>
                </c:pt>
                <c:pt idx="34">
                  <c:v>3</c:v>
                </c:pt>
                <c:pt idx="35">
                  <c:v>2</c:v>
                </c:pt>
              </c:numCache>
            </c:numRef>
          </c:yVal>
          <c:smooth val="0"/>
          <c:extLst>
            <c:ext xmlns:c16="http://schemas.microsoft.com/office/drawing/2014/chart" uri="{C3380CC4-5D6E-409C-BE32-E72D297353CC}">
              <c16:uniqueId val="{00000004-EF8F-43C6-951D-E009A49E2FA3}"/>
            </c:ext>
          </c:extLst>
        </c:ser>
        <c:dLbls>
          <c:showLegendKey val="0"/>
          <c:showVal val="0"/>
          <c:showCatName val="0"/>
          <c:showSerName val="0"/>
          <c:showPercent val="0"/>
          <c:showBubbleSize val="0"/>
        </c:dLbls>
        <c:axId val="1461737775"/>
        <c:axId val="1461734415"/>
      </c:scatterChart>
      <c:valAx>
        <c:axId val="1461737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734415"/>
        <c:crosses val="autoZero"/>
        <c:crossBetween val="midCat"/>
      </c:valAx>
      <c:valAx>
        <c:axId val="146173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7377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tx>
            <c:strRef>
              <c:f>'5'!$A$12:$A$66</c:f>
              <c:strCache>
                <c:ptCount val="55"/>
                <c:pt idx="0">
                  <c:v>humidity</c:v>
                </c:pt>
                <c:pt idx="1">
                  <c:v>87</c:v>
                </c:pt>
                <c:pt idx="2">
                  <c:v>66</c:v>
                </c:pt>
                <c:pt idx="3">
                  <c:v>61</c:v>
                </c:pt>
                <c:pt idx="4">
                  <c:v>80</c:v>
                </c:pt>
                <c:pt idx="5">
                  <c:v>62</c:v>
                </c:pt>
                <c:pt idx="6">
                  <c:v>90</c:v>
                </c:pt>
                <c:pt idx="7">
                  <c:v>73</c:v>
                </c:pt>
                <c:pt idx="8">
                  <c:v>79</c:v>
                </c:pt>
                <c:pt idx="9">
                  <c:v>86</c:v>
                </c:pt>
                <c:pt idx="10">
                  <c:v>85</c:v>
                </c:pt>
                <c:pt idx="11">
                  <c:v>65</c:v>
                </c:pt>
                <c:pt idx="12">
                  <c:v>67</c:v>
                </c:pt>
                <c:pt idx="13">
                  <c:v>89</c:v>
                </c:pt>
                <c:pt idx="14">
                  <c:v>76</c:v>
                </c:pt>
                <c:pt idx="15">
                  <c:v>75</c:v>
                </c:pt>
                <c:pt idx="16">
                  <c:v>85</c:v>
                </c:pt>
                <c:pt idx="17">
                  <c:v>72</c:v>
                </c:pt>
                <c:pt idx="18">
                  <c:v>92</c:v>
                </c:pt>
                <c:pt idx="19">
                  <c:v>78</c:v>
                </c:pt>
                <c:pt idx="20">
                  <c:v>83</c:v>
                </c:pt>
                <c:pt idx="21">
                  <c:v>57</c:v>
                </c:pt>
                <c:pt idx="22">
                  <c:v>82</c:v>
                </c:pt>
                <c:pt idx="23">
                  <c:v>72</c:v>
                </c:pt>
                <c:pt idx="24">
                  <c:v>68</c:v>
                </c:pt>
                <c:pt idx="25">
                  <c:v>75</c:v>
                </c:pt>
                <c:pt idx="26">
                  <c:v>68</c:v>
                </c:pt>
                <c:pt idx="27">
                  <c:v>39</c:v>
                </c:pt>
                <c:pt idx="28">
                  <c:v>91</c:v>
                </c:pt>
                <c:pt idx="29">
                  <c:v>84</c:v>
                </c:pt>
                <c:pt idx="30">
                  <c:v>81</c:v>
                </c:pt>
                <c:pt idx="31">
                  <c:v>93</c:v>
                </c:pt>
                <c:pt idx="32">
                  <c:v>87</c:v>
                </c:pt>
                <c:pt idx="33">
                  <c:v>88</c:v>
                </c:pt>
                <c:pt idx="34">
                  <c:v>73</c:v>
                </c:pt>
                <c:pt idx="35">
                  <c:v>76</c:v>
                </c:pt>
                <c:pt idx="36">
                  <c:v>69</c:v>
                </c:pt>
                <c:pt idx="37">
                  <c:v>53</c:v>
                </c:pt>
                <c:pt idx="38">
                  <c:v>91</c:v>
                </c:pt>
                <c:pt idx="39">
                  <c:v>91</c:v>
                </c:pt>
                <c:pt idx="40">
                  <c:v>84</c:v>
                </c:pt>
                <c:pt idx="41">
                  <c:v>61</c:v>
                </c:pt>
                <c:pt idx="42">
                  <c:v>18</c:v>
                </c:pt>
                <c:pt idx="43">
                  <c:v>58</c:v>
                </c:pt>
                <c:pt idx="44">
                  <c:v>31</c:v>
                </c:pt>
                <c:pt idx="45">
                  <c:v>32</c:v>
                </c:pt>
                <c:pt idx="46">
                  <c:v>90</c:v>
                </c:pt>
                <c:pt idx="47">
                  <c:v>83</c:v>
                </c:pt>
                <c:pt idx="48">
                  <c:v>80</c:v>
                </c:pt>
                <c:pt idx="49">
                  <c:v>94</c:v>
                </c:pt>
                <c:pt idx="50">
                  <c:v>80</c:v>
                </c:pt>
                <c:pt idx="51">
                  <c:v>87</c:v>
                </c:pt>
                <c:pt idx="52">
                  <c:v>100</c:v>
                </c:pt>
                <c:pt idx="53">
                  <c:v>78</c:v>
                </c:pt>
                <c:pt idx="54">
                  <c:v>81</c:v>
                </c:pt>
              </c:strCache>
            </c:strRef>
          </c:tx>
          <c:spPr>
            <a:ln w="25400" cap="rnd">
              <a:noFill/>
              <a:round/>
            </a:ln>
            <a:effectLst/>
          </c:spPr>
          <c:marker>
            <c:symbol val="circle"/>
            <c:size val="5"/>
            <c:spPr>
              <a:solidFill>
                <a:schemeClr val="accent2"/>
              </a:solidFill>
              <a:ln w="9525">
                <a:solidFill>
                  <a:schemeClr val="accent2"/>
                </a:solidFill>
              </a:ln>
              <a:effectLst/>
            </c:spPr>
          </c:marker>
          <c:yVal>
            <c:numLit>
              <c:formatCode>General</c:formatCode>
              <c:ptCount val="1"/>
              <c:pt idx="0">
                <c:v>1</c:v>
              </c:pt>
            </c:numLit>
          </c:yVal>
          <c:smooth val="0"/>
          <c:extLst>
            <c:ext xmlns:c16="http://schemas.microsoft.com/office/drawing/2014/chart" uri="{C3380CC4-5D6E-409C-BE32-E72D297353CC}">
              <c16:uniqueId val="{00000001-9471-4028-A1F4-998E897FFA5D}"/>
            </c:ext>
          </c:extLst>
        </c:ser>
        <c:ser>
          <c:idx val="2"/>
          <c:order val="2"/>
          <c:tx>
            <c:strRef>
              <c:f>'5'!$B$12:$B$66</c:f>
              <c:strCache>
                <c:ptCount val="55"/>
                <c:pt idx="0">
                  <c:v>pressure</c:v>
                </c:pt>
                <c:pt idx="1">
                  <c:v>1015</c:v>
                </c:pt>
                <c:pt idx="2">
                  <c:v>1017</c:v>
                </c:pt>
                <c:pt idx="3">
                  <c:v>1016</c:v>
                </c:pt>
                <c:pt idx="4">
                  <c:v>1017</c:v>
                </c:pt>
                <c:pt idx="5">
                  <c:v>1017</c:v>
                </c:pt>
                <c:pt idx="6">
                  <c:v>1016</c:v>
                </c:pt>
                <c:pt idx="7">
                  <c:v>1016</c:v>
                </c:pt>
                <c:pt idx="8">
                  <c:v>1012</c:v>
                </c:pt>
                <c:pt idx="9">
                  <c:v>1020</c:v>
                </c:pt>
                <c:pt idx="10">
                  <c:v>1014</c:v>
                </c:pt>
                <c:pt idx="11">
                  <c:v>1017</c:v>
                </c:pt>
                <c:pt idx="12">
                  <c:v>1014</c:v>
                </c:pt>
                <c:pt idx="13">
                  <c:v>1021</c:v>
                </c:pt>
                <c:pt idx="14">
                  <c:v>1015</c:v>
                </c:pt>
                <c:pt idx="15">
                  <c:v>1013</c:v>
                </c:pt>
                <c:pt idx="16">
                  <c:v>1028</c:v>
                </c:pt>
                <c:pt idx="17">
                  <c:v>1014</c:v>
                </c:pt>
                <c:pt idx="18">
                  <c:v>1011</c:v>
                </c:pt>
                <c:pt idx="19">
                  <c:v>1023</c:v>
                </c:pt>
                <c:pt idx="20">
                  <c:v>1019</c:v>
                </c:pt>
                <c:pt idx="21">
                  <c:v>1016</c:v>
                </c:pt>
                <c:pt idx="22">
                  <c:v>1013</c:v>
                </c:pt>
                <c:pt idx="23">
                  <c:v>1014</c:v>
                </c:pt>
                <c:pt idx="24">
                  <c:v>1015</c:v>
                </c:pt>
                <c:pt idx="25">
                  <c:v>1013</c:v>
                </c:pt>
                <c:pt idx="26">
                  <c:v>1016</c:v>
                </c:pt>
                <c:pt idx="27">
                  <c:v>1011</c:v>
                </c:pt>
                <c:pt idx="28">
                  <c:v>1014</c:v>
                </c:pt>
                <c:pt idx="29">
                  <c:v>1014</c:v>
                </c:pt>
                <c:pt idx="30">
                  <c:v>1013</c:v>
                </c:pt>
                <c:pt idx="31">
                  <c:v>1011</c:v>
                </c:pt>
                <c:pt idx="32">
                  <c:v>1011</c:v>
                </c:pt>
                <c:pt idx="33">
                  <c:v>1014</c:v>
                </c:pt>
                <c:pt idx="34">
                  <c:v>1013</c:v>
                </c:pt>
                <c:pt idx="35">
                  <c:v>1011</c:v>
                </c:pt>
                <c:pt idx="36">
                  <c:v>1014</c:v>
                </c:pt>
                <c:pt idx="37">
                  <c:v>1014</c:v>
                </c:pt>
                <c:pt idx="38">
                  <c:v>1013</c:v>
                </c:pt>
                <c:pt idx="39">
                  <c:v>1014</c:v>
                </c:pt>
                <c:pt idx="40">
                  <c:v>1013</c:v>
                </c:pt>
                <c:pt idx="41">
                  <c:v>1012</c:v>
                </c:pt>
                <c:pt idx="42">
                  <c:v>1012</c:v>
                </c:pt>
                <c:pt idx="43">
                  <c:v>1014</c:v>
                </c:pt>
                <c:pt idx="44">
                  <c:v>1013</c:v>
                </c:pt>
                <c:pt idx="45">
                  <c:v>1013</c:v>
                </c:pt>
                <c:pt idx="46">
                  <c:v>1009</c:v>
                </c:pt>
                <c:pt idx="47">
                  <c:v>1016</c:v>
                </c:pt>
                <c:pt idx="48">
                  <c:v>1015</c:v>
                </c:pt>
                <c:pt idx="49">
                  <c:v>1018</c:v>
                </c:pt>
                <c:pt idx="50">
                  <c:v>1018</c:v>
                </c:pt>
                <c:pt idx="51">
                  <c:v>1022</c:v>
                </c:pt>
                <c:pt idx="52">
                  <c:v>1011</c:v>
                </c:pt>
                <c:pt idx="53">
                  <c:v>1018</c:v>
                </c:pt>
                <c:pt idx="54">
                  <c:v>1015</c:v>
                </c:pt>
              </c:strCache>
            </c:strRef>
          </c:tx>
          <c:spPr>
            <a:ln w="25400" cap="rnd">
              <a:noFill/>
              <a:round/>
            </a:ln>
            <a:effectLst/>
          </c:spPr>
          <c:marker>
            <c:symbol val="circle"/>
            <c:size val="5"/>
            <c:spPr>
              <a:solidFill>
                <a:schemeClr val="accent3"/>
              </a:solidFill>
              <a:ln w="9525">
                <a:solidFill>
                  <a:schemeClr val="accent3"/>
                </a:solidFill>
              </a:ln>
              <a:effectLst/>
            </c:spPr>
          </c:marker>
          <c:yVal>
            <c:numLit>
              <c:formatCode>General</c:formatCode>
              <c:ptCount val="1"/>
              <c:pt idx="0">
                <c:v>1</c:v>
              </c:pt>
            </c:numLit>
          </c:yVal>
          <c:smooth val="0"/>
          <c:extLst>
            <c:ext xmlns:c16="http://schemas.microsoft.com/office/drawing/2014/chart" uri="{C3380CC4-5D6E-409C-BE32-E72D297353CC}">
              <c16:uniqueId val="{00000002-9471-4028-A1F4-998E897FFA5D}"/>
            </c:ext>
          </c:extLst>
        </c:ser>
        <c:dLbls>
          <c:showLegendKey val="0"/>
          <c:showVal val="0"/>
          <c:showCatName val="0"/>
          <c:showSerName val="0"/>
          <c:showPercent val="0"/>
          <c:showBubbleSize val="0"/>
        </c:dLbls>
        <c:axId val="1991907791"/>
        <c:axId val="1991913071"/>
        <c:extLst>
          <c:ext xmlns:c15="http://schemas.microsoft.com/office/drawing/2012/chart" uri="{02D57815-91ED-43cb-92C2-25804820EDAC}">
            <c15:filteredScatterSeries>
              <c15:ser>
                <c:idx val="0"/>
                <c:order val="0"/>
                <c:tx>
                  <c:strRef>
                    <c:extLst>
                      <c:ext uri="{02D57815-91ED-43cb-92C2-25804820EDAC}">
                        <c15:formulaRef>
                          <c15:sqref>'5'!$C$12</c15:sqref>
                        </c15:formulaRef>
                      </c:ext>
                    </c:extLst>
                    <c:strCache>
                      <c:ptCount val="1"/>
                      <c:pt idx="0">
                        <c:v>weather_Description</c:v>
                      </c:pt>
                    </c:strCache>
                  </c:strRef>
                </c:tx>
                <c:spPr>
                  <a:ln w="19050" cap="rnd">
                    <a:noFill/>
                    <a:round/>
                  </a:ln>
                  <a:effectLst/>
                </c:spPr>
                <c:marker>
                  <c:symbol val="circle"/>
                  <c:size val="5"/>
                  <c:spPr>
                    <a:solidFill>
                      <a:schemeClr val="accent1"/>
                    </a:solidFill>
                    <a:ln w="9525">
                      <a:solidFill>
                        <a:schemeClr val="accent1"/>
                      </a:solidFill>
                    </a:ln>
                    <a:effectLst/>
                  </c:spPr>
                </c:marker>
                <c:xVal>
                  <c:multiLvlStrRef>
                    <c:extLst>
                      <c:ext uri="{02D57815-91ED-43cb-92C2-25804820EDAC}">
                        <c15:formulaRef>
                          <c15:sqref>'5'!$A$13:$B$66</c15:sqref>
                        </c15:formulaRef>
                      </c:ext>
                    </c:extLst>
                    <c:multiLvlStrCache>
                      <c:ptCount val="54"/>
                      <c:lvl>
                        <c:pt idx="0">
                          <c:v>1015</c:v>
                        </c:pt>
                        <c:pt idx="1">
                          <c:v>1017</c:v>
                        </c:pt>
                        <c:pt idx="2">
                          <c:v>1016</c:v>
                        </c:pt>
                        <c:pt idx="3">
                          <c:v>1017</c:v>
                        </c:pt>
                        <c:pt idx="4">
                          <c:v>1017</c:v>
                        </c:pt>
                        <c:pt idx="5">
                          <c:v>1016</c:v>
                        </c:pt>
                        <c:pt idx="6">
                          <c:v>1016</c:v>
                        </c:pt>
                        <c:pt idx="7">
                          <c:v>1012</c:v>
                        </c:pt>
                        <c:pt idx="8">
                          <c:v>1020</c:v>
                        </c:pt>
                        <c:pt idx="9">
                          <c:v>1014</c:v>
                        </c:pt>
                        <c:pt idx="10">
                          <c:v>1017</c:v>
                        </c:pt>
                        <c:pt idx="11">
                          <c:v>1014</c:v>
                        </c:pt>
                        <c:pt idx="12">
                          <c:v>1021</c:v>
                        </c:pt>
                        <c:pt idx="13">
                          <c:v>1015</c:v>
                        </c:pt>
                        <c:pt idx="14">
                          <c:v>1013</c:v>
                        </c:pt>
                        <c:pt idx="15">
                          <c:v>1028</c:v>
                        </c:pt>
                        <c:pt idx="16">
                          <c:v>1014</c:v>
                        </c:pt>
                        <c:pt idx="17">
                          <c:v>1011</c:v>
                        </c:pt>
                        <c:pt idx="18">
                          <c:v>1023</c:v>
                        </c:pt>
                        <c:pt idx="19">
                          <c:v>1019</c:v>
                        </c:pt>
                        <c:pt idx="20">
                          <c:v>1016</c:v>
                        </c:pt>
                        <c:pt idx="21">
                          <c:v>1013</c:v>
                        </c:pt>
                        <c:pt idx="22">
                          <c:v>1014</c:v>
                        </c:pt>
                        <c:pt idx="23">
                          <c:v>1015</c:v>
                        </c:pt>
                        <c:pt idx="24">
                          <c:v>1013</c:v>
                        </c:pt>
                        <c:pt idx="25">
                          <c:v>1016</c:v>
                        </c:pt>
                        <c:pt idx="26">
                          <c:v>1011</c:v>
                        </c:pt>
                        <c:pt idx="27">
                          <c:v>1014</c:v>
                        </c:pt>
                        <c:pt idx="28">
                          <c:v>1014</c:v>
                        </c:pt>
                        <c:pt idx="29">
                          <c:v>1013</c:v>
                        </c:pt>
                        <c:pt idx="30">
                          <c:v>1011</c:v>
                        </c:pt>
                        <c:pt idx="31">
                          <c:v>1011</c:v>
                        </c:pt>
                        <c:pt idx="32">
                          <c:v>1014</c:v>
                        </c:pt>
                        <c:pt idx="33">
                          <c:v>1013</c:v>
                        </c:pt>
                        <c:pt idx="34">
                          <c:v>1011</c:v>
                        </c:pt>
                        <c:pt idx="35">
                          <c:v>1014</c:v>
                        </c:pt>
                        <c:pt idx="36">
                          <c:v>1014</c:v>
                        </c:pt>
                        <c:pt idx="37">
                          <c:v>1013</c:v>
                        </c:pt>
                        <c:pt idx="38">
                          <c:v>1014</c:v>
                        </c:pt>
                        <c:pt idx="39">
                          <c:v>1013</c:v>
                        </c:pt>
                        <c:pt idx="40">
                          <c:v>1012</c:v>
                        </c:pt>
                        <c:pt idx="41">
                          <c:v>1012</c:v>
                        </c:pt>
                        <c:pt idx="42">
                          <c:v>1014</c:v>
                        </c:pt>
                        <c:pt idx="43">
                          <c:v>1013</c:v>
                        </c:pt>
                        <c:pt idx="44">
                          <c:v>1013</c:v>
                        </c:pt>
                        <c:pt idx="45">
                          <c:v>1009</c:v>
                        </c:pt>
                        <c:pt idx="46">
                          <c:v>1016</c:v>
                        </c:pt>
                        <c:pt idx="47">
                          <c:v>1015</c:v>
                        </c:pt>
                        <c:pt idx="48">
                          <c:v>1018</c:v>
                        </c:pt>
                        <c:pt idx="49">
                          <c:v>1018</c:v>
                        </c:pt>
                        <c:pt idx="50">
                          <c:v>1022</c:v>
                        </c:pt>
                        <c:pt idx="51">
                          <c:v>1011</c:v>
                        </c:pt>
                        <c:pt idx="52">
                          <c:v>1018</c:v>
                        </c:pt>
                        <c:pt idx="53">
                          <c:v>1015</c:v>
                        </c:pt>
                      </c:lvl>
                      <c:lvl>
                        <c:pt idx="0">
                          <c:v>87</c:v>
                        </c:pt>
                        <c:pt idx="1">
                          <c:v>66</c:v>
                        </c:pt>
                        <c:pt idx="2">
                          <c:v>61</c:v>
                        </c:pt>
                        <c:pt idx="3">
                          <c:v>80</c:v>
                        </c:pt>
                        <c:pt idx="4">
                          <c:v>62</c:v>
                        </c:pt>
                        <c:pt idx="5">
                          <c:v>90</c:v>
                        </c:pt>
                        <c:pt idx="6">
                          <c:v>73</c:v>
                        </c:pt>
                        <c:pt idx="7">
                          <c:v>79</c:v>
                        </c:pt>
                        <c:pt idx="8">
                          <c:v>86</c:v>
                        </c:pt>
                        <c:pt idx="9">
                          <c:v>85</c:v>
                        </c:pt>
                        <c:pt idx="10">
                          <c:v>65</c:v>
                        </c:pt>
                        <c:pt idx="11">
                          <c:v>67</c:v>
                        </c:pt>
                        <c:pt idx="12">
                          <c:v>89</c:v>
                        </c:pt>
                        <c:pt idx="13">
                          <c:v>76</c:v>
                        </c:pt>
                        <c:pt idx="14">
                          <c:v>75</c:v>
                        </c:pt>
                        <c:pt idx="15">
                          <c:v>85</c:v>
                        </c:pt>
                        <c:pt idx="16">
                          <c:v>72</c:v>
                        </c:pt>
                        <c:pt idx="17">
                          <c:v>92</c:v>
                        </c:pt>
                        <c:pt idx="18">
                          <c:v>78</c:v>
                        </c:pt>
                        <c:pt idx="19">
                          <c:v>83</c:v>
                        </c:pt>
                        <c:pt idx="20">
                          <c:v>57</c:v>
                        </c:pt>
                        <c:pt idx="21">
                          <c:v>82</c:v>
                        </c:pt>
                        <c:pt idx="22">
                          <c:v>72</c:v>
                        </c:pt>
                        <c:pt idx="23">
                          <c:v>68</c:v>
                        </c:pt>
                        <c:pt idx="24">
                          <c:v>75</c:v>
                        </c:pt>
                        <c:pt idx="25">
                          <c:v>68</c:v>
                        </c:pt>
                        <c:pt idx="26">
                          <c:v>39</c:v>
                        </c:pt>
                        <c:pt idx="27">
                          <c:v>91</c:v>
                        </c:pt>
                        <c:pt idx="28">
                          <c:v>84</c:v>
                        </c:pt>
                        <c:pt idx="29">
                          <c:v>81</c:v>
                        </c:pt>
                        <c:pt idx="30">
                          <c:v>93</c:v>
                        </c:pt>
                        <c:pt idx="31">
                          <c:v>87</c:v>
                        </c:pt>
                        <c:pt idx="32">
                          <c:v>88</c:v>
                        </c:pt>
                        <c:pt idx="33">
                          <c:v>73</c:v>
                        </c:pt>
                        <c:pt idx="34">
                          <c:v>76</c:v>
                        </c:pt>
                        <c:pt idx="35">
                          <c:v>69</c:v>
                        </c:pt>
                        <c:pt idx="36">
                          <c:v>53</c:v>
                        </c:pt>
                        <c:pt idx="37">
                          <c:v>91</c:v>
                        </c:pt>
                        <c:pt idx="38">
                          <c:v>91</c:v>
                        </c:pt>
                        <c:pt idx="39">
                          <c:v>84</c:v>
                        </c:pt>
                        <c:pt idx="40">
                          <c:v>61</c:v>
                        </c:pt>
                        <c:pt idx="41">
                          <c:v>18</c:v>
                        </c:pt>
                        <c:pt idx="42">
                          <c:v>58</c:v>
                        </c:pt>
                        <c:pt idx="43">
                          <c:v>31</c:v>
                        </c:pt>
                        <c:pt idx="44">
                          <c:v>32</c:v>
                        </c:pt>
                        <c:pt idx="45">
                          <c:v>90</c:v>
                        </c:pt>
                        <c:pt idx="46">
                          <c:v>83</c:v>
                        </c:pt>
                        <c:pt idx="47">
                          <c:v>80</c:v>
                        </c:pt>
                        <c:pt idx="48">
                          <c:v>94</c:v>
                        </c:pt>
                        <c:pt idx="49">
                          <c:v>80</c:v>
                        </c:pt>
                        <c:pt idx="50">
                          <c:v>87</c:v>
                        </c:pt>
                        <c:pt idx="51">
                          <c:v>100</c:v>
                        </c:pt>
                        <c:pt idx="52">
                          <c:v>78</c:v>
                        </c:pt>
                        <c:pt idx="53">
                          <c:v>81</c:v>
                        </c:pt>
                      </c:lvl>
                    </c:multiLvlStrCache>
                  </c:multiLvlStrRef>
                </c:xVal>
                <c:yVal>
                  <c:numRef>
                    <c:extLst>
                      <c:ext uri="{02D57815-91ED-43cb-92C2-25804820EDAC}">
                        <c15:formulaRef>
                          <c15:sqref>'5'!$C$13:$C$66</c15:sqref>
                        </c15:formulaRef>
                      </c:ext>
                    </c:extLst>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yVal>
                <c:smooth val="0"/>
                <c:extLst>
                  <c:ext xmlns:c16="http://schemas.microsoft.com/office/drawing/2014/chart" uri="{C3380CC4-5D6E-409C-BE32-E72D297353CC}">
                    <c16:uniqueId val="{00000000-9471-4028-A1F4-998E897FFA5D}"/>
                  </c:ext>
                </c:extLst>
              </c15:ser>
            </c15:filteredScatterSeries>
          </c:ext>
        </c:extLst>
      </c:scatterChart>
      <c:valAx>
        <c:axId val="199190779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13071"/>
        <c:crosses val="autoZero"/>
        <c:crossBetween val="midCat"/>
      </c:valAx>
      <c:valAx>
        <c:axId val="199191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07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'8'!$A$14</c:f>
              <c:strCache>
                <c:ptCount val="1"/>
                <c:pt idx="0">
                  <c:v>hour</c:v>
                </c:pt>
              </c:strCache>
            </c:strRef>
          </c:tx>
          <c:spPr>
            <a:ln w="28575" cap="rnd">
              <a:solidFill>
                <a:schemeClr val="accent1"/>
              </a:solidFill>
              <a:round/>
            </a:ln>
            <a:effectLst/>
          </c:spPr>
          <c:marker>
            <c:symbol val="none"/>
          </c:marker>
          <c:val>
            <c:numRef>
              <c:f>'8'!$A$15:$A$26</c:f>
              <c:numCache>
                <c:formatCode>General</c:formatCode>
                <c:ptCount val="12"/>
                <c:pt idx="0">
                  <c:v>9</c:v>
                </c:pt>
                <c:pt idx="1">
                  <c:v>10</c:v>
                </c:pt>
                <c:pt idx="2">
                  <c:v>10</c:v>
                </c:pt>
                <c:pt idx="3">
                  <c:v>11</c:v>
                </c:pt>
                <c:pt idx="4">
                  <c:v>12</c:v>
                </c:pt>
                <c:pt idx="5">
                  <c:v>12</c:v>
                </c:pt>
                <c:pt idx="6">
                  <c:v>12</c:v>
                </c:pt>
                <c:pt idx="7">
                  <c:v>12</c:v>
                </c:pt>
                <c:pt idx="8">
                  <c:v>13</c:v>
                </c:pt>
                <c:pt idx="9">
                  <c:v>13</c:v>
                </c:pt>
                <c:pt idx="10">
                  <c:v>21</c:v>
                </c:pt>
                <c:pt idx="11">
                  <c:v>22</c:v>
                </c:pt>
              </c:numCache>
            </c:numRef>
          </c:val>
          <c:smooth val="0"/>
          <c:extLst>
            <c:ext xmlns:c16="http://schemas.microsoft.com/office/drawing/2014/chart" uri="{C3380CC4-5D6E-409C-BE32-E72D297353CC}">
              <c16:uniqueId val="{00000000-9292-4AAD-AC37-8C2F91DC85C6}"/>
            </c:ext>
          </c:extLst>
        </c:ser>
        <c:dLbls>
          <c:showLegendKey val="0"/>
          <c:showVal val="0"/>
          <c:showCatName val="0"/>
          <c:showSerName val="0"/>
          <c:showPercent val="0"/>
          <c:showBubbleSize val="0"/>
        </c:dLbls>
        <c:smooth val="0"/>
        <c:axId val="1479618623"/>
        <c:axId val="1479619103"/>
        <c:extLst>
          <c:ext xmlns:c15="http://schemas.microsoft.com/office/drawing/2012/chart" uri="{02D57815-91ED-43cb-92C2-25804820EDAC}">
            <c15:filteredLineSeries>
              <c15:ser>
                <c:idx val="1"/>
                <c:order val="1"/>
                <c:tx>
                  <c:strRef>
                    <c:extLst>
                      <c:ext uri="{02D57815-91ED-43cb-92C2-25804820EDAC}">
                        <c15:formulaRef>
                          <c15:sqref>'8'!$B$14</c15:sqref>
                        </c15:formulaRef>
                      </c:ext>
                    </c:extLst>
                    <c:strCache>
                      <c:ptCount val="1"/>
                      <c:pt idx="0">
                        <c:v>weather_description</c:v>
                      </c:pt>
                    </c:strCache>
                  </c:strRef>
                </c:tx>
                <c:spPr>
                  <a:ln w="28575" cap="rnd">
                    <a:solidFill>
                      <a:schemeClr val="accent2"/>
                    </a:solidFill>
                    <a:round/>
                  </a:ln>
                  <a:effectLst/>
                </c:spPr>
                <c:marker>
                  <c:symbol val="none"/>
                </c:marker>
                <c:val>
                  <c:numRef>
                    <c:extLst>
                      <c:ext uri="{02D57815-91ED-43cb-92C2-25804820EDAC}">
                        <c15:formulaRef>
                          <c15:sqref>'8'!$B$15:$B$26</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9292-4AAD-AC37-8C2F91DC85C6}"/>
                  </c:ext>
                </c:extLst>
              </c15:ser>
            </c15:filteredLineSeries>
          </c:ext>
        </c:extLst>
      </c:lineChart>
      <c:catAx>
        <c:axId val="147961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Extreme Weather Events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9103"/>
        <c:crosses val="autoZero"/>
        <c:auto val="1"/>
        <c:lblAlgn val="ctr"/>
        <c:lblOffset val="100"/>
        <c:noMultiLvlLbl val="0"/>
      </c:catAx>
      <c:valAx>
        <c:axId val="147961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8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'11'!$B$17</c:f>
              <c:strCache>
                <c:ptCount val="1"/>
                <c:pt idx="0">
                  <c:v>temperature</c:v>
                </c:pt>
              </c:strCache>
            </c:strRef>
          </c:tx>
          <c:spPr>
            <a:ln w="28575" cap="rnd">
              <a:solidFill>
                <a:schemeClr val="accent1"/>
              </a:solidFill>
              <a:round/>
            </a:ln>
            <a:effectLst/>
          </c:spPr>
          <c:marker>
            <c:symbol val="none"/>
          </c:marker>
          <c:cat>
            <c:strRef>
              <c:f>'11'!$A$18:$A$53</c:f>
              <c:strCache>
                <c:ptCount val="36"/>
                <c:pt idx="0">
                  <c:v>Montreal</c:v>
                </c:pt>
                <c:pt idx="1">
                  <c:v>Minneapolis</c:v>
                </c:pt>
                <c:pt idx="2">
                  <c:v>Toronto</c:v>
                </c:pt>
                <c:pt idx="3">
                  <c:v>Detroit</c:v>
                </c:pt>
                <c:pt idx="4">
                  <c:v>Chicago</c:v>
                </c:pt>
                <c:pt idx="5">
                  <c:v>Denver</c:v>
                </c:pt>
                <c:pt idx="6">
                  <c:v>Vancouver</c:v>
                </c:pt>
                <c:pt idx="7">
                  <c:v>Boston</c:v>
                </c:pt>
                <c:pt idx="8">
                  <c:v>Seattle</c:v>
                </c:pt>
                <c:pt idx="9">
                  <c:v>Pittsburgh</c:v>
                </c:pt>
                <c:pt idx="10">
                  <c:v>Portland</c:v>
                </c:pt>
                <c:pt idx="11">
                  <c:v>New York</c:v>
                </c:pt>
                <c:pt idx="12">
                  <c:v>Indianapolis</c:v>
                </c:pt>
                <c:pt idx="13">
                  <c:v>Philadelphia</c:v>
                </c:pt>
                <c:pt idx="14">
                  <c:v>Albuquerque</c:v>
                </c:pt>
                <c:pt idx="15">
                  <c:v>Saint Louis</c:v>
                </c:pt>
                <c:pt idx="16">
                  <c:v>Kansas City</c:v>
                </c:pt>
                <c:pt idx="17">
                  <c:v>San Francisco</c:v>
                </c:pt>
                <c:pt idx="18">
                  <c:v>Charlotte</c:v>
                </c:pt>
                <c:pt idx="19">
                  <c:v>Nashville</c:v>
                </c:pt>
                <c:pt idx="20">
                  <c:v>San Diego</c:v>
                </c:pt>
                <c:pt idx="21">
                  <c:v>Atlanta</c:v>
                </c:pt>
                <c:pt idx="22">
                  <c:v>Los Angeles</c:v>
                </c:pt>
                <c:pt idx="23">
                  <c:v>Las Vegas</c:v>
                </c:pt>
                <c:pt idx="24">
                  <c:v>Dallas</c:v>
                </c:pt>
                <c:pt idx="25">
                  <c:v>Beersheba</c:v>
                </c:pt>
                <c:pt idx="26">
                  <c:v>Jerusalem</c:v>
                </c:pt>
                <c:pt idx="27">
                  <c:v>San Antonio</c:v>
                </c:pt>
                <c:pt idx="28">
                  <c:v>Jacksonville</c:v>
                </c:pt>
                <c:pt idx="29">
                  <c:v>Houston</c:v>
                </c:pt>
                <c:pt idx="30">
                  <c:v>Nahariyya</c:v>
                </c:pt>
                <c:pt idx="31">
                  <c:v>Phoenix</c:v>
                </c:pt>
                <c:pt idx="32">
                  <c:v>Tel Aviv District</c:v>
                </c:pt>
                <c:pt idx="33">
                  <c:v>Haifa</c:v>
                </c:pt>
                <c:pt idx="34">
                  <c:v>Eilat</c:v>
                </c:pt>
                <c:pt idx="35">
                  <c:v>Miami</c:v>
                </c:pt>
              </c:strCache>
            </c:strRef>
          </c:cat>
          <c:val>
            <c:numRef>
              <c:f>'11'!$B$18:$B$53</c:f>
              <c:numCache>
                <c:formatCode>General</c:formatCode>
                <c:ptCount val="36"/>
                <c:pt idx="0">
                  <c:v>280</c:v>
                </c:pt>
                <c:pt idx="1">
                  <c:v>281</c:v>
                </c:pt>
                <c:pt idx="2">
                  <c:v>282</c:v>
                </c:pt>
                <c:pt idx="3">
                  <c:v>283</c:v>
                </c:pt>
                <c:pt idx="4">
                  <c:v>283</c:v>
                </c:pt>
                <c:pt idx="5">
                  <c:v>283</c:v>
                </c:pt>
                <c:pt idx="6">
                  <c:v>284</c:v>
                </c:pt>
                <c:pt idx="7">
                  <c:v>284</c:v>
                </c:pt>
                <c:pt idx="8">
                  <c:v>284</c:v>
                </c:pt>
                <c:pt idx="9">
                  <c:v>284</c:v>
                </c:pt>
                <c:pt idx="10">
                  <c:v>285</c:v>
                </c:pt>
                <c:pt idx="11">
                  <c:v>285</c:v>
                </c:pt>
                <c:pt idx="12">
                  <c:v>285</c:v>
                </c:pt>
                <c:pt idx="13">
                  <c:v>285</c:v>
                </c:pt>
                <c:pt idx="14">
                  <c:v>286</c:v>
                </c:pt>
                <c:pt idx="15">
                  <c:v>287</c:v>
                </c:pt>
                <c:pt idx="16">
                  <c:v>287</c:v>
                </c:pt>
                <c:pt idx="17">
                  <c:v>288</c:v>
                </c:pt>
                <c:pt idx="18">
                  <c:v>289</c:v>
                </c:pt>
                <c:pt idx="19">
                  <c:v>289</c:v>
                </c:pt>
                <c:pt idx="20">
                  <c:v>290</c:v>
                </c:pt>
                <c:pt idx="21">
                  <c:v>290</c:v>
                </c:pt>
                <c:pt idx="22">
                  <c:v>291</c:v>
                </c:pt>
                <c:pt idx="23">
                  <c:v>292</c:v>
                </c:pt>
                <c:pt idx="24">
                  <c:v>292</c:v>
                </c:pt>
                <c:pt idx="25">
                  <c:v>292</c:v>
                </c:pt>
                <c:pt idx="26">
                  <c:v>293</c:v>
                </c:pt>
                <c:pt idx="27">
                  <c:v>294</c:v>
                </c:pt>
                <c:pt idx="28">
                  <c:v>294</c:v>
                </c:pt>
                <c:pt idx="29">
                  <c:v>294</c:v>
                </c:pt>
                <c:pt idx="30">
                  <c:v>294</c:v>
                </c:pt>
                <c:pt idx="31">
                  <c:v>295</c:v>
                </c:pt>
                <c:pt idx="32">
                  <c:v>295</c:v>
                </c:pt>
                <c:pt idx="33">
                  <c:v>295</c:v>
                </c:pt>
                <c:pt idx="34">
                  <c:v>296</c:v>
                </c:pt>
                <c:pt idx="35">
                  <c:v>298</c:v>
                </c:pt>
              </c:numCache>
            </c:numRef>
          </c:val>
          <c:smooth val="0"/>
          <c:extLst>
            <c:ext xmlns:c16="http://schemas.microsoft.com/office/drawing/2014/chart" uri="{C3380CC4-5D6E-409C-BE32-E72D297353CC}">
              <c16:uniqueId val="{00000000-5BE8-4F59-9B3E-D5C0BAA435E3}"/>
            </c:ext>
          </c:extLst>
        </c:ser>
        <c:dLbls>
          <c:showLegendKey val="0"/>
          <c:showVal val="0"/>
          <c:showCatName val="0"/>
          <c:showSerName val="0"/>
          <c:showPercent val="0"/>
          <c:showBubbleSize val="0"/>
        </c:dLbls>
        <c:smooth val="0"/>
        <c:axId val="1991910191"/>
        <c:axId val="1991901071"/>
      </c:lineChart>
      <c:catAx>
        <c:axId val="199191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01071"/>
        <c:crosses val="autoZero"/>
        <c:auto val="1"/>
        <c:lblAlgn val="ctr"/>
        <c:lblOffset val="100"/>
        <c:noMultiLvlLbl val="0"/>
      </c:catAx>
      <c:valAx>
        <c:axId val="199190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1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876300</xdr:colOff>
      <xdr:row>54</xdr:row>
      <xdr:rowOff>34290</xdr:rowOff>
    </xdr:from>
    <xdr:to>
      <xdr:col>4</xdr:col>
      <xdr:colOff>784860</xdr:colOff>
      <xdr:row>69</xdr:row>
      <xdr:rowOff>34290</xdr:rowOff>
    </xdr:to>
    <xdr:graphicFrame macro="">
      <xdr:nvGraphicFramePr>
        <xdr:cNvPr id="3" name="Chart 2">
          <a:extLst>
            <a:ext uri="{FF2B5EF4-FFF2-40B4-BE49-F238E27FC236}">
              <a16:creationId xmlns:a16="http://schemas.microsoft.com/office/drawing/2014/main" id="{55DD9EF9-BFB9-EFF9-F425-CEC528095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792480</xdr:colOff>
      <xdr:row>54</xdr:row>
      <xdr:rowOff>34290</xdr:rowOff>
    </xdr:from>
    <xdr:to>
      <xdr:col>8</xdr:col>
      <xdr:colOff>373380</xdr:colOff>
      <xdr:row>69</xdr:row>
      <xdr:rowOff>34290</xdr:rowOff>
    </xdr:to>
    <xdr:graphicFrame macro="">
      <xdr:nvGraphicFramePr>
        <xdr:cNvPr id="4" name="Chart 3">
          <a:extLst>
            <a:ext uri="{FF2B5EF4-FFF2-40B4-BE49-F238E27FC236}">
              <a16:creationId xmlns:a16="http://schemas.microsoft.com/office/drawing/2014/main" id="{EC19A2DE-5229-B269-3706-12B60EDBC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1501140</xdr:colOff>
      <xdr:row>14</xdr:row>
      <xdr:rowOff>80010</xdr:rowOff>
    </xdr:from>
    <xdr:to>
      <xdr:col>9</xdr:col>
      <xdr:colOff>259080</xdr:colOff>
      <xdr:row>29</xdr:row>
      <xdr:rowOff>80010</xdr:rowOff>
    </xdr:to>
    <xdr:graphicFrame macro="">
      <xdr:nvGraphicFramePr>
        <xdr:cNvPr id="3" name="Chart 2">
          <a:extLst>
            <a:ext uri="{FF2B5EF4-FFF2-40B4-BE49-F238E27FC236}">
              <a16:creationId xmlns:a16="http://schemas.microsoft.com/office/drawing/2014/main" id="{0626C723-F4AE-2F94-D444-2C12C9846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xdr:colOff>
      <xdr:row>12</xdr:row>
      <xdr:rowOff>175260</xdr:rowOff>
    </xdr:from>
    <xdr:to>
      <xdr:col>9</xdr:col>
      <xdr:colOff>335280</xdr:colOff>
      <xdr:row>26</xdr:row>
      <xdr:rowOff>45720</xdr:rowOff>
    </xdr:to>
    <xdr:graphicFrame macro="">
      <xdr:nvGraphicFramePr>
        <xdr:cNvPr id="2" name="Chart 1">
          <a:extLst>
            <a:ext uri="{FF2B5EF4-FFF2-40B4-BE49-F238E27FC236}">
              <a16:creationId xmlns:a16="http://schemas.microsoft.com/office/drawing/2014/main" id="{71C802D0-7322-A035-BDF3-38B4FB72C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99060</xdr:colOff>
      <xdr:row>9</xdr:row>
      <xdr:rowOff>87630</xdr:rowOff>
    </xdr:from>
    <xdr:to>
      <xdr:col>18</xdr:col>
      <xdr:colOff>403860</xdr:colOff>
      <xdr:row>24</xdr:row>
      <xdr:rowOff>87630</xdr:rowOff>
    </xdr:to>
    <xdr:graphicFrame macro="">
      <xdr:nvGraphicFramePr>
        <xdr:cNvPr id="2" name="Chart 1">
          <a:extLst>
            <a:ext uri="{FF2B5EF4-FFF2-40B4-BE49-F238E27FC236}">
              <a16:creationId xmlns:a16="http://schemas.microsoft.com/office/drawing/2014/main" id="{797282C8-569F-BA7D-E895-F304E7B1B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FDDACDEE-B335-41CF-98B7-9C30608A84E1}" autoFormatId="16" applyNumberFormats="0" applyBorderFormats="0" applyFontFormats="0" applyPatternFormats="0" applyAlignmentFormats="0" applyWidthHeightFormats="0">
  <queryTableRefresh nextId="8">
    <queryTableFields count="7">
      <queryTableField id="1" name="City" tableColumnId="1"/>
      <queryTableField id="2" name="Latitude" tableColumnId="2"/>
      <queryTableField id="3" name="humidity" tableColumnId="3"/>
      <queryTableField id="4" name="temperature" tableColumnId="4"/>
      <queryTableField id="5" name="pressure" tableColumnId="5"/>
      <queryTableField id="6" name="wind_direction" tableColumnId="6"/>
      <queryTableField id="7" name="wind_speed" tableColumnId="7"/>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8" xr16:uid="{1EAB0D4C-5E39-4156-84A5-F731F5D8AA8F}" autoFormatId="16" applyNumberFormats="0" applyBorderFormats="0" applyFontFormats="0" applyPatternFormats="0" applyAlignmentFormats="0" applyWidthHeightFormats="0">
  <queryTableRefresh nextId="3">
    <queryTableFields count="2">
      <queryTableField id="1" name="wind_speed" tableColumnId="1"/>
      <queryTableField id="2" name="weather_description"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10" xr16:uid="{88334DE1-12E3-41F1-BE5D-E75DBFCB3E95}" autoFormatId="16" applyNumberFormats="0" applyBorderFormats="0" applyFontFormats="0" applyPatternFormats="0" applyAlignmentFormats="0" applyWidthHeightFormats="0">
  <queryTableRefresh nextId="4">
    <queryTableFields count="3">
      <queryTableField id="1" name="wind_speed" tableColumnId="1"/>
      <queryTableField id="2" name="wind_direction" tableColumnId="2"/>
      <queryTableField id="3" name="weather_description"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5" xr16:uid="{B5D90AA9-C78A-49EB-8FD2-0767290571B9}" autoFormatId="16" applyNumberFormats="0" applyBorderFormats="0" applyFontFormats="0" applyPatternFormats="0" applyAlignmentFormats="0" applyWidthHeightFormats="0">
  <queryTableRefresh nextId="8">
    <queryTableFields count="7">
      <queryTableField id="1" name="City" tableColumnId="1"/>
      <queryTableField id="2" name="Latitude" tableColumnId="2"/>
      <queryTableField id="3" name="humidity" tableColumnId="3"/>
      <queryTableField id="4" name="temperature" tableColumnId="4"/>
      <queryTableField id="5" name="pressure" tableColumnId="5"/>
      <queryTableField id="6" name="wind_direction" tableColumnId="6"/>
      <queryTableField id="7" name="wind_speed"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3" xr16:uid="{21E9D913-A345-433D-92FD-41926902C344}" autoFormatId="16" applyNumberFormats="0" applyBorderFormats="0" applyFontFormats="0" applyPatternFormats="0" applyAlignmentFormats="0" applyWidthHeightFormats="0">
  <queryTableRefresh nextId="9">
    <queryTableFields count="8">
      <queryTableField id="1" name="City" tableColumnId="1"/>
      <queryTableField id="2" name="weather_description" tableColumnId="2"/>
      <queryTableField id="3" name="Latitude" tableColumnId="3"/>
      <queryTableField id="4" name="humidity" tableColumnId="4"/>
      <queryTableField id="5" name="pressure" tableColumnId="5"/>
      <queryTableField id="6" name="temperature" tableColumnId="6"/>
      <queryTableField id="7" name="wind_direction" tableColumnId="7"/>
      <queryTableField id="8" name="wind_speed"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6" xr16:uid="{C9CD97B6-595D-4D5D-80E8-8D36A2760AC0}" autoFormatId="16" applyNumberFormats="0" applyBorderFormats="0" applyFontFormats="0" applyPatternFormats="0" applyAlignmentFormats="0" applyWidthHeightFormats="0">
  <queryTableRefresh nextId="8">
    <queryTableFields count="6">
      <queryTableField id="1" name="latitude" tableColumnId="1"/>
      <queryTableField id="3" name="humidity" tableColumnId="3"/>
      <queryTableField id="4" name="pressure" tableColumnId="4"/>
      <queryTableField id="5" name="temperature" tableColumnId="5"/>
      <queryTableField id="6" name="wind_direction" tableColumnId="6"/>
      <queryTableField id="7" name="wind_speed" tableColumnId="7"/>
    </queryTableFields>
    <queryTableDeletedFields count="1">
      <deletedField name="longitude"/>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7" xr16:uid="{13E18C09-1BF4-404F-9B4D-195628E03216}" autoFormatId="16" applyNumberFormats="0" applyBorderFormats="0" applyFontFormats="0" applyPatternFormats="0" applyAlignmentFormats="0" applyWidthHeightFormats="0">
  <queryTableRefresh nextId="3">
    <queryTableFields count="2">
      <queryTableField id="1" name="City" tableColumnId="1"/>
      <queryTableField id="2" name="count(weather_description)"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9" xr16:uid="{41ED9B34-19C4-4B27-AF31-BDD782EEC515}" autoFormatId="16" applyNumberFormats="0" applyBorderFormats="0" applyFontFormats="0" applyPatternFormats="0" applyAlignmentFormats="0" applyWidthHeightFormats="0">
  <queryTableRefresh nextId="5">
    <queryTableFields count="3">
      <queryTableField id="1" name="humidity" tableColumnId="1"/>
      <queryTableField id="2" name="pressure" tableColumnId="2"/>
      <queryTableField id="3" name="weather_Description"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20" xr16:uid="{5D36D142-2667-47BE-A124-CE3986E09635}" autoFormatId="16" applyNumberFormats="0" applyBorderFormats="0" applyFontFormats="0" applyPatternFormats="0" applyAlignmentFormats="0" applyWidthHeightFormats="0">
  <queryTableRefresh nextId="4">
    <queryTableFields count="3">
      <queryTableField id="1" name="no" tableColumnId="1"/>
      <queryTableField id="2" name="month" tableColumnId="2"/>
      <queryTableField id="3" name="temperatur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22" xr16:uid="{5D5B3D9F-E5CC-4CDD-968C-1FCF01C862B1}" autoFormatId="16" applyNumberFormats="0" applyBorderFormats="0" applyFontFormats="0" applyPatternFormats="0" applyAlignmentFormats="0" applyWidthHeightFormats="0">
  <queryTableRefresh nextId="3">
    <queryTableFields count="2">
      <queryTableField id="1" name="hour" tableColumnId="1"/>
      <queryTableField id="2" name="weather_description"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7" xr16:uid="{E61D0FEA-13F5-4C17-8310-D211BD175241}" autoFormatId="16" applyNumberFormats="0" applyBorderFormats="0" applyFontFormats="0" applyPatternFormats="0" applyAlignmentFormats="0" applyWidthHeightFormats="0">
  <queryTableRefresh nextId="3">
    <queryTableFields count="2">
      <queryTableField id="1" name="City" tableColumnId="1"/>
      <queryTableField id="2" name="temperatur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79E98D-56B8-44CD-8C05-CF8F9AAABCD7}" name="question_1_new_2" displayName="question_1_new_2" ref="I18:O54" tableType="queryTable" totalsRowShown="0">
  <autoFilter ref="I18:O54" xr:uid="{9079E98D-56B8-44CD-8C05-CF8F9AAABCD7}"/>
  <tableColumns count="7">
    <tableColumn id="1" xr3:uid="{1713EFAD-C8F3-4E49-AA69-6EDD15B73E09}" uniqueName="1" name="City" queryTableFieldId="1" dataDxfId="21"/>
    <tableColumn id="2" xr3:uid="{7D9E7E7F-D5BE-4751-B4DD-0D78A756BDF9}" uniqueName="2" name="Latitude" queryTableFieldId="2"/>
    <tableColumn id="3" xr3:uid="{9949B673-EC80-408C-9807-C2D9163989CD}" uniqueName="3" name="humidity" queryTableFieldId="3"/>
    <tableColumn id="4" xr3:uid="{A966C5A9-982C-4124-A8C7-2F9E9541B920}" uniqueName="4" name="temperature" queryTableFieldId="4"/>
    <tableColumn id="5" xr3:uid="{2A24F419-1B49-4448-9E2B-FD755AD09DE8}" uniqueName="5" name="pressure" queryTableFieldId="5"/>
    <tableColumn id="6" xr3:uid="{BB8ABDA9-ECB3-43CF-8188-07F3F87DE0E9}" uniqueName="6" name="wind_direction" queryTableFieldId="6"/>
    <tableColumn id="7" xr3:uid="{FD60E8D4-A6D6-4A93-893F-28E56A2DA39E}" uniqueName="7" name="wind_speed"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90437CD-5E1F-4FF3-A280-EBDCFFBC66A1}" name="question_11_new" displayName="question_11_new" ref="A17:B53" tableType="queryTable" totalsRowShown="0">
  <autoFilter ref="A17:B53" xr:uid="{490437CD-5E1F-4FF3-A280-EBDCFFBC66A1}"/>
  <tableColumns count="2">
    <tableColumn id="1" xr3:uid="{BBCDF851-56CF-4BD7-B0A8-678BBA1C3E84}" uniqueName="1" name="City" queryTableFieldId="1" dataDxfId="4"/>
    <tableColumn id="2" xr3:uid="{A5524150-DEDA-4D6B-9ADD-3DB999D6ADF2}" uniqueName="2" name="temperature" queryTableFieldId="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AED623-1A10-4BD5-8159-77A1914925D3}" name="question_14" displayName="question_14" ref="A14:B23" tableType="queryTable" totalsRowShown="0">
  <autoFilter ref="A14:B23" xr:uid="{3FAED623-1A10-4BD5-8159-77A1914925D3}"/>
  <tableColumns count="2">
    <tableColumn id="1" xr3:uid="{574665D3-6551-452E-AD06-A5D88285DD88}" uniqueName="1" name="wind_speed" queryTableFieldId="1"/>
    <tableColumn id="2" xr3:uid="{CD2F495E-7404-462D-9826-C253A4F25E88}" uniqueName="2" name="weather_description" queryTableFieldId="2" dataDxfId="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FAF71A-2E31-4AEF-A987-56402DB99A7B}" name="question_15__2" displayName="question_15__2" ref="A15:C69" tableType="queryTable" totalsRowShown="0">
  <autoFilter ref="A15:C69" xr:uid="{53FAF71A-2E31-4AEF-A987-56402DB99A7B}"/>
  <tableColumns count="3">
    <tableColumn id="1" xr3:uid="{9F4B8219-AAB5-4511-8648-AAD54DAA3DCC}" uniqueName="1" name="wind_speed" queryTableFieldId="1" dataDxfId="2"/>
    <tableColumn id="2" xr3:uid="{5B3B1533-7840-4EF8-AD3B-C9BF0E398EB9}" uniqueName="2" name="wind_direction" queryTableFieldId="2" dataDxfId="1"/>
    <tableColumn id="3" xr3:uid="{36F39600-C01D-4C76-8477-D54D2A226113}" uniqueName="3" name="weather_description" queryTableFieldId="3"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719F44-095D-43F9-8BB2-84F8C0F26CD7}" name="question_1_new_1__2" displayName="question_1_new_1__2" ref="A18:G26" tableType="queryTable" totalsRowShown="0">
  <autoFilter ref="A18:G26" xr:uid="{E6719F44-095D-43F9-8BB2-84F8C0F26CD7}"/>
  <tableColumns count="7">
    <tableColumn id="1" xr3:uid="{67EBA600-0AC4-4DB1-BC73-50D9469A9D42}" uniqueName="1" name="City" queryTableFieldId="1" dataDxfId="20"/>
    <tableColumn id="2" xr3:uid="{0451BFC6-EE1A-47B9-92D1-B0CB87BA0064}" uniqueName="2" name="Latitude" queryTableFieldId="2"/>
    <tableColumn id="3" xr3:uid="{A8773E5B-5299-4230-98AA-C299E237335B}" uniqueName="3" name="humidity" queryTableFieldId="3"/>
    <tableColumn id="4" xr3:uid="{AD148F4C-98B0-4BE7-92CB-B1AB4B9E0558}" uniqueName="4" name="temperature" queryTableFieldId="4"/>
    <tableColumn id="5" xr3:uid="{5615CC6A-84D4-4007-885A-6220649CEF6C}" uniqueName="5" name="pressure" queryTableFieldId="5"/>
    <tableColumn id="6" xr3:uid="{7C9F816D-9037-49B2-A136-CA74E38ACA46}" uniqueName="6" name="wind_direction" queryTableFieldId="6"/>
    <tableColumn id="7" xr3:uid="{0BDEA40B-9989-4F51-B8FB-FD733BEC5053}" uniqueName="7" name="wind_speed"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F54D56-2225-403E-84FA-96A3057176CC}" name="Table3" displayName="Table3" ref="Q17:S22" totalsRowShown="0">
  <autoFilter ref="Q17:S22" xr:uid="{4AF54D56-2225-403E-84FA-96A3057176CC}"/>
  <tableColumns count="3">
    <tableColumn id="1" xr3:uid="{103FD981-3B27-4164-A072-5AC17FD105B0}" name="Factors"/>
    <tableColumn id="2" xr3:uid="{3B766941-8743-44C8-B24F-A37C227D150D}" name="Extreme Latitude" dataDxfId="19"/>
    <tableColumn id="3" xr3:uid="{3C3A4B08-6573-4AC9-9628-ECFDE376BDE2}" name="Normal Latitude" dataDxf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D5ADAC1-4E45-4CC4-9E83-6816312041CA}" name="question_2_new_new" displayName="question_2_new_new" ref="A18:H947" tableType="queryTable" totalsRowShown="0">
  <autoFilter ref="A18:H947" xr:uid="{5D5ADAC1-4E45-4CC4-9E83-6816312041CA}"/>
  <tableColumns count="8">
    <tableColumn id="1" xr3:uid="{6F8C21E5-50AE-47BF-BDE7-91038A28E348}" uniqueName="1" name="City" queryTableFieldId="1" dataDxfId="17"/>
    <tableColumn id="2" xr3:uid="{C3834ADE-BA25-47F2-939C-28A82BBBBEAB}" uniqueName="2" name="weather_description" queryTableFieldId="2" dataDxfId="16"/>
    <tableColumn id="3" xr3:uid="{9537A54C-FCE2-467E-8306-BA28B997A0E2}" uniqueName="3" name="Latitude" queryTableFieldId="3"/>
    <tableColumn id="4" xr3:uid="{A7978909-4306-45FF-BBFD-A56BDA37E6A6}" uniqueName="4" name="humidity" queryTableFieldId="4" dataDxfId="15"/>
    <tableColumn id="5" xr3:uid="{902EDE21-B94A-490E-9E5E-E3B2C36A92B9}" uniqueName="5" name="pressure" queryTableFieldId="5" dataDxfId="14"/>
    <tableColumn id="6" xr3:uid="{C94A9F06-C8D7-473F-857D-21A7C2C740FE}" uniqueName="6" name="temperature" queryTableFieldId="6" dataDxfId="13"/>
    <tableColumn id="7" xr3:uid="{DDA1215B-8CAA-43ED-8F75-2B97E3603EB1}" uniqueName="7" name="wind_direction" queryTableFieldId="7" dataDxfId="12"/>
    <tableColumn id="8" xr3:uid="{D99C144B-AE62-44C5-82DC-44F8A9F89E42}" uniqueName="8" name="wind_speed" queryTableFieldId="8" dataDxfId="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25522FA-A198-47D1-BF9D-02B210DF235F}" name="question_3_new" displayName="question_3_new" ref="A16:F52" tableType="queryTable" totalsRowShown="0">
  <autoFilter ref="A16:F52" xr:uid="{325522FA-A198-47D1-BF9D-02B210DF235F}"/>
  <tableColumns count="6">
    <tableColumn id="1" xr3:uid="{DD19AD19-8647-4F5C-8C68-E275021AD161}" uniqueName="1" name="latitude" queryTableFieldId="1"/>
    <tableColumn id="3" xr3:uid="{3223193E-5410-4372-A575-9E4CD3F79ABA}" uniqueName="3" name="humidity" queryTableFieldId="3"/>
    <tableColumn id="4" xr3:uid="{3142FE97-BE2D-42A4-969A-B9EBDCB99241}" uniqueName="4" name="pressure" queryTableFieldId="4"/>
    <tableColumn id="5" xr3:uid="{91DBC1EA-D94A-491D-9CBD-3DCB17C3F77B}" uniqueName="5" name="temperature" queryTableFieldId="5"/>
    <tableColumn id="6" xr3:uid="{C0A49192-6C88-4F0F-9DF5-107C88D9DB91}" uniqueName="6" name="wind_direction" queryTableFieldId="6"/>
    <tableColumn id="7" xr3:uid="{E1AC48C1-928D-466D-9C4C-DDE1EBD320A8}" uniqueName="7" name="wind_speed"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6EE5E1-C218-4297-8804-D7B6B9C64DB7}" name="question_4" displayName="question_4" ref="A24:B27" tableType="queryTable" totalsRowShown="0">
  <autoFilter ref="A24:B27" xr:uid="{366EE5E1-C218-4297-8804-D7B6B9C64DB7}"/>
  <tableColumns count="2">
    <tableColumn id="1" xr3:uid="{A55E557B-4A73-49F1-8B40-3AC25C61BA67}" uniqueName="1" name="City" queryTableFieldId="1" dataDxfId="10"/>
    <tableColumn id="2" xr3:uid="{8CA76AD4-29C0-4C0E-8F26-92738CABBF80}" uniqueName="2" name="count(weather_description)"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0B14C08-F2ED-4D92-B5DB-C49118C2EC54}" name="question_5_new" displayName="question_5_new" ref="A12:C66" tableType="queryTable" totalsRowShown="0">
  <autoFilter ref="A12:C66" xr:uid="{20B14C08-F2ED-4D92-B5DB-C49118C2EC54}"/>
  <tableColumns count="3">
    <tableColumn id="1" xr3:uid="{EEE04B6F-B999-4C4D-B83F-8724AC2A0C43}" uniqueName="1" name="humidity" queryTableFieldId="1" dataDxfId="9"/>
    <tableColumn id="2" xr3:uid="{DD773133-C4EB-4093-9050-468803732149}" uniqueName="2" name="pressure" queryTableFieldId="2" dataDxfId="8"/>
    <tableColumn id="3" xr3:uid="{7EC72DE9-B022-4C8E-B8AF-885D12D524AA}" uniqueName="3" name="weather_Description" queryTableFieldId="3" dataDxf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C83B5E0-4150-45C5-A672-883972198410}" name="question_7" displayName="question_7" ref="A14:C26" tableType="queryTable" totalsRowShown="0">
  <autoFilter ref="A14:C26" xr:uid="{5C83B5E0-4150-45C5-A672-883972198410}"/>
  <tableColumns count="3">
    <tableColumn id="1" xr3:uid="{3E3BF748-3CAA-4894-A0D6-B33991ABC74D}" uniqueName="1" name="no" queryTableFieldId="1"/>
    <tableColumn id="2" xr3:uid="{2E0592B0-EAE3-4408-BAB3-EAA67AA6BE40}" uniqueName="2" name="month" queryTableFieldId="2" dataDxfId="6"/>
    <tableColumn id="3" xr3:uid="{FA73C583-252D-45CA-B51D-D7A98581D064}" uniqueName="3" name="temperature" queryTableFieldId="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3129D27-5AB8-4542-9F48-800B22853223}" name="question_8_new" displayName="question_8_new" ref="A14:B26" tableType="queryTable" totalsRowShown="0">
  <autoFilter ref="A14:B26" xr:uid="{63129D27-5AB8-4542-9F48-800B22853223}"/>
  <tableColumns count="2">
    <tableColumn id="1" xr3:uid="{EA90B95A-4088-41F2-BEEF-1279CE674047}" uniqueName="1" name="hour" queryTableFieldId="1"/>
    <tableColumn id="2" xr3:uid="{A5BF28B7-1D9F-433D-84E8-A03EB6D7083F}" uniqueName="2" name="weather_description" queryTableFieldId="2"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99E2-809B-478E-8AE1-DBCE74CAB95B}">
  <dimension ref="A1:S54"/>
  <sheetViews>
    <sheetView topLeftCell="J10" workbookViewId="0">
      <selection activeCell="Q26" sqref="Q26:S31"/>
    </sheetView>
  </sheetViews>
  <sheetFormatPr defaultRowHeight="14.4" x14ac:dyDescent="0.3"/>
  <cols>
    <col min="1" max="1" width="15" bestFit="1" customWidth="1"/>
    <col min="2" max="2" width="14.6640625" bestFit="1" customWidth="1"/>
    <col min="3" max="3" width="10.109375" bestFit="1" customWidth="1"/>
    <col min="4" max="4" width="11.6640625" bestFit="1" customWidth="1"/>
    <col min="5" max="5" width="11" bestFit="1" customWidth="1"/>
    <col min="6" max="6" width="9.6640625" bestFit="1" customWidth="1"/>
    <col min="7" max="7" width="11" bestFit="1" customWidth="1"/>
    <col min="8" max="9" width="9.5546875" bestFit="1" customWidth="1"/>
    <col min="10" max="10" width="10.77734375" style="1" bestFit="1" customWidth="1"/>
    <col min="11" max="11" width="10.33203125" bestFit="1" customWidth="1"/>
    <col min="12" max="12" width="13.77734375" bestFit="1" customWidth="1"/>
    <col min="13" max="13" width="22.109375" bestFit="1" customWidth="1"/>
    <col min="14" max="14" width="15.88671875" bestFit="1" customWidth="1"/>
    <col min="15" max="15" width="13.33203125" bestFit="1" customWidth="1"/>
    <col min="17" max="17" width="12.5546875" bestFit="1" customWidth="1"/>
    <col min="18" max="18" width="18.33203125" bestFit="1" customWidth="1"/>
    <col min="19" max="20" width="20.21875" bestFit="1" customWidth="1"/>
    <col min="21" max="86" width="3" bestFit="1" customWidth="1"/>
    <col min="87" max="87" width="4" bestFit="1" customWidth="1"/>
    <col min="88" max="88" width="10.77734375" bestFit="1" customWidth="1"/>
  </cols>
  <sheetData>
    <row r="1" spans="1:14" x14ac:dyDescent="0.3">
      <c r="J1"/>
    </row>
    <row r="2" spans="1:14" x14ac:dyDescent="0.3">
      <c r="B2" s="10" t="s">
        <v>0</v>
      </c>
      <c r="C2" s="11"/>
      <c r="D2" s="11"/>
      <c r="E2" s="11"/>
      <c r="F2" s="11"/>
      <c r="G2" s="11"/>
      <c r="H2" s="11"/>
      <c r="I2" s="11"/>
      <c r="J2"/>
    </row>
    <row r="3" spans="1:14" x14ac:dyDescent="0.3">
      <c r="B3" s="11"/>
      <c r="C3" s="11"/>
      <c r="D3" s="11"/>
      <c r="E3" s="11"/>
      <c r="F3" s="11"/>
      <c r="G3" s="11"/>
      <c r="H3" s="11"/>
      <c r="I3" s="11"/>
      <c r="J3"/>
    </row>
    <row r="4" spans="1:14" x14ac:dyDescent="0.3">
      <c r="B4" s="11"/>
      <c r="C4" s="11"/>
      <c r="D4" s="11"/>
      <c r="E4" s="11"/>
      <c r="F4" s="11"/>
      <c r="G4" s="11"/>
      <c r="H4" s="11"/>
      <c r="I4" s="11"/>
      <c r="J4"/>
    </row>
    <row r="5" spans="1:14" x14ac:dyDescent="0.3">
      <c r="B5" s="11"/>
      <c r="C5" s="11"/>
      <c r="D5" s="11"/>
      <c r="E5" s="11"/>
      <c r="F5" s="11"/>
      <c r="G5" s="11"/>
      <c r="H5" s="11"/>
      <c r="I5" s="11"/>
      <c r="J5"/>
    </row>
    <row r="6" spans="1:14" x14ac:dyDescent="0.3">
      <c r="J6"/>
    </row>
    <row r="7" spans="1:14" ht="14.4" customHeight="1" x14ac:dyDescent="0.3">
      <c r="A7" s="11" t="s">
        <v>76</v>
      </c>
      <c r="B7" s="11"/>
      <c r="C7" s="11"/>
      <c r="D7" s="11"/>
      <c r="E7" s="11"/>
      <c r="F7" s="11"/>
      <c r="G7" s="11"/>
      <c r="I7" s="11" t="s">
        <v>77</v>
      </c>
      <c r="J7" s="11"/>
      <c r="K7" s="11"/>
      <c r="L7" s="11"/>
      <c r="M7" s="11"/>
      <c r="N7" s="11"/>
    </row>
    <row r="8" spans="1:14" x14ac:dyDescent="0.3">
      <c r="A8" s="11"/>
      <c r="B8" s="11"/>
      <c r="C8" s="11"/>
      <c r="D8" s="11"/>
      <c r="E8" s="11"/>
      <c r="F8" s="11"/>
      <c r="G8" s="11"/>
      <c r="I8" s="11"/>
      <c r="J8" s="11"/>
      <c r="K8" s="11"/>
      <c r="L8" s="11"/>
      <c r="M8" s="11"/>
      <c r="N8" s="11"/>
    </row>
    <row r="9" spans="1:14" x14ac:dyDescent="0.3">
      <c r="A9" s="11"/>
      <c r="B9" s="11"/>
      <c r="C9" s="11"/>
      <c r="D9" s="11"/>
      <c r="E9" s="11"/>
      <c r="F9" s="11"/>
      <c r="G9" s="11"/>
      <c r="I9" s="11"/>
      <c r="J9" s="11"/>
      <c r="K9" s="11"/>
      <c r="L9" s="11"/>
      <c r="M9" s="11"/>
      <c r="N9" s="11"/>
    </row>
    <row r="10" spans="1:14" x14ac:dyDescent="0.3">
      <c r="A10" s="11"/>
      <c r="B10" s="11"/>
      <c r="C10" s="11"/>
      <c r="D10" s="11"/>
      <c r="E10" s="11"/>
      <c r="F10" s="11"/>
      <c r="G10" s="11"/>
      <c r="I10" s="11"/>
      <c r="J10" s="11"/>
      <c r="K10" s="11"/>
      <c r="L10" s="11"/>
      <c r="M10" s="11"/>
      <c r="N10" s="11"/>
    </row>
    <row r="11" spans="1:14" x14ac:dyDescent="0.3">
      <c r="A11" s="11"/>
      <c r="B11" s="11"/>
      <c r="C11" s="11"/>
      <c r="D11" s="11"/>
      <c r="E11" s="11"/>
      <c r="F11" s="11"/>
      <c r="G11" s="11"/>
      <c r="I11" s="11"/>
      <c r="J11" s="11"/>
      <c r="K11" s="11"/>
      <c r="L11" s="11"/>
      <c r="M11" s="11"/>
      <c r="N11" s="11"/>
    </row>
    <row r="12" spans="1:14" x14ac:dyDescent="0.3">
      <c r="A12" s="11"/>
      <c r="B12" s="11"/>
      <c r="C12" s="11"/>
      <c r="D12" s="11"/>
      <c r="E12" s="11"/>
      <c r="F12" s="11"/>
      <c r="G12" s="11"/>
      <c r="I12" s="11"/>
      <c r="J12" s="11"/>
      <c r="K12" s="11"/>
      <c r="L12" s="11"/>
      <c r="M12" s="11"/>
      <c r="N12" s="11"/>
    </row>
    <row r="13" spans="1:14" x14ac:dyDescent="0.3">
      <c r="A13" s="11"/>
      <c r="B13" s="11"/>
      <c r="C13" s="11"/>
      <c r="D13" s="11"/>
      <c r="E13" s="11"/>
      <c r="F13" s="11"/>
      <c r="G13" s="11"/>
      <c r="I13" s="11"/>
      <c r="J13" s="11"/>
      <c r="K13" s="11"/>
      <c r="L13" s="11"/>
      <c r="M13" s="11"/>
      <c r="N13" s="11"/>
    </row>
    <row r="14" spans="1:14" x14ac:dyDescent="0.3">
      <c r="A14" s="11"/>
      <c r="B14" s="11"/>
      <c r="C14" s="11"/>
      <c r="D14" s="11"/>
      <c r="E14" s="11"/>
      <c r="F14" s="11"/>
      <c r="G14" s="11"/>
      <c r="I14" s="11"/>
      <c r="J14" s="11"/>
      <c r="K14" s="11"/>
      <c r="L14" s="11"/>
      <c r="M14" s="11"/>
      <c r="N14" s="11"/>
    </row>
    <row r="15" spans="1:14" x14ac:dyDescent="0.3">
      <c r="A15" s="11"/>
      <c r="B15" s="11"/>
      <c r="C15" s="11"/>
      <c r="D15" s="11"/>
      <c r="E15" s="11"/>
      <c r="F15" s="11"/>
      <c r="G15" s="11"/>
      <c r="I15" s="11"/>
      <c r="J15" s="11"/>
      <c r="K15" s="11"/>
      <c r="L15" s="11"/>
      <c r="M15" s="11"/>
      <c r="N15" s="11"/>
    </row>
    <row r="16" spans="1:14" x14ac:dyDescent="0.3">
      <c r="A16" s="11"/>
      <c r="B16" s="11"/>
      <c r="C16" s="11"/>
      <c r="D16" s="11"/>
      <c r="E16" s="11"/>
      <c r="F16" s="11"/>
      <c r="G16" s="11"/>
      <c r="I16" s="11"/>
      <c r="J16" s="11"/>
      <c r="K16" s="11"/>
      <c r="L16" s="11"/>
      <c r="M16" s="11"/>
      <c r="N16" s="11"/>
    </row>
    <row r="17" spans="1:19" x14ac:dyDescent="0.3">
      <c r="J17"/>
      <c r="Q17" t="s">
        <v>189</v>
      </c>
      <c r="R17" t="s">
        <v>190</v>
      </c>
      <c r="S17" t="s">
        <v>191</v>
      </c>
    </row>
    <row r="18" spans="1:19" x14ac:dyDescent="0.3">
      <c r="A18" t="s">
        <v>1</v>
      </c>
      <c r="B18" t="s">
        <v>2</v>
      </c>
      <c r="C18" t="s">
        <v>3</v>
      </c>
      <c r="D18" t="s">
        <v>4</v>
      </c>
      <c r="E18" t="s">
        <v>5</v>
      </c>
      <c r="F18" t="s">
        <v>6</v>
      </c>
      <c r="G18" t="s">
        <v>7</v>
      </c>
      <c r="I18" t="s">
        <v>1</v>
      </c>
      <c r="J18" t="s">
        <v>2</v>
      </c>
      <c r="K18" t="s">
        <v>3</v>
      </c>
      <c r="L18" t="s">
        <v>4</v>
      </c>
      <c r="M18" t="s">
        <v>5</v>
      </c>
      <c r="N18" t="s">
        <v>6</v>
      </c>
      <c r="O18" t="s">
        <v>7</v>
      </c>
      <c r="Q18" t="s">
        <v>3</v>
      </c>
      <c r="R18" s="1">
        <f>AVERAGE(question_1_new_1__2[humidity])</f>
        <v>72.125</v>
      </c>
      <c r="S18" s="1">
        <f>AVERAGE(question_1_new_2[humidity])</f>
        <v>68.111111111111114</v>
      </c>
    </row>
    <row r="19" spans="1:19" x14ac:dyDescent="0.3">
      <c r="A19" t="s">
        <v>78</v>
      </c>
      <c r="B19">
        <v>25.774269</v>
      </c>
      <c r="C19">
        <v>76</v>
      </c>
      <c r="D19">
        <v>298</v>
      </c>
      <c r="E19">
        <v>1020</v>
      </c>
      <c r="F19">
        <v>143</v>
      </c>
      <c r="G19">
        <v>3</v>
      </c>
      <c r="I19" t="s">
        <v>78</v>
      </c>
      <c r="J19">
        <v>25.774269</v>
      </c>
      <c r="K19">
        <v>76</v>
      </c>
      <c r="L19">
        <v>298</v>
      </c>
      <c r="M19">
        <v>1020</v>
      </c>
      <c r="N19">
        <v>143</v>
      </c>
      <c r="O19">
        <v>3</v>
      </c>
      <c r="Q19" t="s">
        <v>4</v>
      </c>
      <c r="R19" s="1">
        <f>AVERAGE(question_1_new_1__2[temperature])</f>
        <v>289.375</v>
      </c>
      <c r="S19" s="1">
        <f>AVERAGE(question_1_new_2[temperature])</f>
        <v>288.58333333333331</v>
      </c>
    </row>
    <row r="20" spans="1:19" x14ac:dyDescent="0.3">
      <c r="A20" t="s">
        <v>79</v>
      </c>
      <c r="B20">
        <v>29.424119999999998</v>
      </c>
      <c r="C20">
        <v>68</v>
      </c>
      <c r="D20">
        <v>294</v>
      </c>
      <c r="E20">
        <v>1018</v>
      </c>
      <c r="F20">
        <v>142</v>
      </c>
      <c r="G20">
        <v>3</v>
      </c>
      <c r="I20" t="s">
        <v>79</v>
      </c>
      <c r="J20">
        <v>29.424119999999998</v>
      </c>
      <c r="K20">
        <v>68</v>
      </c>
      <c r="L20">
        <v>294</v>
      </c>
      <c r="M20">
        <v>1018</v>
      </c>
      <c r="N20">
        <v>142</v>
      </c>
      <c r="O20">
        <v>3</v>
      </c>
      <c r="Q20" t="s">
        <v>5</v>
      </c>
      <c r="R20" s="1">
        <f>AVERAGE(question_1_new_1__2[pressure])</f>
        <v>1016.75</v>
      </c>
      <c r="S20" s="1">
        <f>AVERAGE(question_1_new_2[pressure])</f>
        <v>1016.4722222222222</v>
      </c>
    </row>
    <row r="21" spans="1:19" x14ac:dyDescent="0.3">
      <c r="A21" t="s">
        <v>80</v>
      </c>
      <c r="B21">
        <v>29.558050000000001</v>
      </c>
      <c r="C21">
        <v>53</v>
      </c>
      <c r="D21">
        <v>296</v>
      </c>
      <c r="E21">
        <v>1002</v>
      </c>
      <c r="F21">
        <v>204</v>
      </c>
      <c r="G21">
        <v>3</v>
      </c>
      <c r="I21" t="s">
        <v>80</v>
      </c>
      <c r="J21">
        <v>29.558050000000001</v>
      </c>
      <c r="K21">
        <v>53</v>
      </c>
      <c r="L21">
        <v>296</v>
      </c>
      <c r="M21">
        <v>1002</v>
      </c>
      <c r="N21">
        <v>204</v>
      </c>
      <c r="O21">
        <v>3</v>
      </c>
      <c r="Q21" t="s">
        <v>6</v>
      </c>
      <c r="R21" s="1">
        <f>AVERAGE(question_1_new_1__2[wind_direction])</f>
        <v>168</v>
      </c>
      <c r="S21" s="1">
        <f>AVERAGE(question_1_new_2[wind_direction])</f>
        <v>182.97222222222223</v>
      </c>
    </row>
    <row r="22" spans="1:19" x14ac:dyDescent="0.3">
      <c r="A22" t="s">
        <v>81</v>
      </c>
      <c r="B22">
        <v>29.763280999999999</v>
      </c>
      <c r="C22">
        <v>74</v>
      </c>
      <c r="D22">
        <v>294</v>
      </c>
      <c r="E22">
        <v>1020</v>
      </c>
      <c r="F22">
        <v>154</v>
      </c>
      <c r="G22">
        <v>3</v>
      </c>
      <c r="I22" t="s">
        <v>81</v>
      </c>
      <c r="J22">
        <v>29.763280999999999</v>
      </c>
      <c r="K22">
        <v>74</v>
      </c>
      <c r="L22">
        <v>294</v>
      </c>
      <c r="M22">
        <v>1020</v>
      </c>
      <c r="N22">
        <v>154</v>
      </c>
      <c r="O22">
        <v>3</v>
      </c>
      <c r="Q22" t="s">
        <v>7</v>
      </c>
      <c r="R22" s="1">
        <f>AVERAGE(question_1_new_1__2[wind_speed])</f>
        <v>2.75</v>
      </c>
      <c r="S22" s="1">
        <f>AVERAGE(question_1_new_2[wind_speed])</f>
        <v>2.7222222222222223</v>
      </c>
    </row>
    <row r="23" spans="1:19" x14ac:dyDescent="0.3">
      <c r="A23" t="s">
        <v>82</v>
      </c>
      <c r="B23">
        <v>45.508839000000002</v>
      </c>
      <c r="C23">
        <v>72</v>
      </c>
      <c r="D23">
        <v>280</v>
      </c>
      <c r="E23">
        <v>1016</v>
      </c>
      <c r="F23">
        <v>190</v>
      </c>
      <c r="G23">
        <v>4</v>
      </c>
      <c r="I23" t="s">
        <v>83</v>
      </c>
      <c r="J23">
        <v>30.332180000000001</v>
      </c>
      <c r="K23">
        <v>76</v>
      </c>
      <c r="L23">
        <v>294</v>
      </c>
      <c r="M23">
        <v>1021</v>
      </c>
      <c r="N23">
        <v>160</v>
      </c>
      <c r="O23">
        <v>3</v>
      </c>
    </row>
    <row r="24" spans="1:19" x14ac:dyDescent="0.3">
      <c r="A24" t="s">
        <v>24</v>
      </c>
      <c r="B24">
        <v>45.523448999999999</v>
      </c>
      <c r="C24">
        <v>75</v>
      </c>
      <c r="D24">
        <v>285</v>
      </c>
      <c r="E24">
        <v>1019</v>
      </c>
      <c r="F24">
        <v>190</v>
      </c>
      <c r="G24">
        <v>2</v>
      </c>
      <c r="I24" t="s">
        <v>84</v>
      </c>
      <c r="J24">
        <v>31.251809999999999</v>
      </c>
      <c r="K24">
        <v>71</v>
      </c>
      <c r="L24">
        <v>292</v>
      </c>
      <c r="M24">
        <v>991</v>
      </c>
      <c r="N24">
        <v>219</v>
      </c>
      <c r="O24">
        <v>2</v>
      </c>
    </row>
    <row r="25" spans="1:19" x14ac:dyDescent="0.3">
      <c r="A25" t="s">
        <v>25</v>
      </c>
      <c r="B25">
        <v>47.606209</v>
      </c>
      <c r="C25">
        <v>77</v>
      </c>
      <c r="D25">
        <v>284</v>
      </c>
      <c r="E25">
        <v>1021</v>
      </c>
      <c r="F25">
        <v>161</v>
      </c>
      <c r="G25">
        <v>2</v>
      </c>
      <c r="I25" t="s">
        <v>85</v>
      </c>
      <c r="J25">
        <v>31.769038999999999</v>
      </c>
      <c r="K25">
        <v>69</v>
      </c>
      <c r="L25">
        <v>293</v>
      </c>
      <c r="M25">
        <v>1011</v>
      </c>
      <c r="N25">
        <v>185</v>
      </c>
      <c r="O25">
        <v>2</v>
      </c>
    </row>
    <row r="26" spans="1:19" ht="14.4" customHeight="1" x14ac:dyDescent="0.3">
      <c r="A26" t="s">
        <v>8</v>
      </c>
      <c r="B26">
        <v>49.249659999999999</v>
      </c>
      <c r="C26">
        <v>82</v>
      </c>
      <c r="D26">
        <v>284</v>
      </c>
      <c r="E26">
        <v>1018</v>
      </c>
      <c r="F26">
        <v>160</v>
      </c>
      <c r="G26">
        <v>2</v>
      </c>
      <c r="I26" t="s">
        <v>86</v>
      </c>
      <c r="J26">
        <v>32.083328000000002</v>
      </c>
      <c r="K26">
        <v>67</v>
      </c>
      <c r="L26">
        <v>295</v>
      </c>
      <c r="M26">
        <v>1014</v>
      </c>
      <c r="N26">
        <v>171</v>
      </c>
      <c r="O26">
        <v>3</v>
      </c>
      <c r="Q26" s="10" t="s">
        <v>192</v>
      </c>
      <c r="R26" s="11"/>
      <c r="S26" s="11"/>
    </row>
    <row r="27" spans="1:19" x14ac:dyDescent="0.3">
      <c r="I27" t="s">
        <v>87</v>
      </c>
      <c r="J27">
        <v>32.715328</v>
      </c>
      <c r="K27">
        <v>68</v>
      </c>
      <c r="L27">
        <v>290</v>
      </c>
      <c r="M27">
        <v>1018</v>
      </c>
      <c r="N27">
        <v>199</v>
      </c>
      <c r="O27">
        <v>2</v>
      </c>
      <c r="Q27" s="11"/>
      <c r="R27" s="11"/>
      <c r="S27" s="11"/>
    </row>
    <row r="28" spans="1:19" x14ac:dyDescent="0.3">
      <c r="I28" t="s">
        <v>88</v>
      </c>
      <c r="J28">
        <v>32.783057999999997</v>
      </c>
      <c r="K28">
        <v>64</v>
      </c>
      <c r="L28">
        <v>292</v>
      </c>
      <c r="M28">
        <v>1019</v>
      </c>
      <c r="N28">
        <v>166</v>
      </c>
      <c r="O28">
        <v>4</v>
      </c>
      <c r="Q28" s="11"/>
      <c r="R28" s="11"/>
      <c r="S28" s="11"/>
    </row>
    <row r="29" spans="1:19" x14ac:dyDescent="0.3">
      <c r="I29" t="s">
        <v>89</v>
      </c>
      <c r="J29">
        <v>32.815559</v>
      </c>
      <c r="K29">
        <v>80</v>
      </c>
      <c r="L29">
        <v>295</v>
      </c>
      <c r="M29">
        <v>1018</v>
      </c>
      <c r="N29">
        <v>196</v>
      </c>
      <c r="O29">
        <v>3</v>
      </c>
      <c r="Q29" s="11"/>
      <c r="R29" s="11"/>
      <c r="S29" s="11"/>
    </row>
    <row r="30" spans="1:19" x14ac:dyDescent="0.3">
      <c r="I30" t="s">
        <v>90</v>
      </c>
      <c r="J30">
        <v>33.005859000000001</v>
      </c>
      <c r="K30">
        <v>79</v>
      </c>
      <c r="L30">
        <v>294</v>
      </c>
      <c r="M30">
        <v>1016</v>
      </c>
      <c r="N30">
        <v>195</v>
      </c>
      <c r="O30">
        <v>3</v>
      </c>
      <c r="Q30" s="11"/>
      <c r="R30" s="11"/>
      <c r="S30" s="11"/>
    </row>
    <row r="31" spans="1:19" x14ac:dyDescent="0.3">
      <c r="I31" t="s">
        <v>91</v>
      </c>
      <c r="J31">
        <v>33.44838</v>
      </c>
      <c r="K31">
        <v>37</v>
      </c>
      <c r="L31">
        <v>295</v>
      </c>
      <c r="M31">
        <v>1013</v>
      </c>
      <c r="N31">
        <v>169</v>
      </c>
      <c r="O31">
        <v>2</v>
      </c>
      <c r="Q31" s="11"/>
      <c r="R31" s="11"/>
      <c r="S31" s="11"/>
    </row>
    <row r="32" spans="1:19" x14ac:dyDescent="0.3">
      <c r="I32" t="s">
        <v>92</v>
      </c>
      <c r="J32">
        <v>33.749001</v>
      </c>
      <c r="K32">
        <v>71</v>
      </c>
      <c r="L32">
        <v>290</v>
      </c>
      <c r="M32">
        <v>1021</v>
      </c>
      <c r="N32">
        <v>192</v>
      </c>
      <c r="O32">
        <v>2</v>
      </c>
      <c r="Q32" s="9"/>
      <c r="R32" s="9"/>
      <c r="S32" s="9"/>
    </row>
    <row r="33" spans="9:19" x14ac:dyDescent="0.3">
      <c r="I33" t="s">
        <v>93</v>
      </c>
      <c r="J33">
        <v>34.052230999999999</v>
      </c>
      <c r="K33">
        <v>63</v>
      </c>
      <c r="L33">
        <v>291</v>
      </c>
      <c r="M33">
        <v>1016</v>
      </c>
      <c r="N33">
        <v>140</v>
      </c>
      <c r="O33">
        <v>1</v>
      </c>
      <c r="Q33" s="9"/>
      <c r="R33" s="9"/>
      <c r="S33" s="9"/>
    </row>
    <row r="34" spans="9:19" x14ac:dyDescent="0.3">
      <c r="I34" t="s">
        <v>94</v>
      </c>
      <c r="J34">
        <v>35.084491999999997</v>
      </c>
      <c r="K34">
        <v>45</v>
      </c>
      <c r="L34">
        <v>286</v>
      </c>
      <c r="M34">
        <v>1012</v>
      </c>
      <c r="N34">
        <v>200</v>
      </c>
      <c r="O34">
        <v>3</v>
      </c>
    </row>
    <row r="35" spans="9:19" x14ac:dyDescent="0.3">
      <c r="I35" t="s">
        <v>95</v>
      </c>
      <c r="J35">
        <v>35.227088999999999</v>
      </c>
      <c r="K35">
        <v>70</v>
      </c>
      <c r="L35">
        <v>289</v>
      </c>
      <c r="M35">
        <v>1020</v>
      </c>
      <c r="N35">
        <v>172</v>
      </c>
      <c r="O35">
        <v>2</v>
      </c>
    </row>
    <row r="36" spans="9:19" x14ac:dyDescent="0.3">
      <c r="I36" t="s">
        <v>96</v>
      </c>
      <c r="J36">
        <v>36.165889999999997</v>
      </c>
      <c r="K36">
        <v>68</v>
      </c>
      <c r="L36">
        <v>289</v>
      </c>
      <c r="M36">
        <v>1020</v>
      </c>
      <c r="N36">
        <v>181</v>
      </c>
      <c r="O36">
        <v>2</v>
      </c>
    </row>
    <row r="37" spans="9:19" x14ac:dyDescent="0.3">
      <c r="I37" t="s">
        <v>97</v>
      </c>
      <c r="J37">
        <v>36.174968999999997</v>
      </c>
      <c r="K37">
        <v>32</v>
      </c>
      <c r="L37">
        <v>292</v>
      </c>
      <c r="M37">
        <v>1014</v>
      </c>
      <c r="N37">
        <v>176</v>
      </c>
      <c r="O37">
        <v>2</v>
      </c>
    </row>
    <row r="38" spans="9:19" x14ac:dyDescent="0.3">
      <c r="I38" t="s">
        <v>98</v>
      </c>
      <c r="J38">
        <v>37.774929</v>
      </c>
      <c r="K38">
        <v>77</v>
      </c>
      <c r="L38">
        <v>288</v>
      </c>
      <c r="M38">
        <v>1019</v>
      </c>
      <c r="N38">
        <v>209</v>
      </c>
      <c r="O38">
        <v>3</v>
      </c>
    </row>
    <row r="39" spans="9:19" x14ac:dyDescent="0.3">
      <c r="I39" t="s">
        <v>99</v>
      </c>
      <c r="J39">
        <v>38.627270000000003</v>
      </c>
      <c r="K39">
        <v>71</v>
      </c>
      <c r="L39">
        <v>287</v>
      </c>
      <c r="M39">
        <v>1020</v>
      </c>
      <c r="N39">
        <v>186</v>
      </c>
      <c r="O39">
        <v>3</v>
      </c>
    </row>
    <row r="40" spans="9:19" x14ac:dyDescent="0.3">
      <c r="I40" t="s">
        <v>100</v>
      </c>
      <c r="J40">
        <v>39.099730999999998</v>
      </c>
      <c r="K40">
        <v>67</v>
      </c>
      <c r="L40">
        <v>287</v>
      </c>
      <c r="M40">
        <v>1016</v>
      </c>
      <c r="N40">
        <v>180</v>
      </c>
      <c r="O40">
        <v>3</v>
      </c>
    </row>
    <row r="41" spans="9:19" x14ac:dyDescent="0.3">
      <c r="I41" t="s">
        <v>101</v>
      </c>
      <c r="J41">
        <v>39.739151</v>
      </c>
      <c r="K41">
        <v>53</v>
      </c>
      <c r="L41">
        <v>283</v>
      </c>
      <c r="M41">
        <v>1012</v>
      </c>
      <c r="N41">
        <v>185</v>
      </c>
      <c r="O41">
        <v>2</v>
      </c>
    </row>
    <row r="42" spans="9:19" x14ac:dyDescent="0.3">
      <c r="I42" t="s">
        <v>102</v>
      </c>
      <c r="J42">
        <v>39.768379000000003</v>
      </c>
      <c r="K42">
        <v>72</v>
      </c>
      <c r="L42">
        <v>285</v>
      </c>
      <c r="M42">
        <v>1019</v>
      </c>
      <c r="N42">
        <v>193</v>
      </c>
      <c r="O42">
        <v>3</v>
      </c>
    </row>
    <row r="43" spans="9:19" x14ac:dyDescent="0.3">
      <c r="I43" t="s">
        <v>103</v>
      </c>
      <c r="J43">
        <v>39.952339000000002</v>
      </c>
      <c r="K43">
        <v>68</v>
      </c>
      <c r="L43">
        <v>285</v>
      </c>
      <c r="M43">
        <v>1020</v>
      </c>
      <c r="N43">
        <v>203</v>
      </c>
      <c r="O43">
        <v>3</v>
      </c>
    </row>
    <row r="44" spans="9:19" x14ac:dyDescent="0.3">
      <c r="I44" t="s">
        <v>104</v>
      </c>
      <c r="J44">
        <v>40.440620000000003</v>
      </c>
      <c r="K44">
        <v>70</v>
      </c>
      <c r="L44">
        <v>284</v>
      </c>
      <c r="M44">
        <v>1019</v>
      </c>
      <c r="N44">
        <v>200</v>
      </c>
      <c r="O44">
        <v>3</v>
      </c>
    </row>
    <row r="45" spans="9:19" x14ac:dyDescent="0.3">
      <c r="I45" t="s">
        <v>105</v>
      </c>
      <c r="J45">
        <v>40.714272000000001</v>
      </c>
      <c r="K45">
        <v>67</v>
      </c>
      <c r="L45">
        <v>285</v>
      </c>
      <c r="M45">
        <v>1017</v>
      </c>
      <c r="N45">
        <v>196</v>
      </c>
      <c r="O45">
        <v>3</v>
      </c>
    </row>
    <row r="46" spans="9:19" x14ac:dyDescent="0.3">
      <c r="I46" t="s">
        <v>106</v>
      </c>
      <c r="J46">
        <v>41.850028999999999</v>
      </c>
      <c r="K46">
        <v>74</v>
      </c>
      <c r="L46">
        <v>283</v>
      </c>
      <c r="M46">
        <v>1019</v>
      </c>
      <c r="N46">
        <v>191</v>
      </c>
      <c r="O46">
        <v>4</v>
      </c>
    </row>
    <row r="47" spans="9:19" x14ac:dyDescent="0.3">
      <c r="I47" t="s">
        <v>107</v>
      </c>
      <c r="J47">
        <v>42.331429</v>
      </c>
      <c r="K47">
        <v>72</v>
      </c>
      <c r="L47">
        <v>283</v>
      </c>
      <c r="M47">
        <v>1019</v>
      </c>
      <c r="N47">
        <v>195</v>
      </c>
      <c r="O47">
        <v>3</v>
      </c>
    </row>
    <row r="48" spans="9:19" x14ac:dyDescent="0.3">
      <c r="I48" t="s">
        <v>108</v>
      </c>
      <c r="J48">
        <v>42.358429000000001</v>
      </c>
      <c r="K48">
        <v>77</v>
      </c>
      <c r="L48">
        <v>284</v>
      </c>
      <c r="M48">
        <v>1020</v>
      </c>
      <c r="N48">
        <v>185</v>
      </c>
      <c r="O48">
        <v>3</v>
      </c>
    </row>
    <row r="49" spans="9:15" x14ac:dyDescent="0.3">
      <c r="I49" t="s">
        <v>109</v>
      </c>
      <c r="J49">
        <v>43.700111</v>
      </c>
      <c r="K49">
        <v>76</v>
      </c>
      <c r="L49">
        <v>282</v>
      </c>
      <c r="M49">
        <v>1018</v>
      </c>
      <c r="N49">
        <v>199</v>
      </c>
      <c r="O49">
        <v>4</v>
      </c>
    </row>
    <row r="50" spans="9:15" x14ac:dyDescent="0.3">
      <c r="I50" t="s">
        <v>110</v>
      </c>
      <c r="J50">
        <v>44.979968999999997</v>
      </c>
      <c r="K50">
        <v>71</v>
      </c>
      <c r="L50">
        <v>281</v>
      </c>
      <c r="M50">
        <v>1017</v>
      </c>
      <c r="N50">
        <v>200</v>
      </c>
      <c r="O50">
        <v>3</v>
      </c>
    </row>
    <row r="51" spans="9:15" x14ac:dyDescent="0.3">
      <c r="I51" t="s">
        <v>82</v>
      </c>
      <c r="J51">
        <v>45.508839000000002</v>
      </c>
      <c r="K51">
        <v>72</v>
      </c>
      <c r="L51">
        <v>280</v>
      </c>
      <c r="M51">
        <v>1016</v>
      </c>
      <c r="N51">
        <v>190</v>
      </c>
      <c r="O51">
        <v>4</v>
      </c>
    </row>
    <row r="52" spans="9:15" x14ac:dyDescent="0.3">
      <c r="I52" t="s">
        <v>24</v>
      </c>
      <c r="J52">
        <v>45.523448999999999</v>
      </c>
      <c r="K52">
        <v>75</v>
      </c>
      <c r="L52">
        <v>285</v>
      </c>
      <c r="M52">
        <v>1019</v>
      </c>
      <c r="N52">
        <v>190</v>
      </c>
      <c r="O52">
        <v>2</v>
      </c>
    </row>
    <row r="53" spans="9:15" x14ac:dyDescent="0.3">
      <c r="I53" t="s">
        <v>25</v>
      </c>
      <c r="J53">
        <v>47.606209</v>
      </c>
      <c r="K53">
        <v>77</v>
      </c>
      <c r="L53">
        <v>284</v>
      </c>
      <c r="M53">
        <v>1021</v>
      </c>
      <c r="N53">
        <v>161</v>
      </c>
      <c r="O53">
        <v>2</v>
      </c>
    </row>
    <row r="54" spans="9:15" x14ac:dyDescent="0.3">
      <c r="I54" t="s">
        <v>8</v>
      </c>
      <c r="J54">
        <v>49.249659999999999</v>
      </c>
      <c r="K54">
        <v>82</v>
      </c>
      <c r="L54">
        <v>284</v>
      </c>
      <c r="M54">
        <v>1018</v>
      </c>
      <c r="N54">
        <v>160</v>
      </c>
      <c r="O54">
        <v>2</v>
      </c>
    </row>
  </sheetData>
  <mergeCells count="4">
    <mergeCell ref="B2:I5"/>
    <mergeCell ref="A7:G16"/>
    <mergeCell ref="I7:N16"/>
    <mergeCell ref="Q26:S31"/>
  </mergeCells>
  <pageMargins left="0.7" right="0.7" top="0.75" bottom="0.75" header="0.3" footer="0.3"/>
  <tableParts count="3">
    <tablePart r:id="rId1"/>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C6C36-6020-460E-ABBA-1C787DFBBF62}">
  <dimension ref="B2:K14"/>
  <sheetViews>
    <sheetView workbookViewId="0">
      <selection activeCell="C9" sqref="C9:K14"/>
    </sheetView>
  </sheetViews>
  <sheetFormatPr defaultRowHeight="14.4" x14ac:dyDescent="0.3"/>
  <sheetData>
    <row r="2" spans="2:11" x14ac:dyDescent="0.3">
      <c r="B2" s="10" t="s">
        <v>16</v>
      </c>
      <c r="C2" s="11"/>
      <c r="D2" s="11"/>
      <c r="E2" s="11"/>
      <c r="F2" s="11"/>
      <c r="G2" s="11"/>
      <c r="H2" s="11"/>
    </row>
    <row r="3" spans="2:11" x14ac:dyDescent="0.3">
      <c r="B3" s="11"/>
      <c r="C3" s="11"/>
      <c r="D3" s="11"/>
      <c r="E3" s="11"/>
      <c r="F3" s="11"/>
      <c r="G3" s="11"/>
      <c r="H3" s="11"/>
    </row>
    <row r="4" spans="2:11" x14ac:dyDescent="0.3">
      <c r="B4" s="11"/>
      <c r="C4" s="11"/>
      <c r="D4" s="11"/>
      <c r="E4" s="11"/>
      <c r="F4" s="11"/>
      <c r="G4" s="11"/>
      <c r="H4" s="11"/>
    </row>
    <row r="5" spans="2:11" x14ac:dyDescent="0.3">
      <c r="B5" s="11"/>
      <c r="C5" s="11"/>
      <c r="D5" s="11"/>
      <c r="E5" s="11"/>
      <c r="F5" s="11"/>
      <c r="G5" s="11"/>
      <c r="H5" s="11"/>
    </row>
    <row r="9" spans="2:11" x14ac:dyDescent="0.3">
      <c r="C9" s="13" t="s">
        <v>493</v>
      </c>
      <c r="D9" s="11"/>
      <c r="E9" s="11"/>
      <c r="F9" s="11"/>
      <c r="G9" s="11"/>
      <c r="H9" s="11"/>
      <c r="I9" s="11"/>
      <c r="J9" s="11"/>
      <c r="K9" s="11"/>
    </row>
    <row r="10" spans="2:11" x14ac:dyDescent="0.3">
      <c r="C10" s="11"/>
      <c r="D10" s="11"/>
      <c r="E10" s="11"/>
      <c r="F10" s="11"/>
      <c r="G10" s="11"/>
      <c r="H10" s="11"/>
      <c r="I10" s="11"/>
      <c r="J10" s="11"/>
      <c r="K10" s="11"/>
    </row>
    <row r="11" spans="2:11" x14ac:dyDescent="0.3">
      <c r="C11" s="11"/>
      <c r="D11" s="11"/>
      <c r="E11" s="11"/>
      <c r="F11" s="11"/>
      <c r="G11" s="11"/>
      <c r="H11" s="11"/>
      <c r="I11" s="11"/>
      <c r="J11" s="11"/>
      <c r="K11" s="11"/>
    </row>
    <row r="12" spans="2:11" x14ac:dyDescent="0.3">
      <c r="C12" s="11"/>
      <c r="D12" s="11"/>
      <c r="E12" s="11"/>
      <c r="F12" s="11"/>
      <c r="G12" s="11"/>
      <c r="H12" s="11"/>
      <c r="I12" s="11"/>
      <c r="J12" s="11"/>
      <c r="K12" s="11"/>
    </row>
    <row r="13" spans="2:11" x14ac:dyDescent="0.3">
      <c r="C13" s="11"/>
      <c r="D13" s="11"/>
      <c r="E13" s="11"/>
      <c r="F13" s="11"/>
      <c r="G13" s="11"/>
      <c r="H13" s="11"/>
      <c r="I13" s="11"/>
      <c r="J13" s="11"/>
      <c r="K13" s="11"/>
    </row>
    <row r="14" spans="2:11" x14ac:dyDescent="0.3">
      <c r="C14" s="11"/>
      <c r="D14" s="11"/>
      <c r="E14" s="11"/>
      <c r="F14" s="11"/>
      <c r="G14" s="11"/>
      <c r="H14" s="11"/>
      <c r="I14" s="11"/>
      <c r="J14" s="11"/>
      <c r="K14" s="11"/>
    </row>
  </sheetData>
  <mergeCells count="2">
    <mergeCell ref="B2:H5"/>
    <mergeCell ref="C9:K1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740DA-6300-4084-944C-1C5849C0DE27}">
  <dimension ref="A2:J53"/>
  <sheetViews>
    <sheetView topLeftCell="A7" workbookViewId="0">
      <selection activeCell="D19" sqref="D19:J22"/>
    </sheetView>
  </sheetViews>
  <sheetFormatPr defaultRowHeight="14.4" x14ac:dyDescent="0.3"/>
  <cols>
    <col min="1" max="1" width="13.5546875" bestFit="1" customWidth="1"/>
    <col min="2" max="2" width="13.77734375" bestFit="1" customWidth="1"/>
  </cols>
  <sheetData>
    <row r="2" spans="1:10" ht="14.4" customHeight="1" x14ac:dyDescent="0.3">
      <c r="B2" s="10" t="s">
        <v>17</v>
      </c>
      <c r="C2" s="10"/>
      <c r="D2" s="10"/>
      <c r="E2" s="10"/>
      <c r="F2" s="10"/>
      <c r="G2" s="10"/>
      <c r="H2" s="10"/>
      <c r="I2" s="10"/>
      <c r="J2" s="10"/>
    </row>
    <row r="3" spans="1:10" x14ac:dyDescent="0.3">
      <c r="B3" s="10"/>
      <c r="C3" s="10"/>
      <c r="D3" s="10"/>
      <c r="E3" s="10"/>
      <c r="F3" s="10"/>
      <c r="G3" s="10"/>
      <c r="H3" s="10"/>
      <c r="I3" s="10"/>
      <c r="J3" s="10"/>
    </row>
    <row r="4" spans="1:10" x14ac:dyDescent="0.3">
      <c r="B4" s="10"/>
      <c r="C4" s="10"/>
      <c r="D4" s="10"/>
      <c r="E4" s="10"/>
      <c r="F4" s="10"/>
      <c r="G4" s="10"/>
      <c r="H4" s="10"/>
      <c r="I4" s="10"/>
      <c r="J4" s="10"/>
    </row>
    <row r="5" spans="1:10" x14ac:dyDescent="0.3">
      <c r="B5" s="10"/>
      <c r="C5" s="10"/>
      <c r="D5" s="10"/>
      <c r="E5" s="10"/>
      <c r="F5" s="10"/>
      <c r="G5" s="10"/>
      <c r="H5" s="10"/>
      <c r="I5" s="10"/>
      <c r="J5" s="10"/>
    </row>
    <row r="8" spans="1:10" x14ac:dyDescent="0.3">
      <c r="A8" s="11" t="s">
        <v>494</v>
      </c>
      <c r="B8" s="12"/>
      <c r="C8" s="12"/>
      <c r="D8" s="12"/>
      <c r="E8" s="12"/>
      <c r="F8" s="12"/>
      <c r="G8" s="12"/>
    </row>
    <row r="9" spans="1:10" x14ac:dyDescent="0.3">
      <c r="A9" s="12"/>
      <c r="B9" s="12"/>
      <c r="C9" s="12"/>
      <c r="D9" s="12"/>
      <c r="E9" s="12"/>
      <c r="F9" s="12"/>
      <c r="G9" s="12"/>
    </row>
    <row r="10" spans="1:10" x14ac:dyDescent="0.3">
      <c r="A10" s="12"/>
      <c r="B10" s="12"/>
      <c r="C10" s="12"/>
      <c r="D10" s="12"/>
      <c r="E10" s="12"/>
      <c r="F10" s="12"/>
      <c r="G10" s="12"/>
    </row>
    <row r="11" spans="1:10" x14ac:dyDescent="0.3">
      <c r="A11" s="12"/>
      <c r="B11" s="12"/>
      <c r="C11" s="12"/>
      <c r="D11" s="12"/>
      <c r="E11" s="12"/>
      <c r="F11" s="12"/>
      <c r="G11" s="12"/>
    </row>
    <row r="12" spans="1:10" x14ac:dyDescent="0.3">
      <c r="A12" s="12"/>
      <c r="B12" s="12"/>
      <c r="C12" s="12"/>
      <c r="D12" s="12"/>
      <c r="E12" s="12"/>
      <c r="F12" s="12"/>
      <c r="G12" s="12"/>
    </row>
    <row r="13" spans="1:10" x14ac:dyDescent="0.3">
      <c r="A13" s="12"/>
      <c r="B13" s="12"/>
      <c r="C13" s="12"/>
      <c r="D13" s="12"/>
      <c r="E13" s="12"/>
      <c r="F13" s="12"/>
      <c r="G13" s="12"/>
    </row>
    <row r="14" spans="1:10" x14ac:dyDescent="0.3">
      <c r="A14" s="12"/>
      <c r="B14" s="12"/>
      <c r="C14" s="12"/>
      <c r="D14" s="12"/>
      <c r="E14" s="12"/>
      <c r="F14" s="12"/>
      <c r="G14" s="12"/>
    </row>
    <row r="17" spans="1:10" x14ac:dyDescent="0.3">
      <c r="A17" t="s">
        <v>1</v>
      </c>
      <c r="B17" t="s">
        <v>4</v>
      </c>
    </row>
    <row r="18" spans="1:10" x14ac:dyDescent="0.3">
      <c r="A18" t="s">
        <v>82</v>
      </c>
      <c r="B18">
        <v>280</v>
      </c>
    </row>
    <row r="19" spans="1:10" x14ac:dyDescent="0.3">
      <c r="A19" t="s">
        <v>110</v>
      </c>
      <c r="B19">
        <v>281</v>
      </c>
      <c r="D19" s="10" t="s">
        <v>495</v>
      </c>
      <c r="E19" s="11"/>
      <c r="F19" s="11"/>
      <c r="G19" s="11"/>
      <c r="H19" s="11"/>
      <c r="I19" s="11"/>
      <c r="J19" s="11"/>
    </row>
    <row r="20" spans="1:10" x14ac:dyDescent="0.3">
      <c r="A20" t="s">
        <v>109</v>
      </c>
      <c r="B20">
        <v>282</v>
      </c>
      <c r="D20" s="11"/>
      <c r="E20" s="11"/>
      <c r="F20" s="11"/>
      <c r="G20" s="11"/>
      <c r="H20" s="11"/>
      <c r="I20" s="11"/>
      <c r="J20" s="11"/>
    </row>
    <row r="21" spans="1:10" x14ac:dyDescent="0.3">
      <c r="A21" t="s">
        <v>107</v>
      </c>
      <c r="B21">
        <v>283</v>
      </c>
      <c r="D21" s="11"/>
      <c r="E21" s="11"/>
      <c r="F21" s="11"/>
      <c r="G21" s="11"/>
      <c r="H21" s="11"/>
      <c r="I21" s="11"/>
      <c r="J21" s="11"/>
    </row>
    <row r="22" spans="1:10" x14ac:dyDescent="0.3">
      <c r="A22" t="s">
        <v>106</v>
      </c>
      <c r="B22">
        <v>283</v>
      </c>
      <c r="D22" s="11"/>
      <c r="E22" s="11"/>
      <c r="F22" s="11"/>
      <c r="G22" s="11"/>
      <c r="H22" s="11"/>
      <c r="I22" s="11"/>
      <c r="J22" s="11"/>
    </row>
    <row r="23" spans="1:10" x14ac:dyDescent="0.3">
      <c r="A23" t="s">
        <v>101</v>
      </c>
      <c r="B23">
        <v>283</v>
      </c>
    </row>
    <row r="24" spans="1:10" x14ac:dyDescent="0.3">
      <c r="A24" t="s">
        <v>8</v>
      </c>
      <c r="B24">
        <v>284</v>
      </c>
    </row>
    <row r="25" spans="1:10" x14ac:dyDescent="0.3">
      <c r="A25" t="s">
        <v>108</v>
      </c>
      <c r="B25">
        <v>284</v>
      </c>
    </row>
    <row r="26" spans="1:10" x14ac:dyDescent="0.3">
      <c r="A26" t="s">
        <v>25</v>
      </c>
      <c r="B26">
        <v>284</v>
      </c>
    </row>
    <row r="27" spans="1:10" x14ac:dyDescent="0.3">
      <c r="A27" t="s">
        <v>104</v>
      </c>
      <c r="B27">
        <v>284</v>
      </c>
    </row>
    <row r="28" spans="1:10" x14ac:dyDescent="0.3">
      <c r="A28" t="s">
        <v>24</v>
      </c>
      <c r="B28">
        <v>285</v>
      </c>
    </row>
    <row r="29" spans="1:10" x14ac:dyDescent="0.3">
      <c r="A29" t="s">
        <v>105</v>
      </c>
      <c r="B29">
        <v>285</v>
      </c>
    </row>
    <row r="30" spans="1:10" x14ac:dyDescent="0.3">
      <c r="A30" t="s">
        <v>102</v>
      </c>
      <c r="B30">
        <v>285</v>
      </c>
    </row>
    <row r="31" spans="1:10" x14ac:dyDescent="0.3">
      <c r="A31" t="s">
        <v>103</v>
      </c>
      <c r="B31">
        <v>285</v>
      </c>
    </row>
    <row r="32" spans="1:10" x14ac:dyDescent="0.3">
      <c r="A32" t="s">
        <v>94</v>
      </c>
      <c r="B32">
        <v>286</v>
      </c>
    </row>
    <row r="33" spans="1:2" x14ac:dyDescent="0.3">
      <c r="A33" t="s">
        <v>99</v>
      </c>
      <c r="B33">
        <v>287</v>
      </c>
    </row>
    <row r="34" spans="1:2" x14ac:dyDescent="0.3">
      <c r="A34" t="s">
        <v>100</v>
      </c>
      <c r="B34">
        <v>287</v>
      </c>
    </row>
    <row r="35" spans="1:2" x14ac:dyDescent="0.3">
      <c r="A35" t="s">
        <v>98</v>
      </c>
      <c r="B35">
        <v>288</v>
      </c>
    </row>
    <row r="36" spans="1:2" x14ac:dyDescent="0.3">
      <c r="A36" t="s">
        <v>95</v>
      </c>
      <c r="B36">
        <v>289</v>
      </c>
    </row>
    <row r="37" spans="1:2" x14ac:dyDescent="0.3">
      <c r="A37" t="s">
        <v>96</v>
      </c>
      <c r="B37">
        <v>289</v>
      </c>
    </row>
    <row r="38" spans="1:2" x14ac:dyDescent="0.3">
      <c r="A38" t="s">
        <v>87</v>
      </c>
      <c r="B38">
        <v>290</v>
      </c>
    </row>
    <row r="39" spans="1:2" x14ac:dyDescent="0.3">
      <c r="A39" t="s">
        <v>92</v>
      </c>
      <c r="B39">
        <v>290</v>
      </c>
    </row>
    <row r="40" spans="1:2" x14ac:dyDescent="0.3">
      <c r="A40" t="s">
        <v>93</v>
      </c>
      <c r="B40">
        <v>291</v>
      </c>
    </row>
    <row r="41" spans="1:2" x14ac:dyDescent="0.3">
      <c r="A41" t="s">
        <v>97</v>
      </c>
      <c r="B41">
        <v>292</v>
      </c>
    </row>
    <row r="42" spans="1:2" x14ac:dyDescent="0.3">
      <c r="A42" t="s">
        <v>88</v>
      </c>
      <c r="B42">
        <v>292</v>
      </c>
    </row>
    <row r="43" spans="1:2" x14ac:dyDescent="0.3">
      <c r="A43" t="s">
        <v>84</v>
      </c>
      <c r="B43">
        <v>292</v>
      </c>
    </row>
    <row r="44" spans="1:2" x14ac:dyDescent="0.3">
      <c r="A44" t="s">
        <v>85</v>
      </c>
      <c r="B44">
        <v>293</v>
      </c>
    </row>
    <row r="45" spans="1:2" x14ac:dyDescent="0.3">
      <c r="A45" t="s">
        <v>79</v>
      </c>
      <c r="B45">
        <v>294</v>
      </c>
    </row>
    <row r="46" spans="1:2" x14ac:dyDescent="0.3">
      <c r="A46" t="s">
        <v>83</v>
      </c>
      <c r="B46">
        <v>294</v>
      </c>
    </row>
    <row r="47" spans="1:2" x14ac:dyDescent="0.3">
      <c r="A47" t="s">
        <v>81</v>
      </c>
      <c r="B47">
        <v>294</v>
      </c>
    </row>
    <row r="48" spans="1:2" x14ac:dyDescent="0.3">
      <c r="A48" t="s">
        <v>90</v>
      </c>
      <c r="B48">
        <v>294</v>
      </c>
    </row>
    <row r="49" spans="1:2" x14ac:dyDescent="0.3">
      <c r="A49" t="s">
        <v>91</v>
      </c>
      <c r="B49">
        <v>295</v>
      </c>
    </row>
    <row r="50" spans="1:2" x14ac:dyDescent="0.3">
      <c r="A50" t="s">
        <v>86</v>
      </c>
      <c r="B50">
        <v>295</v>
      </c>
    </row>
    <row r="51" spans="1:2" x14ac:dyDescent="0.3">
      <c r="A51" t="s">
        <v>89</v>
      </c>
      <c r="B51">
        <v>295</v>
      </c>
    </row>
    <row r="52" spans="1:2" x14ac:dyDescent="0.3">
      <c r="A52" t="s">
        <v>80</v>
      </c>
      <c r="B52">
        <v>296</v>
      </c>
    </row>
    <row r="53" spans="1:2" x14ac:dyDescent="0.3">
      <c r="A53" t="s">
        <v>78</v>
      </c>
      <c r="B53">
        <v>298</v>
      </c>
    </row>
  </sheetData>
  <mergeCells count="3">
    <mergeCell ref="B2:J5"/>
    <mergeCell ref="A8:G14"/>
    <mergeCell ref="D19:J22"/>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4B57E-9719-470B-A326-58E0C1FAE2AA}">
  <dimension ref="B2:K5"/>
  <sheetViews>
    <sheetView workbookViewId="0">
      <selection activeCell="K3" sqref="K3"/>
    </sheetView>
  </sheetViews>
  <sheetFormatPr defaultRowHeight="14.4" x14ac:dyDescent="0.3"/>
  <sheetData>
    <row r="2" spans="2:11" x14ac:dyDescent="0.3">
      <c r="B2" s="10" t="s">
        <v>18</v>
      </c>
      <c r="C2" s="11"/>
      <c r="D2" s="11"/>
      <c r="E2" s="11"/>
      <c r="F2" s="11"/>
      <c r="G2" s="11"/>
      <c r="H2" s="11"/>
    </row>
    <row r="3" spans="2:11" x14ac:dyDescent="0.3">
      <c r="B3" s="11"/>
      <c r="C3" s="11"/>
      <c r="D3" s="11"/>
      <c r="E3" s="11"/>
      <c r="F3" s="11"/>
      <c r="G3" s="11"/>
      <c r="H3" s="11"/>
      <c r="K3" t="s">
        <v>496</v>
      </c>
    </row>
    <row r="4" spans="2:11" x14ac:dyDescent="0.3">
      <c r="B4" s="11"/>
      <c r="C4" s="11"/>
      <c r="D4" s="11"/>
      <c r="E4" s="11"/>
      <c r="F4" s="11"/>
      <c r="G4" s="11"/>
      <c r="H4" s="11"/>
    </row>
    <row r="5" spans="2:11" x14ac:dyDescent="0.3">
      <c r="B5" s="11"/>
      <c r="C5" s="11"/>
      <c r="D5" s="11"/>
      <c r="E5" s="11"/>
      <c r="F5" s="11"/>
      <c r="G5" s="11"/>
      <c r="H5" s="11"/>
    </row>
  </sheetData>
  <mergeCells count="1">
    <mergeCell ref="B2:H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9C854-9A6C-4A30-AD0D-2C794248BA61}">
  <dimension ref="B2:K5"/>
  <sheetViews>
    <sheetView workbookViewId="0">
      <selection activeCell="K4" sqref="K4"/>
    </sheetView>
  </sheetViews>
  <sheetFormatPr defaultRowHeight="14.4" x14ac:dyDescent="0.3"/>
  <sheetData>
    <row r="2" spans="2:11" x14ac:dyDescent="0.3">
      <c r="B2" s="10" t="s">
        <v>19</v>
      </c>
      <c r="C2" s="11"/>
      <c r="D2" s="11"/>
      <c r="E2" s="11"/>
      <c r="F2" s="11"/>
      <c r="G2" s="11"/>
      <c r="H2" s="11"/>
    </row>
    <row r="3" spans="2:11" x14ac:dyDescent="0.3">
      <c r="B3" s="11"/>
      <c r="C3" s="11"/>
      <c r="D3" s="11"/>
      <c r="E3" s="11"/>
      <c r="F3" s="11"/>
      <c r="G3" s="11"/>
      <c r="H3" s="11"/>
    </row>
    <row r="4" spans="2:11" x14ac:dyDescent="0.3">
      <c r="B4" s="11"/>
      <c r="C4" s="11"/>
      <c r="D4" s="11"/>
      <c r="E4" s="11"/>
      <c r="F4" s="11"/>
      <c r="G4" s="11"/>
      <c r="H4" s="11"/>
      <c r="K4" t="s">
        <v>497</v>
      </c>
    </row>
    <row r="5" spans="2:11" x14ac:dyDescent="0.3">
      <c r="B5" s="11"/>
      <c r="C5" s="11"/>
      <c r="D5" s="11"/>
      <c r="E5" s="11"/>
      <c r="F5" s="11"/>
      <c r="G5" s="11"/>
      <c r="H5" s="11"/>
    </row>
  </sheetData>
  <mergeCells count="1">
    <mergeCell ref="B2:H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7264-BA6A-46D4-9149-D4780DB6AB27}">
  <dimension ref="A2:L23"/>
  <sheetViews>
    <sheetView workbookViewId="0">
      <selection activeCell="D14" sqref="D14:L22"/>
    </sheetView>
  </sheetViews>
  <sheetFormatPr defaultRowHeight="14.4" x14ac:dyDescent="0.3"/>
  <cols>
    <col min="2" max="2" width="20.6640625" bestFit="1" customWidth="1"/>
  </cols>
  <sheetData>
    <row r="2" spans="1:12" x14ac:dyDescent="0.3">
      <c r="B2" s="10" t="s">
        <v>20</v>
      </c>
      <c r="C2" s="11"/>
      <c r="D2" s="11"/>
      <c r="E2" s="11"/>
      <c r="F2" s="11"/>
      <c r="G2" s="11"/>
      <c r="H2" s="11"/>
    </row>
    <row r="3" spans="1:12" x14ac:dyDescent="0.3">
      <c r="B3" s="11"/>
      <c r="C3" s="11"/>
      <c r="D3" s="11"/>
      <c r="E3" s="11"/>
      <c r="F3" s="11"/>
      <c r="G3" s="11"/>
      <c r="H3" s="11"/>
    </row>
    <row r="4" spans="1:12" x14ac:dyDescent="0.3">
      <c r="B4" s="11"/>
      <c r="C4" s="11"/>
      <c r="D4" s="11"/>
      <c r="E4" s="11"/>
      <c r="F4" s="11"/>
      <c r="G4" s="11"/>
      <c r="H4" s="11"/>
      <c r="J4" t="s">
        <v>187</v>
      </c>
    </row>
    <row r="5" spans="1:12" x14ac:dyDescent="0.3">
      <c r="B5" s="11"/>
      <c r="C5" s="11"/>
      <c r="D5" s="11"/>
      <c r="E5" s="11"/>
      <c r="F5" s="11"/>
      <c r="G5" s="11"/>
      <c r="H5" s="11"/>
    </row>
    <row r="7" spans="1:12" x14ac:dyDescent="0.3">
      <c r="A7" s="11" t="s">
        <v>188</v>
      </c>
      <c r="B7" s="12"/>
      <c r="C7" s="12"/>
      <c r="D7" s="12"/>
      <c r="E7" s="12"/>
      <c r="F7" s="12"/>
      <c r="G7" s="12"/>
      <c r="H7" s="12"/>
    </row>
    <row r="8" spans="1:12" x14ac:dyDescent="0.3">
      <c r="A8" s="12"/>
      <c r="B8" s="12"/>
      <c r="C8" s="12"/>
      <c r="D8" s="12"/>
      <c r="E8" s="12"/>
      <c r="F8" s="12"/>
      <c r="G8" s="12"/>
      <c r="H8" s="12"/>
    </row>
    <row r="9" spans="1:12" x14ac:dyDescent="0.3">
      <c r="A9" s="12"/>
      <c r="B9" s="12"/>
      <c r="C9" s="12"/>
      <c r="D9" s="12"/>
      <c r="E9" s="12"/>
      <c r="F9" s="12"/>
      <c r="G9" s="12"/>
      <c r="H9" s="12"/>
    </row>
    <row r="10" spans="1:12" x14ac:dyDescent="0.3">
      <c r="A10" s="12"/>
      <c r="B10" s="12"/>
      <c r="C10" s="12"/>
      <c r="D10" s="12"/>
      <c r="E10" s="12"/>
      <c r="F10" s="12"/>
      <c r="G10" s="12"/>
      <c r="H10" s="12"/>
    </row>
    <row r="11" spans="1:12" x14ac:dyDescent="0.3">
      <c r="A11" s="12"/>
      <c r="B11" s="12"/>
      <c r="C11" s="12"/>
      <c r="D11" s="12"/>
      <c r="E11" s="12"/>
      <c r="F11" s="12"/>
      <c r="G11" s="12"/>
      <c r="H11" s="12"/>
    </row>
    <row r="14" spans="1:12" ht="14.4" customHeight="1" x14ac:dyDescent="0.3">
      <c r="A14" t="s">
        <v>7</v>
      </c>
      <c r="B14" t="s">
        <v>186</v>
      </c>
      <c r="D14" s="10" t="s">
        <v>502</v>
      </c>
      <c r="E14" s="10"/>
      <c r="F14" s="10"/>
      <c r="G14" s="10"/>
      <c r="H14" s="10"/>
      <c r="I14" s="10"/>
      <c r="J14" s="10"/>
      <c r="K14" s="10"/>
      <c r="L14" s="10"/>
    </row>
    <row r="15" spans="1:12" x14ac:dyDescent="0.3">
      <c r="A15">
        <v>41</v>
      </c>
      <c r="B15" t="s">
        <v>114</v>
      </c>
      <c r="D15" s="10"/>
      <c r="E15" s="10"/>
      <c r="F15" s="10"/>
      <c r="G15" s="10"/>
      <c r="H15" s="10"/>
      <c r="I15" s="10"/>
      <c r="J15" s="10"/>
      <c r="K15" s="10"/>
      <c r="L15" s="10"/>
    </row>
    <row r="16" spans="1:12" x14ac:dyDescent="0.3">
      <c r="A16">
        <v>41</v>
      </c>
      <c r="B16" t="s">
        <v>114</v>
      </c>
      <c r="D16" s="10"/>
      <c r="E16" s="10"/>
      <c r="F16" s="10"/>
      <c r="G16" s="10"/>
      <c r="H16" s="10"/>
      <c r="I16" s="10"/>
      <c r="J16" s="10"/>
      <c r="K16" s="10"/>
      <c r="L16" s="10"/>
    </row>
    <row r="17" spans="1:12" x14ac:dyDescent="0.3">
      <c r="A17">
        <v>43</v>
      </c>
      <c r="B17" t="s">
        <v>122</v>
      </c>
      <c r="D17" s="10"/>
      <c r="E17" s="10"/>
      <c r="F17" s="10"/>
      <c r="G17" s="10"/>
      <c r="H17" s="10"/>
      <c r="I17" s="10"/>
      <c r="J17" s="10"/>
      <c r="K17" s="10"/>
      <c r="L17" s="10"/>
    </row>
    <row r="18" spans="1:12" x14ac:dyDescent="0.3">
      <c r="A18">
        <v>43</v>
      </c>
      <c r="B18" t="s">
        <v>114</v>
      </c>
      <c r="D18" s="10"/>
      <c r="E18" s="10"/>
      <c r="F18" s="10"/>
      <c r="G18" s="10"/>
      <c r="H18" s="10"/>
      <c r="I18" s="10"/>
      <c r="J18" s="10"/>
      <c r="K18" s="10"/>
      <c r="L18" s="10"/>
    </row>
    <row r="19" spans="1:12" x14ac:dyDescent="0.3">
      <c r="A19">
        <v>44</v>
      </c>
      <c r="B19" t="s">
        <v>114</v>
      </c>
      <c r="D19" s="10"/>
      <c r="E19" s="10"/>
      <c r="F19" s="10"/>
      <c r="G19" s="10"/>
      <c r="H19" s="10"/>
      <c r="I19" s="10"/>
      <c r="J19" s="10"/>
      <c r="K19" s="10"/>
      <c r="L19" s="10"/>
    </row>
    <row r="20" spans="1:12" x14ac:dyDescent="0.3">
      <c r="A20">
        <v>48</v>
      </c>
      <c r="B20" t="s">
        <v>116</v>
      </c>
      <c r="D20" s="10"/>
      <c r="E20" s="10"/>
      <c r="F20" s="10"/>
      <c r="G20" s="10"/>
      <c r="H20" s="10"/>
      <c r="I20" s="10"/>
      <c r="J20" s="10"/>
      <c r="K20" s="10"/>
      <c r="L20" s="10"/>
    </row>
    <row r="21" spans="1:12" x14ac:dyDescent="0.3">
      <c r="A21">
        <v>49</v>
      </c>
      <c r="B21" t="s">
        <v>114</v>
      </c>
      <c r="D21" s="10"/>
      <c r="E21" s="10"/>
      <c r="F21" s="10"/>
      <c r="G21" s="10"/>
      <c r="H21" s="10"/>
      <c r="I21" s="10"/>
      <c r="J21" s="10"/>
      <c r="K21" s="10"/>
      <c r="L21" s="10"/>
    </row>
    <row r="22" spans="1:12" x14ac:dyDescent="0.3">
      <c r="A22">
        <v>49</v>
      </c>
      <c r="B22" t="s">
        <v>114</v>
      </c>
      <c r="D22" s="10"/>
      <c r="E22" s="10"/>
      <c r="F22" s="10"/>
      <c r="G22" s="10"/>
      <c r="H22" s="10"/>
      <c r="I22" s="10"/>
      <c r="J22" s="10"/>
      <c r="K22" s="10"/>
      <c r="L22" s="10"/>
    </row>
    <row r="23" spans="1:12" x14ac:dyDescent="0.3">
      <c r="A23">
        <v>50</v>
      </c>
      <c r="B23" t="s">
        <v>137</v>
      </c>
    </row>
  </sheetData>
  <mergeCells count="3">
    <mergeCell ref="B2:H5"/>
    <mergeCell ref="A7:H11"/>
    <mergeCell ref="D14:L22"/>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CF5D4-8A58-4F0B-A9B6-755DB349AA3A}">
  <dimension ref="A2:M69"/>
  <sheetViews>
    <sheetView tabSelected="1" topLeftCell="A45" workbookViewId="0">
      <selection activeCell="A15" sqref="A15:C69"/>
    </sheetView>
  </sheetViews>
  <sheetFormatPr defaultRowHeight="14.4" x14ac:dyDescent="0.3"/>
  <cols>
    <col min="1" max="1" width="13.33203125" bestFit="1" customWidth="1"/>
    <col min="2" max="2" width="15.88671875" bestFit="1" customWidth="1"/>
    <col min="3" max="3" width="30.33203125" bestFit="1" customWidth="1"/>
  </cols>
  <sheetData>
    <row r="2" spans="1:13" x14ac:dyDescent="0.3">
      <c r="B2" s="10" t="s">
        <v>21</v>
      </c>
      <c r="C2" s="11"/>
      <c r="D2" s="11"/>
      <c r="E2" s="11"/>
      <c r="F2" s="11"/>
      <c r="G2" s="11"/>
      <c r="H2" s="11"/>
    </row>
    <row r="3" spans="1:13" x14ac:dyDescent="0.3">
      <c r="B3" s="11"/>
      <c r="C3" s="11"/>
      <c r="D3" s="11"/>
      <c r="E3" s="11"/>
      <c r="F3" s="11"/>
      <c r="G3" s="11"/>
      <c r="H3" s="11"/>
    </row>
    <row r="4" spans="1:13" x14ac:dyDescent="0.3">
      <c r="B4" s="11"/>
      <c r="C4" s="11"/>
      <c r="D4" s="11"/>
      <c r="E4" s="11"/>
      <c r="F4" s="11"/>
      <c r="G4" s="11"/>
      <c r="H4" s="11"/>
      <c r="J4" t="s">
        <v>499</v>
      </c>
    </row>
    <row r="5" spans="1:13" x14ac:dyDescent="0.3">
      <c r="B5" s="11"/>
      <c r="C5" s="11"/>
      <c r="D5" s="11"/>
      <c r="E5" s="11"/>
      <c r="F5" s="11"/>
      <c r="G5" s="11"/>
      <c r="H5" s="11"/>
    </row>
    <row r="7" spans="1:13" x14ac:dyDescent="0.3">
      <c r="A7" s="11" t="s">
        <v>498</v>
      </c>
      <c r="B7" s="12"/>
      <c r="C7" s="12"/>
      <c r="D7" s="12"/>
      <c r="E7" s="12"/>
      <c r="F7" s="12"/>
      <c r="G7" s="12"/>
      <c r="H7" s="12"/>
    </row>
    <row r="8" spans="1:13" x14ac:dyDescent="0.3">
      <c r="A8" s="12"/>
      <c r="B8" s="12"/>
      <c r="C8" s="12"/>
      <c r="D8" s="12"/>
      <c r="E8" s="12"/>
      <c r="F8" s="12"/>
      <c r="G8" s="12"/>
      <c r="H8" s="12"/>
    </row>
    <row r="9" spans="1:13" x14ac:dyDescent="0.3">
      <c r="A9" s="12"/>
      <c r="B9" s="12"/>
      <c r="C9" s="12"/>
      <c r="D9" s="12"/>
      <c r="E9" s="12"/>
      <c r="F9" s="12"/>
      <c r="G9" s="12"/>
      <c r="H9" s="12"/>
    </row>
    <row r="10" spans="1:13" x14ac:dyDescent="0.3">
      <c r="A10" s="12"/>
      <c r="B10" s="12"/>
      <c r="C10" s="12"/>
      <c r="D10" s="12"/>
      <c r="E10" s="12"/>
      <c r="F10" s="12"/>
      <c r="G10" s="12"/>
      <c r="H10" s="12"/>
    </row>
    <row r="11" spans="1:13" x14ac:dyDescent="0.3">
      <c r="A11" s="12"/>
      <c r="B11" s="12"/>
      <c r="C11" s="12"/>
      <c r="D11" s="12"/>
      <c r="E11" s="12"/>
      <c r="F11" s="12"/>
      <c r="G11" s="12"/>
      <c r="H11" s="12"/>
    </row>
    <row r="12" spans="1:13" x14ac:dyDescent="0.3">
      <c r="A12" s="12"/>
      <c r="B12" s="12"/>
      <c r="C12" s="12"/>
      <c r="D12" s="12"/>
      <c r="E12" s="12"/>
      <c r="F12" s="12"/>
      <c r="G12" s="12"/>
      <c r="H12" s="12"/>
    </row>
    <row r="15" spans="1:13" x14ac:dyDescent="0.3">
      <c r="A15" t="s">
        <v>7</v>
      </c>
      <c r="B15" t="s">
        <v>6</v>
      </c>
      <c r="C15" t="s">
        <v>186</v>
      </c>
      <c r="F15" s="10" t="s">
        <v>501</v>
      </c>
      <c r="G15" s="10"/>
      <c r="H15" s="10"/>
      <c r="I15" s="10"/>
      <c r="J15" s="10"/>
      <c r="K15" s="10"/>
      <c r="L15" s="10"/>
      <c r="M15" s="10"/>
    </row>
    <row r="16" spans="1:13" x14ac:dyDescent="0.3">
      <c r="A16" t="s">
        <v>206</v>
      </c>
      <c r="B16" t="s">
        <v>214</v>
      </c>
      <c r="C16" t="s">
        <v>117</v>
      </c>
      <c r="F16" s="10"/>
      <c r="G16" s="10"/>
      <c r="H16" s="10"/>
      <c r="I16" s="10"/>
      <c r="J16" s="10"/>
      <c r="K16" s="10"/>
      <c r="L16" s="10"/>
      <c r="M16" s="10"/>
    </row>
    <row r="17" spans="1:13" x14ac:dyDescent="0.3">
      <c r="A17" t="s">
        <v>206</v>
      </c>
      <c r="B17" t="s">
        <v>238</v>
      </c>
      <c r="C17" t="s">
        <v>168</v>
      </c>
      <c r="F17" s="10"/>
      <c r="G17" s="10"/>
      <c r="H17" s="10"/>
      <c r="I17" s="10"/>
      <c r="J17" s="10"/>
      <c r="K17" s="10"/>
      <c r="L17" s="10"/>
      <c r="M17" s="10"/>
    </row>
    <row r="18" spans="1:13" x14ac:dyDescent="0.3">
      <c r="A18" t="s">
        <v>206</v>
      </c>
      <c r="B18" t="s">
        <v>399</v>
      </c>
      <c r="C18" t="s">
        <v>114</v>
      </c>
      <c r="F18" s="10"/>
      <c r="G18" s="10"/>
      <c r="H18" s="10"/>
      <c r="I18" s="10"/>
      <c r="J18" s="10"/>
      <c r="K18" s="10"/>
      <c r="L18" s="10"/>
      <c r="M18" s="10"/>
    </row>
    <row r="19" spans="1:13" x14ac:dyDescent="0.3">
      <c r="A19" t="s">
        <v>203</v>
      </c>
      <c r="B19" t="s">
        <v>29</v>
      </c>
      <c r="C19" t="s">
        <v>160</v>
      </c>
      <c r="F19" s="10"/>
      <c r="G19" s="10"/>
      <c r="H19" s="10"/>
      <c r="I19" s="10"/>
      <c r="J19" s="10"/>
      <c r="K19" s="10"/>
      <c r="L19" s="10"/>
      <c r="M19" s="10"/>
    </row>
    <row r="20" spans="1:13" x14ac:dyDescent="0.3">
      <c r="A20" t="s">
        <v>203</v>
      </c>
      <c r="B20" t="s">
        <v>338</v>
      </c>
      <c r="C20" t="s">
        <v>165</v>
      </c>
      <c r="F20" s="10"/>
      <c r="G20" s="10"/>
      <c r="H20" s="10"/>
      <c r="I20" s="10"/>
      <c r="J20" s="10"/>
      <c r="K20" s="10"/>
      <c r="L20" s="10"/>
      <c r="M20" s="10"/>
    </row>
    <row r="21" spans="1:13" x14ac:dyDescent="0.3">
      <c r="A21" t="s">
        <v>203</v>
      </c>
      <c r="B21" t="s">
        <v>329</v>
      </c>
      <c r="C21" t="s">
        <v>166</v>
      </c>
    </row>
    <row r="22" spans="1:13" x14ac:dyDescent="0.3">
      <c r="A22" t="s">
        <v>203</v>
      </c>
      <c r="B22" t="s">
        <v>211</v>
      </c>
      <c r="C22" t="s">
        <v>140</v>
      </c>
    </row>
    <row r="23" spans="1:13" x14ac:dyDescent="0.3">
      <c r="A23" t="s">
        <v>203</v>
      </c>
      <c r="B23" t="s">
        <v>210</v>
      </c>
      <c r="C23" t="s">
        <v>129</v>
      </c>
    </row>
    <row r="24" spans="1:13" x14ac:dyDescent="0.3">
      <c r="A24" t="s">
        <v>203</v>
      </c>
      <c r="B24" t="s">
        <v>302</v>
      </c>
      <c r="C24" t="s">
        <v>154</v>
      </c>
    </row>
    <row r="25" spans="1:13" x14ac:dyDescent="0.3">
      <c r="A25" t="s">
        <v>203</v>
      </c>
      <c r="B25" t="s">
        <v>310</v>
      </c>
      <c r="C25" t="s">
        <v>145</v>
      </c>
    </row>
    <row r="26" spans="1:13" x14ac:dyDescent="0.3">
      <c r="A26" t="s">
        <v>203</v>
      </c>
      <c r="B26" t="s">
        <v>310</v>
      </c>
      <c r="C26" t="s">
        <v>151</v>
      </c>
    </row>
    <row r="27" spans="1:13" x14ac:dyDescent="0.3">
      <c r="A27" t="s">
        <v>203</v>
      </c>
      <c r="B27" t="s">
        <v>313</v>
      </c>
      <c r="C27" t="s">
        <v>121</v>
      </c>
    </row>
    <row r="28" spans="1:13" x14ac:dyDescent="0.3">
      <c r="A28" t="s">
        <v>203</v>
      </c>
      <c r="B28" t="s">
        <v>312</v>
      </c>
      <c r="C28" t="s">
        <v>112</v>
      </c>
    </row>
    <row r="29" spans="1:13" x14ac:dyDescent="0.3">
      <c r="A29" t="s">
        <v>203</v>
      </c>
      <c r="B29" t="s">
        <v>397</v>
      </c>
      <c r="C29" t="s">
        <v>148</v>
      </c>
    </row>
    <row r="30" spans="1:13" x14ac:dyDescent="0.3">
      <c r="A30" t="s">
        <v>203</v>
      </c>
      <c r="B30" t="s">
        <v>367</v>
      </c>
      <c r="C30" t="s">
        <v>131</v>
      </c>
    </row>
    <row r="31" spans="1:13" x14ac:dyDescent="0.3">
      <c r="A31" t="s">
        <v>203</v>
      </c>
      <c r="B31" t="s">
        <v>318</v>
      </c>
      <c r="C31" t="s">
        <v>118</v>
      </c>
    </row>
    <row r="32" spans="1:13" x14ac:dyDescent="0.3">
      <c r="A32" t="s">
        <v>203</v>
      </c>
      <c r="B32" t="s">
        <v>318</v>
      </c>
      <c r="C32" t="s">
        <v>124</v>
      </c>
    </row>
    <row r="33" spans="1:3" x14ac:dyDescent="0.3">
      <c r="A33" t="s">
        <v>203</v>
      </c>
      <c r="B33" t="s">
        <v>222</v>
      </c>
      <c r="C33" t="s">
        <v>137</v>
      </c>
    </row>
    <row r="34" spans="1:3" x14ac:dyDescent="0.3">
      <c r="A34" t="s">
        <v>203</v>
      </c>
      <c r="B34" t="s">
        <v>238</v>
      </c>
      <c r="C34" t="s">
        <v>113</v>
      </c>
    </row>
    <row r="35" spans="1:3" x14ac:dyDescent="0.3">
      <c r="A35" t="s">
        <v>203</v>
      </c>
      <c r="B35" t="s">
        <v>238</v>
      </c>
      <c r="C35" t="s">
        <v>115</v>
      </c>
    </row>
    <row r="36" spans="1:3" x14ac:dyDescent="0.3">
      <c r="A36" t="s">
        <v>203</v>
      </c>
      <c r="B36" t="s">
        <v>238</v>
      </c>
      <c r="C36" t="s">
        <v>120</v>
      </c>
    </row>
    <row r="37" spans="1:3" x14ac:dyDescent="0.3">
      <c r="A37" t="s">
        <v>203</v>
      </c>
      <c r="B37" t="s">
        <v>336</v>
      </c>
      <c r="C37" t="s">
        <v>122</v>
      </c>
    </row>
    <row r="38" spans="1:3" x14ac:dyDescent="0.3">
      <c r="A38" t="s">
        <v>203</v>
      </c>
      <c r="B38" t="s">
        <v>399</v>
      </c>
      <c r="C38" t="s">
        <v>116</v>
      </c>
    </row>
    <row r="39" spans="1:3" x14ac:dyDescent="0.3">
      <c r="A39" t="s">
        <v>203</v>
      </c>
      <c r="B39" t="s">
        <v>284</v>
      </c>
      <c r="C39" t="s">
        <v>132</v>
      </c>
    </row>
    <row r="40" spans="1:3" x14ac:dyDescent="0.3">
      <c r="A40" t="s">
        <v>198</v>
      </c>
      <c r="B40" t="s">
        <v>309</v>
      </c>
      <c r="C40" t="s">
        <v>161</v>
      </c>
    </row>
    <row r="41" spans="1:3" x14ac:dyDescent="0.3">
      <c r="A41" t="s">
        <v>198</v>
      </c>
      <c r="B41" t="s">
        <v>361</v>
      </c>
      <c r="C41" t="s">
        <v>152</v>
      </c>
    </row>
    <row r="42" spans="1:3" x14ac:dyDescent="0.3">
      <c r="A42" t="s">
        <v>198</v>
      </c>
      <c r="B42" t="s">
        <v>312</v>
      </c>
      <c r="C42" t="s">
        <v>162</v>
      </c>
    </row>
    <row r="43" spans="1:3" x14ac:dyDescent="0.3">
      <c r="A43" t="s">
        <v>198</v>
      </c>
      <c r="B43" t="s">
        <v>426</v>
      </c>
      <c r="C43" t="s">
        <v>135</v>
      </c>
    </row>
    <row r="44" spans="1:3" x14ac:dyDescent="0.3">
      <c r="A44" t="s">
        <v>198</v>
      </c>
      <c r="B44" t="s">
        <v>222</v>
      </c>
      <c r="C44" t="s">
        <v>119</v>
      </c>
    </row>
    <row r="45" spans="1:3" x14ac:dyDescent="0.3">
      <c r="A45" t="s">
        <v>198</v>
      </c>
      <c r="B45" t="s">
        <v>238</v>
      </c>
      <c r="C45" t="s">
        <v>142</v>
      </c>
    </row>
    <row r="46" spans="1:3" x14ac:dyDescent="0.3">
      <c r="A46" t="s">
        <v>198</v>
      </c>
      <c r="B46" t="s">
        <v>365</v>
      </c>
      <c r="C46" t="s">
        <v>127</v>
      </c>
    </row>
    <row r="47" spans="1:3" x14ac:dyDescent="0.3">
      <c r="A47" t="s">
        <v>198</v>
      </c>
      <c r="B47" t="s">
        <v>336</v>
      </c>
      <c r="C47" t="s">
        <v>133</v>
      </c>
    </row>
    <row r="48" spans="1:3" x14ac:dyDescent="0.3">
      <c r="A48" t="s">
        <v>198</v>
      </c>
      <c r="B48" t="s">
        <v>362</v>
      </c>
      <c r="C48" t="s">
        <v>136</v>
      </c>
    </row>
    <row r="49" spans="1:3" x14ac:dyDescent="0.3">
      <c r="A49" t="s">
        <v>198</v>
      </c>
      <c r="B49" t="s">
        <v>441</v>
      </c>
      <c r="C49" t="s">
        <v>155</v>
      </c>
    </row>
    <row r="50" spans="1:3" x14ac:dyDescent="0.3">
      <c r="A50" t="s">
        <v>198</v>
      </c>
      <c r="B50" t="s">
        <v>284</v>
      </c>
      <c r="C50" t="s">
        <v>123</v>
      </c>
    </row>
    <row r="51" spans="1:3" x14ac:dyDescent="0.3">
      <c r="A51" t="s">
        <v>198</v>
      </c>
      <c r="B51" t="s">
        <v>374</v>
      </c>
      <c r="C51" t="s">
        <v>130</v>
      </c>
    </row>
    <row r="52" spans="1:3" x14ac:dyDescent="0.3">
      <c r="A52" t="s">
        <v>198</v>
      </c>
      <c r="B52" t="s">
        <v>373</v>
      </c>
      <c r="C52" t="s">
        <v>143</v>
      </c>
    </row>
    <row r="53" spans="1:3" x14ac:dyDescent="0.3">
      <c r="A53" t="s">
        <v>198</v>
      </c>
      <c r="B53" t="s">
        <v>500</v>
      </c>
      <c r="C53" t="s">
        <v>164</v>
      </c>
    </row>
    <row r="54" spans="1:3" x14ac:dyDescent="0.3">
      <c r="A54" t="s">
        <v>239</v>
      </c>
      <c r="B54" t="s">
        <v>349</v>
      </c>
      <c r="C54" t="s">
        <v>150</v>
      </c>
    </row>
    <row r="55" spans="1:3" x14ac:dyDescent="0.3">
      <c r="A55" t="s">
        <v>239</v>
      </c>
      <c r="B55" t="s">
        <v>236</v>
      </c>
      <c r="C55" t="s">
        <v>159</v>
      </c>
    </row>
    <row r="56" spans="1:3" x14ac:dyDescent="0.3">
      <c r="A56" t="s">
        <v>239</v>
      </c>
      <c r="B56" t="s">
        <v>236</v>
      </c>
      <c r="C56" t="s">
        <v>167</v>
      </c>
    </row>
    <row r="57" spans="1:3" x14ac:dyDescent="0.3">
      <c r="A57" t="s">
        <v>239</v>
      </c>
      <c r="B57" t="s">
        <v>415</v>
      </c>
      <c r="C57" t="s">
        <v>139</v>
      </c>
    </row>
    <row r="58" spans="1:3" x14ac:dyDescent="0.3">
      <c r="A58" t="s">
        <v>239</v>
      </c>
      <c r="B58" t="s">
        <v>274</v>
      </c>
      <c r="C58" t="s">
        <v>141</v>
      </c>
    </row>
    <row r="59" spans="1:3" x14ac:dyDescent="0.3">
      <c r="A59" t="s">
        <v>239</v>
      </c>
      <c r="B59" t="s">
        <v>358</v>
      </c>
      <c r="C59" t="s">
        <v>144</v>
      </c>
    </row>
    <row r="60" spans="1:3" x14ac:dyDescent="0.3">
      <c r="A60" t="s">
        <v>239</v>
      </c>
      <c r="B60" t="s">
        <v>358</v>
      </c>
      <c r="C60" t="s">
        <v>126</v>
      </c>
    </row>
    <row r="61" spans="1:3" x14ac:dyDescent="0.3">
      <c r="A61" t="s">
        <v>239</v>
      </c>
      <c r="B61" t="s">
        <v>443</v>
      </c>
      <c r="C61" t="s">
        <v>125</v>
      </c>
    </row>
    <row r="62" spans="1:3" x14ac:dyDescent="0.3">
      <c r="A62" t="s">
        <v>239</v>
      </c>
      <c r="B62" t="s">
        <v>269</v>
      </c>
      <c r="C62" t="s">
        <v>146</v>
      </c>
    </row>
    <row r="63" spans="1:3" x14ac:dyDescent="0.3">
      <c r="A63" t="s">
        <v>253</v>
      </c>
      <c r="B63" t="s">
        <v>331</v>
      </c>
      <c r="C63" t="s">
        <v>128</v>
      </c>
    </row>
    <row r="64" spans="1:3" x14ac:dyDescent="0.3">
      <c r="A64" t="s">
        <v>253</v>
      </c>
      <c r="B64" t="s">
        <v>438</v>
      </c>
      <c r="C64" t="s">
        <v>147</v>
      </c>
    </row>
    <row r="65" spans="1:3" x14ac:dyDescent="0.3">
      <c r="A65" t="s">
        <v>253</v>
      </c>
      <c r="B65" t="s">
        <v>293</v>
      </c>
      <c r="C65" t="s">
        <v>134</v>
      </c>
    </row>
    <row r="66" spans="1:3" x14ac:dyDescent="0.3">
      <c r="A66" t="s">
        <v>246</v>
      </c>
      <c r="B66" t="s">
        <v>440</v>
      </c>
      <c r="C66" t="s">
        <v>157</v>
      </c>
    </row>
    <row r="67" spans="1:3" x14ac:dyDescent="0.3">
      <c r="A67" t="s">
        <v>246</v>
      </c>
      <c r="B67" t="s">
        <v>373</v>
      </c>
      <c r="C67" t="s">
        <v>153</v>
      </c>
    </row>
    <row r="68" spans="1:3" x14ac:dyDescent="0.3">
      <c r="A68" t="s">
        <v>343</v>
      </c>
      <c r="B68" t="s">
        <v>204</v>
      </c>
      <c r="C68" t="s">
        <v>149</v>
      </c>
    </row>
    <row r="69" spans="1:3" x14ac:dyDescent="0.3">
      <c r="A69" t="s">
        <v>262</v>
      </c>
      <c r="B69" t="s">
        <v>457</v>
      </c>
      <c r="C69" t="s">
        <v>169</v>
      </c>
    </row>
  </sheetData>
  <mergeCells count="3">
    <mergeCell ref="B2:H5"/>
    <mergeCell ref="A7:H12"/>
    <mergeCell ref="F15:M20"/>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12C25-64A1-47A4-8D45-8CF9A4BCF655}">
  <dimension ref="A2:Q947"/>
  <sheetViews>
    <sheetView topLeftCell="D1" workbookViewId="0">
      <selection activeCell="J9" sqref="J9:Q11"/>
    </sheetView>
  </sheetViews>
  <sheetFormatPr defaultRowHeight="14.4" x14ac:dyDescent="0.3"/>
  <cols>
    <col min="1" max="1" width="13.5546875" bestFit="1" customWidth="1"/>
    <col min="2" max="2" width="30.33203125" bestFit="1" customWidth="1"/>
    <col min="3" max="3" width="10.109375" bestFit="1" customWidth="1"/>
    <col min="4" max="4" width="10.77734375" bestFit="1" customWidth="1"/>
    <col min="5" max="5" width="13.77734375" bestFit="1" customWidth="1"/>
    <col min="6" max="7" width="15.88671875" bestFit="1" customWidth="1"/>
    <col min="8" max="8" width="13.33203125" bestFit="1" customWidth="1"/>
  </cols>
  <sheetData>
    <row r="2" spans="1:17" x14ac:dyDescent="0.3">
      <c r="B2" s="10" t="s">
        <v>9</v>
      </c>
      <c r="C2" s="11"/>
      <c r="D2" s="11"/>
      <c r="E2" s="11"/>
      <c r="F2" s="11"/>
      <c r="G2" s="11"/>
      <c r="H2" s="11"/>
      <c r="I2" s="11"/>
    </row>
    <row r="3" spans="1:17" x14ac:dyDescent="0.3">
      <c r="B3" s="11"/>
      <c r="C3" s="11"/>
      <c r="D3" s="11"/>
      <c r="E3" s="11"/>
      <c r="F3" s="11"/>
      <c r="G3" s="11"/>
      <c r="H3" s="11"/>
      <c r="I3" s="11"/>
    </row>
    <row r="4" spans="1:17" x14ac:dyDescent="0.3">
      <c r="B4" s="11"/>
      <c r="C4" s="11"/>
      <c r="D4" s="11"/>
      <c r="E4" s="11"/>
      <c r="F4" s="11"/>
      <c r="G4" s="11"/>
      <c r="H4" s="11"/>
      <c r="I4" s="11"/>
    </row>
    <row r="5" spans="1:17" x14ac:dyDescent="0.3">
      <c r="B5" s="11"/>
      <c r="C5" s="11"/>
      <c r="D5" s="11"/>
      <c r="E5" s="11"/>
      <c r="F5" s="11"/>
      <c r="G5" s="11"/>
      <c r="H5" s="11"/>
      <c r="I5" s="11"/>
    </row>
    <row r="7" spans="1:17" ht="14.4" customHeight="1" x14ac:dyDescent="0.3">
      <c r="A7" s="11" t="s">
        <v>194</v>
      </c>
      <c r="B7" s="11"/>
      <c r="C7" s="11"/>
      <c r="D7" s="11"/>
      <c r="E7" s="11"/>
      <c r="F7" s="11"/>
      <c r="G7" s="11"/>
    </row>
    <row r="8" spans="1:17" x14ac:dyDescent="0.3">
      <c r="A8" s="11"/>
      <c r="B8" s="11"/>
      <c r="C8" s="11"/>
      <c r="D8" s="11"/>
      <c r="E8" s="11"/>
      <c r="F8" s="11"/>
      <c r="G8" s="11"/>
    </row>
    <row r="9" spans="1:17" x14ac:dyDescent="0.3">
      <c r="A9" s="11"/>
      <c r="B9" s="11"/>
      <c r="C9" s="11"/>
      <c r="D9" s="11"/>
      <c r="E9" s="11"/>
      <c r="F9" s="11"/>
      <c r="G9" s="11"/>
      <c r="J9" s="10" t="s">
        <v>485</v>
      </c>
      <c r="K9" s="11"/>
      <c r="L9" s="11"/>
      <c r="M9" s="11"/>
      <c r="N9" s="11"/>
      <c r="O9" s="11"/>
      <c r="P9" s="11"/>
      <c r="Q9" s="11"/>
    </row>
    <row r="10" spans="1:17" x14ac:dyDescent="0.3">
      <c r="A10" s="11"/>
      <c r="B10" s="11"/>
      <c r="C10" s="11"/>
      <c r="D10" s="11"/>
      <c r="E10" s="11"/>
      <c r="F10" s="11"/>
      <c r="G10" s="11"/>
      <c r="J10" s="11"/>
      <c r="K10" s="11"/>
      <c r="L10" s="11"/>
      <c r="M10" s="11"/>
      <c r="N10" s="11"/>
      <c r="O10" s="11"/>
      <c r="P10" s="11"/>
      <c r="Q10" s="11"/>
    </row>
    <row r="11" spans="1:17" x14ac:dyDescent="0.3">
      <c r="A11" s="11"/>
      <c r="B11" s="11"/>
      <c r="C11" s="11"/>
      <c r="D11" s="11"/>
      <c r="E11" s="11"/>
      <c r="F11" s="11"/>
      <c r="G11" s="11"/>
      <c r="J11" s="11"/>
      <c r="K11" s="11"/>
      <c r="L11" s="11"/>
      <c r="M11" s="11"/>
      <c r="N11" s="11"/>
      <c r="O11" s="11"/>
      <c r="P11" s="11"/>
      <c r="Q11" s="11"/>
    </row>
    <row r="12" spans="1:17" x14ac:dyDescent="0.3">
      <c r="A12" s="11"/>
      <c r="B12" s="11"/>
      <c r="C12" s="11"/>
      <c r="D12" s="11"/>
      <c r="E12" s="11"/>
      <c r="F12" s="11"/>
      <c r="G12" s="11"/>
    </row>
    <row r="13" spans="1:17" x14ac:dyDescent="0.3">
      <c r="A13" s="11"/>
      <c r="B13" s="11"/>
      <c r="C13" s="11"/>
      <c r="D13" s="11"/>
      <c r="E13" s="11"/>
      <c r="F13" s="11"/>
      <c r="G13" s="11"/>
    </row>
    <row r="14" spans="1:17" x14ac:dyDescent="0.3">
      <c r="A14" s="11"/>
      <c r="B14" s="11"/>
      <c r="C14" s="11"/>
      <c r="D14" s="11"/>
      <c r="E14" s="11"/>
      <c r="F14" s="11"/>
      <c r="G14" s="11"/>
    </row>
    <row r="15" spans="1:17" x14ac:dyDescent="0.3">
      <c r="A15" s="11"/>
      <c r="B15" s="11"/>
      <c r="C15" s="11"/>
      <c r="D15" s="11"/>
      <c r="E15" s="11"/>
      <c r="F15" s="11"/>
      <c r="G15" s="11"/>
    </row>
    <row r="16" spans="1:17" x14ac:dyDescent="0.3">
      <c r="A16" s="11"/>
      <c r="B16" s="11"/>
      <c r="C16" s="11"/>
      <c r="D16" s="11"/>
      <c r="E16" s="11"/>
      <c r="F16" s="11"/>
      <c r="G16" s="11"/>
    </row>
    <row r="18" spans="1:8" x14ac:dyDescent="0.3">
      <c r="A18" t="s">
        <v>1</v>
      </c>
      <c r="B18" t="s">
        <v>186</v>
      </c>
      <c r="C18" t="s">
        <v>2</v>
      </c>
      <c r="D18" t="s">
        <v>3</v>
      </c>
      <c r="E18" t="s">
        <v>5</v>
      </c>
      <c r="F18" t="s">
        <v>4</v>
      </c>
      <c r="G18" t="s">
        <v>6</v>
      </c>
      <c r="H18" t="s">
        <v>7</v>
      </c>
    </row>
    <row r="19" spans="1:8" x14ac:dyDescent="0.3">
      <c r="A19" t="s">
        <v>78</v>
      </c>
      <c r="B19" t="s">
        <v>193</v>
      </c>
      <c r="C19">
        <v>26</v>
      </c>
      <c r="D19" t="s">
        <v>193</v>
      </c>
      <c r="E19" t="s">
        <v>193</v>
      </c>
      <c r="F19" t="s">
        <v>193</v>
      </c>
      <c r="G19" t="s">
        <v>193</v>
      </c>
      <c r="H19" t="s">
        <v>193</v>
      </c>
    </row>
    <row r="20" spans="1:8" x14ac:dyDescent="0.3">
      <c r="A20" t="s">
        <v>78</v>
      </c>
      <c r="B20" t="s">
        <v>113</v>
      </c>
      <c r="C20">
        <v>26</v>
      </c>
      <c r="D20" t="s">
        <v>195</v>
      </c>
      <c r="E20" t="s">
        <v>59</v>
      </c>
      <c r="F20" t="s">
        <v>196</v>
      </c>
      <c r="G20" t="s">
        <v>197</v>
      </c>
      <c r="H20" t="s">
        <v>198</v>
      </c>
    </row>
    <row r="21" spans="1:8" x14ac:dyDescent="0.3">
      <c r="A21" t="s">
        <v>78</v>
      </c>
      <c r="B21" t="s">
        <v>145</v>
      </c>
      <c r="C21">
        <v>26</v>
      </c>
      <c r="D21" t="s">
        <v>66</v>
      </c>
      <c r="E21" t="s">
        <v>46</v>
      </c>
      <c r="F21" t="s">
        <v>199</v>
      </c>
      <c r="G21" t="s">
        <v>200</v>
      </c>
      <c r="H21" t="s">
        <v>198</v>
      </c>
    </row>
    <row r="22" spans="1:8" x14ac:dyDescent="0.3">
      <c r="A22" t="s">
        <v>78</v>
      </c>
      <c r="B22" t="s">
        <v>116</v>
      </c>
      <c r="C22">
        <v>26</v>
      </c>
      <c r="D22" t="s">
        <v>54</v>
      </c>
      <c r="E22" t="s">
        <v>60</v>
      </c>
      <c r="F22" t="s">
        <v>201</v>
      </c>
      <c r="G22" t="s">
        <v>202</v>
      </c>
      <c r="H22" t="s">
        <v>203</v>
      </c>
    </row>
    <row r="23" spans="1:8" x14ac:dyDescent="0.3">
      <c r="A23" t="s">
        <v>78</v>
      </c>
      <c r="B23" t="s">
        <v>117</v>
      </c>
      <c r="C23">
        <v>26</v>
      </c>
      <c r="D23" t="s">
        <v>69</v>
      </c>
      <c r="E23" t="s">
        <v>45</v>
      </c>
      <c r="F23" t="s">
        <v>204</v>
      </c>
      <c r="G23" t="s">
        <v>205</v>
      </c>
      <c r="H23" t="s">
        <v>206</v>
      </c>
    </row>
    <row r="24" spans="1:8" x14ac:dyDescent="0.3">
      <c r="A24" t="s">
        <v>78</v>
      </c>
      <c r="B24" t="s">
        <v>137</v>
      </c>
      <c r="C24">
        <v>26</v>
      </c>
      <c r="D24" t="s">
        <v>207</v>
      </c>
      <c r="E24" t="s">
        <v>57</v>
      </c>
      <c r="F24" t="s">
        <v>208</v>
      </c>
      <c r="G24" t="s">
        <v>209</v>
      </c>
      <c r="H24" t="s">
        <v>203</v>
      </c>
    </row>
    <row r="25" spans="1:8" x14ac:dyDescent="0.3">
      <c r="A25" t="s">
        <v>78</v>
      </c>
      <c r="B25" t="s">
        <v>124</v>
      </c>
      <c r="C25">
        <v>26</v>
      </c>
      <c r="D25" t="s">
        <v>42</v>
      </c>
      <c r="E25" t="s">
        <v>71</v>
      </c>
      <c r="F25" t="s">
        <v>201</v>
      </c>
      <c r="G25" t="s">
        <v>210</v>
      </c>
      <c r="H25" t="s">
        <v>198</v>
      </c>
    </row>
    <row r="26" spans="1:8" x14ac:dyDescent="0.3">
      <c r="A26" t="s">
        <v>78</v>
      </c>
      <c r="B26" t="s">
        <v>121</v>
      </c>
      <c r="C26">
        <v>26</v>
      </c>
      <c r="D26" t="s">
        <v>34</v>
      </c>
      <c r="E26" t="s">
        <v>57</v>
      </c>
      <c r="F26" t="s">
        <v>201</v>
      </c>
      <c r="G26" t="s">
        <v>211</v>
      </c>
      <c r="H26" t="s">
        <v>203</v>
      </c>
    </row>
    <row r="27" spans="1:8" x14ac:dyDescent="0.3">
      <c r="A27" t="s">
        <v>78</v>
      </c>
      <c r="B27" t="s">
        <v>115</v>
      </c>
      <c r="C27">
        <v>26</v>
      </c>
      <c r="D27" t="s">
        <v>36</v>
      </c>
      <c r="E27" t="s">
        <v>70</v>
      </c>
      <c r="F27" t="s">
        <v>201</v>
      </c>
      <c r="G27" t="s">
        <v>212</v>
      </c>
      <c r="H27" t="s">
        <v>203</v>
      </c>
    </row>
    <row r="28" spans="1:8" x14ac:dyDescent="0.3">
      <c r="A28" t="s">
        <v>78</v>
      </c>
      <c r="B28" t="s">
        <v>112</v>
      </c>
      <c r="C28">
        <v>26</v>
      </c>
      <c r="D28" t="s">
        <v>33</v>
      </c>
      <c r="E28" t="s">
        <v>62</v>
      </c>
      <c r="F28" t="s">
        <v>213</v>
      </c>
      <c r="G28" t="s">
        <v>214</v>
      </c>
      <c r="H28" t="s">
        <v>203</v>
      </c>
    </row>
    <row r="29" spans="1:8" x14ac:dyDescent="0.3">
      <c r="A29" t="s">
        <v>78</v>
      </c>
      <c r="B29" t="s">
        <v>120</v>
      </c>
      <c r="C29">
        <v>26</v>
      </c>
      <c r="D29" t="s">
        <v>39</v>
      </c>
      <c r="E29" t="s">
        <v>72</v>
      </c>
      <c r="F29" t="s">
        <v>196</v>
      </c>
      <c r="G29" t="s">
        <v>215</v>
      </c>
      <c r="H29" t="s">
        <v>203</v>
      </c>
    </row>
    <row r="30" spans="1:8" x14ac:dyDescent="0.3">
      <c r="A30" t="s">
        <v>78</v>
      </c>
      <c r="B30" t="s">
        <v>118</v>
      </c>
      <c r="C30">
        <v>26</v>
      </c>
      <c r="D30" t="s">
        <v>216</v>
      </c>
      <c r="E30" t="s">
        <v>59</v>
      </c>
      <c r="F30" t="s">
        <v>201</v>
      </c>
      <c r="G30" t="s">
        <v>212</v>
      </c>
      <c r="H30" t="s">
        <v>198</v>
      </c>
    </row>
    <row r="31" spans="1:8" x14ac:dyDescent="0.3">
      <c r="A31" t="s">
        <v>78</v>
      </c>
      <c r="B31" t="s">
        <v>123</v>
      </c>
      <c r="C31">
        <v>26</v>
      </c>
      <c r="D31" t="s">
        <v>195</v>
      </c>
      <c r="E31" t="s">
        <v>57</v>
      </c>
      <c r="F31" t="s">
        <v>199</v>
      </c>
      <c r="G31" t="s">
        <v>217</v>
      </c>
      <c r="H31" t="s">
        <v>198</v>
      </c>
    </row>
    <row r="32" spans="1:8" x14ac:dyDescent="0.3">
      <c r="A32" t="s">
        <v>78</v>
      </c>
      <c r="B32" t="s">
        <v>148</v>
      </c>
      <c r="C32">
        <v>26</v>
      </c>
      <c r="D32" t="s">
        <v>32</v>
      </c>
      <c r="E32" t="s">
        <v>62</v>
      </c>
      <c r="F32" t="s">
        <v>199</v>
      </c>
      <c r="G32" t="s">
        <v>218</v>
      </c>
      <c r="H32" t="s">
        <v>203</v>
      </c>
    </row>
    <row r="33" spans="1:8" x14ac:dyDescent="0.3">
      <c r="A33" t="s">
        <v>78</v>
      </c>
      <c r="B33" t="s">
        <v>122</v>
      </c>
      <c r="C33">
        <v>26</v>
      </c>
      <c r="D33" t="s">
        <v>195</v>
      </c>
      <c r="E33" t="s">
        <v>60</v>
      </c>
      <c r="F33" t="s">
        <v>196</v>
      </c>
      <c r="G33" t="s">
        <v>219</v>
      </c>
      <c r="H33" t="s">
        <v>203</v>
      </c>
    </row>
    <row r="34" spans="1:8" x14ac:dyDescent="0.3">
      <c r="A34" t="s">
        <v>78</v>
      </c>
      <c r="B34" t="s">
        <v>114</v>
      </c>
      <c r="C34">
        <v>26</v>
      </c>
      <c r="D34" t="s">
        <v>28</v>
      </c>
      <c r="E34" t="s">
        <v>220</v>
      </c>
      <c r="F34" t="s">
        <v>213</v>
      </c>
      <c r="G34" t="s">
        <v>214</v>
      </c>
      <c r="H34" t="s">
        <v>203</v>
      </c>
    </row>
    <row r="35" spans="1:8" x14ac:dyDescent="0.3">
      <c r="A35" t="s">
        <v>78</v>
      </c>
      <c r="B35" t="s">
        <v>132</v>
      </c>
      <c r="C35">
        <v>26</v>
      </c>
      <c r="D35" t="s">
        <v>48</v>
      </c>
      <c r="E35" t="s">
        <v>58</v>
      </c>
      <c r="F35" t="s">
        <v>221</v>
      </c>
      <c r="G35" t="s">
        <v>222</v>
      </c>
      <c r="H35" t="s">
        <v>203</v>
      </c>
    </row>
    <row r="36" spans="1:8" x14ac:dyDescent="0.3">
      <c r="A36" t="s">
        <v>78</v>
      </c>
      <c r="B36" t="s">
        <v>153</v>
      </c>
      <c r="C36">
        <v>26</v>
      </c>
      <c r="D36" t="s">
        <v>42</v>
      </c>
      <c r="E36" t="s">
        <v>223</v>
      </c>
      <c r="F36" t="s">
        <v>201</v>
      </c>
      <c r="G36" t="s">
        <v>34</v>
      </c>
      <c r="H36" t="s">
        <v>224</v>
      </c>
    </row>
    <row r="37" spans="1:8" x14ac:dyDescent="0.3">
      <c r="A37" t="s">
        <v>78</v>
      </c>
      <c r="B37" t="s">
        <v>135</v>
      </c>
      <c r="C37">
        <v>26</v>
      </c>
      <c r="D37" t="s">
        <v>32</v>
      </c>
      <c r="E37" t="s">
        <v>57</v>
      </c>
      <c r="F37" t="s">
        <v>199</v>
      </c>
      <c r="G37" t="s">
        <v>210</v>
      </c>
      <c r="H37" t="s">
        <v>203</v>
      </c>
    </row>
    <row r="38" spans="1:8" x14ac:dyDescent="0.3">
      <c r="A38" t="s">
        <v>78</v>
      </c>
      <c r="B38" t="s">
        <v>133</v>
      </c>
      <c r="C38">
        <v>26</v>
      </c>
      <c r="D38" t="s">
        <v>39</v>
      </c>
      <c r="E38" t="s">
        <v>62</v>
      </c>
      <c r="F38" t="s">
        <v>201</v>
      </c>
      <c r="G38" t="s">
        <v>225</v>
      </c>
      <c r="H38" t="s">
        <v>203</v>
      </c>
    </row>
    <row r="39" spans="1:8" x14ac:dyDescent="0.3">
      <c r="A39" t="s">
        <v>78</v>
      </c>
      <c r="B39" t="s">
        <v>136</v>
      </c>
      <c r="C39">
        <v>26</v>
      </c>
      <c r="D39" t="s">
        <v>35</v>
      </c>
      <c r="E39" t="s">
        <v>62</v>
      </c>
      <c r="F39" t="s">
        <v>208</v>
      </c>
      <c r="G39" t="s">
        <v>212</v>
      </c>
      <c r="H39" t="s">
        <v>203</v>
      </c>
    </row>
    <row r="40" spans="1:8" x14ac:dyDescent="0.3">
      <c r="A40" t="s">
        <v>78</v>
      </c>
      <c r="B40" t="s">
        <v>142</v>
      </c>
      <c r="C40">
        <v>26</v>
      </c>
      <c r="D40" t="s">
        <v>38</v>
      </c>
      <c r="E40" t="s">
        <v>62</v>
      </c>
      <c r="F40" t="s">
        <v>196</v>
      </c>
      <c r="G40" t="s">
        <v>226</v>
      </c>
      <c r="H40" t="s">
        <v>198</v>
      </c>
    </row>
    <row r="41" spans="1:8" x14ac:dyDescent="0.3">
      <c r="A41" t="s">
        <v>78</v>
      </c>
      <c r="B41" t="s">
        <v>131</v>
      </c>
      <c r="C41">
        <v>26</v>
      </c>
      <c r="D41" t="s">
        <v>38</v>
      </c>
      <c r="E41" t="s">
        <v>45</v>
      </c>
      <c r="F41" t="s">
        <v>221</v>
      </c>
      <c r="G41" t="s">
        <v>227</v>
      </c>
      <c r="H41" t="s">
        <v>203</v>
      </c>
    </row>
    <row r="42" spans="1:8" x14ac:dyDescent="0.3">
      <c r="A42" t="s">
        <v>79</v>
      </c>
      <c r="B42" t="s">
        <v>113</v>
      </c>
      <c r="C42">
        <v>29</v>
      </c>
      <c r="D42" t="s">
        <v>63</v>
      </c>
      <c r="E42" t="s">
        <v>59</v>
      </c>
      <c r="F42" t="s">
        <v>204</v>
      </c>
      <c r="G42" t="s">
        <v>219</v>
      </c>
      <c r="H42" t="s">
        <v>203</v>
      </c>
    </row>
    <row r="43" spans="1:8" x14ac:dyDescent="0.3">
      <c r="A43" t="s">
        <v>79</v>
      </c>
      <c r="B43" t="s">
        <v>145</v>
      </c>
      <c r="C43">
        <v>29</v>
      </c>
      <c r="D43" t="s">
        <v>43</v>
      </c>
      <c r="E43" t="s">
        <v>59</v>
      </c>
      <c r="F43" t="s">
        <v>228</v>
      </c>
      <c r="G43" t="s">
        <v>229</v>
      </c>
      <c r="H43" t="s">
        <v>203</v>
      </c>
    </row>
    <row r="44" spans="1:8" x14ac:dyDescent="0.3">
      <c r="A44" t="s">
        <v>79</v>
      </c>
      <c r="B44" t="s">
        <v>139</v>
      </c>
      <c r="C44">
        <v>29</v>
      </c>
      <c r="D44" t="s">
        <v>230</v>
      </c>
      <c r="E44" t="s">
        <v>62</v>
      </c>
      <c r="F44" t="s">
        <v>231</v>
      </c>
      <c r="G44" t="s">
        <v>232</v>
      </c>
      <c r="H44" t="s">
        <v>233</v>
      </c>
    </row>
    <row r="45" spans="1:8" x14ac:dyDescent="0.3">
      <c r="A45" t="s">
        <v>79</v>
      </c>
      <c r="B45" t="s">
        <v>116</v>
      </c>
      <c r="C45">
        <v>29</v>
      </c>
      <c r="D45" t="s">
        <v>30</v>
      </c>
      <c r="E45" t="s">
        <v>62</v>
      </c>
      <c r="F45" t="s">
        <v>221</v>
      </c>
      <c r="G45" t="s">
        <v>227</v>
      </c>
      <c r="H45" t="s">
        <v>203</v>
      </c>
    </row>
    <row r="46" spans="1:8" x14ac:dyDescent="0.3">
      <c r="A46" t="s">
        <v>79</v>
      </c>
      <c r="B46" t="s">
        <v>117</v>
      </c>
      <c r="C46">
        <v>29</v>
      </c>
      <c r="D46" t="s">
        <v>69</v>
      </c>
      <c r="E46" t="s">
        <v>45</v>
      </c>
      <c r="F46" t="s">
        <v>234</v>
      </c>
      <c r="G46" t="s">
        <v>235</v>
      </c>
      <c r="H46" t="s">
        <v>206</v>
      </c>
    </row>
    <row r="47" spans="1:8" x14ac:dyDescent="0.3">
      <c r="A47" t="s">
        <v>79</v>
      </c>
      <c r="B47" t="s">
        <v>137</v>
      </c>
      <c r="C47">
        <v>29</v>
      </c>
      <c r="D47" t="s">
        <v>67</v>
      </c>
      <c r="E47" t="s">
        <v>46</v>
      </c>
      <c r="F47" t="s">
        <v>221</v>
      </c>
      <c r="G47" t="s">
        <v>236</v>
      </c>
      <c r="H47" t="s">
        <v>203</v>
      </c>
    </row>
    <row r="48" spans="1:8" x14ac:dyDescent="0.3">
      <c r="A48" t="s">
        <v>79</v>
      </c>
      <c r="B48" t="s">
        <v>151</v>
      </c>
      <c r="C48">
        <v>29</v>
      </c>
      <c r="D48" t="s">
        <v>68</v>
      </c>
      <c r="E48" t="s">
        <v>57</v>
      </c>
      <c r="F48" t="s">
        <v>237</v>
      </c>
      <c r="G48" t="s">
        <v>238</v>
      </c>
      <c r="H48" t="s">
        <v>239</v>
      </c>
    </row>
    <row r="49" spans="1:8" x14ac:dyDescent="0.3">
      <c r="A49" t="s">
        <v>79</v>
      </c>
      <c r="B49" t="s">
        <v>124</v>
      </c>
      <c r="C49">
        <v>29</v>
      </c>
      <c r="D49" t="s">
        <v>163</v>
      </c>
      <c r="E49" t="s">
        <v>240</v>
      </c>
      <c r="F49" t="s">
        <v>241</v>
      </c>
      <c r="G49" t="s">
        <v>242</v>
      </c>
      <c r="H49" t="s">
        <v>198</v>
      </c>
    </row>
    <row r="50" spans="1:8" x14ac:dyDescent="0.3">
      <c r="A50" t="s">
        <v>79</v>
      </c>
      <c r="B50" t="s">
        <v>125</v>
      </c>
      <c r="C50">
        <v>29</v>
      </c>
      <c r="D50" t="s">
        <v>243</v>
      </c>
      <c r="E50" t="s">
        <v>60</v>
      </c>
      <c r="F50" t="s">
        <v>244</v>
      </c>
      <c r="G50" t="s">
        <v>245</v>
      </c>
      <c r="H50" t="s">
        <v>246</v>
      </c>
    </row>
    <row r="51" spans="1:8" x14ac:dyDescent="0.3">
      <c r="A51" t="s">
        <v>79</v>
      </c>
      <c r="B51" t="s">
        <v>121</v>
      </c>
      <c r="C51">
        <v>29</v>
      </c>
      <c r="D51" t="s">
        <v>31</v>
      </c>
      <c r="E51" t="s">
        <v>62</v>
      </c>
      <c r="F51" t="s">
        <v>241</v>
      </c>
      <c r="G51" t="s">
        <v>202</v>
      </c>
      <c r="H51" t="s">
        <v>203</v>
      </c>
    </row>
    <row r="52" spans="1:8" x14ac:dyDescent="0.3">
      <c r="A52" t="s">
        <v>79</v>
      </c>
      <c r="B52" t="s">
        <v>115</v>
      </c>
      <c r="C52">
        <v>29</v>
      </c>
      <c r="D52" t="s">
        <v>31</v>
      </c>
      <c r="E52" t="s">
        <v>70</v>
      </c>
      <c r="F52" t="s">
        <v>247</v>
      </c>
      <c r="G52" t="s">
        <v>248</v>
      </c>
      <c r="H52" t="s">
        <v>198</v>
      </c>
    </row>
    <row r="53" spans="1:8" x14ac:dyDescent="0.3">
      <c r="A53" t="s">
        <v>79</v>
      </c>
      <c r="B53" t="s">
        <v>130</v>
      </c>
      <c r="C53">
        <v>29</v>
      </c>
      <c r="D53" t="s">
        <v>249</v>
      </c>
      <c r="E53" t="s">
        <v>250</v>
      </c>
      <c r="F53" t="s">
        <v>251</v>
      </c>
      <c r="G53" t="s">
        <v>252</v>
      </c>
      <c r="H53" t="s">
        <v>253</v>
      </c>
    </row>
    <row r="54" spans="1:8" x14ac:dyDescent="0.3">
      <c r="A54" t="s">
        <v>79</v>
      </c>
      <c r="B54" t="s">
        <v>112</v>
      </c>
      <c r="C54">
        <v>29</v>
      </c>
      <c r="D54" t="s">
        <v>33</v>
      </c>
      <c r="E54" t="s">
        <v>45</v>
      </c>
      <c r="F54" t="s">
        <v>237</v>
      </c>
      <c r="G54" t="s">
        <v>227</v>
      </c>
      <c r="H54" t="s">
        <v>203</v>
      </c>
    </row>
    <row r="55" spans="1:8" x14ac:dyDescent="0.3">
      <c r="A55" t="s">
        <v>79</v>
      </c>
      <c r="B55" t="s">
        <v>120</v>
      </c>
      <c r="C55">
        <v>29</v>
      </c>
      <c r="D55" t="s">
        <v>40</v>
      </c>
      <c r="E55" t="s">
        <v>72</v>
      </c>
      <c r="F55" t="s">
        <v>241</v>
      </c>
      <c r="G55" t="s">
        <v>254</v>
      </c>
      <c r="H55" t="s">
        <v>203</v>
      </c>
    </row>
    <row r="56" spans="1:8" x14ac:dyDescent="0.3">
      <c r="A56" t="s">
        <v>79</v>
      </c>
      <c r="B56" t="s">
        <v>118</v>
      </c>
      <c r="C56">
        <v>29</v>
      </c>
      <c r="D56" t="s">
        <v>28</v>
      </c>
      <c r="E56" t="s">
        <v>57</v>
      </c>
      <c r="F56" t="s">
        <v>237</v>
      </c>
      <c r="G56" t="s">
        <v>255</v>
      </c>
      <c r="H56" t="s">
        <v>203</v>
      </c>
    </row>
    <row r="57" spans="1:8" x14ac:dyDescent="0.3">
      <c r="A57" t="s">
        <v>79</v>
      </c>
      <c r="B57" t="s">
        <v>148</v>
      </c>
      <c r="C57">
        <v>29</v>
      </c>
      <c r="D57" t="s">
        <v>207</v>
      </c>
      <c r="E57" t="s">
        <v>49</v>
      </c>
      <c r="F57" t="s">
        <v>201</v>
      </c>
      <c r="G57" t="s">
        <v>202</v>
      </c>
      <c r="H57" t="s">
        <v>198</v>
      </c>
    </row>
    <row r="58" spans="1:8" x14ac:dyDescent="0.3">
      <c r="A58" t="s">
        <v>79</v>
      </c>
      <c r="B58" t="s">
        <v>152</v>
      </c>
      <c r="C58">
        <v>29</v>
      </c>
      <c r="D58" t="s">
        <v>36</v>
      </c>
      <c r="E58" t="s">
        <v>256</v>
      </c>
      <c r="F58" t="s">
        <v>204</v>
      </c>
      <c r="G58" t="s">
        <v>61</v>
      </c>
      <c r="H58" t="s">
        <v>198</v>
      </c>
    </row>
    <row r="59" spans="1:8" x14ac:dyDescent="0.3">
      <c r="A59" t="s">
        <v>79</v>
      </c>
      <c r="B59" t="s">
        <v>122</v>
      </c>
      <c r="C59">
        <v>29</v>
      </c>
      <c r="D59" t="s">
        <v>257</v>
      </c>
      <c r="E59" t="s">
        <v>58</v>
      </c>
      <c r="F59" t="s">
        <v>221</v>
      </c>
      <c r="G59" t="s">
        <v>258</v>
      </c>
      <c r="H59" t="s">
        <v>203</v>
      </c>
    </row>
    <row r="60" spans="1:8" x14ac:dyDescent="0.3">
      <c r="A60" t="s">
        <v>79</v>
      </c>
      <c r="B60" t="s">
        <v>114</v>
      </c>
      <c r="C60">
        <v>29</v>
      </c>
      <c r="D60" t="s">
        <v>259</v>
      </c>
      <c r="E60" t="s">
        <v>58</v>
      </c>
      <c r="F60" t="s">
        <v>241</v>
      </c>
      <c r="G60" t="s">
        <v>218</v>
      </c>
      <c r="H60" t="s">
        <v>203</v>
      </c>
    </row>
    <row r="61" spans="1:8" x14ac:dyDescent="0.3">
      <c r="A61" t="s">
        <v>79</v>
      </c>
      <c r="B61" t="s">
        <v>153</v>
      </c>
      <c r="C61">
        <v>29</v>
      </c>
      <c r="D61" t="s">
        <v>30</v>
      </c>
      <c r="E61" t="s">
        <v>260</v>
      </c>
      <c r="F61" t="s">
        <v>237</v>
      </c>
      <c r="G61" t="s">
        <v>261</v>
      </c>
      <c r="H61" t="s">
        <v>262</v>
      </c>
    </row>
    <row r="62" spans="1:8" x14ac:dyDescent="0.3">
      <c r="A62" t="s">
        <v>79</v>
      </c>
      <c r="B62" t="s">
        <v>135</v>
      </c>
      <c r="C62">
        <v>29</v>
      </c>
      <c r="D62" t="s">
        <v>66</v>
      </c>
      <c r="E62" t="s">
        <v>46</v>
      </c>
      <c r="F62" t="s">
        <v>208</v>
      </c>
      <c r="G62" t="s">
        <v>255</v>
      </c>
      <c r="H62" t="s">
        <v>198</v>
      </c>
    </row>
    <row r="63" spans="1:8" x14ac:dyDescent="0.3">
      <c r="A63" t="s">
        <v>79</v>
      </c>
      <c r="B63" t="s">
        <v>133</v>
      </c>
      <c r="C63">
        <v>29</v>
      </c>
      <c r="D63" t="s">
        <v>36</v>
      </c>
      <c r="E63" t="s">
        <v>62</v>
      </c>
      <c r="F63" t="s">
        <v>213</v>
      </c>
      <c r="G63" t="s">
        <v>225</v>
      </c>
      <c r="H63" t="s">
        <v>198</v>
      </c>
    </row>
    <row r="64" spans="1:8" x14ac:dyDescent="0.3">
      <c r="A64" t="s">
        <v>79</v>
      </c>
      <c r="B64" t="s">
        <v>162</v>
      </c>
      <c r="C64">
        <v>29</v>
      </c>
      <c r="D64" t="s">
        <v>42</v>
      </c>
      <c r="E64" t="s">
        <v>62</v>
      </c>
      <c r="F64" t="s">
        <v>213</v>
      </c>
      <c r="G64" t="s">
        <v>34</v>
      </c>
      <c r="H64" t="s">
        <v>263</v>
      </c>
    </row>
    <row r="65" spans="1:8" x14ac:dyDescent="0.3">
      <c r="A65" t="s">
        <v>79</v>
      </c>
      <c r="B65" t="s">
        <v>136</v>
      </c>
      <c r="C65">
        <v>29</v>
      </c>
      <c r="D65" t="s">
        <v>36</v>
      </c>
      <c r="E65" t="s">
        <v>49</v>
      </c>
      <c r="F65" t="s">
        <v>247</v>
      </c>
      <c r="G65" t="s">
        <v>235</v>
      </c>
      <c r="H65" t="s">
        <v>203</v>
      </c>
    </row>
    <row r="66" spans="1:8" x14ac:dyDescent="0.3">
      <c r="A66" t="s">
        <v>79</v>
      </c>
      <c r="B66" t="s">
        <v>142</v>
      </c>
      <c r="C66">
        <v>29</v>
      </c>
      <c r="D66" t="s">
        <v>40</v>
      </c>
      <c r="E66" t="s">
        <v>45</v>
      </c>
      <c r="F66" t="s">
        <v>237</v>
      </c>
      <c r="G66" t="s">
        <v>264</v>
      </c>
      <c r="H66" t="s">
        <v>203</v>
      </c>
    </row>
    <row r="67" spans="1:8" x14ac:dyDescent="0.3">
      <c r="A67" t="s">
        <v>79</v>
      </c>
      <c r="B67" t="s">
        <v>131</v>
      </c>
      <c r="C67">
        <v>29</v>
      </c>
      <c r="D67" t="s">
        <v>265</v>
      </c>
      <c r="E67" t="s">
        <v>72</v>
      </c>
      <c r="F67" t="s">
        <v>213</v>
      </c>
      <c r="G67" t="s">
        <v>266</v>
      </c>
      <c r="H67" t="s">
        <v>203</v>
      </c>
    </row>
    <row r="68" spans="1:8" x14ac:dyDescent="0.3">
      <c r="A68" t="s">
        <v>80</v>
      </c>
      <c r="B68" t="s">
        <v>193</v>
      </c>
      <c r="C68">
        <v>30</v>
      </c>
      <c r="D68" t="s">
        <v>193</v>
      </c>
      <c r="E68" t="s">
        <v>193</v>
      </c>
      <c r="F68" t="s">
        <v>193</v>
      </c>
      <c r="G68" t="s">
        <v>193</v>
      </c>
      <c r="H68" t="s">
        <v>193</v>
      </c>
    </row>
    <row r="69" spans="1:8" x14ac:dyDescent="0.3">
      <c r="A69" t="s">
        <v>80</v>
      </c>
      <c r="B69" t="s">
        <v>113</v>
      </c>
      <c r="C69">
        <v>30</v>
      </c>
      <c r="D69" t="s">
        <v>47</v>
      </c>
      <c r="E69" t="s">
        <v>267</v>
      </c>
      <c r="F69" t="s">
        <v>268</v>
      </c>
      <c r="G69" t="s">
        <v>269</v>
      </c>
      <c r="H69" t="s">
        <v>203</v>
      </c>
    </row>
    <row r="70" spans="1:8" x14ac:dyDescent="0.3">
      <c r="A70" t="s">
        <v>80</v>
      </c>
      <c r="B70" t="s">
        <v>145</v>
      </c>
      <c r="C70">
        <v>30</v>
      </c>
      <c r="D70" t="s">
        <v>270</v>
      </c>
      <c r="E70" t="s">
        <v>46</v>
      </c>
      <c r="F70" t="s">
        <v>247</v>
      </c>
      <c r="G70" t="s">
        <v>271</v>
      </c>
      <c r="H70" t="s">
        <v>198</v>
      </c>
    </row>
    <row r="71" spans="1:8" x14ac:dyDescent="0.3">
      <c r="A71" t="s">
        <v>80</v>
      </c>
      <c r="B71" t="s">
        <v>139</v>
      </c>
      <c r="C71">
        <v>30</v>
      </c>
      <c r="D71" t="s">
        <v>272</v>
      </c>
      <c r="E71" t="s">
        <v>52</v>
      </c>
      <c r="F71" t="s">
        <v>273</v>
      </c>
      <c r="G71" t="s">
        <v>274</v>
      </c>
      <c r="H71" t="s">
        <v>239</v>
      </c>
    </row>
    <row r="72" spans="1:8" x14ac:dyDescent="0.3">
      <c r="A72" t="s">
        <v>80</v>
      </c>
      <c r="B72" t="s">
        <v>116</v>
      </c>
      <c r="C72">
        <v>30</v>
      </c>
      <c r="D72" t="s">
        <v>56</v>
      </c>
      <c r="E72" t="s">
        <v>275</v>
      </c>
      <c r="F72" t="s">
        <v>241</v>
      </c>
      <c r="G72" t="s">
        <v>276</v>
      </c>
      <c r="H72" t="s">
        <v>203</v>
      </c>
    </row>
    <row r="73" spans="1:8" x14ac:dyDescent="0.3">
      <c r="A73" t="s">
        <v>80</v>
      </c>
      <c r="B73" t="s">
        <v>117</v>
      </c>
      <c r="C73">
        <v>30</v>
      </c>
      <c r="D73" t="s">
        <v>32</v>
      </c>
      <c r="E73" t="s">
        <v>70</v>
      </c>
      <c r="F73" t="s">
        <v>277</v>
      </c>
      <c r="G73" t="s">
        <v>278</v>
      </c>
      <c r="H73" t="s">
        <v>203</v>
      </c>
    </row>
    <row r="74" spans="1:8" x14ac:dyDescent="0.3">
      <c r="A74" t="s">
        <v>80</v>
      </c>
      <c r="B74" t="s">
        <v>137</v>
      </c>
      <c r="C74">
        <v>30</v>
      </c>
      <c r="D74" t="s">
        <v>279</v>
      </c>
      <c r="E74" t="s">
        <v>51</v>
      </c>
      <c r="F74" t="s">
        <v>196</v>
      </c>
      <c r="G74" t="s">
        <v>280</v>
      </c>
      <c r="H74" t="s">
        <v>198</v>
      </c>
    </row>
    <row r="75" spans="1:8" x14ac:dyDescent="0.3">
      <c r="A75" t="s">
        <v>80</v>
      </c>
      <c r="B75" t="s">
        <v>124</v>
      </c>
      <c r="C75">
        <v>30</v>
      </c>
      <c r="D75" t="s">
        <v>281</v>
      </c>
      <c r="E75" t="s">
        <v>72</v>
      </c>
      <c r="F75" t="s">
        <v>282</v>
      </c>
      <c r="G75" t="s">
        <v>283</v>
      </c>
      <c r="H75" t="s">
        <v>263</v>
      </c>
    </row>
    <row r="76" spans="1:8" x14ac:dyDescent="0.3">
      <c r="A76" t="s">
        <v>80</v>
      </c>
      <c r="B76" t="s">
        <v>115</v>
      </c>
      <c r="C76">
        <v>30</v>
      </c>
      <c r="D76" t="s">
        <v>37</v>
      </c>
      <c r="E76" t="s">
        <v>46</v>
      </c>
      <c r="F76" t="s">
        <v>282</v>
      </c>
      <c r="G76" t="s">
        <v>284</v>
      </c>
      <c r="H76" t="s">
        <v>206</v>
      </c>
    </row>
    <row r="77" spans="1:8" x14ac:dyDescent="0.3">
      <c r="A77" t="s">
        <v>80</v>
      </c>
      <c r="B77" t="s">
        <v>112</v>
      </c>
      <c r="C77">
        <v>30</v>
      </c>
      <c r="D77" t="s">
        <v>32</v>
      </c>
      <c r="E77" t="s">
        <v>57</v>
      </c>
      <c r="F77" t="s">
        <v>234</v>
      </c>
      <c r="G77" t="s">
        <v>285</v>
      </c>
      <c r="H77" t="s">
        <v>203</v>
      </c>
    </row>
    <row r="78" spans="1:8" x14ac:dyDescent="0.3">
      <c r="A78" t="s">
        <v>80</v>
      </c>
      <c r="B78" t="s">
        <v>120</v>
      </c>
      <c r="C78">
        <v>30</v>
      </c>
      <c r="D78" t="s">
        <v>36</v>
      </c>
      <c r="E78" t="s">
        <v>286</v>
      </c>
      <c r="F78" t="s">
        <v>231</v>
      </c>
      <c r="G78" t="s">
        <v>287</v>
      </c>
      <c r="H78" t="s">
        <v>206</v>
      </c>
    </row>
    <row r="79" spans="1:8" x14ac:dyDescent="0.3">
      <c r="A79" t="s">
        <v>80</v>
      </c>
      <c r="B79" t="s">
        <v>118</v>
      </c>
      <c r="C79">
        <v>30</v>
      </c>
      <c r="D79" t="s">
        <v>32</v>
      </c>
      <c r="E79" t="s">
        <v>288</v>
      </c>
      <c r="F79" t="s">
        <v>268</v>
      </c>
      <c r="G79" t="s">
        <v>289</v>
      </c>
      <c r="H79" t="s">
        <v>206</v>
      </c>
    </row>
    <row r="80" spans="1:8" x14ac:dyDescent="0.3">
      <c r="A80" t="s">
        <v>80</v>
      </c>
      <c r="B80" t="s">
        <v>148</v>
      </c>
      <c r="C80">
        <v>30</v>
      </c>
      <c r="D80" t="s">
        <v>290</v>
      </c>
      <c r="E80" t="s">
        <v>291</v>
      </c>
      <c r="F80" t="s">
        <v>292</v>
      </c>
      <c r="G80" t="s">
        <v>293</v>
      </c>
      <c r="H80" t="s">
        <v>206</v>
      </c>
    </row>
    <row r="81" spans="1:8" x14ac:dyDescent="0.3">
      <c r="A81" t="s">
        <v>80</v>
      </c>
      <c r="B81" t="s">
        <v>157</v>
      </c>
      <c r="C81">
        <v>30</v>
      </c>
      <c r="D81" t="s">
        <v>294</v>
      </c>
      <c r="E81" t="s">
        <v>49</v>
      </c>
      <c r="F81" t="s">
        <v>273</v>
      </c>
      <c r="G81" t="s">
        <v>269</v>
      </c>
      <c r="H81" t="s">
        <v>246</v>
      </c>
    </row>
    <row r="82" spans="1:8" x14ac:dyDescent="0.3">
      <c r="A82" t="s">
        <v>80</v>
      </c>
      <c r="B82" t="s">
        <v>122</v>
      </c>
      <c r="C82">
        <v>30</v>
      </c>
      <c r="D82" t="s">
        <v>67</v>
      </c>
      <c r="E82" t="s">
        <v>275</v>
      </c>
      <c r="F82" t="s">
        <v>268</v>
      </c>
      <c r="G82" t="s">
        <v>295</v>
      </c>
      <c r="H82" t="s">
        <v>206</v>
      </c>
    </row>
    <row r="83" spans="1:8" x14ac:dyDescent="0.3">
      <c r="A83" t="s">
        <v>80</v>
      </c>
      <c r="B83" t="s">
        <v>126</v>
      </c>
      <c r="C83">
        <v>30</v>
      </c>
      <c r="D83" t="s">
        <v>296</v>
      </c>
      <c r="E83" t="s">
        <v>51</v>
      </c>
      <c r="F83" t="s">
        <v>241</v>
      </c>
      <c r="G83" t="s">
        <v>232</v>
      </c>
      <c r="H83" t="s">
        <v>246</v>
      </c>
    </row>
    <row r="84" spans="1:8" x14ac:dyDescent="0.3">
      <c r="A84" t="s">
        <v>80</v>
      </c>
      <c r="B84" t="s">
        <v>114</v>
      </c>
      <c r="C84">
        <v>30</v>
      </c>
      <c r="D84" t="s">
        <v>249</v>
      </c>
      <c r="E84" t="s">
        <v>297</v>
      </c>
      <c r="F84" t="s">
        <v>221</v>
      </c>
      <c r="G84" t="s">
        <v>298</v>
      </c>
      <c r="H84" t="s">
        <v>198</v>
      </c>
    </row>
    <row r="85" spans="1:8" x14ac:dyDescent="0.3">
      <c r="A85" t="s">
        <v>80</v>
      </c>
      <c r="B85" t="s">
        <v>135</v>
      </c>
      <c r="C85">
        <v>30</v>
      </c>
      <c r="D85" t="s">
        <v>53</v>
      </c>
      <c r="E85" t="s">
        <v>51</v>
      </c>
      <c r="F85" t="s">
        <v>273</v>
      </c>
      <c r="G85" t="s">
        <v>299</v>
      </c>
      <c r="H85" t="s">
        <v>198</v>
      </c>
    </row>
    <row r="86" spans="1:8" x14ac:dyDescent="0.3">
      <c r="A86" t="s">
        <v>80</v>
      </c>
      <c r="B86" t="s">
        <v>142</v>
      </c>
      <c r="C86">
        <v>30</v>
      </c>
      <c r="D86" t="s">
        <v>207</v>
      </c>
      <c r="E86" t="s">
        <v>55</v>
      </c>
      <c r="F86" t="s">
        <v>241</v>
      </c>
      <c r="G86" t="s">
        <v>300</v>
      </c>
      <c r="H86" t="s">
        <v>198</v>
      </c>
    </row>
    <row r="87" spans="1:8" x14ac:dyDescent="0.3">
      <c r="A87" t="s">
        <v>81</v>
      </c>
      <c r="B87" t="s">
        <v>113</v>
      </c>
      <c r="C87">
        <v>30</v>
      </c>
      <c r="D87" t="s">
        <v>195</v>
      </c>
      <c r="E87" t="s">
        <v>60</v>
      </c>
      <c r="F87" t="s">
        <v>204</v>
      </c>
      <c r="G87" t="s">
        <v>301</v>
      </c>
      <c r="H87" t="s">
        <v>203</v>
      </c>
    </row>
    <row r="88" spans="1:8" x14ac:dyDescent="0.3">
      <c r="A88" t="s">
        <v>81</v>
      </c>
      <c r="B88" t="s">
        <v>145</v>
      </c>
      <c r="C88">
        <v>30</v>
      </c>
      <c r="D88" t="s">
        <v>44</v>
      </c>
      <c r="E88" t="s">
        <v>45</v>
      </c>
      <c r="F88" t="s">
        <v>268</v>
      </c>
      <c r="G88" t="s">
        <v>300</v>
      </c>
      <c r="H88" t="s">
        <v>198</v>
      </c>
    </row>
    <row r="89" spans="1:8" x14ac:dyDescent="0.3">
      <c r="A89" t="s">
        <v>81</v>
      </c>
      <c r="B89" t="s">
        <v>116</v>
      </c>
      <c r="C89">
        <v>30</v>
      </c>
      <c r="D89" t="s">
        <v>66</v>
      </c>
      <c r="E89" t="s">
        <v>60</v>
      </c>
      <c r="F89" t="s">
        <v>213</v>
      </c>
      <c r="G89" t="s">
        <v>302</v>
      </c>
      <c r="H89" t="s">
        <v>203</v>
      </c>
    </row>
    <row r="90" spans="1:8" x14ac:dyDescent="0.3">
      <c r="A90" t="s">
        <v>81</v>
      </c>
      <c r="B90" t="s">
        <v>117</v>
      </c>
      <c r="C90">
        <v>30</v>
      </c>
      <c r="D90" t="s">
        <v>69</v>
      </c>
      <c r="E90" t="s">
        <v>62</v>
      </c>
      <c r="F90" t="s">
        <v>237</v>
      </c>
      <c r="G90" t="s">
        <v>211</v>
      </c>
      <c r="H90" t="s">
        <v>206</v>
      </c>
    </row>
    <row r="91" spans="1:8" x14ac:dyDescent="0.3">
      <c r="A91" t="s">
        <v>81</v>
      </c>
      <c r="B91" t="s">
        <v>137</v>
      </c>
      <c r="C91">
        <v>30</v>
      </c>
      <c r="D91" t="s">
        <v>73</v>
      </c>
      <c r="E91" t="s">
        <v>45</v>
      </c>
      <c r="F91" t="s">
        <v>201</v>
      </c>
      <c r="G91" t="s">
        <v>214</v>
      </c>
      <c r="H91" t="s">
        <v>198</v>
      </c>
    </row>
    <row r="92" spans="1:8" x14ac:dyDescent="0.3">
      <c r="A92" t="s">
        <v>81</v>
      </c>
      <c r="B92" t="s">
        <v>151</v>
      </c>
      <c r="C92">
        <v>30</v>
      </c>
      <c r="D92" t="s">
        <v>69</v>
      </c>
      <c r="E92" t="s">
        <v>71</v>
      </c>
      <c r="F92" t="s">
        <v>228</v>
      </c>
      <c r="G92" t="s">
        <v>303</v>
      </c>
      <c r="H92" t="s">
        <v>198</v>
      </c>
    </row>
    <row r="93" spans="1:8" x14ac:dyDescent="0.3">
      <c r="A93" t="s">
        <v>81</v>
      </c>
      <c r="B93" t="s">
        <v>124</v>
      </c>
      <c r="C93">
        <v>30</v>
      </c>
      <c r="D93" t="s">
        <v>68</v>
      </c>
      <c r="E93" t="s">
        <v>220</v>
      </c>
      <c r="F93" t="s">
        <v>247</v>
      </c>
      <c r="G93" t="s">
        <v>302</v>
      </c>
      <c r="H93" t="s">
        <v>203</v>
      </c>
    </row>
    <row r="94" spans="1:8" x14ac:dyDescent="0.3">
      <c r="A94" t="s">
        <v>81</v>
      </c>
      <c r="B94" t="s">
        <v>121</v>
      </c>
      <c r="C94">
        <v>30</v>
      </c>
      <c r="D94" t="s">
        <v>37</v>
      </c>
      <c r="E94" t="s">
        <v>57</v>
      </c>
      <c r="F94" t="s">
        <v>268</v>
      </c>
      <c r="G94" t="s">
        <v>304</v>
      </c>
      <c r="H94" t="s">
        <v>198</v>
      </c>
    </row>
    <row r="95" spans="1:8" x14ac:dyDescent="0.3">
      <c r="A95" t="s">
        <v>81</v>
      </c>
      <c r="B95" t="s">
        <v>115</v>
      </c>
      <c r="C95">
        <v>30</v>
      </c>
      <c r="D95" t="s">
        <v>34</v>
      </c>
      <c r="E95" t="s">
        <v>70</v>
      </c>
      <c r="F95" t="s">
        <v>247</v>
      </c>
      <c r="G95" t="s">
        <v>214</v>
      </c>
      <c r="H95" t="s">
        <v>203</v>
      </c>
    </row>
    <row r="96" spans="1:8" x14ac:dyDescent="0.3">
      <c r="A96" t="s">
        <v>81</v>
      </c>
      <c r="B96" t="s">
        <v>130</v>
      </c>
      <c r="C96">
        <v>30</v>
      </c>
      <c r="D96" t="s">
        <v>34</v>
      </c>
      <c r="E96" t="s">
        <v>71</v>
      </c>
      <c r="F96" t="s">
        <v>305</v>
      </c>
      <c r="G96" t="s">
        <v>211</v>
      </c>
      <c r="H96" t="s">
        <v>206</v>
      </c>
    </row>
    <row r="97" spans="1:8" x14ac:dyDescent="0.3">
      <c r="A97" t="s">
        <v>81</v>
      </c>
      <c r="B97" t="s">
        <v>112</v>
      </c>
      <c r="C97">
        <v>30</v>
      </c>
      <c r="D97" t="s">
        <v>33</v>
      </c>
      <c r="E97" t="s">
        <v>45</v>
      </c>
      <c r="F97" t="s">
        <v>247</v>
      </c>
      <c r="G97" t="s">
        <v>301</v>
      </c>
      <c r="H97" t="s">
        <v>206</v>
      </c>
    </row>
    <row r="98" spans="1:8" x14ac:dyDescent="0.3">
      <c r="A98" t="s">
        <v>81</v>
      </c>
      <c r="B98" t="s">
        <v>120</v>
      </c>
      <c r="C98">
        <v>30</v>
      </c>
      <c r="D98" t="s">
        <v>40</v>
      </c>
      <c r="E98" t="s">
        <v>72</v>
      </c>
      <c r="F98" t="s">
        <v>247</v>
      </c>
      <c r="G98" t="s">
        <v>236</v>
      </c>
      <c r="H98" t="s">
        <v>203</v>
      </c>
    </row>
    <row r="99" spans="1:8" x14ac:dyDescent="0.3">
      <c r="A99" t="s">
        <v>81</v>
      </c>
      <c r="B99" t="s">
        <v>118</v>
      </c>
      <c r="C99">
        <v>30</v>
      </c>
      <c r="D99" t="s">
        <v>29</v>
      </c>
      <c r="E99" t="s">
        <v>59</v>
      </c>
      <c r="F99" t="s">
        <v>268</v>
      </c>
      <c r="G99" t="s">
        <v>306</v>
      </c>
      <c r="H99" t="s">
        <v>198</v>
      </c>
    </row>
    <row r="100" spans="1:8" x14ac:dyDescent="0.3">
      <c r="A100" t="s">
        <v>81</v>
      </c>
      <c r="B100" t="s">
        <v>155</v>
      </c>
      <c r="C100">
        <v>30</v>
      </c>
      <c r="D100" t="s">
        <v>216</v>
      </c>
      <c r="E100" t="s">
        <v>62</v>
      </c>
      <c r="F100" t="s">
        <v>196</v>
      </c>
      <c r="G100" t="s">
        <v>252</v>
      </c>
      <c r="H100" t="s">
        <v>206</v>
      </c>
    </row>
    <row r="101" spans="1:8" x14ac:dyDescent="0.3">
      <c r="A101" t="s">
        <v>81</v>
      </c>
      <c r="B101" t="s">
        <v>123</v>
      </c>
      <c r="C101">
        <v>30</v>
      </c>
      <c r="D101" t="s">
        <v>66</v>
      </c>
      <c r="E101" t="s">
        <v>62</v>
      </c>
      <c r="F101" t="s">
        <v>307</v>
      </c>
      <c r="G101" t="s">
        <v>306</v>
      </c>
      <c r="H101" t="s">
        <v>203</v>
      </c>
    </row>
    <row r="102" spans="1:8" x14ac:dyDescent="0.3">
      <c r="A102" t="s">
        <v>81</v>
      </c>
      <c r="B102" t="s">
        <v>148</v>
      </c>
      <c r="C102">
        <v>30</v>
      </c>
      <c r="D102" t="s">
        <v>28</v>
      </c>
      <c r="E102" t="s">
        <v>46</v>
      </c>
      <c r="F102" t="s">
        <v>196</v>
      </c>
      <c r="G102" t="s">
        <v>218</v>
      </c>
      <c r="H102" t="s">
        <v>203</v>
      </c>
    </row>
    <row r="103" spans="1:8" x14ac:dyDescent="0.3">
      <c r="A103" t="s">
        <v>81</v>
      </c>
      <c r="B103" t="s">
        <v>152</v>
      </c>
      <c r="C103">
        <v>30</v>
      </c>
      <c r="D103" t="s">
        <v>33</v>
      </c>
      <c r="E103" t="s">
        <v>46</v>
      </c>
      <c r="F103" t="s">
        <v>204</v>
      </c>
      <c r="G103" t="s">
        <v>308</v>
      </c>
      <c r="H103" t="s">
        <v>198</v>
      </c>
    </row>
    <row r="104" spans="1:8" x14ac:dyDescent="0.3">
      <c r="A104" t="s">
        <v>81</v>
      </c>
      <c r="B104" t="s">
        <v>157</v>
      </c>
      <c r="C104">
        <v>30</v>
      </c>
      <c r="D104" t="s">
        <v>265</v>
      </c>
      <c r="E104" t="s">
        <v>46</v>
      </c>
      <c r="F104" t="s">
        <v>237</v>
      </c>
      <c r="G104" t="s">
        <v>309</v>
      </c>
      <c r="H104" t="s">
        <v>263</v>
      </c>
    </row>
    <row r="105" spans="1:8" x14ac:dyDescent="0.3">
      <c r="A105" t="s">
        <v>81</v>
      </c>
      <c r="B105" t="s">
        <v>122</v>
      </c>
      <c r="C105">
        <v>30</v>
      </c>
      <c r="D105" t="s">
        <v>73</v>
      </c>
      <c r="E105" t="s">
        <v>60</v>
      </c>
      <c r="F105" t="s">
        <v>213</v>
      </c>
      <c r="G105" t="s">
        <v>215</v>
      </c>
      <c r="H105" t="s">
        <v>203</v>
      </c>
    </row>
    <row r="106" spans="1:8" x14ac:dyDescent="0.3">
      <c r="A106" t="s">
        <v>81</v>
      </c>
      <c r="B106" t="s">
        <v>126</v>
      </c>
      <c r="C106">
        <v>30</v>
      </c>
      <c r="D106" t="s">
        <v>38</v>
      </c>
      <c r="E106" t="s">
        <v>45</v>
      </c>
      <c r="F106" t="s">
        <v>247</v>
      </c>
      <c r="G106" t="s">
        <v>252</v>
      </c>
      <c r="H106" t="s">
        <v>198</v>
      </c>
    </row>
    <row r="107" spans="1:8" x14ac:dyDescent="0.3">
      <c r="A107" t="s">
        <v>81</v>
      </c>
      <c r="B107" t="s">
        <v>114</v>
      </c>
      <c r="C107">
        <v>30</v>
      </c>
      <c r="D107" t="s">
        <v>66</v>
      </c>
      <c r="E107" t="s">
        <v>70</v>
      </c>
      <c r="F107" t="s">
        <v>241</v>
      </c>
      <c r="G107" t="s">
        <v>310</v>
      </c>
      <c r="H107" t="s">
        <v>203</v>
      </c>
    </row>
    <row r="108" spans="1:8" x14ac:dyDescent="0.3">
      <c r="A108" t="s">
        <v>81</v>
      </c>
      <c r="B108" t="s">
        <v>132</v>
      </c>
      <c r="C108">
        <v>30</v>
      </c>
      <c r="D108" t="s">
        <v>311</v>
      </c>
      <c r="E108" t="s">
        <v>46</v>
      </c>
      <c r="F108" t="s">
        <v>208</v>
      </c>
      <c r="G108" t="s">
        <v>210</v>
      </c>
      <c r="H108" t="s">
        <v>203</v>
      </c>
    </row>
    <row r="109" spans="1:8" x14ac:dyDescent="0.3">
      <c r="A109" t="s">
        <v>81</v>
      </c>
      <c r="B109" t="s">
        <v>135</v>
      </c>
      <c r="C109">
        <v>30</v>
      </c>
      <c r="D109" t="s">
        <v>73</v>
      </c>
      <c r="E109" t="s">
        <v>45</v>
      </c>
      <c r="F109" t="s">
        <v>199</v>
      </c>
      <c r="G109" t="s">
        <v>312</v>
      </c>
      <c r="H109" t="s">
        <v>198</v>
      </c>
    </row>
    <row r="110" spans="1:8" x14ac:dyDescent="0.3">
      <c r="A110" t="s">
        <v>81</v>
      </c>
      <c r="B110" t="s">
        <v>161</v>
      </c>
      <c r="C110">
        <v>30</v>
      </c>
      <c r="D110" t="s">
        <v>42</v>
      </c>
      <c r="E110" t="s">
        <v>62</v>
      </c>
      <c r="F110" t="s">
        <v>213</v>
      </c>
      <c r="G110" t="s">
        <v>38</v>
      </c>
      <c r="H110" t="s">
        <v>206</v>
      </c>
    </row>
    <row r="111" spans="1:8" x14ac:dyDescent="0.3">
      <c r="A111" t="s">
        <v>81</v>
      </c>
      <c r="B111" t="s">
        <v>133</v>
      </c>
      <c r="C111">
        <v>30</v>
      </c>
      <c r="D111" t="s">
        <v>40</v>
      </c>
      <c r="E111" t="s">
        <v>46</v>
      </c>
      <c r="F111" t="s">
        <v>221</v>
      </c>
      <c r="G111" t="s">
        <v>313</v>
      </c>
      <c r="H111" t="s">
        <v>198</v>
      </c>
    </row>
    <row r="112" spans="1:8" x14ac:dyDescent="0.3">
      <c r="A112" t="s">
        <v>81</v>
      </c>
      <c r="B112" t="s">
        <v>162</v>
      </c>
      <c r="C112">
        <v>30</v>
      </c>
      <c r="D112" t="s">
        <v>66</v>
      </c>
      <c r="E112" t="s">
        <v>45</v>
      </c>
      <c r="F112" t="s">
        <v>213</v>
      </c>
      <c r="G112" t="s">
        <v>295</v>
      </c>
      <c r="H112" t="s">
        <v>239</v>
      </c>
    </row>
    <row r="113" spans="1:8" x14ac:dyDescent="0.3">
      <c r="A113" t="s">
        <v>81</v>
      </c>
      <c r="B113" t="s">
        <v>136</v>
      </c>
      <c r="C113">
        <v>30</v>
      </c>
      <c r="D113" t="s">
        <v>216</v>
      </c>
      <c r="E113" t="s">
        <v>49</v>
      </c>
      <c r="F113" t="s">
        <v>201</v>
      </c>
      <c r="G113" t="s">
        <v>308</v>
      </c>
      <c r="H113" t="s">
        <v>198</v>
      </c>
    </row>
    <row r="114" spans="1:8" x14ac:dyDescent="0.3">
      <c r="A114" t="s">
        <v>81</v>
      </c>
      <c r="B114" t="s">
        <v>142</v>
      </c>
      <c r="C114">
        <v>30</v>
      </c>
      <c r="D114" t="s">
        <v>39</v>
      </c>
      <c r="E114" t="s">
        <v>46</v>
      </c>
      <c r="F114" t="s">
        <v>204</v>
      </c>
      <c r="G114" t="s">
        <v>314</v>
      </c>
      <c r="H114" t="s">
        <v>198</v>
      </c>
    </row>
    <row r="115" spans="1:8" x14ac:dyDescent="0.3">
      <c r="A115" t="s">
        <v>81</v>
      </c>
      <c r="B115" t="s">
        <v>131</v>
      </c>
      <c r="C115">
        <v>30</v>
      </c>
      <c r="D115" t="s">
        <v>44</v>
      </c>
      <c r="E115" t="s">
        <v>71</v>
      </c>
      <c r="F115" t="s">
        <v>247</v>
      </c>
      <c r="G115" t="s">
        <v>285</v>
      </c>
      <c r="H115" t="s">
        <v>239</v>
      </c>
    </row>
    <row r="116" spans="1:8" x14ac:dyDescent="0.3">
      <c r="A116" t="s">
        <v>83</v>
      </c>
      <c r="B116" t="s">
        <v>113</v>
      </c>
      <c r="C116">
        <v>30</v>
      </c>
      <c r="D116" t="s">
        <v>195</v>
      </c>
      <c r="E116" t="s">
        <v>60</v>
      </c>
      <c r="F116" t="s">
        <v>213</v>
      </c>
      <c r="G116" t="s">
        <v>310</v>
      </c>
      <c r="H116" t="s">
        <v>203</v>
      </c>
    </row>
    <row r="117" spans="1:8" x14ac:dyDescent="0.3">
      <c r="A117" t="s">
        <v>83</v>
      </c>
      <c r="B117" t="s">
        <v>145</v>
      </c>
      <c r="C117">
        <v>30</v>
      </c>
      <c r="D117" t="s">
        <v>68</v>
      </c>
      <c r="E117" t="s">
        <v>49</v>
      </c>
      <c r="F117" t="s">
        <v>241</v>
      </c>
      <c r="G117" t="s">
        <v>271</v>
      </c>
      <c r="H117" t="s">
        <v>198</v>
      </c>
    </row>
    <row r="118" spans="1:8" x14ac:dyDescent="0.3">
      <c r="A118" t="s">
        <v>83</v>
      </c>
      <c r="B118" t="s">
        <v>116</v>
      </c>
      <c r="C118">
        <v>30</v>
      </c>
      <c r="D118" t="s">
        <v>315</v>
      </c>
      <c r="E118" t="s">
        <v>71</v>
      </c>
      <c r="F118" t="s">
        <v>204</v>
      </c>
      <c r="G118" t="s">
        <v>312</v>
      </c>
      <c r="H118" t="s">
        <v>203</v>
      </c>
    </row>
    <row r="119" spans="1:8" x14ac:dyDescent="0.3">
      <c r="A119" t="s">
        <v>83</v>
      </c>
      <c r="B119" t="s">
        <v>117</v>
      </c>
      <c r="C119">
        <v>30</v>
      </c>
      <c r="D119" t="s">
        <v>163</v>
      </c>
      <c r="E119" t="s">
        <v>59</v>
      </c>
      <c r="F119" t="s">
        <v>268</v>
      </c>
      <c r="G119" t="s">
        <v>316</v>
      </c>
      <c r="H119" t="s">
        <v>206</v>
      </c>
    </row>
    <row r="120" spans="1:8" x14ac:dyDescent="0.3">
      <c r="A120" t="s">
        <v>83</v>
      </c>
      <c r="B120" t="s">
        <v>137</v>
      </c>
      <c r="C120">
        <v>30</v>
      </c>
      <c r="D120" t="s">
        <v>63</v>
      </c>
      <c r="E120" t="s">
        <v>57</v>
      </c>
      <c r="F120" t="s">
        <v>221</v>
      </c>
      <c r="G120" t="s">
        <v>317</v>
      </c>
      <c r="H120" t="s">
        <v>198</v>
      </c>
    </row>
    <row r="121" spans="1:8" x14ac:dyDescent="0.3">
      <c r="A121" t="s">
        <v>83</v>
      </c>
      <c r="B121" t="s">
        <v>124</v>
      </c>
      <c r="C121">
        <v>30</v>
      </c>
      <c r="D121" t="s">
        <v>43</v>
      </c>
      <c r="E121" t="s">
        <v>240</v>
      </c>
      <c r="F121" t="s">
        <v>204</v>
      </c>
      <c r="G121" t="s">
        <v>300</v>
      </c>
      <c r="H121" t="s">
        <v>203</v>
      </c>
    </row>
    <row r="122" spans="1:8" x14ac:dyDescent="0.3">
      <c r="A122" t="s">
        <v>83</v>
      </c>
      <c r="B122" t="s">
        <v>121</v>
      </c>
      <c r="C122">
        <v>30</v>
      </c>
      <c r="D122" t="s">
        <v>43</v>
      </c>
      <c r="E122" t="s">
        <v>45</v>
      </c>
      <c r="F122" t="s">
        <v>247</v>
      </c>
      <c r="G122" t="s">
        <v>318</v>
      </c>
      <c r="H122" t="s">
        <v>198</v>
      </c>
    </row>
    <row r="123" spans="1:8" x14ac:dyDescent="0.3">
      <c r="A123" t="s">
        <v>83</v>
      </c>
      <c r="B123" t="s">
        <v>115</v>
      </c>
      <c r="C123">
        <v>30</v>
      </c>
      <c r="D123" t="s">
        <v>37</v>
      </c>
      <c r="E123" t="s">
        <v>72</v>
      </c>
      <c r="F123" t="s">
        <v>204</v>
      </c>
      <c r="G123" t="s">
        <v>301</v>
      </c>
      <c r="H123" t="s">
        <v>203</v>
      </c>
    </row>
    <row r="124" spans="1:8" x14ac:dyDescent="0.3">
      <c r="A124" t="s">
        <v>83</v>
      </c>
      <c r="B124" t="s">
        <v>112</v>
      </c>
      <c r="C124">
        <v>30</v>
      </c>
      <c r="D124" t="s">
        <v>43</v>
      </c>
      <c r="E124" t="s">
        <v>57</v>
      </c>
      <c r="F124" t="s">
        <v>241</v>
      </c>
      <c r="G124" t="s">
        <v>215</v>
      </c>
      <c r="H124" t="s">
        <v>203</v>
      </c>
    </row>
    <row r="125" spans="1:8" x14ac:dyDescent="0.3">
      <c r="A125" t="s">
        <v>83</v>
      </c>
      <c r="B125" t="s">
        <v>120</v>
      </c>
      <c r="C125">
        <v>30</v>
      </c>
      <c r="D125" t="s">
        <v>42</v>
      </c>
      <c r="E125" t="s">
        <v>240</v>
      </c>
      <c r="F125" t="s">
        <v>213</v>
      </c>
      <c r="G125" t="s">
        <v>252</v>
      </c>
      <c r="H125" t="s">
        <v>203</v>
      </c>
    </row>
    <row r="126" spans="1:8" x14ac:dyDescent="0.3">
      <c r="A126" t="s">
        <v>83</v>
      </c>
      <c r="B126" t="s">
        <v>118</v>
      </c>
      <c r="C126">
        <v>30</v>
      </c>
      <c r="D126" t="s">
        <v>36</v>
      </c>
      <c r="E126" t="s">
        <v>60</v>
      </c>
      <c r="F126" t="s">
        <v>237</v>
      </c>
      <c r="G126" t="s">
        <v>319</v>
      </c>
      <c r="H126" t="s">
        <v>203</v>
      </c>
    </row>
    <row r="127" spans="1:8" x14ac:dyDescent="0.3">
      <c r="A127" t="s">
        <v>83</v>
      </c>
      <c r="B127" t="s">
        <v>123</v>
      </c>
      <c r="C127">
        <v>30</v>
      </c>
      <c r="D127" t="s">
        <v>63</v>
      </c>
      <c r="E127" t="s">
        <v>62</v>
      </c>
      <c r="F127" t="s">
        <v>273</v>
      </c>
      <c r="G127" t="s">
        <v>209</v>
      </c>
      <c r="H127" t="s">
        <v>198</v>
      </c>
    </row>
    <row r="128" spans="1:8" x14ac:dyDescent="0.3">
      <c r="A128" t="s">
        <v>83</v>
      </c>
      <c r="B128" t="s">
        <v>148</v>
      </c>
      <c r="C128">
        <v>30</v>
      </c>
      <c r="D128" t="s">
        <v>29</v>
      </c>
      <c r="E128" t="s">
        <v>45</v>
      </c>
      <c r="F128" t="s">
        <v>208</v>
      </c>
      <c r="G128" t="s">
        <v>317</v>
      </c>
      <c r="H128" t="s">
        <v>198</v>
      </c>
    </row>
    <row r="129" spans="1:8" x14ac:dyDescent="0.3">
      <c r="A129" t="s">
        <v>83</v>
      </c>
      <c r="B129" t="s">
        <v>122</v>
      </c>
      <c r="C129">
        <v>30</v>
      </c>
      <c r="D129" t="s">
        <v>195</v>
      </c>
      <c r="E129" t="s">
        <v>70</v>
      </c>
      <c r="F129" t="s">
        <v>213</v>
      </c>
      <c r="G129" t="s">
        <v>310</v>
      </c>
      <c r="H129" t="s">
        <v>203</v>
      </c>
    </row>
    <row r="130" spans="1:8" x14ac:dyDescent="0.3">
      <c r="A130" t="s">
        <v>83</v>
      </c>
      <c r="B130" t="s">
        <v>114</v>
      </c>
      <c r="C130">
        <v>30</v>
      </c>
      <c r="D130" t="s">
        <v>61</v>
      </c>
      <c r="E130" t="s">
        <v>72</v>
      </c>
      <c r="F130" t="s">
        <v>241</v>
      </c>
      <c r="G130" t="s">
        <v>264</v>
      </c>
      <c r="H130" t="s">
        <v>203</v>
      </c>
    </row>
    <row r="131" spans="1:8" x14ac:dyDescent="0.3">
      <c r="A131" t="s">
        <v>83</v>
      </c>
      <c r="B131" t="s">
        <v>132</v>
      </c>
      <c r="C131">
        <v>30</v>
      </c>
      <c r="D131" t="s">
        <v>311</v>
      </c>
      <c r="E131" t="s">
        <v>59</v>
      </c>
      <c r="F131" t="s">
        <v>247</v>
      </c>
      <c r="G131" t="s">
        <v>320</v>
      </c>
      <c r="H131" t="s">
        <v>203</v>
      </c>
    </row>
    <row r="132" spans="1:8" x14ac:dyDescent="0.3">
      <c r="A132" t="s">
        <v>83</v>
      </c>
      <c r="B132" t="s">
        <v>153</v>
      </c>
      <c r="C132">
        <v>30</v>
      </c>
      <c r="D132" t="s">
        <v>37</v>
      </c>
      <c r="E132" t="s">
        <v>46</v>
      </c>
      <c r="F132" t="s">
        <v>213</v>
      </c>
      <c r="G132" t="s">
        <v>298</v>
      </c>
      <c r="H132" t="s">
        <v>246</v>
      </c>
    </row>
    <row r="133" spans="1:8" x14ac:dyDescent="0.3">
      <c r="A133" t="s">
        <v>83</v>
      </c>
      <c r="B133" t="s">
        <v>135</v>
      </c>
      <c r="C133">
        <v>30</v>
      </c>
      <c r="D133" t="s">
        <v>54</v>
      </c>
      <c r="E133" t="s">
        <v>62</v>
      </c>
      <c r="F133" t="s">
        <v>273</v>
      </c>
      <c r="G133" t="s">
        <v>225</v>
      </c>
      <c r="H133" t="s">
        <v>198</v>
      </c>
    </row>
    <row r="134" spans="1:8" x14ac:dyDescent="0.3">
      <c r="A134" t="s">
        <v>83</v>
      </c>
      <c r="B134" t="s">
        <v>133</v>
      </c>
      <c r="C134">
        <v>30</v>
      </c>
      <c r="D134" t="s">
        <v>36</v>
      </c>
      <c r="E134" t="s">
        <v>62</v>
      </c>
      <c r="F134" t="s">
        <v>221</v>
      </c>
      <c r="G134" t="s">
        <v>317</v>
      </c>
      <c r="H134" t="s">
        <v>203</v>
      </c>
    </row>
    <row r="135" spans="1:8" x14ac:dyDescent="0.3">
      <c r="A135" t="s">
        <v>83</v>
      </c>
      <c r="B135" t="s">
        <v>136</v>
      </c>
      <c r="C135">
        <v>30</v>
      </c>
      <c r="D135" t="s">
        <v>29</v>
      </c>
      <c r="E135" t="s">
        <v>46</v>
      </c>
      <c r="F135" t="s">
        <v>201</v>
      </c>
      <c r="G135" t="s">
        <v>321</v>
      </c>
      <c r="H135" t="s">
        <v>198</v>
      </c>
    </row>
    <row r="136" spans="1:8" x14ac:dyDescent="0.3">
      <c r="A136" t="s">
        <v>83</v>
      </c>
      <c r="B136" t="s">
        <v>142</v>
      </c>
      <c r="C136">
        <v>30</v>
      </c>
      <c r="D136" t="s">
        <v>29</v>
      </c>
      <c r="E136" t="s">
        <v>45</v>
      </c>
      <c r="F136" t="s">
        <v>273</v>
      </c>
      <c r="G136" t="s">
        <v>236</v>
      </c>
      <c r="H136" t="s">
        <v>203</v>
      </c>
    </row>
    <row r="137" spans="1:8" x14ac:dyDescent="0.3">
      <c r="A137" t="s">
        <v>83</v>
      </c>
      <c r="B137" t="s">
        <v>131</v>
      </c>
      <c r="C137">
        <v>30</v>
      </c>
      <c r="D137" t="s">
        <v>281</v>
      </c>
      <c r="E137" t="s">
        <v>72</v>
      </c>
      <c r="F137" t="s">
        <v>221</v>
      </c>
      <c r="G137" t="s">
        <v>226</v>
      </c>
      <c r="H137" t="s">
        <v>198</v>
      </c>
    </row>
    <row r="138" spans="1:8" x14ac:dyDescent="0.3">
      <c r="A138" t="s">
        <v>84</v>
      </c>
      <c r="B138" t="s">
        <v>193</v>
      </c>
      <c r="C138">
        <v>31</v>
      </c>
      <c r="D138" t="s">
        <v>193</v>
      </c>
      <c r="E138" t="s">
        <v>193</v>
      </c>
      <c r="F138" t="s">
        <v>193</v>
      </c>
      <c r="G138" t="s">
        <v>193</v>
      </c>
      <c r="H138" t="s">
        <v>193</v>
      </c>
    </row>
    <row r="139" spans="1:8" x14ac:dyDescent="0.3">
      <c r="A139" t="s">
        <v>84</v>
      </c>
      <c r="B139" t="s">
        <v>113</v>
      </c>
      <c r="C139">
        <v>31</v>
      </c>
      <c r="D139" t="s">
        <v>32</v>
      </c>
      <c r="E139" t="s">
        <v>322</v>
      </c>
      <c r="F139" t="s">
        <v>231</v>
      </c>
      <c r="G139" t="s">
        <v>323</v>
      </c>
      <c r="H139" t="s">
        <v>206</v>
      </c>
    </row>
    <row r="140" spans="1:8" x14ac:dyDescent="0.3">
      <c r="A140" t="s">
        <v>84</v>
      </c>
      <c r="B140" t="s">
        <v>116</v>
      </c>
      <c r="C140">
        <v>31</v>
      </c>
      <c r="D140" t="s">
        <v>32</v>
      </c>
      <c r="E140" t="s">
        <v>324</v>
      </c>
      <c r="F140" t="s">
        <v>231</v>
      </c>
      <c r="G140" t="s">
        <v>325</v>
      </c>
      <c r="H140" t="s">
        <v>206</v>
      </c>
    </row>
    <row r="141" spans="1:8" x14ac:dyDescent="0.3">
      <c r="A141" t="s">
        <v>84</v>
      </c>
      <c r="B141" t="s">
        <v>124</v>
      </c>
      <c r="C141">
        <v>31</v>
      </c>
      <c r="D141" t="s">
        <v>265</v>
      </c>
      <c r="E141" t="s">
        <v>286</v>
      </c>
      <c r="F141" t="s">
        <v>326</v>
      </c>
      <c r="G141" t="s">
        <v>327</v>
      </c>
      <c r="H141" t="s">
        <v>206</v>
      </c>
    </row>
    <row r="142" spans="1:8" x14ac:dyDescent="0.3">
      <c r="A142" t="s">
        <v>84</v>
      </c>
      <c r="B142" t="s">
        <v>115</v>
      </c>
      <c r="C142">
        <v>31</v>
      </c>
      <c r="D142" t="s">
        <v>41</v>
      </c>
      <c r="E142" t="s">
        <v>328</v>
      </c>
      <c r="F142" t="s">
        <v>234</v>
      </c>
      <c r="G142" t="s">
        <v>303</v>
      </c>
      <c r="H142" t="s">
        <v>206</v>
      </c>
    </row>
    <row r="143" spans="1:8" x14ac:dyDescent="0.3">
      <c r="A143" t="s">
        <v>84</v>
      </c>
      <c r="B143" t="s">
        <v>120</v>
      </c>
      <c r="C143">
        <v>31</v>
      </c>
      <c r="D143" t="s">
        <v>329</v>
      </c>
      <c r="E143" t="s">
        <v>267</v>
      </c>
      <c r="F143" t="s">
        <v>330</v>
      </c>
      <c r="G143" t="s">
        <v>331</v>
      </c>
      <c r="H143" t="s">
        <v>198</v>
      </c>
    </row>
    <row r="144" spans="1:8" x14ac:dyDescent="0.3">
      <c r="A144" t="s">
        <v>84</v>
      </c>
      <c r="B144" t="s">
        <v>118</v>
      </c>
      <c r="C144">
        <v>31</v>
      </c>
      <c r="D144" t="s">
        <v>32</v>
      </c>
      <c r="E144" t="s">
        <v>332</v>
      </c>
      <c r="F144" t="s">
        <v>231</v>
      </c>
      <c r="G144" t="s">
        <v>333</v>
      </c>
      <c r="H144" t="s">
        <v>206</v>
      </c>
    </row>
    <row r="145" spans="1:8" x14ac:dyDescent="0.3">
      <c r="A145" t="s">
        <v>84</v>
      </c>
      <c r="B145" t="s">
        <v>122</v>
      </c>
      <c r="C145">
        <v>31</v>
      </c>
      <c r="D145" t="s">
        <v>61</v>
      </c>
      <c r="E145" t="s">
        <v>334</v>
      </c>
      <c r="F145" t="s">
        <v>231</v>
      </c>
      <c r="G145" t="s">
        <v>323</v>
      </c>
      <c r="H145" t="s">
        <v>206</v>
      </c>
    </row>
    <row r="146" spans="1:8" x14ac:dyDescent="0.3">
      <c r="A146" t="s">
        <v>84</v>
      </c>
      <c r="B146" t="s">
        <v>114</v>
      </c>
      <c r="C146">
        <v>31</v>
      </c>
      <c r="D146" t="s">
        <v>47</v>
      </c>
      <c r="E146" t="s">
        <v>335</v>
      </c>
      <c r="F146" t="s">
        <v>241</v>
      </c>
      <c r="G146" t="s">
        <v>295</v>
      </c>
      <c r="H146" t="s">
        <v>206</v>
      </c>
    </row>
    <row r="147" spans="1:8" x14ac:dyDescent="0.3">
      <c r="A147" t="s">
        <v>85</v>
      </c>
      <c r="B147" t="s">
        <v>193</v>
      </c>
      <c r="C147">
        <v>32</v>
      </c>
      <c r="D147" t="s">
        <v>193</v>
      </c>
      <c r="E147" t="s">
        <v>193</v>
      </c>
      <c r="F147" t="s">
        <v>193</v>
      </c>
      <c r="G147" t="s">
        <v>193</v>
      </c>
      <c r="H147" t="s">
        <v>193</v>
      </c>
    </row>
    <row r="148" spans="1:8" x14ac:dyDescent="0.3">
      <c r="A148" t="s">
        <v>85</v>
      </c>
      <c r="B148" t="s">
        <v>113</v>
      </c>
      <c r="C148">
        <v>32</v>
      </c>
      <c r="D148" t="s">
        <v>61</v>
      </c>
      <c r="E148" t="s">
        <v>51</v>
      </c>
      <c r="F148" t="s">
        <v>268</v>
      </c>
      <c r="G148" t="s">
        <v>336</v>
      </c>
      <c r="H148" t="s">
        <v>206</v>
      </c>
    </row>
    <row r="149" spans="1:8" x14ac:dyDescent="0.3">
      <c r="A149" t="s">
        <v>85</v>
      </c>
      <c r="B149" t="s">
        <v>145</v>
      </c>
      <c r="C149">
        <v>32</v>
      </c>
      <c r="D149" t="s">
        <v>54</v>
      </c>
      <c r="E149" t="s">
        <v>70</v>
      </c>
      <c r="F149" t="s">
        <v>283</v>
      </c>
      <c r="G149" t="s">
        <v>337</v>
      </c>
      <c r="H149" t="s">
        <v>198</v>
      </c>
    </row>
    <row r="150" spans="1:8" x14ac:dyDescent="0.3">
      <c r="A150" t="s">
        <v>85</v>
      </c>
      <c r="B150" t="s">
        <v>139</v>
      </c>
      <c r="C150">
        <v>32</v>
      </c>
      <c r="D150" t="s">
        <v>257</v>
      </c>
      <c r="E150" t="s">
        <v>286</v>
      </c>
      <c r="F150" t="s">
        <v>196</v>
      </c>
      <c r="G150" t="s">
        <v>214</v>
      </c>
      <c r="H150" t="s">
        <v>203</v>
      </c>
    </row>
    <row r="151" spans="1:8" x14ac:dyDescent="0.3">
      <c r="A151" t="s">
        <v>85</v>
      </c>
      <c r="B151" t="s">
        <v>116</v>
      </c>
      <c r="C151">
        <v>32</v>
      </c>
      <c r="D151" t="s">
        <v>63</v>
      </c>
      <c r="E151" t="s">
        <v>49</v>
      </c>
      <c r="F151" t="s">
        <v>204</v>
      </c>
      <c r="G151" t="s">
        <v>321</v>
      </c>
      <c r="H151" t="s">
        <v>206</v>
      </c>
    </row>
    <row r="152" spans="1:8" x14ac:dyDescent="0.3">
      <c r="A152" t="s">
        <v>85</v>
      </c>
      <c r="B152" t="s">
        <v>117</v>
      </c>
      <c r="C152">
        <v>32</v>
      </c>
      <c r="D152" t="s">
        <v>338</v>
      </c>
      <c r="E152" t="s">
        <v>46</v>
      </c>
      <c r="F152" t="s">
        <v>283</v>
      </c>
      <c r="G152" t="s">
        <v>265</v>
      </c>
      <c r="H152" t="s">
        <v>206</v>
      </c>
    </row>
    <row r="153" spans="1:8" x14ac:dyDescent="0.3">
      <c r="A153" t="s">
        <v>85</v>
      </c>
      <c r="B153" t="s">
        <v>137</v>
      </c>
      <c r="C153">
        <v>32</v>
      </c>
      <c r="D153" t="s">
        <v>207</v>
      </c>
      <c r="E153" t="s">
        <v>51</v>
      </c>
      <c r="F153" t="s">
        <v>237</v>
      </c>
      <c r="G153" t="s">
        <v>339</v>
      </c>
      <c r="H153" t="s">
        <v>206</v>
      </c>
    </row>
    <row r="154" spans="1:8" x14ac:dyDescent="0.3">
      <c r="A154" t="s">
        <v>85</v>
      </c>
      <c r="B154" t="s">
        <v>124</v>
      </c>
      <c r="C154">
        <v>32</v>
      </c>
      <c r="D154" t="s">
        <v>340</v>
      </c>
      <c r="E154" t="s">
        <v>74</v>
      </c>
      <c r="F154" t="s">
        <v>341</v>
      </c>
      <c r="G154" t="s">
        <v>342</v>
      </c>
      <c r="H154" t="s">
        <v>206</v>
      </c>
    </row>
    <row r="155" spans="1:8" x14ac:dyDescent="0.3">
      <c r="A155" t="s">
        <v>85</v>
      </c>
      <c r="B155" t="s">
        <v>141</v>
      </c>
      <c r="C155">
        <v>32</v>
      </c>
      <c r="D155" t="s">
        <v>38</v>
      </c>
      <c r="E155" t="s">
        <v>60</v>
      </c>
      <c r="F155" t="s">
        <v>330</v>
      </c>
      <c r="G155" t="s">
        <v>299</v>
      </c>
      <c r="H155" t="s">
        <v>343</v>
      </c>
    </row>
    <row r="156" spans="1:8" x14ac:dyDescent="0.3">
      <c r="A156" t="s">
        <v>85</v>
      </c>
      <c r="B156" t="s">
        <v>115</v>
      </c>
      <c r="C156">
        <v>32</v>
      </c>
      <c r="D156" t="s">
        <v>38</v>
      </c>
      <c r="E156" t="s">
        <v>57</v>
      </c>
      <c r="F156" t="s">
        <v>228</v>
      </c>
      <c r="G156" t="s">
        <v>344</v>
      </c>
      <c r="H156" t="s">
        <v>206</v>
      </c>
    </row>
    <row r="157" spans="1:8" x14ac:dyDescent="0.3">
      <c r="A157" t="s">
        <v>85</v>
      </c>
      <c r="B157" t="s">
        <v>112</v>
      </c>
      <c r="C157">
        <v>32</v>
      </c>
      <c r="D157" t="s">
        <v>41</v>
      </c>
      <c r="E157" t="s">
        <v>46</v>
      </c>
      <c r="F157" t="s">
        <v>234</v>
      </c>
      <c r="G157" t="s">
        <v>28</v>
      </c>
      <c r="H157" t="s">
        <v>206</v>
      </c>
    </row>
    <row r="158" spans="1:8" x14ac:dyDescent="0.3">
      <c r="A158" t="s">
        <v>85</v>
      </c>
      <c r="B158" t="s">
        <v>120</v>
      </c>
      <c r="C158">
        <v>32</v>
      </c>
      <c r="D158" t="s">
        <v>68</v>
      </c>
      <c r="E158" t="s">
        <v>70</v>
      </c>
      <c r="F158" t="s">
        <v>283</v>
      </c>
      <c r="G158" t="s">
        <v>345</v>
      </c>
      <c r="H158" t="s">
        <v>206</v>
      </c>
    </row>
    <row r="159" spans="1:8" x14ac:dyDescent="0.3">
      <c r="A159" t="s">
        <v>85</v>
      </c>
      <c r="B159" t="s">
        <v>118</v>
      </c>
      <c r="C159">
        <v>32</v>
      </c>
      <c r="D159" t="s">
        <v>56</v>
      </c>
      <c r="E159" t="s">
        <v>346</v>
      </c>
      <c r="F159" t="s">
        <v>268</v>
      </c>
      <c r="G159" t="s">
        <v>347</v>
      </c>
      <c r="H159" t="s">
        <v>206</v>
      </c>
    </row>
    <row r="160" spans="1:8" x14ac:dyDescent="0.3">
      <c r="A160" t="s">
        <v>85</v>
      </c>
      <c r="B160" t="s">
        <v>148</v>
      </c>
      <c r="C160">
        <v>32</v>
      </c>
      <c r="D160" t="s">
        <v>34</v>
      </c>
      <c r="E160" t="s">
        <v>46</v>
      </c>
      <c r="F160" t="s">
        <v>234</v>
      </c>
      <c r="G160" t="s">
        <v>235</v>
      </c>
      <c r="H160" t="s">
        <v>203</v>
      </c>
    </row>
    <row r="161" spans="1:8" x14ac:dyDescent="0.3">
      <c r="A161" t="s">
        <v>85</v>
      </c>
      <c r="B161" t="s">
        <v>122</v>
      </c>
      <c r="C161">
        <v>32</v>
      </c>
      <c r="D161" t="s">
        <v>315</v>
      </c>
      <c r="E161" t="s">
        <v>49</v>
      </c>
      <c r="F161" t="s">
        <v>247</v>
      </c>
      <c r="G161" t="s">
        <v>222</v>
      </c>
      <c r="H161" t="s">
        <v>206</v>
      </c>
    </row>
    <row r="162" spans="1:8" x14ac:dyDescent="0.3">
      <c r="A162" t="s">
        <v>85</v>
      </c>
      <c r="B162" t="s">
        <v>126</v>
      </c>
      <c r="C162">
        <v>32</v>
      </c>
      <c r="D162" t="s">
        <v>34</v>
      </c>
      <c r="E162" t="s">
        <v>62</v>
      </c>
      <c r="F162" t="s">
        <v>282</v>
      </c>
      <c r="G162" t="s">
        <v>269</v>
      </c>
      <c r="H162" t="s">
        <v>198</v>
      </c>
    </row>
    <row r="163" spans="1:8" x14ac:dyDescent="0.3">
      <c r="A163" t="s">
        <v>85</v>
      </c>
      <c r="B163" t="s">
        <v>114</v>
      </c>
      <c r="C163">
        <v>32</v>
      </c>
      <c r="D163" t="s">
        <v>66</v>
      </c>
      <c r="E163" t="s">
        <v>286</v>
      </c>
      <c r="F163" t="s">
        <v>241</v>
      </c>
      <c r="G163" t="s">
        <v>348</v>
      </c>
      <c r="H163" t="s">
        <v>206</v>
      </c>
    </row>
    <row r="164" spans="1:8" x14ac:dyDescent="0.3">
      <c r="A164" t="s">
        <v>85</v>
      </c>
      <c r="B164" t="s">
        <v>132</v>
      </c>
      <c r="C164">
        <v>32</v>
      </c>
      <c r="D164" t="s">
        <v>290</v>
      </c>
      <c r="E164" t="s">
        <v>51</v>
      </c>
      <c r="F164" t="s">
        <v>213</v>
      </c>
      <c r="G164" t="s">
        <v>349</v>
      </c>
      <c r="H164" t="s">
        <v>206</v>
      </c>
    </row>
    <row r="165" spans="1:8" x14ac:dyDescent="0.3">
      <c r="A165" t="s">
        <v>85</v>
      </c>
      <c r="B165" t="s">
        <v>135</v>
      </c>
      <c r="C165">
        <v>32</v>
      </c>
      <c r="D165" t="s">
        <v>34</v>
      </c>
      <c r="E165" t="s">
        <v>62</v>
      </c>
      <c r="F165" t="s">
        <v>282</v>
      </c>
      <c r="G165" t="s">
        <v>325</v>
      </c>
      <c r="H165" t="s">
        <v>198</v>
      </c>
    </row>
    <row r="166" spans="1:8" x14ac:dyDescent="0.3">
      <c r="A166" t="s">
        <v>85</v>
      </c>
      <c r="B166" t="s">
        <v>133</v>
      </c>
      <c r="C166">
        <v>32</v>
      </c>
      <c r="D166" t="s">
        <v>31</v>
      </c>
      <c r="E166" t="s">
        <v>286</v>
      </c>
      <c r="F166" t="s">
        <v>234</v>
      </c>
      <c r="G166" t="s">
        <v>278</v>
      </c>
      <c r="H166" t="s">
        <v>343</v>
      </c>
    </row>
    <row r="167" spans="1:8" x14ac:dyDescent="0.3">
      <c r="A167" t="s">
        <v>85</v>
      </c>
      <c r="B167" t="s">
        <v>136</v>
      </c>
      <c r="C167">
        <v>32</v>
      </c>
      <c r="D167" t="s">
        <v>216</v>
      </c>
      <c r="E167" t="s">
        <v>46</v>
      </c>
      <c r="F167" t="s">
        <v>282</v>
      </c>
      <c r="G167" t="s">
        <v>209</v>
      </c>
      <c r="H167" t="s">
        <v>198</v>
      </c>
    </row>
    <row r="168" spans="1:8" x14ac:dyDescent="0.3">
      <c r="A168" t="s">
        <v>85</v>
      </c>
      <c r="B168" t="s">
        <v>142</v>
      </c>
      <c r="C168">
        <v>32</v>
      </c>
      <c r="D168" t="s">
        <v>37</v>
      </c>
      <c r="E168" t="s">
        <v>46</v>
      </c>
      <c r="F168" t="s">
        <v>282</v>
      </c>
      <c r="G168" t="s">
        <v>350</v>
      </c>
      <c r="H168" t="s">
        <v>239</v>
      </c>
    </row>
    <row r="169" spans="1:8" x14ac:dyDescent="0.3">
      <c r="A169" t="s">
        <v>86</v>
      </c>
      <c r="B169" t="s">
        <v>193</v>
      </c>
      <c r="C169">
        <v>32</v>
      </c>
      <c r="D169" t="s">
        <v>193</v>
      </c>
      <c r="E169" t="s">
        <v>193</v>
      </c>
      <c r="F169" t="s">
        <v>193</v>
      </c>
      <c r="G169" t="s">
        <v>193</v>
      </c>
      <c r="H169" t="s">
        <v>193</v>
      </c>
    </row>
    <row r="170" spans="1:8" x14ac:dyDescent="0.3">
      <c r="A170" t="s">
        <v>86</v>
      </c>
      <c r="B170" t="s">
        <v>113</v>
      </c>
      <c r="C170">
        <v>32</v>
      </c>
      <c r="D170" t="s">
        <v>54</v>
      </c>
      <c r="E170" t="s">
        <v>46</v>
      </c>
      <c r="F170" t="s">
        <v>241</v>
      </c>
      <c r="G170" t="s">
        <v>348</v>
      </c>
      <c r="H170" t="s">
        <v>203</v>
      </c>
    </row>
    <row r="171" spans="1:8" x14ac:dyDescent="0.3">
      <c r="A171" t="s">
        <v>86</v>
      </c>
      <c r="B171" t="s">
        <v>145</v>
      </c>
      <c r="C171">
        <v>32</v>
      </c>
      <c r="D171" t="s">
        <v>66</v>
      </c>
      <c r="E171" t="s">
        <v>46</v>
      </c>
      <c r="F171" t="s">
        <v>231</v>
      </c>
      <c r="G171" t="s">
        <v>351</v>
      </c>
      <c r="H171" t="s">
        <v>198</v>
      </c>
    </row>
    <row r="172" spans="1:8" x14ac:dyDescent="0.3">
      <c r="A172" t="s">
        <v>86</v>
      </c>
      <c r="B172" t="s">
        <v>139</v>
      </c>
      <c r="C172">
        <v>32</v>
      </c>
      <c r="D172" t="s">
        <v>66</v>
      </c>
      <c r="E172" t="s">
        <v>286</v>
      </c>
      <c r="F172" t="s">
        <v>196</v>
      </c>
      <c r="G172" t="s">
        <v>327</v>
      </c>
      <c r="H172" t="s">
        <v>198</v>
      </c>
    </row>
    <row r="173" spans="1:8" x14ac:dyDescent="0.3">
      <c r="A173" t="s">
        <v>86</v>
      </c>
      <c r="B173" t="s">
        <v>116</v>
      </c>
      <c r="C173">
        <v>32</v>
      </c>
      <c r="D173" t="s">
        <v>73</v>
      </c>
      <c r="E173" t="s">
        <v>49</v>
      </c>
      <c r="F173" t="s">
        <v>213</v>
      </c>
      <c r="G173" t="s">
        <v>351</v>
      </c>
      <c r="H173" t="s">
        <v>203</v>
      </c>
    </row>
    <row r="174" spans="1:8" x14ac:dyDescent="0.3">
      <c r="A174" t="s">
        <v>86</v>
      </c>
      <c r="B174" t="s">
        <v>117</v>
      </c>
      <c r="C174">
        <v>32</v>
      </c>
      <c r="D174" t="s">
        <v>69</v>
      </c>
      <c r="E174" t="s">
        <v>52</v>
      </c>
      <c r="F174" t="s">
        <v>268</v>
      </c>
      <c r="G174" t="s">
        <v>352</v>
      </c>
      <c r="H174" t="s">
        <v>206</v>
      </c>
    </row>
    <row r="175" spans="1:8" x14ac:dyDescent="0.3">
      <c r="A175" t="s">
        <v>86</v>
      </c>
      <c r="B175" t="s">
        <v>137</v>
      </c>
      <c r="C175">
        <v>32</v>
      </c>
      <c r="D175" t="s">
        <v>32</v>
      </c>
      <c r="E175" t="s">
        <v>51</v>
      </c>
      <c r="F175" t="s">
        <v>241</v>
      </c>
      <c r="G175" t="s">
        <v>202</v>
      </c>
      <c r="H175" t="s">
        <v>206</v>
      </c>
    </row>
    <row r="176" spans="1:8" x14ac:dyDescent="0.3">
      <c r="A176" t="s">
        <v>86</v>
      </c>
      <c r="B176" t="s">
        <v>124</v>
      </c>
      <c r="C176">
        <v>32</v>
      </c>
      <c r="D176" t="s">
        <v>43</v>
      </c>
      <c r="E176" t="s">
        <v>70</v>
      </c>
      <c r="F176" t="s">
        <v>330</v>
      </c>
      <c r="G176" t="s">
        <v>299</v>
      </c>
      <c r="H176" t="s">
        <v>239</v>
      </c>
    </row>
    <row r="177" spans="1:8" x14ac:dyDescent="0.3">
      <c r="A177" t="s">
        <v>86</v>
      </c>
      <c r="B177" t="s">
        <v>141</v>
      </c>
      <c r="C177">
        <v>32</v>
      </c>
      <c r="D177" t="s">
        <v>39</v>
      </c>
      <c r="E177" t="s">
        <v>49</v>
      </c>
      <c r="F177" t="s">
        <v>330</v>
      </c>
      <c r="G177" t="s">
        <v>280</v>
      </c>
      <c r="H177" t="s">
        <v>233</v>
      </c>
    </row>
    <row r="178" spans="1:8" x14ac:dyDescent="0.3">
      <c r="A178" t="s">
        <v>86</v>
      </c>
      <c r="B178" t="s">
        <v>115</v>
      </c>
      <c r="C178">
        <v>32</v>
      </c>
      <c r="D178" t="s">
        <v>35</v>
      </c>
      <c r="E178" t="s">
        <v>57</v>
      </c>
      <c r="F178" t="s">
        <v>234</v>
      </c>
      <c r="G178" t="s">
        <v>353</v>
      </c>
      <c r="H178" t="s">
        <v>203</v>
      </c>
    </row>
    <row r="179" spans="1:8" x14ac:dyDescent="0.3">
      <c r="A179" t="s">
        <v>86</v>
      </c>
      <c r="B179" t="s">
        <v>112</v>
      </c>
      <c r="C179">
        <v>32</v>
      </c>
      <c r="D179" t="s">
        <v>33</v>
      </c>
      <c r="E179" t="s">
        <v>46</v>
      </c>
      <c r="F179" t="s">
        <v>234</v>
      </c>
      <c r="G179" t="s">
        <v>163</v>
      </c>
      <c r="H179" t="s">
        <v>206</v>
      </c>
    </row>
    <row r="180" spans="1:8" x14ac:dyDescent="0.3">
      <c r="A180" t="s">
        <v>86</v>
      </c>
      <c r="B180" t="s">
        <v>120</v>
      </c>
      <c r="C180">
        <v>32</v>
      </c>
      <c r="D180" t="s">
        <v>36</v>
      </c>
      <c r="E180" t="s">
        <v>58</v>
      </c>
      <c r="F180" t="s">
        <v>283</v>
      </c>
      <c r="G180" t="s">
        <v>327</v>
      </c>
      <c r="H180" t="s">
        <v>198</v>
      </c>
    </row>
    <row r="181" spans="1:8" x14ac:dyDescent="0.3">
      <c r="A181" t="s">
        <v>86</v>
      </c>
      <c r="B181" t="s">
        <v>118</v>
      </c>
      <c r="C181">
        <v>32</v>
      </c>
      <c r="D181" t="s">
        <v>207</v>
      </c>
      <c r="E181" t="s">
        <v>51</v>
      </c>
      <c r="F181" t="s">
        <v>268</v>
      </c>
      <c r="G181" t="s">
        <v>280</v>
      </c>
      <c r="H181" t="s">
        <v>203</v>
      </c>
    </row>
    <row r="182" spans="1:8" x14ac:dyDescent="0.3">
      <c r="A182" t="s">
        <v>86</v>
      </c>
      <c r="B182" t="s">
        <v>148</v>
      </c>
      <c r="C182">
        <v>32</v>
      </c>
      <c r="D182" t="s">
        <v>32</v>
      </c>
      <c r="E182" t="s">
        <v>51</v>
      </c>
      <c r="F182" t="s">
        <v>237</v>
      </c>
      <c r="G182" t="s">
        <v>304</v>
      </c>
      <c r="H182" t="s">
        <v>203</v>
      </c>
    </row>
    <row r="183" spans="1:8" x14ac:dyDescent="0.3">
      <c r="A183" t="s">
        <v>86</v>
      </c>
      <c r="B183" t="s">
        <v>169</v>
      </c>
      <c r="C183">
        <v>32</v>
      </c>
      <c r="D183" t="s">
        <v>36</v>
      </c>
      <c r="E183" t="s">
        <v>46</v>
      </c>
      <c r="F183" t="s">
        <v>283</v>
      </c>
      <c r="G183" t="s">
        <v>293</v>
      </c>
      <c r="H183" t="s">
        <v>343</v>
      </c>
    </row>
    <row r="184" spans="1:8" x14ac:dyDescent="0.3">
      <c r="A184" t="s">
        <v>86</v>
      </c>
      <c r="B184" t="s">
        <v>122</v>
      </c>
      <c r="C184">
        <v>32</v>
      </c>
      <c r="D184" t="s">
        <v>63</v>
      </c>
      <c r="E184" t="s">
        <v>49</v>
      </c>
      <c r="F184" t="s">
        <v>204</v>
      </c>
      <c r="G184" t="s">
        <v>354</v>
      </c>
      <c r="H184" t="s">
        <v>203</v>
      </c>
    </row>
    <row r="185" spans="1:8" x14ac:dyDescent="0.3">
      <c r="A185" t="s">
        <v>86</v>
      </c>
      <c r="B185" t="s">
        <v>126</v>
      </c>
      <c r="C185">
        <v>32</v>
      </c>
      <c r="D185" t="s">
        <v>36</v>
      </c>
      <c r="E185" t="s">
        <v>51</v>
      </c>
      <c r="F185" t="s">
        <v>283</v>
      </c>
      <c r="G185" t="s">
        <v>342</v>
      </c>
      <c r="H185" t="s">
        <v>246</v>
      </c>
    </row>
    <row r="186" spans="1:8" x14ac:dyDescent="0.3">
      <c r="A186" t="s">
        <v>86</v>
      </c>
      <c r="B186" t="s">
        <v>114</v>
      </c>
      <c r="C186">
        <v>32</v>
      </c>
      <c r="D186" t="s">
        <v>257</v>
      </c>
      <c r="E186" t="s">
        <v>46</v>
      </c>
      <c r="F186" t="s">
        <v>204</v>
      </c>
      <c r="G186" t="s">
        <v>310</v>
      </c>
      <c r="H186" t="s">
        <v>206</v>
      </c>
    </row>
    <row r="187" spans="1:8" x14ac:dyDescent="0.3">
      <c r="A187" t="s">
        <v>86</v>
      </c>
      <c r="B187" t="s">
        <v>132</v>
      </c>
      <c r="C187">
        <v>32</v>
      </c>
      <c r="D187" t="s">
        <v>290</v>
      </c>
      <c r="E187" t="s">
        <v>51</v>
      </c>
      <c r="F187" t="s">
        <v>213</v>
      </c>
      <c r="G187" t="s">
        <v>349</v>
      </c>
      <c r="H187" t="s">
        <v>206</v>
      </c>
    </row>
    <row r="188" spans="1:8" x14ac:dyDescent="0.3">
      <c r="A188" t="s">
        <v>86</v>
      </c>
      <c r="B188" t="s">
        <v>127</v>
      </c>
      <c r="C188">
        <v>32</v>
      </c>
      <c r="D188" t="s">
        <v>68</v>
      </c>
      <c r="E188" t="s">
        <v>71</v>
      </c>
      <c r="F188" t="s">
        <v>355</v>
      </c>
      <c r="G188" t="s">
        <v>245</v>
      </c>
      <c r="H188" t="s">
        <v>233</v>
      </c>
    </row>
    <row r="189" spans="1:8" x14ac:dyDescent="0.3">
      <c r="A189" t="s">
        <v>86</v>
      </c>
      <c r="B189" t="s">
        <v>135</v>
      </c>
      <c r="C189">
        <v>32</v>
      </c>
      <c r="D189" t="s">
        <v>31</v>
      </c>
      <c r="E189" t="s">
        <v>46</v>
      </c>
      <c r="F189" t="s">
        <v>231</v>
      </c>
      <c r="G189" t="s">
        <v>308</v>
      </c>
      <c r="H189" t="s">
        <v>198</v>
      </c>
    </row>
    <row r="190" spans="1:8" x14ac:dyDescent="0.3">
      <c r="A190" t="s">
        <v>86</v>
      </c>
      <c r="B190" t="s">
        <v>133</v>
      </c>
      <c r="C190">
        <v>32</v>
      </c>
      <c r="D190" t="s">
        <v>38</v>
      </c>
      <c r="E190" t="s">
        <v>51</v>
      </c>
      <c r="F190" t="s">
        <v>228</v>
      </c>
      <c r="G190" t="s">
        <v>356</v>
      </c>
      <c r="H190" t="s">
        <v>262</v>
      </c>
    </row>
    <row r="191" spans="1:8" x14ac:dyDescent="0.3">
      <c r="A191" t="s">
        <v>86</v>
      </c>
      <c r="B191" t="s">
        <v>136</v>
      </c>
      <c r="C191">
        <v>32</v>
      </c>
      <c r="D191" t="s">
        <v>216</v>
      </c>
      <c r="E191" t="s">
        <v>51</v>
      </c>
      <c r="F191" t="s">
        <v>228</v>
      </c>
      <c r="G191" t="s">
        <v>357</v>
      </c>
      <c r="H191" t="s">
        <v>253</v>
      </c>
    </row>
    <row r="192" spans="1:8" x14ac:dyDescent="0.3">
      <c r="A192" t="s">
        <v>86</v>
      </c>
      <c r="B192" t="s">
        <v>142</v>
      </c>
      <c r="C192">
        <v>32</v>
      </c>
      <c r="D192" t="s">
        <v>37</v>
      </c>
      <c r="E192" t="s">
        <v>51</v>
      </c>
      <c r="F192" t="s">
        <v>231</v>
      </c>
      <c r="G192" t="s">
        <v>358</v>
      </c>
      <c r="H192" t="s">
        <v>239</v>
      </c>
    </row>
    <row r="193" spans="1:8" x14ac:dyDescent="0.3">
      <c r="A193" t="s">
        <v>86</v>
      </c>
      <c r="B193" t="s">
        <v>131</v>
      </c>
      <c r="C193">
        <v>32</v>
      </c>
      <c r="D193" t="s">
        <v>36</v>
      </c>
      <c r="E193" t="s">
        <v>59</v>
      </c>
      <c r="F193" t="s">
        <v>283</v>
      </c>
      <c r="G193" t="s">
        <v>205</v>
      </c>
      <c r="H193" t="s">
        <v>206</v>
      </c>
    </row>
    <row r="194" spans="1:8" x14ac:dyDescent="0.3">
      <c r="A194" t="s">
        <v>88</v>
      </c>
      <c r="B194" t="s">
        <v>113</v>
      </c>
      <c r="C194">
        <v>33</v>
      </c>
      <c r="D194" t="s">
        <v>30</v>
      </c>
      <c r="E194" t="s">
        <v>58</v>
      </c>
      <c r="F194" t="s">
        <v>247</v>
      </c>
      <c r="G194" t="s">
        <v>214</v>
      </c>
      <c r="H194" t="s">
        <v>198</v>
      </c>
    </row>
    <row r="195" spans="1:8" x14ac:dyDescent="0.3">
      <c r="A195" t="s">
        <v>88</v>
      </c>
      <c r="B195" t="s">
        <v>145</v>
      </c>
      <c r="C195">
        <v>33</v>
      </c>
      <c r="D195" t="s">
        <v>42</v>
      </c>
      <c r="E195" t="s">
        <v>58</v>
      </c>
      <c r="F195" t="s">
        <v>234</v>
      </c>
      <c r="G195" t="s">
        <v>252</v>
      </c>
      <c r="H195" t="s">
        <v>203</v>
      </c>
    </row>
    <row r="196" spans="1:8" x14ac:dyDescent="0.3">
      <c r="A196" t="s">
        <v>88</v>
      </c>
      <c r="B196" t="s">
        <v>139</v>
      </c>
      <c r="C196">
        <v>33</v>
      </c>
      <c r="D196" t="s">
        <v>359</v>
      </c>
      <c r="E196" t="s">
        <v>55</v>
      </c>
      <c r="F196" t="s">
        <v>196</v>
      </c>
      <c r="G196" t="s">
        <v>231</v>
      </c>
      <c r="H196" t="s">
        <v>246</v>
      </c>
    </row>
    <row r="197" spans="1:8" x14ac:dyDescent="0.3">
      <c r="A197" t="s">
        <v>88</v>
      </c>
      <c r="B197" t="s">
        <v>116</v>
      </c>
      <c r="C197">
        <v>33</v>
      </c>
      <c r="D197" t="s">
        <v>243</v>
      </c>
      <c r="E197" t="s">
        <v>58</v>
      </c>
      <c r="F197" t="s">
        <v>213</v>
      </c>
      <c r="G197" t="s">
        <v>360</v>
      </c>
      <c r="H197" t="s">
        <v>198</v>
      </c>
    </row>
    <row r="198" spans="1:8" x14ac:dyDescent="0.3">
      <c r="A198" t="s">
        <v>88</v>
      </c>
      <c r="B198" t="s">
        <v>117</v>
      </c>
      <c r="C198">
        <v>33</v>
      </c>
      <c r="D198" t="s">
        <v>44</v>
      </c>
      <c r="E198" t="s">
        <v>62</v>
      </c>
      <c r="F198" t="s">
        <v>330</v>
      </c>
      <c r="G198" t="s">
        <v>252</v>
      </c>
      <c r="H198" t="s">
        <v>203</v>
      </c>
    </row>
    <row r="199" spans="1:8" x14ac:dyDescent="0.3">
      <c r="A199" t="s">
        <v>88</v>
      </c>
      <c r="B199" t="s">
        <v>137</v>
      </c>
      <c r="C199">
        <v>33</v>
      </c>
      <c r="D199" t="s">
        <v>257</v>
      </c>
      <c r="E199" t="s">
        <v>57</v>
      </c>
      <c r="F199" t="s">
        <v>247</v>
      </c>
      <c r="G199" t="s">
        <v>361</v>
      </c>
      <c r="H199" t="s">
        <v>198</v>
      </c>
    </row>
    <row r="200" spans="1:8" x14ac:dyDescent="0.3">
      <c r="A200" t="s">
        <v>88</v>
      </c>
      <c r="B200" t="s">
        <v>151</v>
      </c>
      <c r="C200">
        <v>33</v>
      </c>
      <c r="D200" t="s">
        <v>68</v>
      </c>
      <c r="E200" t="s">
        <v>58</v>
      </c>
      <c r="F200" t="s">
        <v>330</v>
      </c>
      <c r="G200" t="s">
        <v>362</v>
      </c>
      <c r="H200" t="s">
        <v>206</v>
      </c>
    </row>
    <row r="201" spans="1:8" x14ac:dyDescent="0.3">
      <c r="A201" t="s">
        <v>88</v>
      </c>
      <c r="B201" t="s">
        <v>124</v>
      </c>
      <c r="C201">
        <v>33</v>
      </c>
      <c r="D201" t="s">
        <v>44</v>
      </c>
      <c r="E201" t="s">
        <v>240</v>
      </c>
      <c r="F201" t="s">
        <v>268</v>
      </c>
      <c r="G201" t="s">
        <v>313</v>
      </c>
      <c r="H201" t="s">
        <v>239</v>
      </c>
    </row>
    <row r="202" spans="1:8" x14ac:dyDescent="0.3">
      <c r="A202" t="s">
        <v>88</v>
      </c>
      <c r="B202" t="s">
        <v>125</v>
      </c>
      <c r="C202">
        <v>33</v>
      </c>
      <c r="D202" t="s">
        <v>63</v>
      </c>
      <c r="E202" t="s">
        <v>70</v>
      </c>
      <c r="F202" t="s">
        <v>251</v>
      </c>
      <c r="G202" t="s">
        <v>295</v>
      </c>
      <c r="H202" t="s">
        <v>253</v>
      </c>
    </row>
    <row r="203" spans="1:8" x14ac:dyDescent="0.3">
      <c r="A203" t="s">
        <v>88</v>
      </c>
      <c r="B203" t="s">
        <v>121</v>
      </c>
      <c r="C203">
        <v>33</v>
      </c>
      <c r="D203" t="s">
        <v>39</v>
      </c>
      <c r="E203" t="s">
        <v>62</v>
      </c>
      <c r="F203" t="s">
        <v>228</v>
      </c>
      <c r="G203" t="s">
        <v>222</v>
      </c>
      <c r="H203" t="s">
        <v>198</v>
      </c>
    </row>
    <row r="204" spans="1:8" x14ac:dyDescent="0.3">
      <c r="A204" t="s">
        <v>88</v>
      </c>
      <c r="B204" t="s">
        <v>115</v>
      </c>
      <c r="C204">
        <v>33</v>
      </c>
      <c r="D204" t="s">
        <v>32</v>
      </c>
      <c r="E204" t="s">
        <v>60</v>
      </c>
      <c r="F204" t="s">
        <v>241</v>
      </c>
      <c r="G204" t="s">
        <v>313</v>
      </c>
      <c r="H204" t="s">
        <v>198</v>
      </c>
    </row>
    <row r="205" spans="1:8" x14ac:dyDescent="0.3">
      <c r="A205" t="s">
        <v>88</v>
      </c>
      <c r="B205" t="s">
        <v>130</v>
      </c>
      <c r="C205">
        <v>33</v>
      </c>
      <c r="D205" t="s">
        <v>34</v>
      </c>
      <c r="E205" t="s">
        <v>363</v>
      </c>
      <c r="F205" t="s">
        <v>364</v>
      </c>
      <c r="G205" t="s">
        <v>365</v>
      </c>
      <c r="H205" t="s">
        <v>253</v>
      </c>
    </row>
    <row r="206" spans="1:8" x14ac:dyDescent="0.3">
      <c r="A206" t="s">
        <v>88</v>
      </c>
      <c r="B206" t="s">
        <v>112</v>
      </c>
      <c r="C206">
        <v>33</v>
      </c>
      <c r="D206" t="s">
        <v>39</v>
      </c>
      <c r="E206" t="s">
        <v>62</v>
      </c>
      <c r="F206" t="s">
        <v>234</v>
      </c>
      <c r="G206" t="s">
        <v>226</v>
      </c>
      <c r="H206" t="s">
        <v>203</v>
      </c>
    </row>
    <row r="207" spans="1:8" x14ac:dyDescent="0.3">
      <c r="A207" t="s">
        <v>88</v>
      </c>
      <c r="B207" t="s">
        <v>120</v>
      </c>
      <c r="C207">
        <v>33</v>
      </c>
      <c r="D207" t="s">
        <v>38</v>
      </c>
      <c r="E207" t="s">
        <v>72</v>
      </c>
      <c r="F207" t="s">
        <v>237</v>
      </c>
      <c r="G207" t="s">
        <v>225</v>
      </c>
      <c r="H207" t="s">
        <v>198</v>
      </c>
    </row>
    <row r="208" spans="1:8" x14ac:dyDescent="0.3">
      <c r="A208" t="s">
        <v>88</v>
      </c>
      <c r="B208" t="s">
        <v>118</v>
      </c>
      <c r="C208">
        <v>33</v>
      </c>
      <c r="D208" t="s">
        <v>315</v>
      </c>
      <c r="E208" t="s">
        <v>58</v>
      </c>
      <c r="F208" t="s">
        <v>234</v>
      </c>
      <c r="G208" t="s">
        <v>312</v>
      </c>
      <c r="H208" t="s">
        <v>198</v>
      </c>
    </row>
    <row r="209" spans="1:8" x14ac:dyDescent="0.3">
      <c r="A209" t="s">
        <v>88</v>
      </c>
      <c r="B209" t="s">
        <v>148</v>
      </c>
      <c r="C209">
        <v>33</v>
      </c>
      <c r="D209" t="s">
        <v>207</v>
      </c>
      <c r="E209" t="s">
        <v>46</v>
      </c>
      <c r="F209" t="s">
        <v>221</v>
      </c>
      <c r="G209" t="s">
        <v>301</v>
      </c>
      <c r="H209" t="s">
        <v>198</v>
      </c>
    </row>
    <row r="210" spans="1:8" x14ac:dyDescent="0.3">
      <c r="A210" t="s">
        <v>88</v>
      </c>
      <c r="B210" t="s">
        <v>152</v>
      </c>
      <c r="C210">
        <v>33</v>
      </c>
      <c r="D210" t="s">
        <v>40</v>
      </c>
      <c r="E210" t="s">
        <v>51</v>
      </c>
      <c r="F210" t="s">
        <v>228</v>
      </c>
      <c r="G210" t="s">
        <v>329</v>
      </c>
      <c r="H210" t="s">
        <v>198</v>
      </c>
    </row>
    <row r="211" spans="1:8" x14ac:dyDescent="0.3">
      <c r="A211" t="s">
        <v>88</v>
      </c>
      <c r="B211" t="s">
        <v>122</v>
      </c>
      <c r="C211">
        <v>33</v>
      </c>
      <c r="D211" t="s">
        <v>259</v>
      </c>
      <c r="E211" t="s">
        <v>58</v>
      </c>
      <c r="F211" t="s">
        <v>204</v>
      </c>
      <c r="G211" t="s">
        <v>366</v>
      </c>
      <c r="H211" t="s">
        <v>198</v>
      </c>
    </row>
    <row r="212" spans="1:8" x14ac:dyDescent="0.3">
      <c r="A212" t="s">
        <v>88</v>
      </c>
      <c r="B212" t="s">
        <v>114</v>
      </c>
      <c r="C212">
        <v>33</v>
      </c>
      <c r="D212" t="s">
        <v>259</v>
      </c>
      <c r="E212" t="s">
        <v>60</v>
      </c>
      <c r="F212" t="s">
        <v>237</v>
      </c>
      <c r="G212" t="s">
        <v>367</v>
      </c>
      <c r="H212" t="s">
        <v>203</v>
      </c>
    </row>
    <row r="213" spans="1:8" x14ac:dyDescent="0.3">
      <c r="A213" t="s">
        <v>88</v>
      </c>
      <c r="B213" t="s">
        <v>132</v>
      </c>
      <c r="C213">
        <v>33</v>
      </c>
      <c r="D213" t="s">
        <v>47</v>
      </c>
      <c r="E213" t="s">
        <v>58</v>
      </c>
      <c r="F213" t="s">
        <v>213</v>
      </c>
      <c r="G213" t="s">
        <v>218</v>
      </c>
      <c r="H213" t="s">
        <v>206</v>
      </c>
    </row>
    <row r="214" spans="1:8" x14ac:dyDescent="0.3">
      <c r="A214" t="s">
        <v>88</v>
      </c>
      <c r="B214" t="s">
        <v>127</v>
      </c>
      <c r="C214">
        <v>33</v>
      </c>
      <c r="D214" t="s">
        <v>338</v>
      </c>
      <c r="E214" t="s">
        <v>368</v>
      </c>
      <c r="F214" t="s">
        <v>364</v>
      </c>
      <c r="G214" t="s">
        <v>369</v>
      </c>
      <c r="H214" t="s">
        <v>239</v>
      </c>
    </row>
    <row r="215" spans="1:8" x14ac:dyDescent="0.3">
      <c r="A215" t="s">
        <v>88</v>
      </c>
      <c r="B215" t="s">
        <v>153</v>
      </c>
      <c r="C215">
        <v>33</v>
      </c>
      <c r="D215" t="s">
        <v>56</v>
      </c>
      <c r="E215" t="s">
        <v>49</v>
      </c>
      <c r="F215" t="s">
        <v>196</v>
      </c>
      <c r="G215" t="s">
        <v>238</v>
      </c>
      <c r="H215" t="s">
        <v>253</v>
      </c>
    </row>
    <row r="216" spans="1:8" x14ac:dyDescent="0.3">
      <c r="A216" t="s">
        <v>88</v>
      </c>
      <c r="B216" t="s">
        <v>135</v>
      </c>
      <c r="C216">
        <v>33</v>
      </c>
      <c r="D216" t="s">
        <v>67</v>
      </c>
      <c r="E216" t="s">
        <v>49</v>
      </c>
      <c r="F216" t="s">
        <v>208</v>
      </c>
      <c r="G216" t="s">
        <v>236</v>
      </c>
      <c r="H216" t="s">
        <v>198</v>
      </c>
    </row>
    <row r="217" spans="1:8" x14ac:dyDescent="0.3">
      <c r="A217" t="s">
        <v>88</v>
      </c>
      <c r="B217" t="s">
        <v>133</v>
      </c>
      <c r="C217">
        <v>33</v>
      </c>
      <c r="D217" t="s">
        <v>40</v>
      </c>
      <c r="E217" t="s">
        <v>49</v>
      </c>
      <c r="F217" t="s">
        <v>237</v>
      </c>
      <c r="G217" t="s">
        <v>264</v>
      </c>
      <c r="H217" t="s">
        <v>198</v>
      </c>
    </row>
    <row r="218" spans="1:8" x14ac:dyDescent="0.3">
      <c r="A218" t="s">
        <v>88</v>
      </c>
      <c r="B218" t="s">
        <v>162</v>
      </c>
      <c r="C218">
        <v>33</v>
      </c>
      <c r="D218" t="s">
        <v>28</v>
      </c>
      <c r="E218" t="s">
        <v>46</v>
      </c>
      <c r="F218" t="s">
        <v>273</v>
      </c>
      <c r="G218" t="s">
        <v>248</v>
      </c>
      <c r="H218" t="s">
        <v>198</v>
      </c>
    </row>
    <row r="219" spans="1:8" x14ac:dyDescent="0.3">
      <c r="A219" t="s">
        <v>88</v>
      </c>
      <c r="B219" t="s">
        <v>136</v>
      </c>
      <c r="C219">
        <v>33</v>
      </c>
      <c r="D219" t="s">
        <v>35</v>
      </c>
      <c r="E219" t="s">
        <v>51</v>
      </c>
      <c r="F219" t="s">
        <v>204</v>
      </c>
      <c r="G219" t="s">
        <v>301</v>
      </c>
      <c r="H219" t="s">
        <v>239</v>
      </c>
    </row>
    <row r="220" spans="1:8" x14ac:dyDescent="0.3">
      <c r="A220" t="s">
        <v>88</v>
      </c>
      <c r="B220" t="s">
        <v>142</v>
      </c>
      <c r="C220">
        <v>33</v>
      </c>
      <c r="D220" t="s">
        <v>39</v>
      </c>
      <c r="E220" t="s">
        <v>49</v>
      </c>
      <c r="F220" t="s">
        <v>241</v>
      </c>
      <c r="G220" t="s">
        <v>219</v>
      </c>
      <c r="H220" t="s">
        <v>198</v>
      </c>
    </row>
    <row r="221" spans="1:8" x14ac:dyDescent="0.3">
      <c r="A221" t="s">
        <v>88</v>
      </c>
      <c r="B221" t="s">
        <v>131</v>
      </c>
      <c r="C221">
        <v>33</v>
      </c>
      <c r="D221" t="s">
        <v>68</v>
      </c>
      <c r="E221" t="s">
        <v>71</v>
      </c>
      <c r="F221" t="s">
        <v>241</v>
      </c>
      <c r="G221" t="s">
        <v>370</v>
      </c>
      <c r="H221" t="s">
        <v>239</v>
      </c>
    </row>
    <row r="222" spans="1:8" x14ac:dyDescent="0.3">
      <c r="A222" t="s">
        <v>89</v>
      </c>
      <c r="B222" t="s">
        <v>193</v>
      </c>
      <c r="C222">
        <v>33</v>
      </c>
      <c r="D222" t="s">
        <v>193</v>
      </c>
      <c r="E222" t="s">
        <v>193</v>
      </c>
      <c r="F222" t="s">
        <v>193</v>
      </c>
      <c r="G222" t="s">
        <v>193</v>
      </c>
      <c r="H222" t="s">
        <v>193</v>
      </c>
    </row>
    <row r="223" spans="1:8" x14ac:dyDescent="0.3">
      <c r="A223" t="s">
        <v>89</v>
      </c>
      <c r="B223" t="s">
        <v>113</v>
      </c>
      <c r="C223">
        <v>33</v>
      </c>
      <c r="D223" t="s">
        <v>40</v>
      </c>
      <c r="E223" t="s">
        <v>59</v>
      </c>
      <c r="F223" t="s">
        <v>241</v>
      </c>
      <c r="G223" t="s">
        <v>280</v>
      </c>
      <c r="H223" t="s">
        <v>198</v>
      </c>
    </row>
    <row r="224" spans="1:8" x14ac:dyDescent="0.3">
      <c r="A224" t="s">
        <v>89</v>
      </c>
      <c r="B224" t="s">
        <v>145</v>
      </c>
      <c r="C224">
        <v>33</v>
      </c>
      <c r="D224" t="s">
        <v>32</v>
      </c>
      <c r="E224" t="s">
        <v>57</v>
      </c>
      <c r="F224" t="s">
        <v>282</v>
      </c>
      <c r="G224" t="s">
        <v>274</v>
      </c>
      <c r="H224" t="s">
        <v>198</v>
      </c>
    </row>
    <row r="225" spans="1:8" x14ac:dyDescent="0.3">
      <c r="A225" t="s">
        <v>89</v>
      </c>
      <c r="B225" t="s">
        <v>139</v>
      </c>
      <c r="C225">
        <v>33</v>
      </c>
      <c r="D225" t="s">
        <v>156</v>
      </c>
      <c r="E225" t="s">
        <v>52</v>
      </c>
      <c r="F225" t="s">
        <v>292</v>
      </c>
      <c r="G225" t="s">
        <v>235</v>
      </c>
      <c r="H225" t="s">
        <v>203</v>
      </c>
    </row>
    <row r="226" spans="1:8" x14ac:dyDescent="0.3">
      <c r="A226" t="s">
        <v>89</v>
      </c>
      <c r="B226" t="s">
        <v>116</v>
      </c>
      <c r="C226">
        <v>33</v>
      </c>
      <c r="D226" t="s">
        <v>63</v>
      </c>
      <c r="E226" t="s">
        <v>45</v>
      </c>
      <c r="F226" t="s">
        <v>221</v>
      </c>
      <c r="G226" t="s">
        <v>371</v>
      </c>
      <c r="H226" t="s">
        <v>203</v>
      </c>
    </row>
    <row r="227" spans="1:8" x14ac:dyDescent="0.3">
      <c r="A227" t="s">
        <v>89</v>
      </c>
      <c r="B227" t="s">
        <v>117</v>
      </c>
      <c r="C227">
        <v>33</v>
      </c>
      <c r="D227" t="s">
        <v>37</v>
      </c>
      <c r="E227" t="s">
        <v>46</v>
      </c>
      <c r="F227" t="s">
        <v>231</v>
      </c>
      <c r="G227" t="s">
        <v>372</v>
      </c>
      <c r="H227" t="s">
        <v>206</v>
      </c>
    </row>
    <row r="228" spans="1:8" x14ac:dyDescent="0.3">
      <c r="A228" t="s">
        <v>89</v>
      </c>
      <c r="B228" t="s">
        <v>137</v>
      </c>
      <c r="C228">
        <v>33</v>
      </c>
      <c r="D228" t="s">
        <v>47</v>
      </c>
      <c r="E228" t="s">
        <v>45</v>
      </c>
      <c r="F228" t="s">
        <v>231</v>
      </c>
      <c r="G228" t="s">
        <v>266</v>
      </c>
      <c r="H228" t="s">
        <v>203</v>
      </c>
    </row>
    <row r="229" spans="1:8" x14ac:dyDescent="0.3">
      <c r="A229" t="s">
        <v>89</v>
      </c>
      <c r="B229" t="s">
        <v>124</v>
      </c>
      <c r="C229">
        <v>33</v>
      </c>
      <c r="D229" t="s">
        <v>163</v>
      </c>
      <c r="E229" t="s">
        <v>58</v>
      </c>
      <c r="F229" t="s">
        <v>228</v>
      </c>
      <c r="G229" t="s">
        <v>373</v>
      </c>
      <c r="H229" t="s">
        <v>343</v>
      </c>
    </row>
    <row r="230" spans="1:8" x14ac:dyDescent="0.3">
      <c r="A230" t="s">
        <v>89</v>
      </c>
      <c r="B230" t="s">
        <v>115</v>
      </c>
      <c r="C230">
        <v>33</v>
      </c>
      <c r="D230" t="s">
        <v>44</v>
      </c>
      <c r="E230" t="s">
        <v>60</v>
      </c>
      <c r="F230" t="s">
        <v>231</v>
      </c>
      <c r="G230" t="s">
        <v>374</v>
      </c>
      <c r="H230" t="s">
        <v>239</v>
      </c>
    </row>
    <row r="231" spans="1:8" x14ac:dyDescent="0.3">
      <c r="A231" t="s">
        <v>89</v>
      </c>
      <c r="B231" t="s">
        <v>112</v>
      </c>
      <c r="C231">
        <v>33</v>
      </c>
      <c r="D231" t="s">
        <v>40</v>
      </c>
      <c r="E231" t="s">
        <v>57</v>
      </c>
      <c r="F231" t="s">
        <v>330</v>
      </c>
      <c r="G231" t="s">
        <v>375</v>
      </c>
      <c r="H231" t="s">
        <v>203</v>
      </c>
    </row>
    <row r="232" spans="1:8" x14ac:dyDescent="0.3">
      <c r="A232" t="s">
        <v>89</v>
      </c>
      <c r="B232" t="s">
        <v>120</v>
      </c>
      <c r="C232">
        <v>33</v>
      </c>
      <c r="D232" t="s">
        <v>44</v>
      </c>
      <c r="E232" t="s">
        <v>59</v>
      </c>
      <c r="F232" t="s">
        <v>234</v>
      </c>
      <c r="G232" t="s">
        <v>376</v>
      </c>
      <c r="H232" t="s">
        <v>246</v>
      </c>
    </row>
    <row r="233" spans="1:8" x14ac:dyDescent="0.3">
      <c r="A233" t="s">
        <v>89</v>
      </c>
      <c r="B233" t="s">
        <v>118</v>
      </c>
      <c r="C233">
        <v>33</v>
      </c>
      <c r="D233" t="s">
        <v>42</v>
      </c>
      <c r="E233" t="s">
        <v>58</v>
      </c>
      <c r="F233" t="s">
        <v>247</v>
      </c>
      <c r="G233" t="s">
        <v>295</v>
      </c>
      <c r="H233" t="s">
        <v>198</v>
      </c>
    </row>
    <row r="234" spans="1:8" x14ac:dyDescent="0.3">
      <c r="A234" t="s">
        <v>89</v>
      </c>
      <c r="B234" t="s">
        <v>148</v>
      </c>
      <c r="C234">
        <v>33</v>
      </c>
      <c r="D234" t="s">
        <v>56</v>
      </c>
      <c r="E234" t="s">
        <v>46</v>
      </c>
      <c r="F234" t="s">
        <v>204</v>
      </c>
      <c r="G234" t="s">
        <v>303</v>
      </c>
      <c r="H234" t="s">
        <v>239</v>
      </c>
    </row>
    <row r="235" spans="1:8" x14ac:dyDescent="0.3">
      <c r="A235" t="s">
        <v>89</v>
      </c>
      <c r="B235" t="s">
        <v>122</v>
      </c>
      <c r="C235">
        <v>33</v>
      </c>
      <c r="D235" t="s">
        <v>216</v>
      </c>
      <c r="E235" t="s">
        <v>57</v>
      </c>
      <c r="F235" t="s">
        <v>204</v>
      </c>
      <c r="G235" t="s">
        <v>280</v>
      </c>
      <c r="H235" t="s">
        <v>203</v>
      </c>
    </row>
    <row r="236" spans="1:8" x14ac:dyDescent="0.3">
      <c r="A236" t="s">
        <v>89</v>
      </c>
      <c r="B236" t="s">
        <v>126</v>
      </c>
      <c r="C236">
        <v>33</v>
      </c>
      <c r="D236" t="s">
        <v>73</v>
      </c>
      <c r="E236" t="s">
        <v>55</v>
      </c>
      <c r="F236" t="s">
        <v>282</v>
      </c>
      <c r="G236" t="s">
        <v>373</v>
      </c>
      <c r="H236" t="s">
        <v>246</v>
      </c>
    </row>
    <row r="237" spans="1:8" x14ac:dyDescent="0.3">
      <c r="A237" t="s">
        <v>89</v>
      </c>
      <c r="B237" t="s">
        <v>114</v>
      </c>
      <c r="C237">
        <v>33</v>
      </c>
      <c r="D237" t="s">
        <v>34</v>
      </c>
      <c r="E237" t="s">
        <v>58</v>
      </c>
      <c r="F237" t="s">
        <v>213</v>
      </c>
      <c r="G237" t="s">
        <v>320</v>
      </c>
      <c r="H237" t="s">
        <v>203</v>
      </c>
    </row>
    <row r="238" spans="1:8" x14ac:dyDescent="0.3">
      <c r="A238" t="s">
        <v>89</v>
      </c>
      <c r="B238" t="s">
        <v>133</v>
      </c>
      <c r="C238">
        <v>33</v>
      </c>
      <c r="D238" t="s">
        <v>36</v>
      </c>
      <c r="E238" t="s">
        <v>45</v>
      </c>
      <c r="F238" t="s">
        <v>282</v>
      </c>
      <c r="G238" t="s">
        <v>377</v>
      </c>
      <c r="H238" t="s">
        <v>206</v>
      </c>
    </row>
    <row r="239" spans="1:8" x14ac:dyDescent="0.3">
      <c r="A239" t="s">
        <v>89</v>
      </c>
      <c r="B239" t="s">
        <v>136</v>
      </c>
      <c r="C239">
        <v>33</v>
      </c>
      <c r="D239" t="s">
        <v>63</v>
      </c>
      <c r="E239" t="s">
        <v>286</v>
      </c>
      <c r="F239" t="s">
        <v>268</v>
      </c>
      <c r="G239" t="s">
        <v>378</v>
      </c>
      <c r="H239" t="s">
        <v>198</v>
      </c>
    </row>
    <row r="240" spans="1:8" x14ac:dyDescent="0.3">
      <c r="A240" t="s">
        <v>89</v>
      </c>
      <c r="B240" t="s">
        <v>142</v>
      </c>
      <c r="C240">
        <v>33</v>
      </c>
      <c r="D240" t="s">
        <v>34</v>
      </c>
      <c r="E240" t="s">
        <v>286</v>
      </c>
      <c r="F240" t="s">
        <v>282</v>
      </c>
      <c r="G240" t="s">
        <v>379</v>
      </c>
      <c r="H240" t="s">
        <v>239</v>
      </c>
    </row>
    <row r="241" spans="1:8" x14ac:dyDescent="0.3">
      <c r="A241" t="s">
        <v>90</v>
      </c>
      <c r="B241" t="s">
        <v>193</v>
      </c>
      <c r="C241">
        <v>33</v>
      </c>
      <c r="D241" t="s">
        <v>193</v>
      </c>
      <c r="E241" t="s">
        <v>193</v>
      </c>
      <c r="F241" t="s">
        <v>193</v>
      </c>
      <c r="G241" t="s">
        <v>193</v>
      </c>
      <c r="H241" t="s">
        <v>193</v>
      </c>
    </row>
    <row r="242" spans="1:8" x14ac:dyDescent="0.3">
      <c r="A242" t="s">
        <v>90</v>
      </c>
      <c r="B242" t="s">
        <v>113</v>
      </c>
      <c r="C242">
        <v>33</v>
      </c>
      <c r="D242" t="s">
        <v>39</v>
      </c>
      <c r="E242" t="s">
        <v>57</v>
      </c>
      <c r="F242" t="s">
        <v>237</v>
      </c>
      <c r="G242" t="s">
        <v>358</v>
      </c>
      <c r="H242" t="s">
        <v>203</v>
      </c>
    </row>
    <row r="243" spans="1:8" x14ac:dyDescent="0.3">
      <c r="A243" t="s">
        <v>90</v>
      </c>
      <c r="B243" t="s">
        <v>145</v>
      </c>
      <c r="C243">
        <v>33</v>
      </c>
      <c r="D243" t="s">
        <v>32</v>
      </c>
      <c r="E243" t="s">
        <v>57</v>
      </c>
      <c r="F243" t="s">
        <v>228</v>
      </c>
      <c r="G243" t="s">
        <v>347</v>
      </c>
      <c r="H243" t="s">
        <v>198</v>
      </c>
    </row>
    <row r="244" spans="1:8" x14ac:dyDescent="0.3">
      <c r="A244" t="s">
        <v>90</v>
      </c>
      <c r="B244" t="s">
        <v>139</v>
      </c>
      <c r="C244">
        <v>33</v>
      </c>
      <c r="D244" t="s">
        <v>156</v>
      </c>
      <c r="E244" t="s">
        <v>52</v>
      </c>
      <c r="F244" t="s">
        <v>307</v>
      </c>
      <c r="G244" t="s">
        <v>235</v>
      </c>
      <c r="H244" t="s">
        <v>203</v>
      </c>
    </row>
    <row r="245" spans="1:8" x14ac:dyDescent="0.3">
      <c r="A245" t="s">
        <v>90</v>
      </c>
      <c r="B245" t="s">
        <v>116</v>
      </c>
      <c r="C245">
        <v>33</v>
      </c>
      <c r="D245" t="s">
        <v>63</v>
      </c>
      <c r="E245" t="s">
        <v>46</v>
      </c>
      <c r="F245" t="s">
        <v>213</v>
      </c>
      <c r="G245" t="s">
        <v>358</v>
      </c>
      <c r="H245" t="s">
        <v>203</v>
      </c>
    </row>
    <row r="246" spans="1:8" x14ac:dyDescent="0.3">
      <c r="A246" t="s">
        <v>90</v>
      </c>
      <c r="B246" t="s">
        <v>117</v>
      </c>
      <c r="C246">
        <v>33</v>
      </c>
      <c r="D246" t="s">
        <v>37</v>
      </c>
      <c r="E246" t="s">
        <v>49</v>
      </c>
      <c r="F246" t="s">
        <v>231</v>
      </c>
      <c r="G246" t="s">
        <v>380</v>
      </c>
      <c r="H246" t="s">
        <v>206</v>
      </c>
    </row>
    <row r="247" spans="1:8" x14ac:dyDescent="0.3">
      <c r="A247" t="s">
        <v>90</v>
      </c>
      <c r="B247" t="s">
        <v>137</v>
      </c>
      <c r="C247">
        <v>33</v>
      </c>
      <c r="D247" t="s">
        <v>47</v>
      </c>
      <c r="E247" t="s">
        <v>45</v>
      </c>
      <c r="F247" t="s">
        <v>231</v>
      </c>
      <c r="G247" t="s">
        <v>266</v>
      </c>
      <c r="H247" t="s">
        <v>203</v>
      </c>
    </row>
    <row r="248" spans="1:8" x14ac:dyDescent="0.3">
      <c r="A248" t="s">
        <v>90</v>
      </c>
      <c r="B248" t="s">
        <v>124</v>
      </c>
      <c r="C248">
        <v>33</v>
      </c>
      <c r="D248" t="s">
        <v>163</v>
      </c>
      <c r="E248" t="s">
        <v>291</v>
      </c>
      <c r="F248" t="s">
        <v>283</v>
      </c>
      <c r="G248" t="s">
        <v>381</v>
      </c>
      <c r="H248" t="s">
        <v>253</v>
      </c>
    </row>
    <row r="249" spans="1:8" x14ac:dyDescent="0.3">
      <c r="A249" t="s">
        <v>90</v>
      </c>
      <c r="B249" t="s">
        <v>115</v>
      </c>
      <c r="C249">
        <v>33</v>
      </c>
      <c r="D249" t="s">
        <v>44</v>
      </c>
      <c r="E249" t="s">
        <v>46</v>
      </c>
      <c r="F249" t="s">
        <v>234</v>
      </c>
      <c r="G249" t="s">
        <v>333</v>
      </c>
      <c r="H249" t="s">
        <v>198</v>
      </c>
    </row>
    <row r="250" spans="1:8" x14ac:dyDescent="0.3">
      <c r="A250" t="s">
        <v>90</v>
      </c>
      <c r="B250" t="s">
        <v>112</v>
      </c>
      <c r="C250">
        <v>33</v>
      </c>
      <c r="D250" t="s">
        <v>41</v>
      </c>
      <c r="E250" t="s">
        <v>57</v>
      </c>
      <c r="F250" t="s">
        <v>330</v>
      </c>
      <c r="G250" t="s">
        <v>382</v>
      </c>
      <c r="H250" t="s">
        <v>203</v>
      </c>
    </row>
    <row r="251" spans="1:8" x14ac:dyDescent="0.3">
      <c r="A251" t="s">
        <v>90</v>
      </c>
      <c r="B251" t="s">
        <v>120</v>
      </c>
      <c r="C251">
        <v>33</v>
      </c>
      <c r="D251" t="s">
        <v>44</v>
      </c>
      <c r="E251" t="s">
        <v>46</v>
      </c>
      <c r="F251" t="s">
        <v>228</v>
      </c>
      <c r="G251" t="s">
        <v>289</v>
      </c>
      <c r="H251" t="s">
        <v>253</v>
      </c>
    </row>
    <row r="252" spans="1:8" x14ac:dyDescent="0.3">
      <c r="A252" t="s">
        <v>90</v>
      </c>
      <c r="B252" t="s">
        <v>118</v>
      </c>
      <c r="C252">
        <v>33</v>
      </c>
      <c r="D252" t="s">
        <v>40</v>
      </c>
      <c r="E252" t="s">
        <v>62</v>
      </c>
      <c r="F252" t="s">
        <v>241</v>
      </c>
      <c r="G252" t="s">
        <v>299</v>
      </c>
      <c r="H252" t="s">
        <v>198</v>
      </c>
    </row>
    <row r="253" spans="1:8" x14ac:dyDescent="0.3">
      <c r="A253" t="s">
        <v>90</v>
      </c>
      <c r="B253" t="s">
        <v>148</v>
      </c>
      <c r="C253">
        <v>33</v>
      </c>
      <c r="D253" t="s">
        <v>56</v>
      </c>
      <c r="E253" t="s">
        <v>45</v>
      </c>
      <c r="F253" t="s">
        <v>247</v>
      </c>
      <c r="G253" t="s">
        <v>383</v>
      </c>
      <c r="H253" t="s">
        <v>253</v>
      </c>
    </row>
    <row r="254" spans="1:8" x14ac:dyDescent="0.3">
      <c r="A254" t="s">
        <v>90</v>
      </c>
      <c r="B254" t="s">
        <v>122</v>
      </c>
      <c r="C254">
        <v>33</v>
      </c>
      <c r="D254" t="s">
        <v>28</v>
      </c>
      <c r="E254" t="s">
        <v>62</v>
      </c>
      <c r="F254" t="s">
        <v>247</v>
      </c>
      <c r="G254" t="s">
        <v>280</v>
      </c>
      <c r="H254" t="s">
        <v>203</v>
      </c>
    </row>
    <row r="255" spans="1:8" x14ac:dyDescent="0.3">
      <c r="A255" t="s">
        <v>90</v>
      </c>
      <c r="B255" t="s">
        <v>126</v>
      </c>
      <c r="C255">
        <v>33</v>
      </c>
      <c r="D255" t="s">
        <v>54</v>
      </c>
      <c r="E255" t="s">
        <v>55</v>
      </c>
      <c r="F255" t="s">
        <v>283</v>
      </c>
      <c r="G255" t="s">
        <v>384</v>
      </c>
      <c r="H255" t="s">
        <v>246</v>
      </c>
    </row>
    <row r="256" spans="1:8" x14ac:dyDescent="0.3">
      <c r="A256" t="s">
        <v>90</v>
      </c>
      <c r="B256" t="s">
        <v>114</v>
      </c>
      <c r="C256">
        <v>33</v>
      </c>
      <c r="D256" t="s">
        <v>29</v>
      </c>
      <c r="E256" t="s">
        <v>57</v>
      </c>
      <c r="F256" t="s">
        <v>204</v>
      </c>
      <c r="G256" t="s">
        <v>337</v>
      </c>
      <c r="H256" t="s">
        <v>203</v>
      </c>
    </row>
    <row r="257" spans="1:8" x14ac:dyDescent="0.3">
      <c r="A257" t="s">
        <v>90</v>
      </c>
      <c r="B257" t="s">
        <v>133</v>
      </c>
      <c r="C257">
        <v>33</v>
      </c>
      <c r="D257" t="s">
        <v>36</v>
      </c>
      <c r="E257" t="s">
        <v>45</v>
      </c>
      <c r="F257" t="s">
        <v>282</v>
      </c>
      <c r="G257" t="s">
        <v>377</v>
      </c>
      <c r="H257" t="s">
        <v>206</v>
      </c>
    </row>
    <row r="258" spans="1:8" x14ac:dyDescent="0.3">
      <c r="A258" t="s">
        <v>90</v>
      </c>
      <c r="B258" t="s">
        <v>136</v>
      </c>
      <c r="C258">
        <v>33</v>
      </c>
      <c r="D258" t="s">
        <v>54</v>
      </c>
      <c r="E258" t="s">
        <v>286</v>
      </c>
      <c r="F258" t="s">
        <v>268</v>
      </c>
      <c r="G258" t="s">
        <v>357</v>
      </c>
      <c r="H258" t="s">
        <v>198</v>
      </c>
    </row>
    <row r="259" spans="1:8" x14ac:dyDescent="0.3">
      <c r="A259" t="s">
        <v>90</v>
      </c>
      <c r="B259" t="s">
        <v>142</v>
      </c>
      <c r="C259">
        <v>33</v>
      </c>
      <c r="D259" t="s">
        <v>34</v>
      </c>
      <c r="E259" t="s">
        <v>286</v>
      </c>
      <c r="F259" t="s">
        <v>282</v>
      </c>
      <c r="G259" t="s">
        <v>379</v>
      </c>
      <c r="H259" t="s">
        <v>239</v>
      </c>
    </row>
    <row r="260" spans="1:8" x14ac:dyDescent="0.3">
      <c r="A260" t="s">
        <v>91</v>
      </c>
      <c r="B260" t="s">
        <v>113</v>
      </c>
      <c r="C260">
        <v>33</v>
      </c>
      <c r="D260" t="s">
        <v>385</v>
      </c>
      <c r="E260" t="s">
        <v>49</v>
      </c>
      <c r="F260" t="s">
        <v>204</v>
      </c>
      <c r="G260" t="s">
        <v>317</v>
      </c>
      <c r="H260" t="s">
        <v>206</v>
      </c>
    </row>
    <row r="261" spans="1:8" x14ac:dyDescent="0.3">
      <c r="A261" t="s">
        <v>91</v>
      </c>
      <c r="B261" t="s">
        <v>145</v>
      </c>
      <c r="C261">
        <v>33</v>
      </c>
      <c r="D261" t="s">
        <v>386</v>
      </c>
      <c r="E261" t="s">
        <v>51</v>
      </c>
      <c r="F261" t="s">
        <v>241</v>
      </c>
      <c r="G261" t="s">
        <v>295</v>
      </c>
      <c r="H261" t="s">
        <v>198</v>
      </c>
    </row>
    <row r="262" spans="1:8" x14ac:dyDescent="0.3">
      <c r="A262" t="s">
        <v>91</v>
      </c>
      <c r="B262" t="s">
        <v>139</v>
      </c>
      <c r="C262">
        <v>33</v>
      </c>
      <c r="D262" t="s">
        <v>387</v>
      </c>
      <c r="E262" t="s">
        <v>291</v>
      </c>
      <c r="F262" t="s">
        <v>388</v>
      </c>
      <c r="G262" t="s">
        <v>348</v>
      </c>
      <c r="H262" t="s">
        <v>239</v>
      </c>
    </row>
    <row r="263" spans="1:8" x14ac:dyDescent="0.3">
      <c r="A263" t="s">
        <v>91</v>
      </c>
      <c r="B263" t="s">
        <v>116</v>
      </c>
      <c r="C263">
        <v>33</v>
      </c>
      <c r="D263" t="s">
        <v>389</v>
      </c>
      <c r="E263" t="s">
        <v>49</v>
      </c>
      <c r="F263" t="s">
        <v>221</v>
      </c>
      <c r="G263" t="s">
        <v>366</v>
      </c>
      <c r="H263" t="s">
        <v>206</v>
      </c>
    </row>
    <row r="264" spans="1:8" x14ac:dyDescent="0.3">
      <c r="A264" t="s">
        <v>91</v>
      </c>
      <c r="B264" t="s">
        <v>117</v>
      </c>
      <c r="C264">
        <v>33</v>
      </c>
      <c r="D264" t="s">
        <v>163</v>
      </c>
      <c r="E264" t="s">
        <v>49</v>
      </c>
      <c r="F264" t="s">
        <v>277</v>
      </c>
      <c r="G264" t="s">
        <v>215</v>
      </c>
      <c r="H264" t="s">
        <v>206</v>
      </c>
    </row>
    <row r="265" spans="1:8" x14ac:dyDescent="0.3">
      <c r="A265" t="s">
        <v>91</v>
      </c>
      <c r="B265" t="s">
        <v>137</v>
      </c>
      <c r="C265">
        <v>33</v>
      </c>
      <c r="D265" t="s">
        <v>390</v>
      </c>
      <c r="E265" t="s">
        <v>51</v>
      </c>
      <c r="F265" t="s">
        <v>204</v>
      </c>
      <c r="G265" t="s">
        <v>360</v>
      </c>
      <c r="H265" t="s">
        <v>203</v>
      </c>
    </row>
    <row r="266" spans="1:8" x14ac:dyDescent="0.3">
      <c r="A266" t="s">
        <v>91</v>
      </c>
      <c r="B266" t="s">
        <v>124</v>
      </c>
      <c r="C266">
        <v>33</v>
      </c>
      <c r="D266" t="s">
        <v>216</v>
      </c>
      <c r="E266" t="s">
        <v>58</v>
      </c>
      <c r="F266" t="s">
        <v>247</v>
      </c>
      <c r="G266" t="s">
        <v>218</v>
      </c>
      <c r="H266" t="s">
        <v>206</v>
      </c>
    </row>
    <row r="267" spans="1:8" x14ac:dyDescent="0.3">
      <c r="A267" t="s">
        <v>91</v>
      </c>
      <c r="B267" t="s">
        <v>125</v>
      </c>
      <c r="C267">
        <v>33</v>
      </c>
      <c r="D267" t="s">
        <v>359</v>
      </c>
      <c r="E267" t="s">
        <v>60</v>
      </c>
      <c r="F267" t="s">
        <v>251</v>
      </c>
      <c r="G267" t="s">
        <v>391</v>
      </c>
      <c r="H267" t="s">
        <v>391</v>
      </c>
    </row>
    <row r="268" spans="1:8" x14ac:dyDescent="0.3">
      <c r="A268" t="s">
        <v>91</v>
      </c>
      <c r="B268" t="s">
        <v>121</v>
      </c>
      <c r="C268">
        <v>33</v>
      </c>
      <c r="D268" t="s">
        <v>48</v>
      </c>
      <c r="E268" t="s">
        <v>51</v>
      </c>
      <c r="F268" t="s">
        <v>247</v>
      </c>
      <c r="G268" t="s">
        <v>210</v>
      </c>
      <c r="H268" t="s">
        <v>203</v>
      </c>
    </row>
    <row r="269" spans="1:8" x14ac:dyDescent="0.3">
      <c r="A269" t="s">
        <v>91</v>
      </c>
      <c r="B269" t="s">
        <v>119</v>
      </c>
      <c r="C269">
        <v>33</v>
      </c>
      <c r="D269" t="s">
        <v>50</v>
      </c>
      <c r="E269" t="s">
        <v>49</v>
      </c>
      <c r="F269" t="s">
        <v>241</v>
      </c>
      <c r="G269" t="s">
        <v>348</v>
      </c>
      <c r="H269" t="s">
        <v>203</v>
      </c>
    </row>
    <row r="270" spans="1:8" x14ac:dyDescent="0.3">
      <c r="A270" t="s">
        <v>91</v>
      </c>
      <c r="B270" t="s">
        <v>115</v>
      </c>
      <c r="C270">
        <v>33</v>
      </c>
      <c r="D270" t="s">
        <v>257</v>
      </c>
      <c r="E270" t="s">
        <v>46</v>
      </c>
      <c r="F270" t="s">
        <v>204</v>
      </c>
      <c r="G270" t="s">
        <v>304</v>
      </c>
      <c r="H270" t="s">
        <v>206</v>
      </c>
    </row>
    <row r="271" spans="1:8" x14ac:dyDescent="0.3">
      <c r="A271" t="s">
        <v>91</v>
      </c>
      <c r="B271" t="s">
        <v>112</v>
      </c>
      <c r="C271">
        <v>33</v>
      </c>
      <c r="D271" t="s">
        <v>44</v>
      </c>
      <c r="E271" t="s">
        <v>286</v>
      </c>
      <c r="F271" t="s">
        <v>283</v>
      </c>
      <c r="G271" t="s">
        <v>252</v>
      </c>
      <c r="H271" t="s">
        <v>206</v>
      </c>
    </row>
    <row r="272" spans="1:8" x14ac:dyDescent="0.3">
      <c r="A272" t="s">
        <v>91</v>
      </c>
      <c r="B272" t="s">
        <v>120</v>
      </c>
      <c r="C272">
        <v>33</v>
      </c>
      <c r="D272" t="s">
        <v>32</v>
      </c>
      <c r="E272" t="s">
        <v>45</v>
      </c>
      <c r="F272" t="s">
        <v>241</v>
      </c>
      <c r="G272" t="s">
        <v>313</v>
      </c>
      <c r="H272" t="s">
        <v>206</v>
      </c>
    </row>
    <row r="273" spans="1:8" x14ac:dyDescent="0.3">
      <c r="A273" t="s">
        <v>91</v>
      </c>
      <c r="B273" t="s">
        <v>118</v>
      </c>
      <c r="C273">
        <v>33</v>
      </c>
      <c r="D273" t="s">
        <v>270</v>
      </c>
      <c r="E273" t="s">
        <v>51</v>
      </c>
      <c r="F273" t="s">
        <v>237</v>
      </c>
      <c r="G273" t="s">
        <v>205</v>
      </c>
      <c r="H273" t="s">
        <v>206</v>
      </c>
    </row>
    <row r="274" spans="1:8" x14ac:dyDescent="0.3">
      <c r="A274" t="s">
        <v>91</v>
      </c>
      <c r="B274" t="s">
        <v>154</v>
      </c>
      <c r="C274">
        <v>33</v>
      </c>
      <c r="D274" t="s">
        <v>65</v>
      </c>
      <c r="E274" t="s">
        <v>51</v>
      </c>
      <c r="F274" t="s">
        <v>388</v>
      </c>
      <c r="G274" t="s">
        <v>302</v>
      </c>
      <c r="H274" t="s">
        <v>203</v>
      </c>
    </row>
    <row r="275" spans="1:8" x14ac:dyDescent="0.3">
      <c r="A275" t="s">
        <v>91</v>
      </c>
      <c r="B275" t="s">
        <v>123</v>
      </c>
      <c r="C275">
        <v>33</v>
      </c>
      <c r="D275" t="s">
        <v>311</v>
      </c>
      <c r="E275" t="s">
        <v>51</v>
      </c>
      <c r="F275" t="s">
        <v>201</v>
      </c>
      <c r="G275" t="s">
        <v>226</v>
      </c>
      <c r="H275" t="s">
        <v>203</v>
      </c>
    </row>
    <row r="276" spans="1:8" x14ac:dyDescent="0.3">
      <c r="A276" t="s">
        <v>91</v>
      </c>
      <c r="B276" t="s">
        <v>148</v>
      </c>
      <c r="C276">
        <v>33</v>
      </c>
      <c r="D276" t="s">
        <v>392</v>
      </c>
      <c r="E276" t="s">
        <v>291</v>
      </c>
      <c r="F276" t="s">
        <v>307</v>
      </c>
      <c r="G276" t="s">
        <v>321</v>
      </c>
      <c r="H276" t="s">
        <v>198</v>
      </c>
    </row>
    <row r="277" spans="1:8" x14ac:dyDescent="0.3">
      <c r="A277" t="s">
        <v>91</v>
      </c>
      <c r="B277" t="s">
        <v>122</v>
      </c>
      <c r="C277">
        <v>33</v>
      </c>
      <c r="D277" t="s">
        <v>279</v>
      </c>
      <c r="E277" t="s">
        <v>49</v>
      </c>
      <c r="F277" t="s">
        <v>221</v>
      </c>
      <c r="G277" t="s">
        <v>366</v>
      </c>
      <c r="H277" t="s">
        <v>206</v>
      </c>
    </row>
    <row r="278" spans="1:8" x14ac:dyDescent="0.3">
      <c r="A278" t="s">
        <v>91</v>
      </c>
      <c r="B278" t="s">
        <v>126</v>
      </c>
      <c r="C278">
        <v>33</v>
      </c>
      <c r="D278" t="s">
        <v>270</v>
      </c>
      <c r="E278" t="s">
        <v>260</v>
      </c>
      <c r="F278" t="s">
        <v>201</v>
      </c>
      <c r="G278" t="s">
        <v>225</v>
      </c>
      <c r="H278" t="s">
        <v>198</v>
      </c>
    </row>
    <row r="279" spans="1:8" x14ac:dyDescent="0.3">
      <c r="A279" t="s">
        <v>91</v>
      </c>
      <c r="B279" t="s">
        <v>114</v>
      </c>
      <c r="C279">
        <v>33</v>
      </c>
      <c r="D279" t="s">
        <v>389</v>
      </c>
      <c r="E279" t="s">
        <v>46</v>
      </c>
      <c r="F279" t="s">
        <v>204</v>
      </c>
      <c r="G279" t="s">
        <v>367</v>
      </c>
      <c r="H279" t="s">
        <v>206</v>
      </c>
    </row>
    <row r="280" spans="1:8" x14ac:dyDescent="0.3">
      <c r="A280" t="s">
        <v>91</v>
      </c>
      <c r="B280" t="s">
        <v>132</v>
      </c>
      <c r="C280">
        <v>33</v>
      </c>
      <c r="D280" t="s">
        <v>158</v>
      </c>
      <c r="E280" t="s">
        <v>49</v>
      </c>
      <c r="F280" t="s">
        <v>393</v>
      </c>
      <c r="G280" t="s">
        <v>361</v>
      </c>
      <c r="H280" t="s">
        <v>263</v>
      </c>
    </row>
    <row r="281" spans="1:8" x14ac:dyDescent="0.3">
      <c r="A281" t="s">
        <v>91</v>
      </c>
      <c r="B281" t="s">
        <v>135</v>
      </c>
      <c r="C281">
        <v>33</v>
      </c>
      <c r="D281" t="s">
        <v>249</v>
      </c>
      <c r="E281" t="s">
        <v>55</v>
      </c>
      <c r="F281" t="s">
        <v>199</v>
      </c>
      <c r="G281" t="s">
        <v>238</v>
      </c>
      <c r="H281" t="s">
        <v>198</v>
      </c>
    </row>
    <row r="282" spans="1:8" x14ac:dyDescent="0.3">
      <c r="A282" t="s">
        <v>91</v>
      </c>
      <c r="B282" t="s">
        <v>133</v>
      </c>
      <c r="C282">
        <v>33</v>
      </c>
      <c r="D282" t="s">
        <v>30</v>
      </c>
      <c r="E282" t="s">
        <v>394</v>
      </c>
      <c r="F282" t="s">
        <v>273</v>
      </c>
      <c r="G282" t="s">
        <v>298</v>
      </c>
      <c r="H282" t="s">
        <v>203</v>
      </c>
    </row>
    <row r="283" spans="1:8" x14ac:dyDescent="0.3">
      <c r="A283" t="s">
        <v>91</v>
      </c>
      <c r="B283" t="s">
        <v>136</v>
      </c>
      <c r="C283">
        <v>33</v>
      </c>
      <c r="D283" t="s">
        <v>50</v>
      </c>
      <c r="E283" t="s">
        <v>275</v>
      </c>
      <c r="F283" t="s">
        <v>199</v>
      </c>
      <c r="G283" t="s">
        <v>395</v>
      </c>
      <c r="H283" t="s">
        <v>198</v>
      </c>
    </row>
    <row r="284" spans="1:8" x14ac:dyDescent="0.3">
      <c r="A284" t="s">
        <v>91</v>
      </c>
      <c r="B284" t="s">
        <v>142</v>
      </c>
      <c r="C284">
        <v>33</v>
      </c>
      <c r="D284" t="s">
        <v>315</v>
      </c>
      <c r="E284" t="s">
        <v>46</v>
      </c>
      <c r="F284" t="s">
        <v>201</v>
      </c>
      <c r="G284" t="s">
        <v>31</v>
      </c>
      <c r="H284" t="s">
        <v>198</v>
      </c>
    </row>
    <row r="285" spans="1:8" x14ac:dyDescent="0.3">
      <c r="A285" t="s">
        <v>91</v>
      </c>
      <c r="B285" t="s">
        <v>131</v>
      </c>
      <c r="C285">
        <v>33</v>
      </c>
      <c r="D285" t="s">
        <v>396</v>
      </c>
      <c r="E285" t="s">
        <v>60</v>
      </c>
      <c r="F285" t="s">
        <v>228</v>
      </c>
      <c r="G285" t="s">
        <v>365</v>
      </c>
      <c r="H285" t="s">
        <v>263</v>
      </c>
    </row>
    <row r="286" spans="1:8" x14ac:dyDescent="0.3">
      <c r="A286" t="s">
        <v>87</v>
      </c>
      <c r="B286" t="s">
        <v>113</v>
      </c>
      <c r="C286">
        <v>33</v>
      </c>
      <c r="D286" t="s">
        <v>67</v>
      </c>
      <c r="E286" t="s">
        <v>57</v>
      </c>
      <c r="F286" t="s">
        <v>231</v>
      </c>
      <c r="G286" t="s">
        <v>333</v>
      </c>
      <c r="H286" t="s">
        <v>206</v>
      </c>
    </row>
    <row r="287" spans="1:8" x14ac:dyDescent="0.3">
      <c r="A287" t="s">
        <v>87</v>
      </c>
      <c r="B287" t="s">
        <v>145</v>
      </c>
      <c r="C287">
        <v>33</v>
      </c>
      <c r="D287" t="s">
        <v>41</v>
      </c>
      <c r="E287" t="s">
        <v>62</v>
      </c>
      <c r="F287" t="s">
        <v>228</v>
      </c>
      <c r="G287" t="s">
        <v>308</v>
      </c>
      <c r="H287" t="s">
        <v>206</v>
      </c>
    </row>
    <row r="288" spans="1:8" x14ac:dyDescent="0.3">
      <c r="A288" t="s">
        <v>87</v>
      </c>
      <c r="B288" t="s">
        <v>116</v>
      </c>
      <c r="C288">
        <v>33</v>
      </c>
      <c r="D288" t="s">
        <v>30</v>
      </c>
      <c r="E288" t="s">
        <v>57</v>
      </c>
      <c r="F288" t="s">
        <v>268</v>
      </c>
      <c r="G288" t="s">
        <v>357</v>
      </c>
      <c r="H288" t="s">
        <v>206</v>
      </c>
    </row>
    <row r="289" spans="1:8" x14ac:dyDescent="0.3">
      <c r="A289" t="s">
        <v>87</v>
      </c>
      <c r="B289" t="s">
        <v>117</v>
      </c>
      <c r="C289">
        <v>33</v>
      </c>
      <c r="D289" t="s">
        <v>40</v>
      </c>
      <c r="E289" t="s">
        <v>62</v>
      </c>
      <c r="F289" t="s">
        <v>228</v>
      </c>
      <c r="G289" t="s">
        <v>397</v>
      </c>
      <c r="H289" t="s">
        <v>263</v>
      </c>
    </row>
    <row r="290" spans="1:8" x14ac:dyDescent="0.3">
      <c r="A290" t="s">
        <v>87</v>
      </c>
      <c r="B290" t="s">
        <v>137</v>
      </c>
      <c r="C290">
        <v>33</v>
      </c>
      <c r="D290" t="s">
        <v>63</v>
      </c>
      <c r="E290" t="s">
        <v>45</v>
      </c>
      <c r="F290" t="s">
        <v>241</v>
      </c>
      <c r="G290" t="s">
        <v>295</v>
      </c>
      <c r="H290" t="s">
        <v>206</v>
      </c>
    </row>
    <row r="291" spans="1:8" x14ac:dyDescent="0.3">
      <c r="A291" t="s">
        <v>87</v>
      </c>
      <c r="B291" t="s">
        <v>124</v>
      </c>
      <c r="C291">
        <v>33</v>
      </c>
      <c r="D291" t="s">
        <v>44</v>
      </c>
      <c r="E291" t="s">
        <v>71</v>
      </c>
      <c r="F291" t="s">
        <v>330</v>
      </c>
      <c r="G291" t="s">
        <v>398</v>
      </c>
      <c r="H291" t="s">
        <v>206</v>
      </c>
    </row>
    <row r="292" spans="1:8" x14ac:dyDescent="0.3">
      <c r="A292" t="s">
        <v>87</v>
      </c>
      <c r="B292" t="s">
        <v>121</v>
      </c>
      <c r="C292">
        <v>33</v>
      </c>
      <c r="D292" t="s">
        <v>35</v>
      </c>
      <c r="E292" t="s">
        <v>62</v>
      </c>
      <c r="F292" t="s">
        <v>228</v>
      </c>
      <c r="G292" t="s">
        <v>362</v>
      </c>
      <c r="H292" t="s">
        <v>206</v>
      </c>
    </row>
    <row r="293" spans="1:8" x14ac:dyDescent="0.3">
      <c r="A293" t="s">
        <v>87</v>
      </c>
      <c r="B293" t="s">
        <v>115</v>
      </c>
      <c r="C293">
        <v>33</v>
      </c>
      <c r="D293" t="s">
        <v>29</v>
      </c>
      <c r="E293" t="s">
        <v>59</v>
      </c>
      <c r="F293" t="s">
        <v>228</v>
      </c>
      <c r="G293" t="s">
        <v>345</v>
      </c>
      <c r="H293" t="s">
        <v>206</v>
      </c>
    </row>
    <row r="294" spans="1:8" x14ac:dyDescent="0.3">
      <c r="A294" t="s">
        <v>87</v>
      </c>
      <c r="B294" t="s">
        <v>112</v>
      </c>
      <c r="C294">
        <v>33</v>
      </c>
      <c r="D294" t="s">
        <v>35</v>
      </c>
      <c r="E294" t="s">
        <v>62</v>
      </c>
      <c r="F294" t="s">
        <v>234</v>
      </c>
      <c r="G294" t="s">
        <v>399</v>
      </c>
      <c r="H294" t="s">
        <v>206</v>
      </c>
    </row>
    <row r="295" spans="1:8" x14ac:dyDescent="0.3">
      <c r="A295" t="s">
        <v>87</v>
      </c>
      <c r="B295" t="s">
        <v>120</v>
      </c>
      <c r="C295">
        <v>33</v>
      </c>
      <c r="D295" t="s">
        <v>40</v>
      </c>
      <c r="E295" t="s">
        <v>71</v>
      </c>
      <c r="F295" t="s">
        <v>283</v>
      </c>
      <c r="G295" t="s">
        <v>323</v>
      </c>
      <c r="H295" t="s">
        <v>206</v>
      </c>
    </row>
    <row r="296" spans="1:8" x14ac:dyDescent="0.3">
      <c r="A296" t="s">
        <v>87</v>
      </c>
      <c r="B296" t="s">
        <v>118</v>
      </c>
      <c r="C296">
        <v>33</v>
      </c>
      <c r="D296" t="s">
        <v>61</v>
      </c>
      <c r="E296" t="s">
        <v>62</v>
      </c>
      <c r="F296" t="s">
        <v>231</v>
      </c>
      <c r="G296" t="s">
        <v>337</v>
      </c>
      <c r="H296" t="s">
        <v>206</v>
      </c>
    </row>
    <row r="297" spans="1:8" x14ac:dyDescent="0.3">
      <c r="A297" t="s">
        <v>87</v>
      </c>
      <c r="B297" t="s">
        <v>148</v>
      </c>
      <c r="C297">
        <v>33</v>
      </c>
      <c r="D297" t="s">
        <v>195</v>
      </c>
      <c r="E297" t="s">
        <v>49</v>
      </c>
      <c r="F297" t="s">
        <v>204</v>
      </c>
      <c r="G297" t="s">
        <v>353</v>
      </c>
      <c r="H297" t="s">
        <v>198</v>
      </c>
    </row>
    <row r="298" spans="1:8" x14ac:dyDescent="0.3">
      <c r="A298" t="s">
        <v>87</v>
      </c>
      <c r="B298" t="s">
        <v>122</v>
      </c>
      <c r="C298">
        <v>33</v>
      </c>
      <c r="D298" t="s">
        <v>66</v>
      </c>
      <c r="E298" t="s">
        <v>62</v>
      </c>
      <c r="F298" t="s">
        <v>268</v>
      </c>
      <c r="G298" t="s">
        <v>327</v>
      </c>
      <c r="H298" t="s">
        <v>206</v>
      </c>
    </row>
    <row r="299" spans="1:8" x14ac:dyDescent="0.3">
      <c r="A299" t="s">
        <v>87</v>
      </c>
      <c r="B299" t="s">
        <v>114</v>
      </c>
      <c r="C299">
        <v>33</v>
      </c>
      <c r="D299" t="s">
        <v>257</v>
      </c>
      <c r="E299" t="s">
        <v>59</v>
      </c>
      <c r="F299" t="s">
        <v>231</v>
      </c>
      <c r="G299" t="s">
        <v>399</v>
      </c>
      <c r="H299" t="s">
        <v>263</v>
      </c>
    </row>
    <row r="300" spans="1:8" x14ac:dyDescent="0.3">
      <c r="A300" t="s">
        <v>87</v>
      </c>
      <c r="B300" t="s">
        <v>132</v>
      </c>
      <c r="C300">
        <v>33</v>
      </c>
      <c r="D300" t="s">
        <v>207</v>
      </c>
      <c r="E300" t="s">
        <v>59</v>
      </c>
      <c r="F300" t="s">
        <v>273</v>
      </c>
      <c r="G300" t="s">
        <v>303</v>
      </c>
      <c r="H300" t="s">
        <v>206</v>
      </c>
    </row>
    <row r="301" spans="1:8" x14ac:dyDescent="0.3">
      <c r="A301" t="s">
        <v>87</v>
      </c>
      <c r="B301" t="s">
        <v>153</v>
      </c>
      <c r="C301">
        <v>33</v>
      </c>
      <c r="D301" t="s">
        <v>207</v>
      </c>
      <c r="E301" t="s">
        <v>57</v>
      </c>
      <c r="F301" t="s">
        <v>234</v>
      </c>
      <c r="G301" t="s">
        <v>400</v>
      </c>
      <c r="H301" t="s">
        <v>203</v>
      </c>
    </row>
    <row r="302" spans="1:8" x14ac:dyDescent="0.3">
      <c r="A302" t="s">
        <v>87</v>
      </c>
      <c r="B302" t="s">
        <v>135</v>
      </c>
      <c r="C302">
        <v>33</v>
      </c>
      <c r="D302" t="s">
        <v>66</v>
      </c>
      <c r="E302" t="s">
        <v>49</v>
      </c>
      <c r="F302" t="s">
        <v>221</v>
      </c>
      <c r="G302" t="s">
        <v>401</v>
      </c>
      <c r="H302" t="s">
        <v>206</v>
      </c>
    </row>
    <row r="303" spans="1:8" x14ac:dyDescent="0.3">
      <c r="A303" t="s">
        <v>87</v>
      </c>
      <c r="B303" t="s">
        <v>136</v>
      </c>
      <c r="C303">
        <v>33</v>
      </c>
      <c r="D303" t="s">
        <v>34</v>
      </c>
      <c r="E303" t="s">
        <v>46</v>
      </c>
      <c r="F303" t="s">
        <v>221</v>
      </c>
      <c r="G303" t="s">
        <v>284</v>
      </c>
      <c r="H303" t="s">
        <v>206</v>
      </c>
    </row>
    <row r="304" spans="1:8" x14ac:dyDescent="0.3">
      <c r="A304" t="s">
        <v>87</v>
      </c>
      <c r="B304" t="s">
        <v>142</v>
      </c>
      <c r="C304">
        <v>33</v>
      </c>
      <c r="D304" t="s">
        <v>66</v>
      </c>
      <c r="E304" t="s">
        <v>49</v>
      </c>
      <c r="F304" t="s">
        <v>213</v>
      </c>
      <c r="G304" t="s">
        <v>284</v>
      </c>
      <c r="H304" t="s">
        <v>203</v>
      </c>
    </row>
    <row r="305" spans="1:8" x14ac:dyDescent="0.3">
      <c r="A305" t="s">
        <v>87</v>
      </c>
      <c r="B305" t="s">
        <v>131</v>
      </c>
      <c r="C305">
        <v>33</v>
      </c>
      <c r="D305" t="s">
        <v>47</v>
      </c>
      <c r="E305" t="s">
        <v>62</v>
      </c>
      <c r="F305" t="s">
        <v>234</v>
      </c>
      <c r="G305" t="s">
        <v>304</v>
      </c>
      <c r="H305" t="s">
        <v>263</v>
      </c>
    </row>
    <row r="306" spans="1:8" x14ac:dyDescent="0.3">
      <c r="A306" t="s">
        <v>92</v>
      </c>
      <c r="B306" t="s">
        <v>113</v>
      </c>
      <c r="C306">
        <v>34</v>
      </c>
      <c r="D306" t="s">
        <v>73</v>
      </c>
      <c r="E306" t="s">
        <v>71</v>
      </c>
      <c r="F306" t="s">
        <v>237</v>
      </c>
      <c r="G306" t="s">
        <v>238</v>
      </c>
      <c r="H306" t="s">
        <v>206</v>
      </c>
    </row>
    <row r="307" spans="1:8" x14ac:dyDescent="0.3">
      <c r="A307" t="s">
        <v>92</v>
      </c>
      <c r="B307" t="s">
        <v>145</v>
      </c>
      <c r="C307">
        <v>34</v>
      </c>
      <c r="D307" t="s">
        <v>43</v>
      </c>
      <c r="E307" t="s">
        <v>45</v>
      </c>
      <c r="F307" t="s">
        <v>228</v>
      </c>
      <c r="G307" t="s">
        <v>210</v>
      </c>
      <c r="H307" t="s">
        <v>203</v>
      </c>
    </row>
    <row r="308" spans="1:8" x14ac:dyDescent="0.3">
      <c r="A308" t="s">
        <v>92</v>
      </c>
      <c r="B308" t="s">
        <v>116</v>
      </c>
      <c r="C308">
        <v>34</v>
      </c>
      <c r="D308" t="s">
        <v>66</v>
      </c>
      <c r="E308" t="s">
        <v>70</v>
      </c>
      <c r="F308" t="s">
        <v>241</v>
      </c>
      <c r="G308" t="s">
        <v>314</v>
      </c>
      <c r="H308" t="s">
        <v>206</v>
      </c>
    </row>
    <row r="309" spans="1:8" x14ac:dyDescent="0.3">
      <c r="A309" t="s">
        <v>92</v>
      </c>
      <c r="B309" t="s">
        <v>117</v>
      </c>
      <c r="C309">
        <v>34</v>
      </c>
      <c r="D309" t="s">
        <v>69</v>
      </c>
      <c r="E309" t="s">
        <v>58</v>
      </c>
      <c r="F309" t="s">
        <v>228</v>
      </c>
      <c r="G309" t="s">
        <v>226</v>
      </c>
      <c r="H309" t="s">
        <v>263</v>
      </c>
    </row>
    <row r="310" spans="1:8" x14ac:dyDescent="0.3">
      <c r="A310" t="s">
        <v>92</v>
      </c>
      <c r="B310" t="s">
        <v>137</v>
      </c>
      <c r="C310">
        <v>34</v>
      </c>
      <c r="D310" t="s">
        <v>315</v>
      </c>
      <c r="E310" t="s">
        <v>58</v>
      </c>
      <c r="F310" t="s">
        <v>213</v>
      </c>
      <c r="G310" t="s">
        <v>314</v>
      </c>
      <c r="H310" t="s">
        <v>206</v>
      </c>
    </row>
    <row r="311" spans="1:8" x14ac:dyDescent="0.3">
      <c r="A311" t="s">
        <v>92</v>
      </c>
      <c r="B311" t="s">
        <v>151</v>
      </c>
      <c r="C311">
        <v>34</v>
      </c>
      <c r="D311" t="s">
        <v>44</v>
      </c>
      <c r="E311" t="s">
        <v>46</v>
      </c>
      <c r="F311" t="s">
        <v>282</v>
      </c>
      <c r="G311" t="s">
        <v>202</v>
      </c>
      <c r="H311" t="s">
        <v>206</v>
      </c>
    </row>
    <row r="312" spans="1:8" x14ac:dyDescent="0.3">
      <c r="A312" t="s">
        <v>92</v>
      </c>
      <c r="B312" t="s">
        <v>124</v>
      </c>
      <c r="C312">
        <v>34</v>
      </c>
      <c r="D312" t="s">
        <v>44</v>
      </c>
      <c r="E312" t="s">
        <v>71</v>
      </c>
      <c r="F312" t="s">
        <v>231</v>
      </c>
      <c r="G312" t="s">
        <v>351</v>
      </c>
      <c r="H312" t="s">
        <v>203</v>
      </c>
    </row>
    <row r="313" spans="1:8" x14ac:dyDescent="0.3">
      <c r="A313" t="s">
        <v>92</v>
      </c>
      <c r="B313" t="s">
        <v>125</v>
      </c>
      <c r="C313">
        <v>34</v>
      </c>
      <c r="D313" t="s">
        <v>386</v>
      </c>
      <c r="E313" t="s">
        <v>57</v>
      </c>
      <c r="F313" t="s">
        <v>244</v>
      </c>
      <c r="G313" t="s">
        <v>307</v>
      </c>
      <c r="H313" t="s">
        <v>239</v>
      </c>
    </row>
    <row r="314" spans="1:8" x14ac:dyDescent="0.3">
      <c r="A314" t="s">
        <v>92</v>
      </c>
      <c r="B314" t="s">
        <v>121</v>
      </c>
      <c r="C314">
        <v>34</v>
      </c>
      <c r="D314" t="s">
        <v>43</v>
      </c>
      <c r="E314" t="s">
        <v>62</v>
      </c>
      <c r="F314" t="s">
        <v>228</v>
      </c>
      <c r="G314" t="s">
        <v>225</v>
      </c>
      <c r="H314" t="s">
        <v>206</v>
      </c>
    </row>
    <row r="315" spans="1:8" x14ac:dyDescent="0.3">
      <c r="A315" t="s">
        <v>92</v>
      </c>
      <c r="B315" t="s">
        <v>119</v>
      </c>
      <c r="C315">
        <v>34</v>
      </c>
      <c r="D315" t="s">
        <v>73</v>
      </c>
      <c r="E315" t="s">
        <v>46</v>
      </c>
      <c r="F315" t="s">
        <v>221</v>
      </c>
      <c r="G315" t="s">
        <v>314</v>
      </c>
      <c r="H315" t="s">
        <v>198</v>
      </c>
    </row>
    <row r="316" spans="1:8" x14ac:dyDescent="0.3">
      <c r="A316" t="s">
        <v>92</v>
      </c>
      <c r="B316" t="s">
        <v>115</v>
      </c>
      <c r="C316">
        <v>34</v>
      </c>
      <c r="D316" t="s">
        <v>31</v>
      </c>
      <c r="E316" t="s">
        <v>70</v>
      </c>
      <c r="F316" t="s">
        <v>268</v>
      </c>
      <c r="G316" t="s">
        <v>365</v>
      </c>
      <c r="H316" t="s">
        <v>206</v>
      </c>
    </row>
    <row r="317" spans="1:8" x14ac:dyDescent="0.3">
      <c r="A317" t="s">
        <v>92</v>
      </c>
      <c r="B317" t="s">
        <v>130</v>
      </c>
      <c r="C317">
        <v>34</v>
      </c>
      <c r="D317" t="s">
        <v>73</v>
      </c>
      <c r="E317" t="s">
        <v>62</v>
      </c>
      <c r="F317" t="s">
        <v>364</v>
      </c>
      <c r="G317" t="s">
        <v>221</v>
      </c>
      <c r="H317" t="s">
        <v>239</v>
      </c>
    </row>
    <row r="318" spans="1:8" x14ac:dyDescent="0.3">
      <c r="A318" t="s">
        <v>92</v>
      </c>
      <c r="B318" t="s">
        <v>112</v>
      </c>
      <c r="C318">
        <v>34</v>
      </c>
      <c r="D318" t="s">
        <v>43</v>
      </c>
      <c r="E318" t="s">
        <v>57</v>
      </c>
      <c r="F318" t="s">
        <v>231</v>
      </c>
      <c r="G318" t="s">
        <v>264</v>
      </c>
      <c r="H318" t="s">
        <v>206</v>
      </c>
    </row>
    <row r="319" spans="1:8" x14ac:dyDescent="0.3">
      <c r="A319" t="s">
        <v>92</v>
      </c>
      <c r="B319" t="s">
        <v>120</v>
      </c>
      <c r="C319">
        <v>34</v>
      </c>
      <c r="D319" t="s">
        <v>40</v>
      </c>
      <c r="E319" t="s">
        <v>72</v>
      </c>
      <c r="F319" t="s">
        <v>231</v>
      </c>
      <c r="G319" t="s">
        <v>402</v>
      </c>
      <c r="H319" t="s">
        <v>203</v>
      </c>
    </row>
    <row r="320" spans="1:8" x14ac:dyDescent="0.3">
      <c r="A320" t="s">
        <v>92</v>
      </c>
      <c r="B320" t="s">
        <v>118</v>
      </c>
      <c r="C320">
        <v>34</v>
      </c>
      <c r="D320" t="s">
        <v>207</v>
      </c>
      <c r="E320" t="s">
        <v>59</v>
      </c>
      <c r="F320" t="s">
        <v>282</v>
      </c>
      <c r="G320" t="s">
        <v>205</v>
      </c>
      <c r="H320" t="s">
        <v>203</v>
      </c>
    </row>
    <row r="321" spans="1:8" x14ac:dyDescent="0.3">
      <c r="A321" t="s">
        <v>92</v>
      </c>
      <c r="B321" t="s">
        <v>148</v>
      </c>
      <c r="C321">
        <v>34</v>
      </c>
      <c r="D321" t="s">
        <v>32</v>
      </c>
      <c r="E321" t="s">
        <v>45</v>
      </c>
      <c r="F321" t="s">
        <v>201</v>
      </c>
      <c r="G321" t="s">
        <v>320</v>
      </c>
      <c r="H321" t="s">
        <v>203</v>
      </c>
    </row>
    <row r="322" spans="1:8" x14ac:dyDescent="0.3">
      <c r="A322" t="s">
        <v>92</v>
      </c>
      <c r="B322" t="s">
        <v>152</v>
      </c>
      <c r="C322">
        <v>34</v>
      </c>
      <c r="D322" t="s">
        <v>44</v>
      </c>
      <c r="E322" t="s">
        <v>52</v>
      </c>
      <c r="F322" t="s">
        <v>234</v>
      </c>
      <c r="G322" t="s">
        <v>252</v>
      </c>
      <c r="H322" t="s">
        <v>203</v>
      </c>
    </row>
    <row r="323" spans="1:8" x14ac:dyDescent="0.3">
      <c r="A323" t="s">
        <v>92</v>
      </c>
      <c r="B323" t="s">
        <v>122</v>
      </c>
      <c r="C323">
        <v>34</v>
      </c>
      <c r="D323" t="s">
        <v>66</v>
      </c>
      <c r="E323" t="s">
        <v>70</v>
      </c>
      <c r="F323" t="s">
        <v>247</v>
      </c>
      <c r="G323" t="s">
        <v>274</v>
      </c>
      <c r="H323" t="s">
        <v>206</v>
      </c>
    </row>
    <row r="324" spans="1:8" x14ac:dyDescent="0.3">
      <c r="A324" t="s">
        <v>92</v>
      </c>
      <c r="B324" t="s">
        <v>114</v>
      </c>
      <c r="C324">
        <v>34</v>
      </c>
      <c r="D324" t="s">
        <v>257</v>
      </c>
      <c r="E324" t="s">
        <v>70</v>
      </c>
      <c r="F324" t="s">
        <v>228</v>
      </c>
      <c r="G324" t="s">
        <v>323</v>
      </c>
      <c r="H324" t="s">
        <v>206</v>
      </c>
    </row>
    <row r="325" spans="1:8" x14ac:dyDescent="0.3">
      <c r="A325" t="s">
        <v>92</v>
      </c>
      <c r="B325" t="s">
        <v>132</v>
      </c>
      <c r="C325">
        <v>34</v>
      </c>
      <c r="D325" t="s">
        <v>403</v>
      </c>
      <c r="E325" t="s">
        <v>60</v>
      </c>
      <c r="F325" t="s">
        <v>283</v>
      </c>
      <c r="G325" t="s">
        <v>404</v>
      </c>
      <c r="H325" t="s">
        <v>203</v>
      </c>
    </row>
    <row r="326" spans="1:8" x14ac:dyDescent="0.3">
      <c r="A326" t="s">
        <v>92</v>
      </c>
      <c r="B326" t="s">
        <v>127</v>
      </c>
      <c r="C326">
        <v>34</v>
      </c>
      <c r="D326" t="s">
        <v>68</v>
      </c>
      <c r="E326" t="s">
        <v>60</v>
      </c>
      <c r="F326" t="s">
        <v>355</v>
      </c>
      <c r="G326" t="s">
        <v>405</v>
      </c>
      <c r="H326" t="s">
        <v>206</v>
      </c>
    </row>
    <row r="327" spans="1:8" x14ac:dyDescent="0.3">
      <c r="A327" t="s">
        <v>92</v>
      </c>
      <c r="B327" t="s">
        <v>153</v>
      </c>
      <c r="C327">
        <v>34</v>
      </c>
      <c r="D327" t="s">
        <v>31</v>
      </c>
      <c r="E327" t="s">
        <v>46</v>
      </c>
      <c r="F327" t="s">
        <v>221</v>
      </c>
      <c r="G327" t="s">
        <v>374</v>
      </c>
      <c r="H327" t="s">
        <v>198</v>
      </c>
    </row>
    <row r="328" spans="1:8" x14ac:dyDescent="0.3">
      <c r="A328" t="s">
        <v>92</v>
      </c>
      <c r="B328" t="s">
        <v>135</v>
      </c>
      <c r="C328">
        <v>34</v>
      </c>
      <c r="D328" t="s">
        <v>195</v>
      </c>
      <c r="E328" t="s">
        <v>62</v>
      </c>
      <c r="F328" t="s">
        <v>208</v>
      </c>
      <c r="G328" t="s">
        <v>337</v>
      </c>
      <c r="H328" t="s">
        <v>203</v>
      </c>
    </row>
    <row r="329" spans="1:8" x14ac:dyDescent="0.3">
      <c r="A329" t="s">
        <v>92</v>
      </c>
      <c r="B329" t="s">
        <v>133</v>
      </c>
      <c r="C329">
        <v>34</v>
      </c>
      <c r="D329" t="s">
        <v>40</v>
      </c>
      <c r="E329" t="s">
        <v>62</v>
      </c>
      <c r="F329" t="s">
        <v>241</v>
      </c>
      <c r="G329" t="s">
        <v>406</v>
      </c>
      <c r="H329" t="s">
        <v>203</v>
      </c>
    </row>
    <row r="330" spans="1:8" x14ac:dyDescent="0.3">
      <c r="A330" t="s">
        <v>92</v>
      </c>
      <c r="B330" t="s">
        <v>136</v>
      </c>
      <c r="C330">
        <v>34</v>
      </c>
      <c r="D330" t="s">
        <v>207</v>
      </c>
      <c r="E330" t="s">
        <v>46</v>
      </c>
      <c r="F330" t="s">
        <v>213</v>
      </c>
      <c r="G330" t="s">
        <v>383</v>
      </c>
      <c r="H330" t="s">
        <v>203</v>
      </c>
    </row>
    <row r="331" spans="1:8" x14ac:dyDescent="0.3">
      <c r="A331" t="s">
        <v>92</v>
      </c>
      <c r="B331" t="s">
        <v>142</v>
      </c>
      <c r="C331">
        <v>34</v>
      </c>
      <c r="D331" t="s">
        <v>43</v>
      </c>
      <c r="E331" t="s">
        <v>46</v>
      </c>
      <c r="F331" t="s">
        <v>268</v>
      </c>
      <c r="G331" t="s">
        <v>215</v>
      </c>
      <c r="H331" t="s">
        <v>203</v>
      </c>
    </row>
    <row r="332" spans="1:8" x14ac:dyDescent="0.3">
      <c r="A332" t="s">
        <v>92</v>
      </c>
      <c r="B332" t="s">
        <v>131</v>
      </c>
      <c r="C332">
        <v>34</v>
      </c>
      <c r="D332" t="s">
        <v>338</v>
      </c>
      <c r="E332" t="s">
        <v>58</v>
      </c>
      <c r="F332" t="s">
        <v>228</v>
      </c>
      <c r="G332" t="s">
        <v>351</v>
      </c>
      <c r="H332" t="s">
        <v>203</v>
      </c>
    </row>
    <row r="333" spans="1:8" x14ac:dyDescent="0.3">
      <c r="A333" t="s">
        <v>93</v>
      </c>
      <c r="B333" t="s">
        <v>113</v>
      </c>
      <c r="C333">
        <v>34</v>
      </c>
      <c r="D333" t="s">
        <v>195</v>
      </c>
      <c r="E333" t="s">
        <v>62</v>
      </c>
      <c r="F333" t="s">
        <v>231</v>
      </c>
      <c r="G333" t="s">
        <v>210</v>
      </c>
      <c r="H333" t="s">
        <v>263</v>
      </c>
    </row>
    <row r="334" spans="1:8" x14ac:dyDescent="0.3">
      <c r="A334" t="s">
        <v>93</v>
      </c>
      <c r="B334" t="s">
        <v>145</v>
      </c>
      <c r="C334">
        <v>34</v>
      </c>
      <c r="D334" t="s">
        <v>265</v>
      </c>
      <c r="E334" t="s">
        <v>58</v>
      </c>
      <c r="F334" t="s">
        <v>228</v>
      </c>
      <c r="G334" t="s">
        <v>36</v>
      </c>
      <c r="H334" t="s">
        <v>263</v>
      </c>
    </row>
    <row r="335" spans="1:8" x14ac:dyDescent="0.3">
      <c r="A335" t="s">
        <v>93</v>
      </c>
      <c r="B335" t="s">
        <v>139</v>
      </c>
      <c r="C335">
        <v>34</v>
      </c>
      <c r="D335" t="s">
        <v>396</v>
      </c>
      <c r="E335" t="s">
        <v>57</v>
      </c>
      <c r="F335" t="s">
        <v>241</v>
      </c>
      <c r="G335" t="s">
        <v>407</v>
      </c>
      <c r="H335" t="s">
        <v>203</v>
      </c>
    </row>
    <row r="336" spans="1:8" x14ac:dyDescent="0.3">
      <c r="A336" t="s">
        <v>93</v>
      </c>
      <c r="B336" t="s">
        <v>116</v>
      </c>
      <c r="C336">
        <v>34</v>
      </c>
      <c r="D336" t="s">
        <v>386</v>
      </c>
      <c r="E336" t="s">
        <v>45</v>
      </c>
      <c r="F336" t="s">
        <v>231</v>
      </c>
      <c r="G336" t="s">
        <v>212</v>
      </c>
      <c r="H336" t="s">
        <v>263</v>
      </c>
    </row>
    <row r="337" spans="1:8" x14ac:dyDescent="0.3">
      <c r="A337" t="s">
        <v>93</v>
      </c>
      <c r="B337" t="s">
        <v>117</v>
      </c>
      <c r="C337">
        <v>34</v>
      </c>
      <c r="D337" t="s">
        <v>38</v>
      </c>
      <c r="E337" t="s">
        <v>62</v>
      </c>
      <c r="F337" t="s">
        <v>228</v>
      </c>
      <c r="G337" t="s">
        <v>408</v>
      </c>
      <c r="H337" t="s">
        <v>263</v>
      </c>
    </row>
    <row r="338" spans="1:8" x14ac:dyDescent="0.3">
      <c r="A338" t="s">
        <v>93</v>
      </c>
      <c r="B338" t="s">
        <v>137</v>
      </c>
      <c r="C338">
        <v>34</v>
      </c>
      <c r="D338" t="s">
        <v>61</v>
      </c>
      <c r="E338" t="s">
        <v>45</v>
      </c>
      <c r="F338" t="s">
        <v>237</v>
      </c>
      <c r="G338" t="s">
        <v>266</v>
      </c>
      <c r="H338" t="s">
        <v>263</v>
      </c>
    </row>
    <row r="339" spans="1:8" x14ac:dyDescent="0.3">
      <c r="A339" t="s">
        <v>93</v>
      </c>
      <c r="B339" t="s">
        <v>124</v>
      </c>
      <c r="C339">
        <v>34</v>
      </c>
      <c r="D339" t="s">
        <v>42</v>
      </c>
      <c r="E339" t="s">
        <v>45</v>
      </c>
      <c r="F339" t="s">
        <v>330</v>
      </c>
      <c r="G339" t="s">
        <v>409</v>
      </c>
      <c r="H339" t="s">
        <v>263</v>
      </c>
    </row>
    <row r="340" spans="1:8" x14ac:dyDescent="0.3">
      <c r="A340" t="s">
        <v>93</v>
      </c>
      <c r="B340" t="s">
        <v>121</v>
      </c>
      <c r="C340">
        <v>34</v>
      </c>
      <c r="D340" t="s">
        <v>39</v>
      </c>
      <c r="E340" t="s">
        <v>57</v>
      </c>
      <c r="F340" t="s">
        <v>228</v>
      </c>
      <c r="G340" t="s">
        <v>352</v>
      </c>
      <c r="H340" t="s">
        <v>206</v>
      </c>
    </row>
    <row r="341" spans="1:8" x14ac:dyDescent="0.3">
      <c r="A341" t="s">
        <v>93</v>
      </c>
      <c r="B341" t="s">
        <v>119</v>
      </c>
      <c r="C341">
        <v>34</v>
      </c>
      <c r="D341" t="s">
        <v>296</v>
      </c>
      <c r="E341" t="s">
        <v>49</v>
      </c>
      <c r="F341" t="s">
        <v>228</v>
      </c>
      <c r="G341" t="s">
        <v>318</v>
      </c>
      <c r="H341" t="s">
        <v>203</v>
      </c>
    </row>
    <row r="342" spans="1:8" x14ac:dyDescent="0.3">
      <c r="A342" t="s">
        <v>93</v>
      </c>
      <c r="B342" t="s">
        <v>115</v>
      </c>
      <c r="C342">
        <v>34</v>
      </c>
      <c r="D342" t="s">
        <v>28</v>
      </c>
      <c r="E342" t="s">
        <v>62</v>
      </c>
      <c r="F342" t="s">
        <v>282</v>
      </c>
      <c r="G342" t="s">
        <v>316</v>
      </c>
      <c r="H342" t="s">
        <v>263</v>
      </c>
    </row>
    <row r="343" spans="1:8" x14ac:dyDescent="0.3">
      <c r="A343" t="s">
        <v>93</v>
      </c>
      <c r="B343" t="s">
        <v>112</v>
      </c>
      <c r="C343">
        <v>34</v>
      </c>
      <c r="D343" t="s">
        <v>36</v>
      </c>
      <c r="E343" t="s">
        <v>45</v>
      </c>
      <c r="F343" t="s">
        <v>234</v>
      </c>
      <c r="G343" t="s">
        <v>254</v>
      </c>
      <c r="H343" t="s">
        <v>263</v>
      </c>
    </row>
    <row r="344" spans="1:8" x14ac:dyDescent="0.3">
      <c r="A344" t="s">
        <v>93</v>
      </c>
      <c r="B344" t="s">
        <v>120</v>
      </c>
      <c r="C344">
        <v>34</v>
      </c>
      <c r="D344" t="s">
        <v>38</v>
      </c>
      <c r="E344" t="s">
        <v>60</v>
      </c>
      <c r="F344" t="s">
        <v>330</v>
      </c>
      <c r="G344" t="s">
        <v>410</v>
      </c>
      <c r="H344" t="s">
        <v>263</v>
      </c>
    </row>
    <row r="345" spans="1:8" x14ac:dyDescent="0.3">
      <c r="A345" t="s">
        <v>93</v>
      </c>
      <c r="B345" t="s">
        <v>118</v>
      </c>
      <c r="C345">
        <v>34</v>
      </c>
      <c r="D345" t="s">
        <v>61</v>
      </c>
      <c r="E345" t="s">
        <v>45</v>
      </c>
      <c r="F345" t="s">
        <v>231</v>
      </c>
      <c r="G345" t="s">
        <v>242</v>
      </c>
      <c r="H345" t="s">
        <v>263</v>
      </c>
    </row>
    <row r="346" spans="1:8" x14ac:dyDescent="0.3">
      <c r="A346" t="s">
        <v>93</v>
      </c>
      <c r="B346" t="s">
        <v>123</v>
      </c>
      <c r="C346">
        <v>34</v>
      </c>
      <c r="D346" t="s">
        <v>243</v>
      </c>
      <c r="E346" t="s">
        <v>62</v>
      </c>
      <c r="F346" t="s">
        <v>268</v>
      </c>
      <c r="G346" t="s">
        <v>409</v>
      </c>
      <c r="H346" t="s">
        <v>206</v>
      </c>
    </row>
    <row r="347" spans="1:8" x14ac:dyDescent="0.3">
      <c r="A347" t="s">
        <v>93</v>
      </c>
      <c r="B347" t="s">
        <v>148</v>
      </c>
      <c r="C347">
        <v>34</v>
      </c>
      <c r="D347" t="s">
        <v>296</v>
      </c>
      <c r="E347" t="s">
        <v>51</v>
      </c>
      <c r="F347" t="s">
        <v>201</v>
      </c>
      <c r="G347" t="s">
        <v>358</v>
      </c>
      <c r="H347" t="s">
        <v>198</v>
      </c>
    </row>
    <row r="348" spans="1:8" x14ac:dyDescent="0.3">
      <c r="A348" t="s">
        <v>93</v>
      </c>
      <c r="B348" t="s">
        <v>122</v>
      </c>
      <c r="C348">
        <v>34</v>
      </c>
      <c r="D348" t="s">
        <v>47</v>
      </c>
      <c r="E348" t="s">
        <v>62</v>
      </c>
      <c r="F348" t="s">
        <v>231</v>
      </c>
      <c r="G348" t="s">
        <v>225</v>
      </c>
      <c r="H348" t="s">
        <v>263</v>
      </c>
    </row>
    <row r="349" spans="1:8" x14ac:dyDescent="0.3">
      <c r="A349" t="s">
        <v>93</v>
      </c>
      <c r="B349" t="s">
        <v>126</v>
      </c>
      <c r="C349">
        <v>34</v>
      </c>
      <c r="D349" t="s">
        <v>34</v>
      </c>
      <c r="E349" t="s">
        <v>46</v>
      </c>
      <c r="F349" t="s">
        <v>234</v>
      </c>
      <c r="G349" t="s">
        <v>319</v>
      </c>
      <c r="H349" t="s">
        <v>206</v>
      </c>
    </row>
    <row r="350" spans="1:8" x14ac:dyDescent="0.3">
      <c r="A350" t="s">
        <v>93</v>
      </c>
      <c r="B350" t="s">
        <v>114</v>
      </c>
      <c r="C350">
        <v>34</v>
      </c>
      <c r="D350" t="s">
        <v>243</v>
      </c>
      <c r="E350" t="s">
        <v>62</v>
      </c>
      <c r="F350" t="s">
        <v>237</v>
      </c>
      <c r="G350" t="s">
        <v>212</v>
      </c>
      <c r="H350" t="s">
        <v>263</v>
      </c>
    </row>
    <row r="351" spans="1:8" x14ac:dyDescent="0.3">
      <c r="A351" t="s">
        <v>93</v>
      </c>
      <c r="B351" t="s">
        <v>132</v>
      </c>
      <c r="C351">
        <v>34</v>
      </c>
      <c r="D351" t="s">
        <v>67</v>
      </c>
      <c r="E351" t="s">
        <v>49</v>
      </c>
      <c r="F351" t="s">
        <v>196</v>
      </c>
      <c r="G351" t="s">
        <v>397</v>
      </c>
      <c r="H351" t="s">
        <v>206</v>
      </c>
    </row>
    <row r="352" spans="1:8" x14ac:dyDescent="0.3">
      <c r="A352" t="s">
        <v>93</v>
      </c>
      <c r="B352" t="s">
        <v>153</v>
      </c>
      <c r="C352">
        <v>34</v>
      </c>
      <c r="D352" t="s">
        <v>63</v>
      </c>
      <c r="E352" t="s">
        <v>52</v>
      </c>
      <c r="F352" t="s">
        <v>241</v>
      </c>
      <c r="G352" t="s">
        <v>208</v>
      </c>
      <c r="H352" t="s">
        <v>253</v>
      </c>
    </row>
    <row r="353" spans="1:8" x14ac:dyDescent="0.3">
      <c r="A353" t="s">
        <v>93</v>
      </c>
      <c r="B353" t="s">
        <v>135</v>
      </c>
      <c r="C353">
        <v>34</v>
      </c>
      <c r="D353" t="s">
        <v>257</v>
      </c>
      <c r="E353" t="s">
        <v>49</v>
      </c>
      <c r="F353" t="s">
        <v>221</v>
      </c>
      <c r="G353" t="s">
        <v>227</v>
      </c>
      <c r="H353" t="s">
        <v>203</v>
      </c>
    </row>
    <row r="354" spans="1:8" x14ac:dyDescent="0.3">
      <c r="A354" t="s">
        <v>93</v>
      </c>
      <c r="B354" t="s">
        <v>133</v>
      </c>
      <c r="C354">
        <v>34</v>
      </c>
      <c r="D354" t="s">
        <v>315</v>
      </c>
      <c r="E354" t="s">
        <v>46</v>
      </c>
      <c r="F354" t="s">
        <v>237</v>
      </c>
      <c r="G354" t="s">
        <v>306</v>
      </c>
      <c r="H354" t="s">
        <v>206</v>
      </c>
    </row>
    <row r="355" spans="1:8" x14ac:dyDescent="0.3">
      <c r="A355" t="s">
        <v>93</v>
      </c>
      <c r="B355" t="s">
        <v>136</v>
      </c>
      <c r="C355">
        <v>34</v>
      </c>
      <c r="D355" t="s">
        <v>47</v>
      </c>
      <c r="E355" t="s">
        <v>51</v>
      </c>
      <c r="F355" t="s">
        <v>204</v>
      </c>
      <c r="G355" t="s">
        <v>362</v>
      </c>
      <c r="H355" t="s">
        <v>203</v>
      </c>
    </row>
    <row r="356" spans="1:8" x14ac:dyDescent="0.3">
      <c r="A356" t="s">
        <v>93</v>
      </c>
      <c r="B356" t="s">
        <v>142</v>
      </c>
      <c r="C356">
        <v>34</v>
      </c>
      <c r="D356" t="s">
        <v>73</v>
      </c>
      <c r="E356" t="s">
        <v>51</v>
      </c>
      <c r="F356" t="s">
        <v>234</v>
      </c>
      <c r="G356" t="s">
        <v>248</v>
      </c>
      <c r="H356" t="s">
        <v>198</v>
      </c>
    </row>
    <row r="357" spans="1:8" x14ac:dyDescent="0.3">
      <c r="A357" t="s">
        <v>93</v>
      </c>
      <c r="B357" t="s">
        <v>131</v>
      </c>
      <c r="C357">
        <v>34</v>
      </c>
      <c r="D357" t="s">
        <v>39</v>
      </c>
      <c r="E357" t="s">
        <v>71</v>
      </c>
      <c r="F357" t="s">
        <v>283</v>
      </c>
      <c r="G357" t="s">
        <v>310</v>
      </c>
      <c r="H357" t="s">
        <v>263</v>
      </c>
    </row>
    <row r="358" spans="1:8" x14ac:dyDescent="0.3">
      <c r="A358" t="s">
        <v>94</v>
      </c>
      <c r="B358" t="s">
        <v>113</v>
      </c>
      <c r="C358">
        <v>35</v>
      </c>
      <c r="D358" t="s">
        <v>411</v>
      </c>
      <c r="E358" t="s">
        <v>45</v>
      </c>
      <c r="F358" t="s">
        <v>228</v>
      </c>
      <c r="G358" t="s">
        <v>362</v>
      </c>
      <c r="H358" t="s">
        <v>203</v>
      </c>
    </row>
    <row r="359" spans="1:8" x14ac:dyDescent="0.3">
      <c r="A359" t="s">
        <v>94</v>
      </c>
      <c r="B359" t="s">
        <v>145</v>
      </c>
      <c r="C359">
        <v>35</v>
      </c>
      <c r="D359" t="s">
        <v>35</v>
      </c>
      <c r="E359" t="s">
        <v>60</v>
      </c>
      <c r="F359" t="s">
        <v>282</v>
      </c>
      <c r="G359" t="s">
        <v>252</v>
      </c>
      <c r="H359" t="s">
        <v>198</v>
      </c>
    </row>
    <row r="360" spans="1:8" x14ac:dyDescent="0.3">
      <c r="A360" t="s">
        <v>94</v>
      </c>
      <c r="B360" t="s">
        <v>139</v>
      </c>
      <c r="C360">
        <v>35</v>
      </c>
      <c r="D360" t="s">
        <v>412</v>
      </c>
      <c r="E360" t="s">
        <v>52</v>
      </c>
      <c r="F360" t="s">
        <v>241</v>
      </c>
      <c r="G360" t="s">
        <v>345</v>
      </c>
      <c r="H360" t="s">
        <v>233</v>
      </c>
    </row>
    <row r="361" spans="1:8" x14ac:dyDescent="0.3">
      <c r="A361" t="s">
        <v>94</v>
      </c>
      <c r="B361" t="s">
        <v>116</v>
      </c>
      <c r="C361">
        <v>35</v>
      </c>
      <c r="D361" t="s">
        <v>413</v>
      </c>
      <c r="E361" t="s">
        <v>62</v>
      </c>
      <c r="F361" t="s">
        <v>228</v>
      </c>
      <c r="G361" t="s">
        <v>337</v>
      </c>
      <c r="H361" t="s">
        <v>203</v>
      </c>
    </row>
    <row r="362" spans="1:8" x14ac:dyDescent="0.3">
      <c r="A362" t="s">
        <v>94</v>
      </c>
      <c r="B362" t="s">
        <v>117</v>
      </c>
      <c r="C362">
        <v>35</v>
      </c>
      <c r="D362" t="s">
        <v>68</v>
      </c>
      <c r="E362" t="s">
        <v>57</v>
      </c>
      <c r="F362" t="s">
        <v>414</v>
      </c>
      <c r="G362" t="s">
        <v>358</v>
      </c>
      <c r="H362" t="s">
        <v>206</v>
      </c>
    </row>
    <row r="363" spans="1:8" x14ac:dyDescent="0.3">
      <c r="A363" t="s">
        <v>94</v>
      </c>
      <c r="B363" t="s">
        <v>137</v>
      </c>
      <c r="C363">
        <v>35</v>
      </c>
      <c r="D363" t="s">
        <v>156</v>
      </c>
      <c r="E363" t="s">
        <v>71</v>
      </c>
      <c r="F363" t="s">
        <v>221</v>
      </c>
      <c r="G363" t="s">
        <v>415</v>
      </c>
      <c r="H363" t="s">
        <v>198</v>
      </c>
    </row>
    <row r="364" spans="1:8" x14ac:dyDescent="0.3">
      <c r="A364" t="s">
        <v>94</v>
      </c>
      <c r="B364" t="s">
        <v>124</v>
      </c>
      <c r="C364">
        <v>35</v>
      </c>
      <c r="D364" t="s">
        <v>63</v>
      </c>
      <c r="E364" t="s">
        <v>72</v>
      </c>
      <c r="F364" t="s">
        <v>234</v>
      </c>
      <c r="G364" t="s">
        <v>235</v>
      </c>
      <c r="H364" t="s">
        <v>203</v>
      </c>
    </row>
    <row r="365" spans="1:8" x14ac:dyDescent="0.3">
      <c r="A365" t="s">
        <v>94</v>
      </c>
      <c r="B365" t="s">
        <v>125</v>
      </c>
      <c r="C365">
        <v>35</v>
      </c>
      <c r="D365" t="s">
        <v>34</v>
      </c>
      <c r="E365" t="s">
        <v>59</v>
      </c>
      <c r="F365" t="s">
        <v>416</v>
      </c>
      <c r="G365" t="s">
        <v>402</v>
      </c>
      <c r="H365" t="s">
        <v>198</v>
      </c>
    </row>
    <row r="366" spans="1:8" x14ac:dyDescent="0.3">
      <c r="A366" t="s">
        <v>94</v>
      </c>
      <c r="B366" t="s">
        <v>121</v>
      </c>
      <c r="C366">
        <v>35</v>
      </c>
      <c r="D366" t="s">
        <v>207</v>
      </c>
      <c r="E366" t="s">
        <v>60</v>
      </c>
      <c r="F366" t="s">
        <v>283</v>
      </c>
      <c r="G366" t="s">
        <v>238</v>
      </c>
      <c r="H366" t="s">
        <v>198</v>
      </c>
    </row>
    <row r="367" spans="1:8" x14ac:dyDescent="0.3">
      <c r="A367" t="s">
        <v>94</v>
      </c>
      <c r="B367" t="s">
        <v>119</v>
      </c>
      <c r="C367">
        <v>35</v>
      </c>
      <c r="D367" t="s">
        <v>259</v>
      </c>
      <c r="E367" t="s">
        <v>58</v>
      </c>
      <c r="F367" t="s">
        <v>283</v>
      </c>
      <c r="G367" t="s">
        <v>417</v>
      </c>
      <c r="H367" t="s">
        <v>239</v>
      </c>
    </row>
    <row r="368" spans="1:8" x14ac:dyDescent="0.3">
      <c r="A368" t="s">
        <v>94</v>
      </c>
      <c r="B368" t="s">
        <v>115</v>
      </c>
      <c r="C368">
        <v>35</v>
      </c>
      <c r="D368" t="s">
        <v>56</v>
      </c>
      <c r="E368" t="s">
        <v>45</v>
      </c>
      <c r="F368" t="s">
        <v>228</v>
      </c>
      <c r="G368" t="s">
        <v>321</v>
      </c>
      <c r="H368" t="s">
        <v>203</v>
      </c>
    </row>
    <row r="369" spans="1:8" x14ac:dyDescent="0.3">
      <c r="A369" t="s">
        <v>94</v>
      </c>
      <c r="B369" t="s">
        <v>130</v>
      </c>
      <c r="C369">
        <v>35</v>
      </c>
      <c r="D369" t="s">
        <v>29</v>
      </c>
      <c r="E369" t="s">
        <v>418</v>
      </c>
      <c r="F369" t="s">
        <v>416</v>
      </c>
      <c r="G369" t="s">
        <v>350</v>
      </c>
      <c r="H369" t="s">
        <v>203</v>
      </c>
    </row>
    <row r="370" spans="1:8" x14ac:dyDescent="0.3">
      <c r="A370" t="s">
        <v>94</v>
      </c>
      <c r="B370" t="s">
        <v>112</v>
      </c>
      <c r="C370">
        <v>35</v>
      </c>
      <c r="D370" t="s">
        <v>43</v>
      </c>
      <c r="E370" t="s">
        <v>57</v>
      </c>
      <c r="F370" t="s">
        <v>355</v>
      </c>
      <c r="G370" t="s">
        <v>371</v>
      </c>
      <c r="H370" t="s">
        <v>203</v>
      </c>
    </row>
    <row r="371" spans="1:8" x14ac:dyDescent="0.3">
      <c r="A371" t="s">
        <v>94</v>
      </c>
      <c r="B371" t="s">
        <v>120</v>
      </c>
      <c r="C371">
        <v>35</v>
      </c>
      <c r="D371" t="s">
        <v>195</v>
      </c>
      <c r="E371" t="s">
        <v>59</v>
      </c>
      <c r="F371" t="s">
        <v>282</v>
      </c>
      <c r="G371" t="s">
        <v>351</v>
      </c>
      <c r="H371" t="s">
        <v>203</v>
      </c>
    </row>
    <row r="372" spans="1:8" x14ac:dyDescent="0.3">
      <c r="A372" t="s">
        <v>94</v>
      </c>
      <c r="B372" t="s">
        <v>118</v>
      </c>
      <c r="C372">
        <v>35</v>
      </c>
      <c r="D372" t="s">
        <v>50</v>
      </c>
      <c r="E372" t="s">
        <v>256</v>
      </c>
      <c r="F372" t="s">
        <v>277</v>
      </c>
      <c r="G372" t="s">
        <v>337</v>
      </c>
      <c r="H372" t="s">
        <v>203</v>
      </c>
    </row>
    <row r="373" spans="1:8" x14ac:dyDescent="0.3">
      <c r="A373" t="s">
        <v>94</v>
      </c>
      <c r="B373" t="s">
        <v>155</v>
      </c>
      <c r="C373">
        <v>35</v>
      </c>
      <c r="D373" t="s">
        <v>387</v>
      </c>
      <c r="E373" t="s">
        <v>52</v>
      </c>
      <c r="F373" t="s">
        <v>213</v>
      </c>
      <c r="G373" t="s">
        <v>379</v>
      </c>
      <c r="H373" t="s">
        <v>246</v>
      </c>
    </row>
    <row r="374" spans="1:8" x14ac:dyDescent="0.3">
      <c r="A374" t="s">
        <v>94</v>
      </c>
      <c r="B374" t="s">
        <v>123</v>
      </c>
      <c r="C374">
        <v>35</v>
      </c>
      <c r="D374" t="s">
        <v>419</v>
      </c>
      <c r="E374" t="s">
        <v>57</v>
      </c>
      <c r="F374" t="s">
        <v>268</v>
      </c>
      <c r="G374" t="s">
        <v>238</v>
      </c>
      <c r="H374" t="s">
        <v>239</v>
      </c>
    </row>
    <row r="375" spans="1:8" x14ac:dyDescent="0.3">
      <c r="A375" t="s">
        <v>94</v>
      </c>
      <c r="B375" t="s">
        <v>148</v>
      </c>
      <c r="C375">
        <v>35</v>
      </c>
      <c r="D375" t="s">
        <v>311</v>
      </c>
      <c r="E375" t="s">
        <v>70</v>
      </c>
      <c r="F375" t="s">
        <v>247</v>
      </c>
      <c r="G375" t="s">
        <v>252</v>
      </c>
      <c r="H375" t="s">
        <v>239</v>
      </c>
    </row>
    <row r="376" spans="1:8" x14ac:dyDescent="0.3">
      <c r="A376" t="s">
        <v>94</v>
      </c>
      <c r="B376" t="s">
        <v>152</v>
      </c>
      <c r="C376">
        <v>35</v>
      </c>
      <c r="D376" t="s">
        <v>67</v>
      </c>
      <c r="E376" t="s">
        <v>72</v>
      </c>
      <c r="F376" t="s">
        <v>231</v>
      </c>
      <c r="G376" t="s">
        <v>420</v>
      </c>
      <c r="H376" t="s">
        <v>239</v>
      </c>
    </row>
    <row r="377" spans="1:8" x14ac:dyDescent="0.3">
      <c r="A377" t="s">
        <v>94</v>
      </c>
      <c r="B377" t="s">
        <v>159</v>
      </c>
      <c r="C377">
        <v>35</v>
      </c>
      <c r="D377" t="s">
        <v>421</v>
      </c>
      <c r="E377" t="s">
        <v>45</v>
      </c>
      <c r="F377" t="s">
        <v>393</v>
      </c>
      <c r="G377" t="s">
        <v>339</v>
      </c>
      <c r="H377" t="s">
        <v>253</v>
      </c>
    </row>
    <row r="378" spans="1:8" x14ac:dyDescent="0.3">
      <c r="A378" t="s">
        <v>94</v>
      </c>
      <c r="B378" t="s">
        <v>122</v>
      </c>
      <c r="C378">
        <v>35</v>
      </c>
      <c r="D378" t="s">
        <v>411</v>
      </c>
      <c r="E378" t="s">
        <v>45</v>
      </c>
      <c r="F378" t="s">
        <v>228</v>
      </c>
      <c r="G378" t="s">
        <v>362</v>
      </c>
      <c r="H378" t="s">
        <v>203</v>
      </c>
    </row>
    <row r="379" spans="1:8" x14ac:dyDescent="0.3">
      <c r="A379" t="s">
        <v>94</v>
      </c>
      <c r="B379" t="s">
        <v>126</v>
      </c>
      <c r="C379">
        <v>35</v>
      </c>
      <c r="D379" t="s">
        <v>53</v>
      </c>
      <c r="E379" t="s">
        <v>60</v>
      </c>
      <c r="F379" t="s">
        <v>234</v>
      </c>
      <c r="G379" t="s">
        <v>347</v>
      </c>
      <c r="H379" t="s">
        <v>198</v>
      </c>
    </row>
    <row r="380" spans="1:8" x14ac:dyDescent="0.3">
      <c r="A380" t="s">
        <v>94</v>
      </c>
      <c r="B380" t="s">
        <v>146</v>
      </c>
      <c r="C380">
        <v>35</v>
      </c>
      <c r="D380" t="s">
        <v>48</v>
      </c>
      <c r="E380" t="s">
        <v>46</v>
      </c>
      <c r="F380" t="s">
        <v>414</v>
      </c>
      <c r="G380" t="s">
        <v>422</v>
      </c>
      <c r="H380" t="s">
        <v>239</v>
      </c>
    </row>
    <row r="381" spans="1:8" x14ac:dyDescent="0.3">
      <c r="A381" t="s">
        <v>94</v>
      </c>
      <c r="B381" t="s">
        <v>114</v>
      </c>
      <c r="C381">
        <v>35</v>
      </c>
      <c r="D381" t="s">
        <v>392</v>
      </c>
      <c r="E381" t="s">
        <v>291</v>
      </c>
      <c r="F381" t="s">
        <v>326</v>
      </c>
      <c r="G381" t="s">
        <v>295</v>
      </c>
      <c r="H381" t="s">
        <v>206</v>
      </c>
    </row>
    <row r="382" spans="1:8" x14ac:dyDescent="0.3">
      <c r="A382" t="s">
        <v>94</v>
      </c>
      <c r="B382" t="s">
        <v>132</v>
      </c>
      <c r="C382">
        <v>35</v>
      </c>
      <c r="D382" t="s">
        <v>158</v>
      </c>
      <c r="E382" t="s">
        <v>220</v>
      </c>
      <c r="F382" t="s">
        <v>201</v>
      </c>
      <c r="G382" t="s">
        <v>202</v>
      </c>
      <c r="H382" t="s">
        <v>198</v>
      </c>
    </row>
    <row r="383" spans="1:8" x14ac:dyDescent="0.3">
      <c r="A383" t="s">
        <v>94</v>
      </c>
      <c r="B383" t="s">
        <v>127</v>
      </c>
      <c r="C383">
        <v>35</v>
      </c>
      <c r="D383" t="s">
        <v>40</v>
      </c>
      <c r="E383" t="s">
        <v>423</v>
      </c>
      <c r="F383" t="s">
        <v>416</v>
      </c>
      <c r="G383" t="s">
        <v>402</v>
      </c>
      <c r="H383" t="s">
        <v>206</v>
      </c>
    </row>
    <row r="384" spans="1:8" x14ac:dyDescent="0.3">
      <c r="A384" t="s">
        <v>94</v>
      </c>
      <c r="B384" t="s">
        <v>153</v>
      </c>
      <c r="C384">
        <v>35</v>
      </c>
      <c r="D384" t="s">
        <v>424</v>
      </c>
      <c r="E384" t="s">
        <v>46</v>
      </c>
      <c r="F384" t="s">
        <v>204</v>
      </c>
      <c r="G384" t="s">
        <v>276</v>
      </c>
      <c r="H384" t="s">
        <v>239</v>
      </c>
    </row>
    <row r="385" spans="1:8" x14ac:dyDescent="0.3">
      <c r="A385" t="s">
        <v>94</v>
      </c>
      <c r="B385" t="s">
        <v>135</v>
      </c>
      <c r="C385">
        <v>35</v>
      </c>
      <c r="D385" t="s">
        <v>290</v>
      </c>
      <c r="E385" t="s">
        <v>59</v>
      </c>
      <c r="F385" t="s">
        <v>213</v>
      </c>
      <c r="G385" t="s">
        <v>360</v>
      </c>
      <c r="H385" t="s">
        <v>239</v>
      </c>
    </row>
    <row r="386" spans="1:8" x14ac:dyDescent="0.3">
      <c r="A386" t="s">
        <v>94</v>
      </c>
      <c r="B386" t="s">
        <v>133</v>
      </c>
      <c r="C386">
        <v>35</v>
      </c>
      <c r="D386" t="s">
        <v>67</v>
      </c>
      <c r="E386" t="s">
        <v>45</v>
      </c>
      <c r="F386" t="s">
        <v>237</v>
      </c>
      <c r="G386" t="s">
        <v>425</v>
      </c>
      <c r="H386" t="s">
        <v>198</v>
      </c>
    </row>
    <row r="387" spans="1:8" x14ac:dyDescent="0.3">
      <c r="A387" t="s">
        <v>94</v>
      </c>
      <c r="B387" t="s">
        <v>136</v>
      </c>
      <c r="C387">
        <v>35</v>
      </c>
      <c r="D387" t="s">
        <v>403</v>
      </c>
      <c r="E387" t="s">
        <v>58</v>
      </c>
      <c r="F387" t="s">
        <v>247</v>
      </c>
      <c r="G387" t="s">
        <v>313</v>
      </c>
      <c r="H387" t="s">
        <v>253</v>
      </c>
    </row>
    <row r="388" spans="1:8" x14ac:dyDescent="0.3">
      <c r="A388" t="s">
        <v>94</v>
      </c>
      <c r="B388" t="s">
        <v>142</v>
      </c>
      <c r="C388">
        <v>35</v>
      </c>
      <c r="D388" t="s">
        <v>386</v>
      </c>
      <c r="E388" t="s">
        <v>59</v>
      </c>
      <c r="F388" t="s">
        <v>268</v>
      </c>
      <c r="G388" t="s">
        <v>353</v>
      </c>
      <c r="H388" t="s">
        <v>253</v>
      </c>
    </row>
    <row r="389" spans="1:8" x14ac:dyDescent="0.3">
      <c r="A389" t="s">
        <v>94</v>
      </c>
      <c r="B389" t="s">
        <v>131</v>
      </c>
      <c r="C389">
        <v>35</v>
      </c>
      <c r="D389" t="s">
        <v>411</v>
      </c>
      <c r="E389" t="s">
        <v>57</v>
      </c>
      <c r="F389" t="s">
        <v>241</v>
      </c>
      <c r="G389" t="s">
        <v>398</v>
      </c>
      <c r="H389" t="s">
        <v>206</v>
      </c>
    </row>
    <row r="390" spans="1:8" x14ac:dyDescent="0.3">
      <c r="A390" t="s">
        <v>95</v>
      </c>
      <c r="B390" t="s">
        <v>113</v>
      </c>
      <c r="C390">
        <v>35</v>
      </c>
      <c r="D390" t="s">
        <v>67</v>
      </c>
      <c r="E390" t="s">
        <v>70</v>
      </c>
      <c r="F390" t="s">
        <v>268</v>
      </c>
      <c r="G390" t="s">
        <v>304</v>
      </c>
      <c r="H390" t="s">
        <v>203</v>
      </c>
    </row>
    <row r="391" spans="1:8" x14ac:dyDescent="0.3">
      <c r="A391" t="s">
        <v>95</v>
      </c>
      <c r="B391" t="s">
        <v>145</v>
      </c>
      <c r="C391">
        <v>35</v>
      </c>
      <c r="D391" t="s">
        <v>44</v>
      </c>
      <c r="E391" t="s">
        <v>57</v>
      </c>
      <c r="F391" t="s">
        <v>228</v>
      </c>
      <c r="G391" t="s">
        <v>285</v>
      </c>
      <c r="H391" t="s">
        <v>203</v>
      </c>
    </row>
    <row r="392" spans="1:8" x14ac:dyDescent="0.3">
      <c r="A392" t="s">
        <v>95</v>
      </c>
      <c r="B392" t="s">
        <v>116</v>
      </c>
      <c r="C392">
        <v>35</v>
      </c>
      <c r="D392" t="s">
        <v>257</v>
      </c>
      <c r="E392" t="s">
        <v>70</v>
      </c>
      <c r="F392" t="s">
        <v>268</v>
      </c>
      <c r="G392" t="s">
        <v>426</v>
      </c>
      <c r="H392" t="s">
        <v>206</v>
      </c>
    </row>
    <row r="393" spans="1:8" x14ac:dyDescent="0.3">
      <c r="A393" t="s">
        <v>95</v>
      </c>
      <c r="B393" t="s">
        <v>117</v>
      </c>
      <c r="C393">
        <v>35</v>
      </c>
      <c r="D393" t="s">
        <v>163</v>
      </c>
      <c r="E393" t="s">
        <v>57</v>
      </c>
      <c r="F393" t="s">
        <v>283</v>
      </c>
      <c r="G393" t="s">
        <v>367</v>
      </c>
      <c r="H393" t="s">
        <v>206</v>
      </c>
    </row>
    <row r="394" spans="1:8" x14ac:dyDescent="0.3">
      <c r="A394" t="s">
        <v>95</v>
      </c>
      <c r="B394" t="s">
        <v>150</v>
      </c>
      <c r="C394">
        <v>35</v>
      </c>
      <c r="D394" t="s">
        <v>40</v>
      </c>
      <c r="E394" t="s">
        <v>58</v>
      </c>
      <c r="F394" t="s">
        <v>251</v>
      </c>
      <c r="G394" t="s">
        <v>319</v>
      </c>
      <c r="H394" t="s">
        <v>239</v>
      </c>
    </row>
    <row r="395" spans="1:8" x14ac:dyDescent="0.3">
      <c r="A395" t="s">
        <v>95</v>
      </c>
      <c r="B395" t="s">
        <v>137</v>
      </c>
      <c r="C395">
        <v>35</v>
      </c>
      <c r="D395" t="s">
        <v>386</v>
      </c>
      <c r="E395" t="s">
        <v>59</v>
      </c>
      <c r="F395" t="s">
        <v>268</v>
      </c>
      <c r="G395" t="s">
        <v>397</v>
      </c>
      <c r="H395" t="s">
        <v>206</v>
      </c>
    </row>
    <row r="396" spans="1:8" x14ac:dyDescent="0.3">
      <c r="A396" t="s">
        <v>95</v>
      </c>
      <c r="B396" t="s">
        <v>151</v>
      </c>
      <c r="C396">
        <v>35</v>
      </c>
      <c r="D396" t="s">
        <v>69</v>
      </c>
      <c r="E396" t="s">
        <v>58</v>
      </c>
      <c r="F396" t="s">
        <v>282</v>
      </c>
      <c r="G396" t="s">
        <v>254</v>
      </c>
      <c r="H396" t="s">
        <v>203</v>
      </c>
    </row>
    <row r="397" spans="1:8" x14ac:dyDescent="0.3">
      <c r="A397" t="s">
        <v>95</v>
      </c>
      <c r="B397" t="s">
        <v>124</v>
      </c>
      <c r="C397">
        <v>35</v>
      </c>
      <c r="D397" t="s">
        <v>42</v>
      </c>
      <c r="E397" t="s">
        <v>60</v>
      </c>
      <c r="F397" t="s">
        <v>231</v>
      </c>
      <c r="G397" t="s">
        <v>313</v>
      </c>
      <c r="H397" t="s">
        <v>203</v>
      </c>
    </row>
    <row r="398" spans="1:8" x14ac:dyDescent="0.3">
      <c r="A398" t="s">
        <v>95</v>
      </c>
      <c r="B398" t="s">
        <v>125</v>
      </c>
      <c r="C398">
        <v>35</v>
      </c>
      <c r="D398" t="s">
        <v>329</v>
      </c>
      <c r="E398" t="s">
        <v>220</v>
      </c>
      <c r="F398" t="s">
        <v>244</v>
      </c>
      <c r="G398" t="s">
        <v>403</v>
      </c>
      <c r="H398" t="s">
        <v>203</v>
      </c>
    </row>
    <row r="399" spans="1:8" x14ac:dyDescent="0.3">
      <c r="A399" t="s">
        <v>95</v>
      </c>
      <c r="B399" t="s">
        <v>121</v>
      </c>
      <c r="C399">
        <v>35</v>
      </c>
      <c r="D399" t="s">
        <v>41</v>
      </c>
      <c r="E399" t="s">
        <v>62</v>
      </c>
      <c r="F399" t="s">
        <v>234</v>
      </c>
      <c r="G399" t="s">
        <v>319</v>
      </c>
      <c r="H399" t="s">
        <v>203</v>
      </c>
    </row>
    <row r="400" spans="1:8" x14ac:dyDescent="0.3">
      <c r="A400" t="s">
        <v>95</v>
      </c>
      <c r="B400" t="s">
        <v>115</v>
      </c>
      <c r="C400">
        <v>35</v>
      </c>
      <c r="D400" t="s">
        <v>34</v>
      </c>
      <c r="E400" t="s">
        <v>60</v>
      </c>
      <c r="F400" t="s">
        <v>268</v>
      </c>
      <c r="G400" t="s">
        <v>395</v>
      </c>
      <c r="H400" t="s">
        <v>203</v>
      </c>
    </row>
    <row r="401" spans="1:8" x14ac:dyDescent="0.3">
      <c r="A401" t="s">
        <v>95</v>
      </c>
      <c r="B401" t="s">
        <v>130</v>
      </c>
      <c r="C401">
        <v>35</v>
      </c>
      <c r="D401" t="s">
        <v>31</v>
      </c>
      <c r="E401" t="s">
        <v>74</v>
      </c>
      <c r="F401" t="s">
        <v>364</v>
      </c>
      <c r="G401" t="s">
        <v>229</v>
      </c>
      <c r="H401" t="s">
        <v>206</v>
      </c>
    </row>
    <row r="402" spans="1:8" x14ac:dyDescent="0.3">
      <c r="A402" t="s">
        <v>95</v>
      </c>
      <c r="B402" t="s">
        <v>112</v>
      </c>
      <c r="C402">
        <v>35</v>
      </c>
      <c r="D402" t="s">
        <v>43</v>
      </c>
      <c r="E402" t="s">
        <v>57</v>
      </c>
      <c r="F402" t="s">
        <v>234</v>
      </c>
      <c r="G402" t="s">
        <v>360</v>
      </c>
      <c r="H402" t="s">
        <v>206</v>
      </c>
    </row>
    <row r="403" spans="1:8" x14ac:dyDescent="0.3">
      <c r="A403" t="s">
        <v>95</v>
      </c>
      <c r="B403" t="s">
        <v>120</v>
      </c>
      <c r="C403">
        <v>35</v>
      </c>
      <c r="D403" t="s">
        <v>39</v>
      </c>
      <c r="E403" t="s">
        <v>70</v>
      </c>
      <c r="F403" t="s">
        <v>231</v>
      </c>
      <c r="G403" t="s">
        <v>360</v>
      </c>
      <c r="H403" t="s">
        <v>203</v>
      </c>
    </row>
    <row r="404" spans="1:8" x14ac:dyDescent="0.3">
      <c r="A404" t="s">
        <v>95</v>
      </c>
      <c r="B404" t="s">
        <v>118</v>
      </c>
      <c r="C404">
        <v>35</v>
      </c>
      <c r="D404" t="s">
        <v>315</v>
      </c>
      <c r="E404" t="s">
        <v>59</v>
      </c>
      <c r="F404" t="s">
        <v>282</v>
      </c>
      <c r="G404" t="s">
        <v>425</v>
      </c>
      <c r="H404" t="s">
        <v>203</v>
      </c>
    </row>
    <row r="405" spans="1:8" x14ac:dyDescent="0.3">
      <c r="A405" t="s">
        <v>95</v>
      </c>
      <c r="B405" t="s">
        <v>148</v>
      </c>
      <c r="C405">
        <v>35</v>
      </c>
      <c r="D405" t="s">
        <v>32</v>
      </c>
      <c r="E405" t="s">
        <v>46</v>
      </c>
      <c r="F405" t="s">
        <v>221</v>
      </c>
      <c r="G405" t="s">
        <v>337</v>
      </c>
      <c r="H405" t="s">
        <v>203</v>
      </c>
    </row>
    <row r="406" spans="1:8" x14ac:dyDescent="0.3">
      <c r="A406" t="s">
        <v>95</v>
      </c>
      <c r="B406" t="s">
        <v>152</v>
      </c>
      <c r="C406">
        <v>35</v>
      </c>
      <c r="D406" t="s">
        <v>40</v>
      </c>
      <c r="E406" t="s">
        <v>62</v>
      </c>
      <c r="F406" t="s">
        <v>237</v>
      </c>
      <c r="G406" t="s">
        <v>214</v>
      </c>
      <c r="H406" t="s">
        <v>206</v>
      </c>
    </row>
    <row r="407" spans="1:8" x14ac:dyDescent="0.3">
      <c r="A407" t="s">
        <v>95</v>
      </c>
      <c r="B407" t="s">
        <v>122</v>
      </c>
      <c r="C407">
        <v>35</v>
      </c>
      <c r="D407" t="s">
        <v>257</v>
      </c>
      <c r="E407" t="s">
        <v>60</v>
      </c>
      <c r="F407" t="s">
        <v>237</v>
      </c>
      <c r="G407" t="s">
        <v>308</v>
      </c>
      <c r="H407" t="s">
        <v>206</v>
      </c>
    </row>
    <row r="408" spans="1:8" x14ac:dyDescent="0.3">
      <c r="A408" t="s">
        <v>95</v>
      </c>
      <c r="B408" t="s">
        <v>114</v>
      </c>
      <c r="C408">
        <v>35</v>
      </c>
      <c r="D408" t="s">
        <v>56</v>
      </c>
      <c r="E408" t="s">
        <v>70</v>
      </c>
      <c r="F408" t="s">
        <v>282</v>
      </c>
      <c r="G408" t="s">
        <v>337</v>
      </c>
      <c r="H408" t="s">
        <v>206</v>
      </c>
    </row>
    <row r="409" spans="1:8" x14ac:dyDescent="0.3">
      <c r="A409" t="s">
        <v>95</v>
      </c>
      <c r="B409" t="s">
        <v>132</v>
      </c>
      <c r="C409">
        <v>35</v>
      </c>
      <c r="D409" t="s">
        <v>311</v>
      </c>
      <c r="E409" t="s">
        <v>62</v>
      </c>
      <c r="F409" t="s">
        <v>234</v>
      </c>
      <c r="G409" t="s">
        <v>379</v>
      </c>
      <c r="H409" t="s">
        <v>206</v>
      </c>
    </row>
    <row r="410" spans="1:8" x14ac:dyDescent="0.3">
      <c r="A410" t="s">
        <v>95</v>
      </c>
      <c r="B410" t="s">
        <v>127</v>
      </c>
      <c r="C410">
        <v>35</v>
      </c>
      <c r="D410" t="s">
        <v>43</v>
      </c>
      <c r="E410" t="s">
        <v>72</v>
      </c>
      <c r="F410" t="s">
        <v>251</v>
      </c>
      <c r="G410" t="s">
        <v>69</v>
      </c>
      <c r="H410" t="s">
        <v>203</v>
      </c>
    </row>
    <row r="411" spans="1:8" x14ac:dyDescent="0.3">
      <c r="A411" t="s">
        <v>95</v>
      </c>
      <c r="B411" t="s">
        <v>135</v>
      </c>
      <c r="C411">
        <v>35</v>
      </c>
      <c r="D411" t="s">
        <v>61</v>
      </c>
      <c r="E411" t="s">
        <v>46</v>
      </c>
      <c r="F411" t="s">
        <v>201</v>
      </c>
      <c r="G411" t="s">
        <v>378</v>
      </c>
      <c r="H411" t="s">
        <v>203</v>
      </c>
    </row>
    <row r="412" spans="1:8" x14ac:dyDescent="0.3">
      <c r="A412" t="s">
        <v>95</v>
      </c>
      <c r="B412" t="s">
        <v>133</v>
      </c>
      <c r="C412">
        <v>35</v>
      </c>
      <c r="D412" t="s">
        <v>37</v>
      </c>
      <c r="E412" t="s">
        <v>46</v>
      </c>
      <c r="F412" t="s">
        <v>204</v>
      </c>
      <c r="G412" t="s">
        <v>337</v>
      </c>
      <c r="H412" t="s">
        <v>203</v>
      </c>
    </row>
    <row r="413" spans="1:8" x14ac:dyDescent="0.3">
      <c r="A413" t="s">
        <v>95</v>
      </c>
      <c r="B413" t="s">
        <v>136</v>
      </c>
      <c r="C413">
        <v>35</v>
      </c>
      <c r="D413" t="s">
        <v>36</v>
      </c>
      <c r="E413" t="s">
        <v>46</v>
      </c>
      <c r="F413" t="s">
        <v>213</v>
      </c>
      <c r="G413" t="s">
        <v>402</v>
      </c>
      <c r="H413" t="s">
        <v>203</v>
      </c>
    </row>
    <row r="414" spans="1:8" x14ac:dyDescent="0.3">
      <c r="A414" t="s">
        <v>95</v>
      </c>
      <c r="B414" t="s">
        <v>142</v>
      </c>
      <c r="C414">
        <v>35</v>
      </c>
      <c r="D414" t="s">
        <v>43</v>
      </c>
      <c r="E414" t="s">
        <v>49</v>
      </c>
      <c r="F414" t="s">
        <v>241</v>
      </c>
      <c r="G414" t="s">
        <v>325</v>
      </c>
      <c r="H414" t="s">
        <v>203</v>
      </c>
    </row>
    <row r="415" spans="1:8" x14ac:dyDescent="0.3">
      <c r="A415" t="s">
        <v>95</v>
      </c>
      <c r="B415" t="s">
        <v>131</v>
      </c>
      <c r="C415">
        <v>35</v>
      </c>
      <c r="D415" t="s">
        <v>207</v>
      </c>
      <c r="E415" t="s">
        <v>58</v>
      </c>
      <c r="F415" t="s">
        <v>268</v>
      </c>
      <c r="G415" t="s">
        <v>312</v>
      </c>
      <c r="H415" t="s">
        <v>203</v>
      </c>
    </row>
    <row r="416" spans="1:8" x14ac:dyDescent="0.3">
      <c r="A416" t="s">
        <v>97</v>
      </c>
      <c r="B416" t="s">
        <v>113</v>
      </c>
      <c r="C416">
        <v>36</v>
      </c>
      <c r="D416" t="s">
        <v>427</v>
      </c>
      <c r="E416" t="s">
        <v>52</v>
      </c>
      <c r="F416" t="s">
        <v>268</v>
      </c>
      <c r="G416" t="s">
        <v>321</v>
      </c>
      <c r="H416" t="s">
        <v>206</v>
      </c>
    </row>
    <row r="417" spans="1:8" x14ac:dyDescent="0.3">
      <c r="A417" t="s">
        <v>97</v>
      </c>
      <c r="B417" t="s">
        <v>145</v>
      </c>
      <c r="C417">
        <v>36</v>
      </c>
      <c r="D417" t="s">
        <v>54</v>
      </c>
      <c r="E417" t="s">
        <v>51</v>
      </c>
      <c r="F417" t="s">
        <v>231</v>
      </c>
      <c r="G417" t="s">
        <v>197</v>
      </c>
      <c r="H417" t="s">
        <v>198</v>
      </c>
    </row>
    <row r="418" spans="1:8" x14ac:dyDescent="0.3">
      <c r="A418" t="s">
        <v>97</v>
      </c>
      <c r="B418" t="s">
        <v>139</v>
      </c>
      <c r="C418">
        <v>36</v>
      </c>
      <c r="D418" t="s">
        <v>428</v>
      </c>
      <c r="E418" t="s">
        <v>260</v>
      </c>
      <c r="F418" t="s">
        <v>208</v>
      </c>
      <c r="G418" t="s">
        <v>415</v>
      </c>
      <c r="H418" t="s">
        <v>262</v>
      </c>
    </row>
    <row r="419" spans="1:8" x14ac:dyDescent="0.3">
      <c r="A419" t="s">
        <v>97</v>
      </c>
      <c r="B419" t="s">
        <v>116</v>
      </c>
      <c r="C419">
        <v>36</v>
      </c>
      <c r="D419" t="s">
        <v>390</v>
      </c>
      <c r="E419" t="s">
        <v>51</v>
      </c>
      <c r="F419" t="s">
        <v>241</v>
      </c>
      <c r="G419" t="s">
        <v>238</v>
      </c>
      <c r="H419" t="s">
        <v>203</v>
      </c>
    </row>
    <row r="420" spans="1:8" x14ac:dyDescent="0.3">
      <c r="A420" t="s">
        <v>97</v>
      </c>
      <c r="B420" t="s">
        <v>117</v>
      </c>
      <c r="C420">
        <v>36</v>
      </c>
      <c r="D420" t="s">
        <v>64</v>
      </c>
      <c r="E420" t="s">
        <v>62</v>
      </c>
      <c r="F420" t="s">
        <v>429</v>
      </c>
      <c r="G420" t="s">
        <v>371</v>
      </c>
      <c r="H420" t="s">
        <v>263</v>
      </c>
    </row>
    <row r="421" spans="1:8" x14ac:dyDescent="0.3">
      <c r="A421" t="s">
        <v>97</v>
      </c>
      <c r="B421" t="s">
        <v>137</v>
      </c>
      <c r="C421">
        <v>36</v>
      </c>
      <c r="D421" t="s">
        <v>430</v>
      </c>
      <c r="E421" t="s">
        <v>49</v>
      </c>
      <c r="F421" t="s">
        <v>247</v>
      </c>
      <c r="G421" t="s">
        <v>280</v>
      </c>
      <c r="H421" t="s">
        <v>198</v>
      </c>
    </row>
    <row r="422" spans="1:8" x14ac:dyDescent="0.3">
      <c r="A422" t="s">
        <v>97</v>
      </c>
      <c r="B422" t="s">
        <v>124</v>
      </c>
      <c r="C422">
        <v>36</v>
      </c>
      <c r="D422" t="s">
        <v>66</v>
      </c>
      <c r="E422" t="s">
        <v>52</v>
      </c>
      <c r="F422" t="s">
        <v>282</v>
      </c>
      <c r="G422" t="s">
        <v>295</v>
      </c>
      <c r="H422" t="s">
        <v>203</v>
      </c>
    </row>
    <row r="423" spans="1:8" x14ac:dyDescent="0.3">
      <c r="A423" t="s">
        <v>97</v>
      </c>
      <c r="B423" t="s">
        <v>121</v>
      </c>
      <c r="C423">
        <v>36</v>
      </c>
      <c r="D423" t="s">
        <v>66</v>
      </c>
      <c r="E423" t="s">
        <v>46</v>
      </c>
      <c r="F423" t="s">
        <v>234</v>
      </c>
      <c r="G423" t="s">
        <v>264</v>
      </c>
      <c r="H423" t="s">
        <v>203</v>
      </c>
    </row>
    <row r="424" spans="1:8" x14ac:dyDescent="0.3">
      <c r="A424" t="s">
        <v>97</v>
      </c>
      <c r="B424" t="s">
        <v>115</v>
      </c>
      <c r="C424">
        <v>36</v>
      </c>
      <c r="D424" t="s">
        <v>53</v>
      </c>
      <c r="E424" t="s">
        <v>49</v>
      </c>
      <c r="F424" t="s">
        <v>268</v>
      </c>
      <c r="G424" t="s">
        <v>320</v>
      </c>
      <c r="H424" t="s">
        <v>203</v>
      </c>
    </row>
    <row r="425" spans="1:8" x14ac:dyDescent="0.3">
      <c r="A425" t="s">
        <v>97</v>
      </c>
      <c r="B425" t="s">
        <v>130</v>
      </c>
      <c r="C425">
        <v>36</v>
      </c>
      <c r="D425" t="s">
        <v>270</v>
      </c>
      <c r="E425" t="s">
        <v>70</v>
      </c>
      <c r="F425" t="s">
        <v>431</v>
      </c>
      <c r="G425" t="s">
        <v>277</v>
      </c>
      <c r="H425" t="s">
        <v>198</v>
      </c>
    </row>
    <row r="426" spans="1:8" x14ac:dyDescent="0.3">
      <c r="A426" t="s">
        <v>97</v>
      </c>
      <c r="B426" t="s">
        <v>112</v>
      </c>
      <c r="C426">
        <v>36</v>
      </c>
      <c r="D426" t="s">
        <v>42</v>
      </c>
      <c r="E426" t="s">
        <v>51</v>
      </c>
      <c r="F426" t="s">
        <v>341</v>
      </c>
      <c r="G426" t="s">
        <v>399</v>
      </c>
      <c r="H426" t="s">
        <v>203</v>
      </c>
    </row>
    <row r="427" spans="1:8" x14ac:dyDescent="0.3">
      <c r="A427" t="s">
        <v>97</v>
      </c>
      <c r="B427" t="s">
        <v>120</v>
      </c>
      <c r="C427">
        <v>36</v>
      </c>
      <c r="D427" t="s">
        <v>54</v>
      </c>
      <c r="E427" t="s">
        <v>51</v>
      </c>
      <c r="F427" t="s">
        <v>234</v>
      </c>
      <c r="G427" t="s">
        <v>222</v>
      </c>
      <c r="H427" t="s">
        <v>206</v>
      </c>
    </row>
    <row r="428" spans="1:8" x14ac:dyDescent="0.3">
      <c r="A428" t="s">
        <v>97</v>
      </c>
      <c r="B428" t="s">
        <v>118</v>
      </c>
      <c r="C428">
        <v>36</v>
      </c>
      <c r="D428" t="s">
        <v>270</v>
      </c>
      <c r="E428" t="s">
        <v>286</v>
      </c>
      <c r="F428" t="s">
        <v>228</v>
      </c>
      <c r="G428" t="s">
        <v>252</v>
      </c>
      <c r="H428" t="s">
        <v>206</v>
      </c>
    </row>
    <row r="429" spans="1:8" x14ac:dyDescent="0.3">
      <c r="A429" t="s">
        <v>97</v>
      </c>
      <c r="B429" t="s">
        <v>148</v>
      </c>
      <c r="C429">
        <v>36</v>
      </c>
      <c r="D429" t="s">
        <v>424</v>
      </c>
      <c r="E429" t="s">
        <v>52</v>
      </c>
      <c r="F429" t="s">
        <v>208</v>
      </c>
      <c r="G429" t="s">
        <v>304</v>
      </c>
      <c r="H429" t="s">
        <v>203</v>
      </c>
    </row>
    <row r="430" spans="1:8" x14ac:dyDescent="0.3">
      <c r="A430" t="s">
        <v>97</v>
      </c>
      <c r="B430" t="s">
        <v>122</v>
      </c>
      <c r="C430">
        <v>36</v>
      </c>
      <c r="D430" t="s">
        <v>279</v>
      </c>
      <c r="E430" t="s">
        <v>52</v>
      </c>
      <c r="F430" t="s">
        <v>237</v>
      </c>
      <c r="G430" t="s">
        <v>238</v>
      </c>
      <c r="H430" t="s">
        <v>206</v>
      </c>
    </row>
    <row r="431" spans="1:8" x14ac:dyDescent="0.3">
      <c r="A431" t="s">
        <v>97</v>
      </c>
      <c r="B431" t="s">
        <v>114</v>
      </c>
      <c r="C431">
        <v>36</v>
      </c>
      <c r="D431" t="s">
        <v>430</v>
      </c>
      <c r="E431" t="s">
        <v>46</v>
      </c>
      <c r="F431" t="s">
        <v>241</v>
      </c>
      <c r="G431" t="s">
        <v>308</v>
      </c>
      <c r="H431" t="s">
        <v>206</v>
      </c>
    </row>
    <row r="432" spans="1:8" x14ac:dyDescent="0.3">
      <c r="A432" t="s">
        <v>97</v>
      </c>
      <c r="B432" t="s">
        <v>153</v>
      </c>
      <c r="C432">
        <v>36</v>
      </c>
      <c r="D432" t="s">
        <v>428</v>
      </c>
      <c r="E432" t="s">
        <v>46</v>
      </c>
      <c r="F432" t="s">
        <v>247</v>
      </c>
      <c r="G432" t="s">
        <v>432</v>
      </c>
      <c r="H432" t="s">
        <v>262</v>
      </c>
    </row>
    <row r="433" spans="1:8" x14ac:dyDescent="0.3">
      <c r="A433" t="s">
        <v>97</v>
      </c>
      <c r="B433" t="s">
        <v>135</v>
      </c>
      <c r="C433">
        <v>36</v>
      </c>
      <c r="D433" t="s">
        <v>413</v>
      </c>
      <c r="E433" t="s">
        <v>51</v>
      </c>
      <c r="F433" t="s">
        <v>307</v>
      </c>
      <c r="G433" t="s">
        <v>205</v>
      </c>
      <c r="H433" t="s">
        <v>198</v>
      </c>
    </row>
    <row r="434" spans="1:8" x14ac:dyDescent="0.3">
      <c r="A434" t="s">
        <v>97</v>
      </c>
      <c r="B434" t="s">
        <v>133</v>
      </c>
      <c r="C434">
        <v>36</v>
      </c>
      <c r="D434" t="s">
        <v>296</v>
      </c>
      <c r="E434" t="s">
        <v>49</v>
      </c>
      <c r="F434" t="s">
        <v>273</v>
      </c>
      <c r="G434" t="s">
        <v>433</v>
      </c>
      <c r="H434" t="s">
        <v>239</v>
      </c>
    </row>
    <row r="435" spans="1:8" x14ac:dyDescent="0.3">
      <c r="A435" t="s">
        <v>97</v>
      </c>
      <c r="B435" t="s">
        <v>136</v>
      </c>
      <c r="C435">
        <v>36</v>
      </c>
      <c r="D435" t="s">
        <v>413</v>
      </c>
      <c r="E435" t="s">
        <v>52</v>
      </c>
      <c r="F435" t="s">
        <v>388</v>
      </c>
      <c r="G435" t="s">
        <v>434</v>
      </c>
      <c r="H435" t="s">
        <v>239</v>
      </c>
    </row>
    <row r="436" spans="1:8" x14ac:dyDescent="0.3">
      <c r="A436" t="s">
        <v>96</v>
      </c>
      <c r="B436" t="s">
        <v>113</v>
      </c>
      <c r="C436">
        <v>36</v>
      </c>
      <c r="D436" t="s">
        <v>386</v>
      </c>
      <c r="E436" t="s">
        <v>59</v>
      </c>
      <c r="F436" t="s">
        <v>237</v>
      </c>
      <c r="G436" t="s">
        <v>238</v>
      </c>
      <c r="H436" t="s">
        <v>203</v>
      </c>
    </row>
    <row r="437" spans="1:8" x14ac:dyDescent="0.3">
      <c r="A437" t="s">
        <v>96</v>
      </c>
      <c r="B437" t="s">
        <v>116</v>
      </c>
      <c r="C437">
        <v>36</v>
      </c>
      <c r="D437" t="s">
        <v>56</v>
      </c>
      <c r="E437" t="s">
        <v>70</v>
      </c>
      <c r="F437" t="s">
        <v>268</v>
      </c>
      <c r="G437" t="s">
        <v>222</v>
      </c>
      <c r="H437" t="s">
        <v>206</v>
      </c>
    </row>
    <row r="438" spans="1:8" x14ac:dyDescent="0.3">
      <c r="A438" t="s">
        <v>96</v>
      </c>
      <c r="B438" t="s">
        <v>117</v>
      </c>
      <c r="C438">
        <v>36</v>
      </c>
      <c r="D438" t="s">
        <v>69</v>
      </c>
      <c r="E438" t="s">
        <v>59</v>
      </c>
      <c r="F438" t="s">
        <v>277</v>
      </c>
      <c r="G438" t="s">
        <v>211</v>
      </c>
      <c r="H438" t="s">
        <v>263</v>
      </c>
    </row>
    <row r="439" spans="1:8" x14ac:dyDescent="0.3">
      <c r="A439" t="s">
        <v>96</v>
      </c>
      <c r="B439" t="s">
        <v>150</v>
      </c>
      <c r="C439">
        <v>36</v>
      </c>
      <c r="D439" t="s">
        <v>40</v>
      </c>
      <c r="E439" t="s">
        <v>72</v>
      </c>
      <c r="F439" t="s">
        <v>251</v>
      </c>
      <c r="G439" t="s">
        <v>435</v>
      </c>
      <c r="H439" t="s">
        <v>206</v>
      </c>
    </row>
    <row r="440" spans="1:8" x14ac:dyDescent="0.3">
      <c r="A440" t="s">
        <v>96</v>
      </c>
      <c r="B440" t="s">
        <v>137</v>
      </c>
      <c r="C440">
        <v>36</v>
      </c>
      <c r="D440" t="s">
        <v>315</v>
      </c>
      <c r="E440" t="s">
        <v>59</v>
      </c>
      <c r="F440" t="s">
        <v>234</v>
      </c>
      <c r="G440" t="s">
        <v>205</v>
      </c>
      <c r="H440" t="s">
        <v>203</v>
      </c>
    </row>
    <row r="441" spans="1:8" x14ac:dyDescent="0.3">
      <c r="A441" t="s">
        <v>96</v>
      </c>
      <c r="B441" t="s">
        <v>124</v>
      </c>
      <c r="C441">
        <v>36</v>
      </c>
      <c r="D441" t="s">
        <v>38</v>
      </c>
      <c r="E441" t="s">
        <v>72</v>
      </c>
      <c r="F441" t="s">
        <v>231</v>
      </c>
      <c r="G441" t="s">
        <v>353</v>
      </c>
      <c r="H441" t="s">
        <v>203</v>
      </c>
    </row>
    <row r="442" spans="1:8" x14ac:dyDescent="0.3">
      <c r="A442" t="s">
        <v>96</v>
      </c>
      <c r="B442" t="s">
        <v>125</v>
      </c>
      <c r="C442">
        <v>36</v>
      </c>
      <c r="D442" t="s">
        <v>207</v>
      </c>
      <c r="E442" t="s">
        <v>70</v>
      </c>
      <c r="F442" t="s">
        <v>364</v>
      </c>
      <c r="G442" t="s">
        <v>436</v>
      </c>
      <c r="H442" t="s">
        <v>198</v>
      </c>
    </row>
    <row r="443" spans="1:8" x14ac:dyDescent="0.3">
      <c r="A443" t="s">
        <v>96</v>
      </c>
      <c r="B443" t="s">
        <v>121</v>
      </c>
      <c r="C443">
        <v>36</v>
      </c>
      <c r="D443" t="s">
        <v>40</v>
      </c>
      <c r="E443" t="s">
        <v>45</v>
      </c>
      <c r="F443" t="s">
        <v>330</v>
      </c>
      <c r="G443" t="s">
        <v>323</v>
      </c>
      <c r="H443" t="s">
        <v>198</v>
      </c>
    </row>
    <row r="444" spans="1:8" x14ac:dyDescent="0.3">
      <c r="A444" t="s">
        <v>96</v>
      </c>
      <c r="B444" t="s">
        <v>115</v>
      </c>
      <c r="C444">
        <v>36</v>
      </c>
      <c r="D444" t="s">
        <v>34</v>
      </c>
      <c r="E444" t="s">
        <v>70</v>
      </c>
      <c r="F444" t="s">
        <v>234</v>
      </c>
      <c r="G444" t="s">
        <v>320</v>
      </c>
      <c r="H444" t="s">
        <v>203</v>
      </c>
    </row>
    <row r="445" spans="1:8" x14ac:dyDescent="0.3">
      <c r="A445" t="s">
        <v>96</v>
      </c>
      <c r="B445" t="s">
        <v>130</v>
      </c>
      <c r="C445">
        <v>36</v>
      </c>
      <c r="D445" t="s">
        <v>47</v>
      </c>
      <c r="E445" t="s">
        <v>437</v>
      </c>
      <c r="F445" t="s">
        <v>271</v>
      </c>
      <c r="G445" t="s">
        <v>374</v>
      </c>
      <c r="H445" t="s">
        <v>203</v>
      </c>
    </row>
    <row r="446" spans="1:8" x14ac:dyDescent="0.3">
      <c r="A446" t="s">
        <v>96</v>
      </c>
      <c r="B446" t="s">
        <v>112</v>
      </c>
      <c r="C446">
        <v>36</v>
      </c>
      <c r="D446" t="s">
        <v>44</v>
      </c>
      <c r="E446" t="s">
        <v>57</v>
      </c>
      <c r="F446" t="s">
        <v>282</v>
      </c>
      <c r="G446" t="s">
        <v>264</v>
      </c>
      <c r="H446" t="s">
        <v>206</v>
      </c>
    </row>
    <row r="447" spans="1:8" x14ac:dyDescent="0.3">
      <c r="A447" t="s">
        <v>96</v>
      </c>
      <c r="B447" t="s">
        <v>120</v>
      </c>
      <c r="C447">
        <v>36</v>
      </c>
      <c r="D447" t="s">
        <v>38</v>
      </c>
      <c r="E447" t="s">
        <v>71</v>
      </c>
      <c r="F447" t="s">
        <v>231</v>
      </c>
      <c r="G447" t="s">
        <v>358</v>
      </c>
      <c r="H447" t="s">
        <v>206</v>
      </c>
    </row>
    <row r="448" spans="1:8" x14ac:dyDescent="0.3">
      <c r="A448" t="s">
        <v>96</v>
      </c>
      <c r="B448" t="s">
        <v>118</v>
      </c>
      <c r="C448">
        <v>36</v>
      </c>
      <c r="D448" t="s">
        <v>195</v>
      </c>
      <c r="E448" t="s">
        <v>58</v>
      </c>
      <c r="F448" t="s">
        <v>283</v>
      </c>
      <c r="G448" t="s">
        <v>348</v>
      </c>
      <c r="H448" t="s">
        <v>203</v>
      </c>
    </row>
    <row r="449" spans="1:8" x14ac:dyDescent="0.3">
      <c r="A449" t="s">
        <v>96</v>
      </c>
      <c r="B449" t="s">
        <v>148</v>
      </c>
      <c r="C449">
        <v>36</v>
      </c>
      <c r="D449" t="s">
        <v>207</v>
      </c>
      <c r="E449" t="s">
        <v>45</v>
      </c>
      <c r="F449" t="s">
        <v>221</v>
      </c>
      <c r="G449" t="s">
        <v>374</v>
      </c>
      <c r="H449" t="s">
        <v>203</v>
      </c>
    </row>
    <row r="450" spans="1:8" x14ac:dyDescent="0.3">
      <c r="A450" t="s">
        <v>96</v>
      </c>
      <c r="B450" t="s">
        <v>122</v>
      </c>
      <c r="C450">
        <v>36</v>
      </c>
      <c r="D450" t="s">
        <v>257</v>
      </c>
      <c r="E450" t="s">
        <v>70</v>
      </c>
      <c r="F450" t="s">
        <v>237</v>
      </c>
      <c r="G450" t="s">
        <v>264</v>
      </c>
      <c r="H450" t="s">
        <v>206</v>
      </c>
    </row>
    <row r="451" spans="1:8" x14ac:dyDescent="0.3">
      <c r="A451" t="s">
        <v>96</v>
      </c>
      <c r="B451" t="s">
        <v>114</v>
      </c>
      <c r="C451">
        <v>36</v>
      </c>
      <c r="D451" t="s">
        <v>257</v>
      </c>
      <c r="E451" t="s">
        <v>71</v>
      </c>
      <c r="F451" t="s">
        <v>282</v>
      </c>
      <c r="G451" t="s">
        <v>318</v>
      </c>
      <c r="H451" t="s">
        <v>206</v>
      </c>
    </row>
    <row r="452" spans="1:8" x14ac:dyDescent="0.3">
      <c r="A452" t="s">
        <v>96</v>
      </c>
      <c r="B452" t="s">
        <v>132</v>
      </c>
      <c r="C452">
        <v>36</v>
      </c>
      <c r="D452" t="s">
        <v>359</v>
      </c>
      <c r="E452" t="s">
        <v>70</v>
      </c>
      <c r="F452" t="s">
        <v>282</v>
      </c>
      <c r="G452" t="s">
        <v>438</v>
      </c>
      <c r="H452" t="s">
        <v>263</v>
      </c>
    </row>
    <row r="453" spans="1:8" x14ac:dyDescent="0.3">
      <c r="A453" t="s">
        <v>96</v>
      </c>
      <c r="B453" t="s">
        <v>127</v>
      </c>
      <c r="C453">
        <v>36</v>
      </c>
      <c r="D453" t="s">
        <v>54</v>
      </c>
      <c r="E453" t="s">
        <v>439</v>
      </c>
      <c r="F453" t="s">
        <v>364</v>
      </c>
      <c r="G453" t="s">
        <v>280</v>
      </c>
      <c r="H453" t="s">
        <v>203</v>
      </c>
    </row>
    <row r="454" spans="1:8" x14ac:dyDescent="0.3">
      <c r="A454" t="s">
        <v>96</v>
      </c>
      <c r="B454" t="s">
        <v>153</v>
      </c>
      <c r="C454">
        <v>36</v>
      </c>
      <c r="D454" t="s">
        <v>36</v>
      </c>
      <c r="E454" t="s">
        <v>51</v>
      </c>
      <c r="F454" t="s">
        <v>247</v>
      </c>
      <c r="G454" t="s">
        <v>331</v>
      </c>
      <c r="H454" t="s">
        <v>263</v>
      </c>
    </row>
    <row r="455" spans="1:8" x14ac:dyDescent="0.3">
      <c r="A455" t="s">
        <v>96</v>
      </c>
      <c r="B455" t="s">
        <v>135</v>
      </c>
      <c r="C455">
        <v>36</v>
      </c>
      <c r="D455" t="s">
        <v>61</v>
      </c>
      <c r="E455" t="s">
        <v>45</v>
      </c>
      <c r="F455" t="s">
        <v>201</v>
      </c>
      <c r="G455" t="s">
        <v>378</v>
      </c>
      <c r="H455" t="s">
        <v>203</v>
      </c>
    </row>
    <row r="456" spans="1:8" x14ac:dyDescent="0.3">
      <c r="A456" t="s">
        <v>96</v>
      </c>
      <c r="B456" t="s">
        <v>133</v>
      </c>
      <c r="C456">
        <v>36</v>
      </c>
      <c r="D456" t="s">
        <v>41</v>
      </c>
      <c r="E456" t="s">
        <v>49</v>
      </c>
      <c r="F456" t="s">
        <v>237</v>
      </c>
      <c r="G456" t="s">
        <v>371</v>
      </c>
      <c r="H456" t="s">
        <v>203</v>
      </c>
    </row>
    <row r="457" spans="1:8" x14ac:dyDescent="0.3">
      <c r="A457" t="s">
        <v>96</v>
      </c>
      <c r="B457" t="s">
        <v>136</v>
      </c>
      <c r="C457">
        <v>36</v>
      </c>
      <c r="D457" t="s">
        <v>35</v>
      </c>
      <c r="E457" t="s">
        <v>51</v>
      </c>
      <c r="F457" t="s">
        <v>204</v>
      </c>
      <c r="G457" t="s">
        <v>280</v>
      </c>
      <c r="H457" t="s">
        <v>203</v>
      </c>
    </row>
    <row r="458" spans="1:8" x14ac:dyDescent="0.3">
      <c r="A458" t="s">
        <v>96</v>
      </c>
      <c r="B458" t="s">
        <v>142</v>
      </c>
      <c r="C458">
        <v>36</v>
      </c>
      <c r="D458" t="s">
        <v>36</v>
      </c>
      <c r="E458" t="s">
        <v>46</v>
      </c>
      <c r="F458" t="s">
        <v>204</v>
      </c>
      <c r="G458" t="s">
        <v>325</v>
      </c>
      <c r="H458" t="s">
        <v>203</v>
      </c>
    </row>
    <row r="459" spans="1:8" x14ac:dyDescent="0.3">
      <c r="A459" t="s">
        <v>96</v>
      </c>
      <c r="B459" t="s">
        <v>131</v>
      </c>
      <c r="C459">
        <v>36</v>
      </c>
      <c r="D459" t="s">
        <v>34</v>
      </c>
      <c r="E459" t="s">
        <v>60</v>
      </c>
      <c r="F459" t="s">
        <v>241</v>
      </c>
      <c r="G459" t="s">
        <v>345</v>
      </c>
      <c r="H459" t="s">
        <v>203</v>
      </c>
    </row>
    <row r="460" spans="1:8" x14ac:dyDescent="0.3">
      <c r="A460" t="s">
        <v>98</v>
      </c>
      <c r="B460" t="s">
        <v>193</v>
      </c>
      <c r="C460">
        <v>38</v>
      </c>
      <c r="D460" t="s">
        <v>193</v>
      </c>
      <c r="E460" t="s">
        <v>193</v>
      </c>
      <c r="F460" t="s">
        <v>193</v>
      </c>
      <c r="G460" t="s">
        <v>193</v>
      </c>
      <c r="H460" t="s">
        <v>193</v>
      </c>
    </row>
    <row r="461" spans="1:8" x14ac:dyDescent="0.3">
      <c r="A461" t="s">
        <v>98</v>
      </c>
      <c r="B461" t="s">
        <v>113</v>
      </c>
      <c r="C461">
        <v>38</v>
      </c>
      <c r="D461" t="s">
        <v>29</v>
      </c>
      <c r="E461" t="s">
        <v>59</v>
      </c>
      <c r="F461" t="s">
        <v>228</v>
      </c>
      <c r="G461" t="s">
        <v>298</v>
      </c>
      <c r="H461" t="s">
        <v>203</v>
      </c>
    </row>
    <row r="462" spans="1:8" x14ac:dyDescent="0.3">
      <c r="A462" t="s">
        <v>98</v>
      </c>
      <c r="B462" t="s">
        <v>145</v>
      </c>
      <c r="C462">
        <v>38</v>
      </c>
      <c r="D462" t="s">
        <v>207</v>
      </c>
      <c r="E462" t="s">
        <v>57</v>
      </c>
      <c r="F462" t="s">
        <v>282</v>
      </c>
      <c r="G462" t="s">
        <v>371</v>
      </c>
      <c r="H462" t="s">
        <v>203</v>
      </c>
    </row>
    <row r="463" spans="1:8" x14ac:dyDescent="0.3">
      <c r="A463" t="s">
        <v>98</v>
      </c>
      <c r="B463" t="s">
        <v>116</v>
      </c>
      <c r="C463">
        <v>38</v>
      </c>
      <c r="D463" t="s">
        <v>207</v>
      </c>
      <c r="E463" t="s">
        <v>60</v>
      </c>
      <c r="F463" t="s">
        <v>228</v>
      </c>
      <c r="G463" t="s">
        <v>440</v>
      </c>
      <c r="H463" t="s">
        <v>203</v>
      </c>
    </row>
    <row r="464" spans="1:8" x14ac:dyDescent="0.3">
      <c r="A464" t="s">
        <v>98</v>
      </c>
      <c r="B464" t="s">
        <v>117</v>
      </c>
      <c r="C464">
        <v>38</v>
      </c>
      <c r="D464" t="s">
        <v>37</v>
      </c>
      <c r="E464" t="s">
        <v>57</v>
      </c>
      <c r="F464" t="s">
        <v>283</v>
      </c>
      <c r="G464" t="s">
        <v>345</v>
      </c>
      <c r="H464" t="s">
        <v>206</v>
      </c>
    </row>
    <row r="465" spans="1:8" x14ac:dyDescent="0.3">
      <c r="A465" t="s">
        <v>98</v>
      </c>
      <c r="B465" t="s">
        <v>137</v>
      </c>
      <c r="C465">
        <v>38</v>
      </c>
      <c r="D465" t="s">
        <v>63</v>
      </c>
      <c r="E465" t="s">
        <v>45</v>
      </c>
      <c r="F465" t="s">
        <v>231</v>
      </c>
      <c r="G465" t="s">
        <v>440</v>
      </c>
      <c r="H465" t="s">
        <v>198</v>
      </c>
    </row>
    <row r="466" spans="1:8" x14ac:dyDescent="0.3">
      <c r="A466" t="s">
        <v>98</v>
      </c>
      <c r="B466" t="s">
        <v>151</v>
      </c>
      <c r="C466">
        <v>38</v>
      </c>
      <c r="D466" t="s">
        <v>67</v>
      </c>
      <c r="E466" t="s">
        <v>45</v>
      </c>
      <c r="F466" t="s">
        <v>283</v>
      </c>
      <c r="G466" t="s">
        <v>333</v>
      </c>
      <c r="H466" t="s">
        <v>203</v>
      </c>
    </row>
    <row r="467" spans="1:8" x14ac:dyDescent="0.3">
      <c r="A467" t="s">
        <v>98</v>
      </c>
      <c r="B467" t="s">
        <v>124</v>
      </c>
      <c r="C467">
        <v>38</v>
      </c>
      <c r="D467" t="s">
        <v>33</v>
      </c>
      <c r="E467" t="s">
        <v>70</v>
      </c>
      <c r="F467" t="s">
        <v>283</v>
      </c>
      <c r="G467" t="s">
        <v>325</v>
      </c>
      <c r="H467" t="s">
        <v>239</v>
      </c>
    </row>
    <row r="468" spans="1:8" x14ac:dyDescent="0.3">
      <c r="A468" t="s">
        <v>98</v>
      </c>
      <c r="B468" t="s">
        <v>125</v>
      </c>
      <c r="C468">
        <v>38</v>
      </c>
      <c r="D468" t="s">
        <v>28</v>
      </c>
      <c r="E468" t="s">
        <v>59</v>
      </c>
      <c r="F468" t="s">
        <v>355</v>
      </c>
      <c r="G468" t="s">
        <v>33</v>
      </c>
      <c r="H468" t="s">
        <v>263</v>
      </c>
    </row>
    <row r="469" spans="1:8" x14ac:dyDescent="0.3">
      <c r="A469" t="s">
        <v>98</v>
      </c>
      <c r="B469" t="s">
        <v>121</v>
      </c>
      <c r="C469">
        <v>38</v>
      </c>
      <c r="D469" t="s">
        <v>29</v>
      </c>
      <c r="E469" t="s">
        <v>62</v>
      </c>
      <c r="F469" t="s">
        <v>228</v>
      </c>
      <c r="G469" t="s">
        <v>441</v>
      </c>
      <c r="H469" t="s">
        <v>203</v>
      </c>
    </row>
    <row r="470" spans="1:8" x14ac:dyDescent="0.3">
      <c r="A470" t="s">
        <v>98</v>
      </c>
      <c r="B470" t="s">
        <v>119</v>
      </c>
      <c r="C470">
        <v>38</v>
      </c>
      <c r="D470" t="s">
        <v>32</v>
      </c>
      <c r="E470" t="s">
        <v>62</v>
      </c>
      <c r="F470" t="s">
        <v>237</v>
      </c>
      <c r="G470" t="s">
        <v>404</v>
      </c>
      <c r="H470" t="s">
        <v>198</v>
      </c>
    </row>
    <row r="471" spans="1:8" x14ac:dyDescent="0.3">
      <c r="A471" t="s">
        <v>98</v>
      </c>
      <c r="B471" t="s">
        <v>115</v>
      </c>
      <c r="C471">
        <v>38</v>
      </c>
      <c r="D471" t="s">
        <v>37</v>
      </c>
      <c r="E471" t="s">
        <v>60</v>
      </c>
      <c r="F471" t="s">
        <v>282</v>
      </c>
      <c r="G471" t="s">
        <v>298</v>
      </c>
      <c r="H471" t="s">
        <v>203</v>
      </c>
    </row>
    <row r="472" spans="1:8" x14ac:dyDescent="0.3">
      <c r="A472" t="s">
        <v>98</v>
      </c>
      <c r="B472" t="s">
        <v>130</v>
      </c>
      <c r="C472">
        <v>38</v>
      </c>
      <c r="D472" t="s">
        <v>63</v>
      </c>
      <c r="E472" t="s">
        <v>58</v>
      </c>
      <c r="F472" t="s">
        <v>429</v>
      </c>
      <c r="G472" t="s">
        <v>314</v>
      </c>
      <c r="H472" t="s">
        <v>198</v>
      </c>
    </row>
    <row r="473" spans="1:8" x14ac:dyDescent="0.3">
      <c r="A473" t="s">
        <v>98</v>
      </c>
      <c r="B473" t="s">
        <v>112</v>
      </c>
      <c r="C473">
        <v>38</v>
      </c>
      <c r="D473" t="s">
        <v>35</v>
      </c>
      <c r="E473" t="s">
        <v>62</v>
      </c>
      <c r="F473" t="s">
        <v>282</v>
      </c>
      <c r="G473" t="s">
        <v>269</v>
      </c>
      <c r="H473" t="s">
        <v>203</v>
      </c>
    </row>
    <row r="474" spans="1:8" x14ac:dyDescent="0.3">
      <c r="A474" t="s">
        <v>98</v>
      </c>
      <c r="B474" t="s">
        <v>120</v>
      </c>
      <c r="C474">
        <v>38</v>
      </c>
      <c r="D474" t="s">
        <v>41</v>
      </c>
      <c r="E474" t="s">
        <v>70</v>
      </c>
      <c r="F474" t="s">
        <v>283</v>
      </c>
      <c r="G474" t="s">
        <v>442</v>
      </c>
      <c r="H474" t="s">
        <v>198</v>
      </c>
    </row>
    <row r="475" spans="1:8" x14ac:dyDescent="0.3">
      <c r="A475" t="s">
        <v>98</v>
      </c>
      <c r="B475" t="s">
        <v>118</v>
      </c>
      <c r="C475">
        <v>38</v>
      </c>
      <c r="D475" t="s">
        <v>36</v>
      </c>
      <c r="E475" t="s">
        <v>58</v>
      </c>
      <c r="F475" t="s">
        <v>282</v>
      </c>
      <c r="G475" t="s">
        <v>443</v>
      </c>
      <c r="H475" t="s">
        <v>203</v>
      </c>
    </row>
    <row r="476" spans="1:8" x14ac:dyDescent="0.3">
      <c r="A476" t="s">
        <v>98</v>
      </c>
      <c r="B476" t="s">
        <v>123</v>
      </c>
      <c r="C476">
        <v>38</v>
      </c>
      <c r="D476" t="s">
        <v>195</v>
      </c>
      <c r="E476" t="s">
        <v>46</v>
      </c>
      <c r="F476" t="s">
        <v>247</v>
      </c>
      <c r="G476" t="s">
        <v>327</v>
      </c>
      <c r="H476" t="s">
        <v>198</v>
      </c>
    </row>
    <row r="477" spans="1:8" x14ac:dyDescent="0.3">
      <c r="A477" t="s">
        <v>98</v>
      </c>
      <c r="B477" t="s">
        <v>148</v>
      </c>
      <c r="C477">
        <v>38</v>
      </c>
      <c r="D477" t="s">
        <v>61</v>
      </c>
      <c r="E477" t="s">
        <v>49</v>
      </c>
      <c r="F477" t="s">
        <v>247</v>
      </c>
      <c r="G477" t="s">
        <v>440</v>
      </c>
      <c r="H477" t="s">
        <v>198</v>
      </c>
    </row>
    <row r="478" spans="1:8" x14ac:dyDescent="0.3">
      <c r="A478" t="s">
        <v>98</v>
      </c>
      <c r="B478" t="s">
        <v>152</v>
      </c>
      <c r="C478">
        <v>38</v>
      </c>
      <c r="D478" t="s">
        <v>207</v>
      </c>
      <c r="E478" t="s">
        <v>45</v>
      </c>
      <c r="F478" t="s">
        <v>268</v>
      </c>
      <c r="G478" t="s">
        <v>443</v>
      </c>
      <c r="H478" t="s">
        <v>239</v>
      </c>
    </row>
    <row r="479" spans="1:8" x14ac:dyDescent="0.3">
      <c r="A479" t="s">
        <v>98</v>
      </c>
      <c r="B479" t="s">
        <v>122</v>
      </c>
      <c r="C479">
        <v>38</v>
      </c>
      <c r="D479" t="s">
        <v>29</v>
      </c>
      <c r="E479" t="s">
        <v>59</v>
      </c>
      <c r="F479" t="s">
        <v>234</v>
      </c>
      <c r="G479" t="s">
        <v>378</v>
      </c>
      <c r="H479" t="s">
        <v>203</v>
      </c>
    </row>
    <row r="480" spans="1:8" x14ac:dyDescent="0.3">
      <c r="A480" t="s">
        <v>98</v>
      </c>
      <c r="B480" t="s">
        <v>126</v>
      </c>
      <c r="C480">
        <v>38</v>
      </c>
      <c r="D480" t="s">
        <v>32</v>
      </c>
      <c r="E480" t="s">
        <v>51</v>
      </c>
      <c r="F480" t="s">
        <v>234</v>
      </c>
      <c r="G480" t="s">
        <v>342</v>
      </c>
      <c r="H480" t="s">
        <v>239</v>
      </c>
    </row>
    <row r="481" spans="1:8" x14ac:dyDescent="0.3">
      <c r="A481" t="s">
        <v>98</v>
      </c>
      <c r="B481" t="s">
        <v>114</v>
      </c>
      <c r="C481">
        <v>38</v>
      </c>
      <c r="D481" t="s">
        <v>61</v>
      </c>
      <c r="E481" t="s">
        <v>71</v>
      </c>
      <c r="F481" t="s">
        <v>228</v>
      </c>
      <c r="G481" t="s">
        <v>443</v>
      </c>
      <c r="H481" t="s">
        <v>206</v>
      </c>
    </row>
    <row r="482" spans="1:8" x14ac:dyDescent="0.3">
      <c r="A482" t="s">
        <v>98</v>
      </c>
      <c r="B482" t="s">
        <v>132</v>
      </c>
      <c r="C482">
        <v>38</v>
      </c>
      <c r="D482" t="s">
        <v>56</v>
      </c>
      <c r="E482" t="s">
        <v>46</v>
      </c>
      <c r="F482" t="s">
        <v>247</v>
      </c>
      <c r="G482" t="s">
        <v>406</v>
      </c>
      <c r="H482" t="s">
        <v>203</v>
      </c>
    </row>
    <row r="483" spans="1:8" x14ac:dyDescent="0.3">
      <c r="A483" t="s">
        <v>98</v>
      </c>
      <c r="B483" t="s">
        <v>153</v>
      </c>
      <c r="C483">
        <v>38</v>
      </c>
      <c r="D483" t="s">
        <v>73</v>
      </c>
      <c r="E483" t="s">
        <v>45</v>
      </c>
      <c r="F483" t="s">
        <v>282</v>
      </c>
      <c r="G483" t="s">
        <v>444</v>
      </c>
      <c r="H483" t="s">
        <v>246</v>
      </c>
    </row>
    <row r="484" spans="1:8" x14ac:dyDescent="0.3">
      <c r="A484" t="s">
        <v>98</v>
      </c>
      <c r="B484" t="s">
        <v>135</v>
      </c>
      <c r="C484">
        <v>38</v>
      </c>
      <c r="D484" t="s">
        <v>61</v>
      </c>
      <c r="E484" t="s">
        <v>51</v>
      </c>
      <c r="F484" t="s">
        <v>201</v>
      </c>
      <c r="G484" t="s">
        <v>350</v>
      </c>
      <c r="H484" t="s">
        <v>198</v>
      </c>
    </row>
    <row r="485" spans="1:8" x14ac:dyDescent="0.3">
      <c r="A485" t="s">
        <v>98</v>
      </c>
      <c r="B485" t="s">
        <v>133</v>
      </c>
      <c r="C485">
        <v>38</v>
      </c>
      <c r="D485" t="s">
        <v>63</v>
      </c>
      <c r="E485" t="s">
        <v>62</v>
      </c>
      <c r="F485" t="s">
        <v>268</v>
      </c>
      <c r="G485" t="s">
        <v>378</v>
      </c>
      <c r="H485" t="s">
        <v>203</v>
      </c>
    </row>
    <row r="486" spans="1:8" x14ac:dyDescent="0.3">
      <c r="A486" t="s">
        <v>98</v>
      </c>
      <c r="B486" t="s">
        <v>136</v>
      </c>
      <c r="C486">
        <v>38</v>
      </c>
      <c r="D486" t="s">
        <v>28</v>
      </c>
      <c r="E486" t="s">
        <v>45</v>
      </c>
      <c r="F486" t="s">
        <v>237</v>
      </c>
      <c r="G486" t="s">
        <v>440</v>
      </c>
      <c r="H486" t="s">
        <v>198</v>
      </c>
    </row>
    <row r="487" spans="1:8" x14ac:dyDescent="0.3">
      <c r="A487" t="s">
        <v>98</v>
      </c>
      <c r="B487" t="s">
        <v>142</v>
      </c>
      <c r="C487">
        <v>38</v>
      </c>
      <c r="D487" t="s">
        <v>31</v>
      </c>
      <c r="E487" t="s">
        <v>49</v>
      </c>
      <c r="F487" t="s">
        <v>247</v>
      </c>
      <c r="G487" t="s">
        <v>323</v>
      </c>
      <c r="H487" t="s">
        <v>203</v>
      </c>
    </row>
    <row r="488" spans="1:8" x14ac:dyDescent="0.3">
      <c r="A488" t="s">
        <v>98</v>
      </c>
      <c r="B488" t="s">
        <v>131</v>
      </c>
      <c r="C488">
        <v>38</v>
      </c>
      <c r="D488" t="s">
        <v>38</v>
      </c>
      <c r="E488" t="s">
        <v>62</v>
      </c>
      <c r="F488" t="s">
        <v>330</v>
      </c>
      <c r="G488" t="s">
        <v>287</v>
      </c>
      <c r="H488" t="s">
        <v>253</v>
      </c>
    </row>
    <row r="489" spans="1:8" x14ac:dyDescent="0.3">
      <c r="A489" t="s">
        <v>100</v>
      </c>
      <c r="B489" t="s">
        <v>113</v>
      </c>
      <c r="C489">
        <v>39</v>
      </c>
      <c r="D489" t="s">
        <v>66</v>
      </c>
      <c r="E489" t="s">
        <v>46</v>
      </c>
      <c r="F489" t="s">
        <v>234</v>
      </c>
      <c r="G489" t="s">
        <v>312</v>
      </c>
      <c r="H489" t="s">
        <v>198</v>
      </c>
    </row>
    <row r="490" spans="1:8" x14ac:dyDescent="0.3">
      <c r="A490" t="s">
        <v>100</v>
      </c>
      <c r="B490" t="s">
        <v>145</v>
      </c>
      <c r="C490">
        <v>39</v>
      </c>
      <c r="D490" t="s">
        <v>33</v>
      </c>
      <c r="E490" t="s">
        <v>46</v>
      </c>
      <c r="F490" t="s">
        <v>326</v>
      </c>
      <c r="G490" t="s">
        <v>442</v>
      </c>
      <c r="H490" t="s">
        <v>198</v>
      </c>
    </row>
    <row r="491" spans="1:8" x14ac:dyDescent="0.3">
      <c r="A491" t="s">
        <v>100</v>
      </c>
      <c r="B491" t="s">
        <v>116</v>
      </c>
      <c r="C491">
        <v>39</v>
      </c>
      <c r="D491" t="s">
        <v>257</v>
      </c>
      <c r="E491" t="s">
        <v>62</v>
      </c>
      <c r="F491" t="s">
        <v>283</v>
      </c>
      <c r="G491" t="s">
        <v>284</v>
      </c>
      <c r="H491" t="s">
        <v>203</v>
      </c>
    </row>
    <row r="492" spans="1:8" x14ac:dyDescent="0.3">
      <c r="A492" t="s">
        <v>100</v>
      </c>
      <c r="B492" t="s">
        <v>117</v>
      </c>
      <c r="C492">
        <v>39</v>
      </c>
      <c r="D492" t="s">
        <v>44</v>
      </c>
      <c r="E492" t="s">
        <v>51</v>
      </c>
      <c r="F492" t="s">
        <v>341</v>
      </c>
      <c r="G492" t="s">
        <v>395</v>
      </c>
      <c r="H492" t="s">
        <v>203</v>
      </c>
    </row>
    <row r="493" spans="1:8" x14ac:dyDescent="0.3">
      <c r="A493" t="s">
        <v>100</v>
      </c>
      <c r="B493" t="s">
        <v>150</v>
      </c>
      <c r="C493">
        <v>39</v>
      </c>
      <c r="D493" t="s">
        <v>338</v>
      </c>
      <c r="E493" t="s">
        <v>58</v>
      </c>
      <c r="F493" t="s">
        <v>251</v>
      </c>
      <c r="G493" t="s">
        <v>427</v>
      </c>
      <c r="H493" t="s">
        <v>253</v>
      </c>
    </row>
    <row r="494" spans="1:8" x14ac:dyDescent="0.3">
      <c r="A494" t="s">
        <v>100</v>
      </c>
      <c r="B494" t="s">
        <v>137</v>
      </c>
      <c r="C494">
        <v>39</v>
      </c>
      <c r="D494" t="s">
        <v>73</v>
      </c>
      <c r="E494" t="s">
        <v>62</v>
      </c>
      <c r="F494" t="s">
        <v>330</v>
      </c>
      <c r="G494" t="s">
        <v>367</v>
      </c>
      <c r="H494" t="s">
        <v>203</v>
      </c>
    </row>
    <row r="495" spans="1:8" x14ac:dyDescent="0.3">
      <c r="A495" t="s">
        <v>100</v>
      </c>
      <c r="B495" t="s">
        <v>124</v>
      </c>
      <c r="C495">
        <v>39</v>
      </c>
      <c r="D495" t="s">
        <v>33</v>
      </c>
      <c r="E495" t="s">
        <v>72</v>
      </c>
      <c r="F495" t="s">
        <v>234</v>
      </c>
      <c r="G495" t="s">
        <v>360</v>
      </c>
      <c r="H495" t="s">
        <v>198</v>
      </c>
    </row>
    <row r="496" spans="1:8" x14ac:dyDescent="0.3">
      <c r="A496" t="s">
        <v>100</v>
      </c>
      <c r="B496" t="s">
        <v>141</v>
      </c>
      <c r="C496">
        <v>39</v>
      </c>
      <c r="D496" t="s">
        <v>44</v>
      </c>
      <c r="E496" t="s">
        <v>286</v>
      </c>
      <c r="F496" t="s">
        <v>221</v>
      </c>
      <c r="G496" t="s">
        <v>365</v>
      </c>
      <c r="H496" t="s">
        <v>253</v>
      </c>
    </row>
    <row r="497" spans="1:8" x14ac:dyDescent="0.3">
      <c r="A497" t="s">
        <v>100</v>
      </c>
      <c r="B497" t="s">
        <v>125</v>
      </c>
      <c r="C497">
        <v>39</v>
      </c>
      <c r="D497" t="s">
        <v>315</v>
      </c>
      <c r="E497" t="s">
        <v>58</v>
      </c>
      <c r="F497" t="s">
        <v>251</v>
      </c>
      <c r="G497" t="s">
        <v>445</v>
      </c>
      <c r="H497" t="s">
        <v>239</v>
      </c>
    </row>
    <row r="498" spans="1:8" x14ac:dyDescent="0.3">
      <c r="A498" t="s">
        <v>100</v>
      </c>
      <c r="B498" t="s">
        <v>121</v>
      </c>
      <c r="C498">
        <v>39</v>
      </c>
      <c r="D498" t="s">
        <v>42</v>
      </c>
      <c r="E498" t="s">
        <v>49</v>
      </c>
      <c r="F498" t="s">
        <v>330</v>
      </c>
      <c r="G498" t="s">
        <v>236</v>
      </c>
      <c r="H498" t="s">
        <v>198</v>
      </c>
    </row>
    <row r="499" spans="1:8" x14ac:dyDescent="0.3">
      <c r="A499" t="s">
        <v>100</v>
      </c>
      <c r="B499" t="s">
        <v>119</v>
      </c>
      <c r="C499">
        <v>39</v>
      </c>
      <c r="D499" t="s">
        <v>61</v>
      </c>
      <c r="E499" t="s">
        <v>291</v>
      </c>
      <c r="F499" t="s">
        <v>221</v>
      </c>
      <c r="G499" t="s">
        <v>308</v>
      </c>
      <c r="H499" t="s">
        <v>198</v>
      </c>
    </row>
    <row r="500" spans="1:8" x14ac:dyDescent="0.3">
      <c r="A500" t="s">
        <v>100</v>
      </c>
      <c r="B500" t="s">
        <v>115</v>
      </c>
      <c r="C500">
        <v>39</v>
      </c>
      <c r="D500" t="s">
        <v>32</v>
      </c>
      <c r="E500" t="s">
        <v>62</v>
      </c>
      <c r="F500" t="s">
        <v>228</v>
      </c>
      <c r="G500" t="s">
        <v>347</v>
      </c>
      <c r="H500" t="s">
        <v>198</v>
      </c>
    </row>
    <row r="501" spans="1:8" x14ac:dyDescent="0.3">
      <c r="A501" t="s">
        <v>100</v>
      </c>
      <c r="B501" t="s">
        <v>130</v>
      </c>
      <c r="C501">
        <v>39</v>
      </c>
      <c r="D501" t="s">
        <v>54</v>
      </c>
      <c r="E501" t="s">
        <v>437</v>
      </c>
      <c r="F501" t="s">
        <v>446</v>
      </c>
      <c r="G501" t="s">
        <v>447</v>
      </c>
      <c r="H501" t="s">
        <v>198</v>
      </c>
    </row>
    <row r="502" spans="1:8" x14ac:dyDescent="0.3">
      <c r="A502" t="s">
        <v>100</v>
      </c>
      <c r="B502" t="s">
        <v>112</v>
      </c>
      <c r="C502">
        <v>39</v>
      </c>
      <c r="D502" t="s">
        <v>41</v>
      </c>
      <c r="E502" t="s">
        <v>49</v>
      </c>
      <c r="F502" t="s">
        <v>277</v>
      </c>
      <c r="G502" t="s">
        <v>397</v>
      </c>
      <c r="H502" t="s">
        <v>203</v>
      </c>
    </row>
    <row r="503" spans="1:8" x14ac:dyDescent="0.3">
      <c r="A503" t="s">
        <v>100</v>
      </c>
      <c r="B503" t="s">
        <v>120</v>
      </c>
      <c r="C503">
        <v>39</v>
      </c>
      <c r="D503" t="s">
        <v>40</v>
      </c>
      <c r="E503" t="s">
        <v>57</v>
      </c>
      <c r="F503" t="s">
        <v>268</v>
      </c>
      <c r="G503" t="s">
        <v>238</v>
      </c>
      <c r="H503" t="s">
        <v>198</v>
      </c>
    </row>
    <row r="504" spans="1:8" x14ac:dyDescent="0.3">
      <c r="A504" t="s">
        <v>100</v>
      </c>
      <c r="B504" t="s">
        <v>118</v>
      </c>
      <c r="C504">
        <v>39</v>
      </c>
      <c r="D504" t="s">
        <v>73</v>
      </c>
      <c r="E504" t="s">
        <v>45</v>
      </c>
      <c r="F504" t="s">
        <v>326</v>
      </c>
      <c r="G504" t="s">
        <v>222</v>
      </c>
      <c r="H504" t="s">
        <v>198</v>
      </c>
    </row>
    <row r="505" spans="1:8" x14ac:dyDescent="0.3">
      <c r="A505" t="s">
        <v>100</v>
      </c>
      <c r="B505" t="s">
        <v>123</v>
      </c>
      <c r="C505">
        <v>39</v>
      </c>
      <c r="D505" t="s">
        <v>66</v>
      </c>
      <c r="E505" t="s">
        <v>256</v>
      </c>
      <c r="F505" t="s">
        <v>221</v>
      </c>
      <c r="G505" t="s">
        <v>398</v>
      </c>
      <c r="H505" t="s">
        <v>198</v>
      </c>
    </row>
    <row r="506" spans="1:8" x14ac:dyDescent="0.3">
      <c r="A506" t="s">
        <v>100</v>
      </c>
      <c r="B506" t="s">
        <v>148</v>
      </c>
      <c r="C506">
        <v>39</v>
      </c>
      <c r="D506" t="s">
        <v>29</v>
      </c>
      <c r="E506" t="s">
        <v>51</v>
      </c>
      <c r="F506" t="s">
        <v>204</v>
      </c>
      <c r="G506" t="s">
        <v>370</v>
      </c>
      <c r="H506" t="s">
        <v>198</v>
      </c>
    </row>
    <row r="507" spans="1:8" x14ac:dyDescent="0.3">
      <c r="A507" t="s">
        <v>100</v>
      </c>
      <c r="B507" t="s">
        <v>122</v>
      </c>
      <c r="C507">
        <v>39</v>
      </c>
      <c r="D507" t="s">
        <v>66</v>
      </c>
      <c r="E507" t="s">
        <v>62</v>
      </c>
      <c r="F507" t="s">
        <v>234</v>
      </c>
      <c r="G507" t="s">
        <v>426</v>
      </c>
      <c r="H507" t="s">
        <v>198</v>
      </c>
    </row>
    <row r="508" spans="1:8" x14ac:dyDescent="0.3">
      <c r="A508" t="s">
        <v>100</v>
      </c>
      <c r="B508" t="s">
        <v>166</v>
      </c>
      <c r="C508">
        <v>39</v>
      </c>
      <c r="D508" t="s">
        <v>329</v>
      </c>
      <c r="E508" t="s">
        <v>418</v>
      </c>
      <c r="F508" t="s">
        <v>271</v>
      </c>
      <c r="G508" t="s">
        <v>64</v>
      </c>
      <c r="H508" t="s">
        <v>198</v>
      </c>
    </row>
    <row r="509" spans="1:8" x14ac:dyDescent="0.3">
      <c r="A509" t="s">
        <v>100</v>
      </c>
      <c r="B509" t="s">
        <v>126</v>
      </c>
      <c r="C509">
        <v>39</v>
      </c>
      <c r="D509" t="s">
        <v>207</v>
      </c>
      <c r="E509" t="s">
        <v>286</v>
      </c>
      <c r="F509" t="s">
        <v>213</v>
      </c>
      <c r="G509" t="s">
        <v>406</v>
      </c>
      <c r="H509" t="s">
        <v>198</v>
      </c>
    </row>
    <row r="510" spans="1:8" x14ac:dyDescent="0.3">
      <c r="A510" t="s">
        <v>100</v>
      </c>
      <c r="B510" t="s">
        <v>114</v>
      </c>
      <c r="C510">
        <v>39</v>
      </c>
      <c r="D510" t="s">
        <v>296</v>
      </c>
      <c r="E510" t="s">
        <v>57</v>
      </c>
      <c r="F510" t="s">
        <v>282</v>
      </c>
      <c r="G510" t="s">
        <v>365</v>
      </c>
      <c r="H510" t="s">
        <v>203</v>
      </c>
    </row>
    <row r="511" spans="1:8" x14ac:dyDescent="0.3">
      <c r="A511" t="s">
        <v>100</v>
      </c>
      <c r="B511" t="s">
        <v>132</v>
      </c>
      <c r="C511">
        <v>39</v>
      </c>
      <c r="D511" t="s">
        <v>56</v>
      </c>
      <c r="E511" t="s">
        <v>448</v>
      </c>
      <c r="F511" t="s">
        <v>221</v>
      </c>
      <c r="G511" t="s">
        <v>365</v>
      </c>
      <c r="H511" t="s">
        <v>203</v>
      </c>
    </row>
    <row r="512" spans="1:8" x14ac:dyDescent="0.3">
      <c r="A512" t="s">
        <v>100</v>
      </c>
      <c r="B512" t="s">
        <v>127</v>
      </c>
      <c r="C512">
        <v>39</v>
      </c>
      <c r="D512" t="s">
        <v>35</v>
      </c>
      <c r="E512" t="s">
        <v>449</v>
      </c>
      <c r="F512" t="s">
        <v>446</v>
      </c>
      <c r="G512" t="s">
        <v>313</v>
      </c>
      <c r="H512" t="s">
        <v>203</v>
      </c>
    </row>
    <row r="513" spans="1:8" x14ac:dyDescent="0.3">
      <c r="A513" t="s">
        <v>100</v>
      </c>
      <c r="B513" t="s">
        <v>153</v>
      </c>
      <c r="C513">
        <v>39</v>
      </c>
      <c r="D513" t="s">
        <v>34</v>
      </c>
      <c r="E513" t="s">
        <v>49</v>
      </c>
      <c r="F513" t="s">
        <v>237</v>
      </c>
      <c r="G513" t="s">
        <v>450</v>
      </c>
      <c r="H513" t="s">
        <v>246</v>
      </c>
    </row>
    <row r="514" spans="1:8" x14ac:dyDescent="0.3">
      <c r="A514" t="s">
        <v>100</v>
      </c>
      <c r="B514" t="s">
        <v>135</v>
      </c>
      <c r="C514">
        <v>39</v>
      </c>
      <c r="D514" t="s">
        <v>61</v>
      </c>
      <c r="E514" t="s">
        <v>51</v>
      </c>
      <c r="F514" t="s">
        <v>221</v>
      </c>
      <c r="G514" t="s">
        <v>361</v>
      </c>
      <c r="H514" t="s">
        <v>198</v>
      </c>
    </row>
    <row r="515" spans="1:8" x14ac:dyDescent="0.3">
      <c r="A515" t="s">
        <v>100</v>
      </c>
      <c r="B515" t="s">
        <v>133</v>
      </c>
      <c r="C515">
        <v>39</v>
      </c>
      <c r="D515" t="s">
        <v>39</v>
      </c>
      <c r="E515" t="s">
        <v>49</v>
      </c>
      <c r="F515" t="s">
        <v>237</v>
      </c>
      <c r="G515" t="s">
        <v>353</v>
      </c>
      <c r="H515" t="s">
        <v>198</v>
      </c>
    </row>
    <row r="516" spans="1:8" x14ac:dyDescent="0.3">
      <c r="A516" t="s">
        <v>100</v>
      </c>
      <c r="B516" t="s">
        <v>136</v>
      </c>
      <c r="C516">
        <v>39</v>
      </c>
      <c r="D516" t="s">
        <v>31</v>
      </c>
      <c r="E516" t="s">
        <v>52</v>
      </c>
      <c r="F516" t="s">
        <v>247</v>
      </c>
      <c r="G516" t="s">
        <v>347</v>
      </c>
      <c r="H516" t="s">
        <v>203</v>
      </c>
    </row>
    <row r="517" spans="1:8" x14ac:dyDescent="0.3">
      <c r="A517" t="s">
        <v>100</v>
      </c>
      <c r="B517" t="s">
        <v>142</v>
      </c>
      <c r="C517">
        <v>39</v>
      </c>
      <c r="D517" t="s">
        <v>61</v>
      </c>
      <c r="E517" t="s">
        <v>49</v>
      </c>
      <c r="F517" t="s">
        <v>282</v>
      </c>
      <c r="G517" t="s">
        <v>316</v>
      </c>
      <c r="H517" t="s">
        <v>198</v>
      </c>
    </row>
    <row r="518" spans="1:8" x14ac:dyDescent="0.3">
      <c r="A518" t="s">
        <v>100</v>
      </c>
      <c r="B518" t="s">
        <v>131</v>
      </c>
      <c r="C518">
        <v>39</v>
      </c>
      <c r="D518" t="s">
        <v>69</v>
      </c>
      <c r="E518" t="s">
        <v>60</v>
      </c>
      <c r="F518" t="s">
        <v>237</v>
      </c>
      <c r="G518" t="s">
        <v>210</v>
      </c>
      <c r="H518" t="s">
        <v>239</v>
      </c>
    </row>
    <row r="519" spans="1:8" x14ac:dyDescent="0.3">
      <c r="A519" t="s">
        <v>99</v>
      </c>
      <c r="B519" t="s">
        <v>113</v>
      </c>
      <c r="C519">
        <v>39</v>
      </c>
      <c r="D519" t="s">
        <v>47</v>
      </c>
      <c r="E519" t="s">
        <v>60</v>
      </c>
      <c r="F519" t="s">
        <v>228</v>
      </c>
      <c r="G519" t="s">
        <v>362</v>
      </c>
      <c r="H519" t="s">
        <v>203</v>
      </c>
    </row>
    <row r="520" spans="1:8" x14ac:dyDescent="0.3">
      <c r="A520" t="s">
        <v>99</v>
      </c>
      <c r="B520" t="s">
        <v>145</v>
      </c>
      <c r="C520">
        <v>39</v>
      </c>
      <c r="D520" t="s">
        <v>43</v>
      </c>
      <c r="E520" t="s">
        <v>46</v>
      </c>
      <c r="F520" t="s">
        <v>326</v>
      </c>
      <c r="G520" t="s">
        <v>357</v>
      </c>
      <c r="H520" t="s">
        <v>198</v>
      </c>
    </row>
    <row r="521" spans="1:8" x14ac:dyDescent="0.3">
      <c r="A521" t="s">
        <v>99</v>
      </c>
      <c r="B521" t="s">
        <v>116</v>
      </c>
      <c r="C521">
        <v>39</v>
      </c>
      <c r="D521" t="s">
        <v>67</v>
      </c>
      <c r="E521" t="s">
        <v>60</v>
      </c>
      <c r="F521" t="s">
        <v>268</v>
      </c>
      <c r="G521" t="s">
        <v>348</v>
      </c>
      <c r="H521" t="s">
        <v>203</v>
      </c>
    </row>
    <row r="522" spans="1:8" x14ac:dyDescent="0.3">
      <c r="A522" t="s">
        <v>99</v>
      </c>
      <c r="B522" t="s">
        <v>117</v>
      </c>
      <c r="C522">
        <v>39</v>
      </c>
      <c r="D522" t="s">
        <v>69</v>
      </c>
      <c r="E522" t="s">
        <v>62</v>
      </c>
      <c r="F522" t="s">
        <v>277</v>
      </c>
      <c r="G522" t="s">
        <v>366</v>
      </c>
      <c r="H522" t="s">
        <v>206</v>
      </c>
    </row>
    <row r="523" spans="1:8" x14ac:dyDescent="0.3">
      <c r="A523" t="s">
        <v>99</v>
      </c>
      <c r="B523" t="s">
        <v>150</v>
      </c>
      <c r="C523">
        <v>39</v>
      </c>
      <c r="D523" t="s">
        <v>42</v>
      </c>
      <c r="E523" t="s">
        <v>70</v>
      </c>
      <c r="F523" t="s">
        <v>416</v>
      </c>
      <c r="G523" t="s">
        <v>367</v>
      </c>
      <c r="H523" t="s">
        <v>198</v>
      </c>
    </row>
    <row r="524" spans="1:8" x14ac:dyDescent="0.3">
      <c r="A524" t="s">
        <v>99</v>
      </c>
      <c r="B524" t="s">
        <v>137</v>
      </c>
      <c r="C524">
        <v>39</v>
      </c>
      <c r="D524" t="s">
        <v>195</v>
      </c>
      <c r="E524" t="s">
        <v>58</v>
      </c>
      <c r="F524" t="s">
        <v>282</v>
      </c>
      <c r="G524" t="s">
        <v>426</v>
      </c>
      <c r="H524" t="s">
        <v>203</v>
      </c>
    </row>
    <row r="525" spans="1:8" x14ac:dyDescent="0.3">
      <c r="A525" t="s">
        <v>99</v>
      </c>
      <c r="B525" t="s">
        <v>151</v>
      </c>
      <c r="C525">
        <v>39</v>
      </c>
      <c r="D525" t="s">
        <v>163</v>
      </c>
      <c r="E525" t="s">
        <v>46</v>
      </c>
      <c r="F525" t="s">
        <v>451</v>
      </c>
      <c r="G525" t="s">
        <v>361</v>
      </c>
      <c r="H525" t="s">
        <v>198</v>
      </c>
    </row>
    <row r="526" spans="1:8" x14ac:dyDescent="0.3">
      <c r="A526" t="s">
        <v>99</v>
      </c>
      <c r="B526" t="s">
        <v>124</v>
      </c>
      <c r="C526">
        <v>39</v>
      </c>
      <c r="D526" t="s">
        <v>41</v>
      </c>
      <c r="E526" t="s">
        <v>71</v>
      </c>
      <c r="F526" t="s">
        <v>234</v>
      </c>
      <c r="G526" t="s">
        <v>353</v>
      </c>
      <c r="H526" t="s">
        <v>198</v>
      </c>
    </row>
    <row r="527" spans="1:8" x14ac:dyDescent="0.3">
      <c r="A527" t="s">
        <v>99</v>
      </c>
      <c r="B527" t="s">
        <v>125</v>
      </c>
      <c r="C527">
        <v>39</v>
      </c>
      <c r="D527" t="s">
        <v>61</v>
      </c>
      <c r="E527" t="s">
        <v>58</v>
      </c>
      <c r="F527" t="s">
        <v>251</v>
      </c>
      <c r="G527" t="s">
        <v>452</v>
      </c>
      <c r="H527" t="s">
        <v>239</v>
      </c>
    </row>
    <row r="528" spans="1:8" x14ac:dyDescent="0.3">
      <c r="A528" t="s">
        <v>99</v>
      </c>
      <c r="B528" t="s">
        <v>121</v>
      </c>
      <c r="C528">
        <v>39</v>
      </c>
      <c r="D528" t="s">
        <v>39</v>
      </c>
      <c r="E528" t="s">
        <v>46</v>
      </c>
      <c r="F528" t="s">
        <v>282</v>
      </c>
      <c r="G528" t="s">
        <v>308</v>
      </c>
      <c r="H528" t="s">
        <v>203</v>
      </c>
    </row>
    <row r="529" spans="1:8" x14ac:dyDescent="0.3">
      <c r="A529" t="s">
        <v>99</v>
      </c>
      <c r="B529" t="s">
        <v>119</v>
      </c>
      <c r="C529">
        <v>39</v>
      </c>
      <c r="D529" t="s">
        <v>38</v>
      </c>
      <c r="E529" t="s">
        <v>286</v>
      </c>
      <c r="F529" t="s">
        <v>341</v>
      </c>
      <c r="G529" t="s">
        <v>376</v>
      </c>
      <c r="H529" t="s">
        <v>246</v>
      </c>
    </row>
    <row r="530" spans="1:8" x14ac:dyDescent="0.3">
      <c r="A530" t="s">
        <v>99</v>
      </c>
      <c r="B530" t="s">
        <v>115</v>
      </c>
      <c r="C530">
        <v>39</v>
      </c>
      <c r="D530" t="s">
        <v>34</v>
      </c>
      <c r="E530" t="s">
        <v>59</v>
      </c>
      <c r="F530" t="s">
        <v>228</v>
      </c>
      <c r="G530" t="s">
        <v>337</v>
      </c>
      <c r="H530" t="s">
        <v>198</v>
      </c>
    </row>
    <row r="531" spans="1:8" x14ac:dyDescent="0.3">
      <c r="A531" t="s">
        <v>99</v>
      </c>
      <c r="B531" t="s">
        <v>130</v>
      </c>
      <c r="C531">
        <v>39</v>
      </c>
      <c r="D531" t="s">
        <v>195</v>
      </c>
      <c r="E531" t="s">
        <v>453</v>
      </c>
      <c r="F531" t="s">
        <v>446</v>
      </c>
      <c r="G531" t="s">
        <v>444</v>
      </c>
      <c r="H531" t="s">
        <v>239</v>
      </c>
    </row>
    <row r="532" spans="1:8" x14ac:dyDescent="0.3">
      <c r="A532" t="s">
        <v>99</v>
      </c>
      <c r="B532" t="s">
        <v>112</v>
      </c>
      <c r="C532">
        <v>39</v>
      </c>
      <c r="D532" t="s">
        <v>33</v>
      </c>
      <c r="E532" t="s">
        <v>62</v>
      </c>
      <c r="F532" t="s">
        <v>330</v>
      </c>
      <c r="G532" t="s">
        <v>226</v>
      </c>
      <c r="H532" t="s">
        <v>203</v>
      </c>
    </row>
    <row r="533" spans="1:8" x14ac:dyDescent="0.3">
      <c r="A533" t="s">
        <v>99</v>
      </c>
      <c r="B533" t="s">
        <v>120</v>
      </c>
      <c r="C533">
        <v>39</v>
      </c>
      <c r="D533" t="s">
        <v>39</v>
      </c>
      <c r="E533" t="s">
        <v>71</v>
      </c>
      <c r="F533" t="s">
        <v>234</v>
      </c>
      <c r="G533" t="s">
        <v>280</v>
      </c>
      <c r="H533" t="s">
        <v>198</v>
      </c>
    </row>
    <row r="534" spans="1:8" x14ac:dyDescent="0.3">
      <c r="A534" t="s">
        <v>99</v>
      </c>
      <c r="B534" t="s">
        <v>118</v>
      </c>
      <c r="C534">
        <v>39</v>
      </c>
      <c r="D534" t="s">
        <v>54</v>
      </c>
      <c r="E534" t="s">
        <v>58</v>
      </c>
      <c r="F534" t="s">
        <v>341</v>
      </c>
      <c r="G534" t="s">
        <v>274</v>
      </c>
      <c r="H534" t="s">
        <v>198</v>
      </c>
    </row>
    <row r="535" spans="1:8" x14ac:dyDescent="0.3">
      <c r="A535" t="s">
        <v>99</v>
      </c>
      <c r="B535" t="s">
        <v>148</v>
      </c>
      <c r="C535">
        <v>39</v>
      </c>
      <c r="D535" t="s">
        <v>28</v>
      </c>
      <c r="E535" t="s">
        <v>49</v>
      </c>
      <c r="F535" t="s">
        <v>213</v>
      </c>
      <c r="G535" t="s">
        <v>308</v>
      </c>
      <c r="H535" t="s">
        <v>203</v>
      </c>
    </row>
    <row r="536" spans="1:8" x14ac:dyDescent="0.3">
      <c r="A536" t="s">
        <v>99</v>
      </c>
      <c r="B536" t="s">
        <v>152</v>
      </c>
      <c r="C536">
        <v>39</v>
      </c>
      <c r="D536" t="s">
        <v>39</v>
      </c>
      <c r="E536" t="s">
        <v>62</v>
      </c>
      <c r="F536" t="s">
        <v>234</v>
      </c>
      <c r="G536" t="s">
        <v>371</v>
      </c>
      <c r="H536" t="s">
        <v>198</v>
      </c>
    </row>
    <row r="537" spans="1:8" x14ac:dyDescent="0.3">
      <c r="A537" t="s">
        <v>99</v>
      </c>
      <c r="B537" t="s">
        <v>122</v>
      </c>
      <c r="C537">
        <v>39</v>
      </c>
      <c r="D537" t="s">
        <v>73</v>
      </c>
      <c r="E537" t="s">
        <v>70</v>
      </c>
      <c r="F537" t="s">
        <v>234</v>
      </c>
      <c r="G537" t="s">
        <v>415</v>
      </c>
      <c r="H537" t="s">
        <v>203</v>
      </c>
    </row>
    <row r="538" spans="1:8" x14ac:dyDescent="0.3">
      <c r="A538" t="s">
        <v>99</v>
      </c>
      <c r="B538" t="s">
        <v>114</v>
      </c>
      <c r="C538">
        <v>39</v>
      </c>
      <c r="D538" t="s">
        <v>67</v>
      </c>
      <c r="E538" t="s">
        <v>60</v>
      </c>
      <c r="F538" t="s">
        <v>283</v>
      </c>
      <c r="G538" t="s">
        <v>348</v>
      </c>
      <c r="H538" t="s">
        <v>203</v>
      </c>
    </row>
    <row r="539" spans="1:8" x14ac:dyDescent="0.3">
      <c r="A539" t="s">
        <v>99</v>
      </c>
      <c r="B539" t="s">
        <v>132</v>
      </c>
      <c r="C539">
        <v>39</v>
      </c>
      <c r="D539" t="s">
        <v>53</v>
      </c>
      <c r="E539" t="s">
        <v>46</v>
      </c>
      <c r="F539" t="s">
        <v>234</v>
      </c>
      <c r="G539" t="s">
        <v>323</v>
      </c>
      <c r="H539" t="s">
        <v>203</v>
      </c>
    </row>
    <row r="540" spans="1:8" x14ac:dyDescent="0.3">
      <c r="A540" t="s">
        <v>99</v>
      </c>
      <c r="B540" t="s">
        <v>127</v>
      </c>
      <c r="C540">
        <v>39</v>
      </c>
      <c r="D540" t="s">
        <v>31</v>
      </c>
      <c r="E540" t="s">
        <v>454</v>
      </c>
      <c r="F540" t="s">
        <v>446</v>
      </c>
      <c r="G540" t="s">
        <v>274</v>
      </c>
      <c r="H540" t="s">
        <v>198</v>
      </c>
    </row>
    <row r="541" spans="1:8" x14ac:dyDescent="0.3">
      <c r="A541" t="s">
        <v>99</v>
      </c>
      <c r="B541" t="s">
        <v>153</v>
      </c>
      <c r="C541">
        <v>39</v>
      </c>
      <c r="D541" t="s">
        <v>28</v>
      </c>
      <c r="E541" t="s">
        <v>62</v>
      </c>
      <c r="F541" t="s">
        <v>234</v>
      </c>
      <c r="G541" t="s">
        <v>364</v>
      </c>
      <c r="H541" t="s">
        <v>343</v>
      </c>
    </row>
    <row r="542" spans="1:8" x14ac:dyDescent="0.3">
      <c r="A542" t="s">
        <v>99</v>
      </c>
      <c r="B542" t="s">
        <v>135</v>
      </c>
      <c r="C542">
        <v>39</v>
      </c>
      <c r="D542" t="s">
        <v>61</v>
      </c>
      <c r="E542" t="s">
        <v>46</v>
      </c>
      <c r="F542" t="s">
        <v>241</v>
      </c>
      <c r="G542" t="s">
        <v>264</v>
      </c>
      <c r="H542" t="s">
        <v>198</v>
      </c>
    </row>
    <row r="543" spans="1:8" x14ac:dyDescent="0.3">
      <c r="A543" t="s">
        <v>99</v>
      </c>
      <c r="B543" t="s">
        <v>133</v>
      </c>
      <c r="C543">
        <v>39</v>
      </c>
      <c r="D543" t="s">
        <v>41</v>
      </c>
      <c r="E543" t="s">
        <v>52</v>
      </c>
      <c r="F543" t="s">
        <v>268</v>
      </c>
      <c r="G543" t="s">
        <v>278</v>
      </c>
      <c r="H543" t="s">
        <v>198</v>
      </c>
    </row>
    <row r="544" spans="1:8" x14ac:dyDescent="0.3">
      <c r="A544" t="s">
        <v>99</v>
      </c>
      <c r="B544" t="s">
        <v>136</v>
      </c>
      <c r="C544">
        <v>39</v>
      </c>
      <c r="D544" t="s">
        <v>37</v>
      </c>
      <c r="E544" t="s">
        <v>51</v>
      </c>
      <c r="F544" t="s">
        <v>247</v>
      </c>
      <c r="G544" t="s">
        <v>308</v>
      </c>
      <c r="H544" t="s">
        <v>198</v>
      </c>
    </row>
    <row r="545" spans="1:8" x14ac:dyDescent="0.3">
      <c r="A545" t="s">
        <v>99</v>
      </c>
      <c r="B545" t="s">
        <v>142</v>
      </c>
      <c r="C545">
        <v>39</v>
      </c>
      <c r="D545" t="s">
        <v>42</v>
      </c>
      <c r="E545" t="s">
        <v>55</v>
      </c>
      <c r="F545" t="s">
        <v>234</v>
      </c>
      <c r="G545" t="s">
        <v>397</v>
      </c>
      <c r="H545" t="s">
        <v>203</v>
      </c>
    </row>
    <row r="546" spans="1:8" x14ac:dyDescent="0.3">
      <c r="A546" t="s">
        <v>99</v>
      </c>
      <c r="B546" t="s">
        <v>131</v>
      </c>
      <c r="C546">
        <v>39</v>
      </c>
      <c r="D546" t="s">
        <v>207</v>
      </c>
      <c r="E546" t="s">
        <v>49</v>
      </c>
      <c r="F546" t="s">
        <v>247</v>
      </c>
      <c r="G546" t="s">
        <v>325</v>
      </c>
      <c r="H546" t="s">
        <v>198</v>
      </c>
    </row>
    <row r="547" spans="1:8" x14ac:dyDescent="0.3">
      <c r="A547" t="s">
        <v>101</v>
      </c>
      <c r="B547" t="s">
        <v>113</v>
      </c>
      <c r="C547">
        <v>40</v>
      </c>
      <c r="D547" t="s">
        <v>455</v>
      </c>
      <c r="E547" t="s">
        <v>55</v>
      </c>
      <c r="F547" t="s">
        <v>330</v>
      </c>
      <c r="G547" t="s">
        <v>318</v>
      </c>
      <c r="H547" t="s">
        <v>203</v>
      </c>
    </row>
    <row r="548" spans="1:8" x14ac:dyDescent="0.3">
      <c r="A548" t="s">
        <v>101</v>
      </c>
      <c r="B548" t="s">
        <v>145</v>
      </c>
      <c r="C548">
        <v>40</v>
      </c>
      <c r="D548" t="s">
        <v>42</v>
      </c>
      <c r="E548" t="s">
        <v>59</v>
      </c>
      <c r="F548" t="s">
        <v>341</v>
      </c>
      <c r="G548" t="s">
        <v>336</v>
      </c>
      <c r="H548" t="s">
        <v>203</v>
      </c>
    </row>
    <row r="549" spans="1:8" x14ac:dyDescent="0.3">
      <c r="A549" t="s">
        <v>101</v>
      </c>
      <c r="B549" t="s">
        <v>139</v>
      </c>
      <c r="C549">
        <v>40</v>
      </c>
      <c r="D549" t="s">
        <v>430</v>
      </c>
      <c r="E549" t="s">
        <v>45</v>
      </c>
      <c r="F549" t="s">
        <v>277</v>
      </c>
      <c r="G549" t="s">
        <v>456</v>
      </c>
      <c r="H549" t="s">
        <v>246</v>
      </c>
    </row>
    <row r="550" spans="1:8" x14ac:dyDescent="0.3">
      <c r="A550" t="s">
        <v>101</v>
      </c>
      <c r="B550" t="s">
        <v>116</v>
      </c>
      <c r="C550">
        <v>40</v>
      </c>
      <c r="D550" t="s">
        <v>455</v>
      </c>
      <c r="E550" t="s">
        <v>46</v>
      </c>
      <c r="F550" t="s">
        <v>330</v>
      </c>
      <c r="G550" t="s">
        <v>222</v>
      </c>
      <c r="H550" t="s">
        <v>203</v>
      </c>
    </row>
    <row r="551" spans="1:8" x14ac:dyDescent="0.3">
      <c r="A551" t="s">
        <v>101</v>
      </c>
      <c r="B551" t="s">
        <v>117</v>
      </c>
      <c r="C551">
        <v>40</v>
      </c>
      <c r="D551" t="s">
        <v>41</v>
      </c>
      <c r="E551" t="s">
        <v>45</v>
      </c>
      <c r="F551" t="s">
        <v>414</v>
      </c>
      <c r="G551" t="s">
        <v>280</v>
      </c>
      <c r="H551" t="s">
        <v>203</v>
      </c>
    </row>
    <row r="552" spans="1:8" x14ac:dyDescent="0.3">
      <c r="A552" t="s">
        <v>101</v>
      </c>
      <c r="B552" t="s">
        <v>137</v>
      </c>
      <c r="C552">
        <v>40</v>
      </c>
      <c r="D552" t="s">
        <v>48</v>
      </c>
      <c r="E552" t="s">
        <v>59</v>
      </c>
      <c r="F552" t="s">
        <v>326</v>
      </c>
      <c r="G552" t="s">
        <v>312</v>
      </c>
      <c r="H552" t="s">
        <v>206</v>
      </c>
    </row>
    <row r="553" spans="1:8" x14ac:dyDescent="0.3">
      <c r="A553" t="s">
        <v>101</v>
      </c>
      <c r="B553" t="s">
        <v>151</v>
      </c>
      <c r="C553">
        <v>40</v>
      </c>
      <c r="D553" t="s">
        <v>338</v>
      </c>
      <c r="E553" t="s">
        <v>59</v>
      </c>
      <c r="F553" t="s">
        <v>326</v>
      </c>
      <c r="G553" t="s">
        <v>457</v>
      </c>
      <c r="H553" t="s">
        <v>239</v>
      </c>
    </row>
    <row r="554" spans="1:8" x14ac:dyDescent="0.3">
      <c r="A554" t="s">
        <v>101</v>
      </c>
      <c r="B554" t="s">
        <v>124</v>
      </c>
      <c r="C554">
        <v>40</v>
      </c>
      <c r="D554" t="s">
        <v>42</v>
      </c>
      <c r="E554" t="s">
        <v>240</v>
      </c>
      <c r="F554" t="s">
        <v>277</v>
      </c>
      <c r="G554" t="s">
        <v>319</v>
      </c>
      <c r="H554" t="s">
        <v>206</v>
      </c>
    </row>
    <row r="555" spans="1:8" x14ac:dyDescent="0.3">
      <c r="A555" t="s">
        <v>101</v>
      </c>
      <c r="B555" t="s">
        <v>125</v>
      </c>
      <c r="C555">
        <v>40</v>
      </c>
      <c r="D555" t="s">
        <v>36</v>
      </c>
      <c r="E555" t="s">
        <v>57</v>
      </c>
      <c r="F555" t="s">
        <v>436</v>
      </c>
      <c r="G555" t="s">
        <v>383</v>
      </c>
      <c r="H555" t="s">
        <v>203</v>
      </c>
    </row>
    <row r="556" spans="1:8" x14ac:dyDescent="0.3">
      <c r="A556" t="s">
        <v>101</v>
      </c>
      <c r="B556" t="s">
        <v>121</v>
      </c>
      <c r="C556">
        <v>40</v>
      </c>
      <c r="D556" t="s">
        <v>207</v>
      </c>
      <c r="E556" t="s">
        <v>59</v>
      </c>
      <c r="F556" t="s">
        <v>330</v>
      </c>
      <c r="G556" t="s">
        <v>367</v>
      </c>
      <c r="H556" t="s">
        <v>203</v>
      </c>
    </row>
    <row r="557" spans="1:8" x14ac:dyDescent="0.3">
      <c r="A557" t="s">
        <v>101</v>
      </c>
      <c r="B557" t="s">
        <v>115</v>
      </c>
      <c r="C557">
        <v>40</v>
      </c>
      <c r="D557" t="s">
        <v>66</v>
      </c>
      <c r="E557" t="s">
        <v>62</v>
      </c>
      <c r="F557" t="s">
        <v>330</v>
      </c>
      <c r="G557" t="s">
        <v>318</v>
      </c>
      <c r="H557" t="s">
        <v>206</v>
      </c>
    </row>
    <row r="558" spans="1:8" x14ac:dyDescent="0.3">
      <c r="A558" t="s">
        <v>101</v>
      </c>
      <c r="B558" t="s">
        <v>144</v>
      </c>
      <c r="C558">
        <v>40</v>
      </c>
      <c r="D558" t="s">
        <v>340</v>
      </c>
      <c r="E558" t="s">
        <v>70</v>
      </c>
      <c r="F558" t="s">
        <v>431</v>
      </c>
      <c r="G558" t="s">
        <v>438</v>
      </c>
      <c r="H558" t="s">
        <v>206</v>
      </c>
    </row>
    <row r="559" spans="1:8" x14ac:dyDescent="0.3">
      <c r="A559" t="s">
        <v>101</v>
      </c>
      <c r="B559" t="s">
        <v>130</v>
      </c>
      <c r="C559">
        <v>40</v>
      </c>
      <c r="D559" t="s">
        <v>54</v>
      </c>
      <c r="E559" t="s">
        <v>458</v>
      </c>
      <c r="F559" t="s">
        <v>436</v>
      </c>
      <c r="G559" t="s">
        <v>397</v>
      </c>
      <c r="H559" t="s">
        <v>206</v>
      </c>
    </row>
    <row r="560" spans="1:8" x14ac:dyDescent="0.3">
      <c r="A560" t="s">
        <v>101</v>
      </c>
      <c r="B560" t="s">
        <v>112</v>
      </c>
      <c r="C560">
        <v>40</v>
      </c>
      <c r="D560" t="s">
        <v>41</v>
      </c>
      <c r="E560" t="s">
        <v>58</v>
      </c>
      <c r="F560" t="s">
        <v>414</v>
      </c>
      <c r="G560" t="s">
        <v>222</v>
      </c>
      <c r="H560" t="s">
        <v>203</v>
      </c>
    </row>
    <row r="561" spans="1:8" x14ac:dyDescent="0.3">
      <c r="A561" t="s">
        <v>101</v>
      </c>
      <c r="B561" t="s">
        <v>120</v>
      </c>
      <c r="C561">
        <v>40</v>
      </c>
      <c r="D561" t="s">
        <v>216</v>
      </c>
      <c r="E561" t="s">
        <v>70</v>
      </c>
      <c r="F561" t="s">
        <v>330</v>
      </c>
      <c r="G561" t="s">
        <v>321</v>
      </c>
      <c r="H561" t="s">
        <v>206</v>
      </c>
    </row>
    <row r="562" spans="1:8" x14ac:dyDescent="0.3">
      <c r="A562" t="s">
        <v>101</v>
      </c>
      <c r="B562" t="s">
        <v>118</v>
      </c>
      <c r="C562">
        <v>40</v>
      </c>
      <c r="D562" t="s">
        <v>386</v>
      </c>
      <c r="E562" t="s">
        <v>256</v>
      </c>
      <c r="F562" t="s">
        <v>429</v>
      </c>
      <c r="G562" t="s">
        <v>235</v>
      </c>
      <c r="H562" t="s">
        <v>206</v>
      </c>
    </row>
    <row r="563" spans="1:8" x14ac:dyDescent="0.3">
      <c r="A563" t="s">
        <v>101</v>
      </c>
      <c r="B563" t="s">
        <v>123</v>
      </c>
      <c r="C563">
        <v>40</v>
      </c>
      <c r="D563" t="s">
        <v>459</v>
      </c>
      <c r="E563" t="s">
        <v>59</v>
      </c>
      <c r="F563" t="s">
        <v>268</v>
      </c>
      <c r="G563" t="s">
        <v>399</v>
      </c>
      <c r="H563" t="s">
        <v>198</v>
      </c>
    </row>
    <row r="564" spans="1:8" x14ac:dyDescent="0.3">
      <c r="A564" t="s">
        <v>101</v>
      </c>
      <c r="B564" t="s">
        <v>148</v>
      </c>
      <c r="C564">
        <v>40</v>
      </c>
      <c r="D564" t="s">
        <v>459</v>
      </c>
      <c r="E564" t="s">
        <v>71</v>
      </c>
      <c r="F564" t="s">
        <v>247</v>
      </c>
      <c r="G564" t="s">
        <v>442</v>
      </c>
      <c r="H564" t="s">
        <v>203</v>
      </c>
    </row>
    <row r="565" spans="1:8" x14ac:dyDescent="0.3">
      <c r="A565" t="s">
        <v>101</v>
      </c>
      <c r="B565" t="s">
        <v>152</v>
      </c>
      <c r="C565">
        <v>40</v>
      </c>
      <c r="D565" t="s">
        <v>73</v>
      </c>
      <c r="E565" t="s">
        <v>45</v>
      </c>
      <c r="F565" t="s">
        <v>228</v>
      </c>
      <c r="G565" t="s">
        <v>299</v>
      </c>
      <c r="H565" t="s">
        <v>203</v>
      </c>
    </row>
    <row r="566" spans="1:8" x14ac:dyDescent="0.3">
      <c r="A566" t="s">
        <v>101</v>
      </c>
      <c r="B566" t="s">
        <v>122</v>
      </c>
      <c r="C566">
        <v>40</v>
      </c>
      <c r="D566" t="s">
        <v>270</v>
      </c>
      <c r="E566" t="s">
        <v>286</v>
      </c>
      <c r="F566" t="s">
        <v>341</v>
      </c>
      <c r="G566" t="s">
        <v>310</v>
      </c>
      <c r="H566" t="s">
        <v>206</v>
      </c>
    </row>
    <row r="567" spans="1:8" x14ac:dyDescent="0.3">
      <c r="A567" t="s">
        <v>101</v>
      </c>
      <c r="B567" t="s">
        <v>126</v>
      </c>
      <c r="C567">
        <v>40</v>
      </c>
      <c r="D567" t="s">
        <v>40</v>
      </c>
      <c r="E567" t="s">
        <v>460</v>
      </c>
      <c r="F567" t="s">
        <v>234</v>
      </c>
      <c r="G567" t="s">
        <v>357</v>
      </c>
      <c r="H567" t="s">
        <v>206</v>
      </c>
    </row>
    <row r="568" spans="1:8" x14ac:dyDescent="0.3">
      <c r="A568" t="s">
        <v>101</v>
      </c>
      <c r="B568" t="s">
        <v>114</v>
      </c>
      <c r="C568">
        <v>40</v>
      </c>
      <c r="D568" t="s">
        <v>459</v>
      </c>
      <c r="E568" t="s">
        <v>55</v>
      </c>
      <c r="F568" t="s">
        <v>326</v>
      </c>
      <c r="G568" t="s">
        <v>357</v>
      </c>
      <c r="H568" t="s">
        <v>206</v>
      </c>
    </row>
    <row r="569" spans="1:8" x14ac:dyDescent="0.3">
      <c r="A569" t="s">
        <v>101</v>
      </c>
      <c r="B569" t="s">
        <v>132</v>
      </c>
      <c r="C569">
        <v>40</v>
      </c>
      <c r="D569" t="s">
        <v>158</v>
      </c>
      <c r="E569" t="s">
        <v>71</v>
      </c>
      <c r="F569" t="s">
        <v>221</v>
      </c>
      <c r="G569" t="s">
        <v>312</v>
      </c>
      <c r="H569" t="s">
        <v>203</v>
      </c>
    </row>
    <row r="570" spans="1:8" x14ac:dyDescent="0.3">
      <c r="A570" t="s">
        <v>101</v>
      </c>
      <c r="B570" t="s">
        <v>127</v>
      </c>
      <c r="C570">
        <v>40</v>
      </c>
      <c r="D570" t="s">
        <v>34</v>
      </c>
      <c r="E570" t="s">
        <v>363</v>
      </c>
      <c r="F570" t="s">
        <v>461</v>
      </c>
      <c r="G570" t="s">
        <v>349</v>
      </c>
      <c r="H570" t="s">
        <v>206</v>
      </c>
    </row>
    <row r="571" spans="1:8" x14ac:dyDescent="0.3">
      <c r="A571" t="s">
        <v>101</v>
      </c>
      <c r="B571" t="s">
        <v>153</v>
      </c>
      <c r="C571">
        <v>40</v>
      </c>
      <c r="D571" t="s">
        <v>138</v>
      </c>
      <c r="E571" t="s">
        <v>71</v>
      </c>
      <c r="F571" t="s">
        <v>204</v>
      </c>
      <c r="G571" t="s">
        <v>462</v>
      </c>
      <c r="H571" t="s">
        <v>239</v>
      </c>
    </row>
    <row r="572" spans="1:8" x14ac:dyDescent="0.3">
      <c r="A572" t="s">
        <v>101</v>
      </c>
      <c r="B572" t="s">
        <v>135</v>
      </c>
      <c r="C572">
        <v>40</v>
      </c>
      <c r="D572" t="s">
        <v>270</v>
      </c>
      <c r="E572" t="s">
        <v>70</v>
      </c>
      <c r="F572" t="s">
        <v>204</v>
      </c>
      <c r="G572" t="s">
        <v>426</v>
      </c>
      <c r="H572" t="s">
        <v>203</v>
      </c>
    </row>
    <row r="573" spans="1:8" x14ac:dyDescent="0.3">
      <c r="A573" t="s">
        <v>101</v>
      </c>
      <c r="B573" t="s">
        <v>133</v>
      </c>
      <c r="C573">
        <v>40</v>
      </c>
      <c r="D573" t="s">
        <v>459</v>
      </c>
      <c r="E573" t="s">
        <v>59</v>
      </c>
      <c r="F573" t="s">
        <v>213</v>
      </c>
      <c r="G573" t="s">
        <v>323</v>
      </c>
      <c r="H573" t="s">
        <v>206</v>
      </c>
    </row>
    <row r="574" spans="1:8" x14ac:dyDescent="0.3">
      <c r="A574" t="s">
        <v>101</v>
      </c>
      <c r="B574" t="s">
        <v>162</v>
      </c>
      <c r="C574">
        <v>40</v>
      </c>
      <c r="D574" t="s">
        <v>463</v>
      </c>
      <c r="E574" t="s">
        <v>59</v>
      </c>
      <c r="F574" t="s">
        <v>241</v>
      </c>
      <c r="G574" t="s">
        <v>398</v>
      </c>
      <c r="H574" t="s">
        <v>239</v>
      </c>
    </row>
    <row r="575" spans="1:8" x14ac:dyDescent="0.3">
      <c r="A575" t="s">
        <v>101</v>
      </c>
      <c r="B575" t="s">
        <v>136</v>
      </c>
      <c r="C575">
        <v>40</v>
      </c>
      <c r="D575" t="s">
        <v>53</v>
      </c>
      <c r="E575" t="s">
        <v>70</v>
      </c>
      <c r="F575" t="s">
        <v>241</v>
      </c>
      <c r="G575" t="s">
        <v>238</v>
      </c>
      <c r="H575" t="s">
        <v>198</v>
      </c>
    </row>
    <row r="576" spans="1:8" x14ac:dyDescent="0.3">
      <c r="A576" t="s">
        <v>101</v>
      </c>
      <c r="B576" t="s">
        <v>142</v>
      </c>
      <c r="C576">
        <v>40</v>
      </c>
      <c r="D576" t="s">
        <v>30</v>
      </c>
      <c r="E576" t="s">
        <v>70</v>
      </c>
      <c r="F576" t="s">
        <v>268</v>
      </c>
      <c r="G576" t="s">
        <v>353</v>
      </c>
      <c r="H576" t="s">
        <v>203</v>
      </c>
    </row>
    <row r="577" spans="1:8" x14ac:dyDescent="0.3">
      <c r="A577" t="s">
        <v>101</v>
      </c>
      <c r="B577" t="s">
        <v>131</v>
      </c>
      <c r="C577">
        <v>40</v>
      </c>
      <c r="D577" t="s">
        <v>392</v>
      </c>
      <c r="E577" t="s">
        <v>49</v>
      </c>
      <c r="F577" t="s">
        <v>283</v>
      </c>
      <c r="G577" t="s">
        <v>304</v>
      </c>
      <c r="H577" t="s">
        <v>263</v>
      </c>
    </row>
    <row r="578" spans="1:8" x14ac:dyDescent="0.3">
      <c r="A578" t="s">
        <v>102</v>
      </c>
      <c r="B578" t="s">
        <v>113</v>
      </c>
      <c r="C578">
        <v>40</v>
      </c>
      <c r="D578" t="s">
        <v>47</v>
      </c>
      <c r="E578" t="s">
        <v>59</v>
      </c>
      <c r="F578" t="s">
        <v>282</v>
      </c>
      <c r="G578" t="s">
        <v>406</v>
      </c>
      <c r="H578" t="s">
        <v>198</v>
      </c>
    </row>
    <row r="579" spans="1:8" x14ac:dyDescent="0.3">
      <c r="A579" t="s">
        <v>102</v>
      </c>
      <c r="B579" t="s">
        <v>145</v>
      </c>
      <c r="C579">
        <v>40</v>
      </c>
      <c r="D579" t="s">
        <v>42</v>
      </c>
      <c r="E579" t="s">
        <v>52</v>
      </c>
      <c r="F579" t="s">
        <v>326</v>
      </c>
      <c r="G579" t="s">
        <v>406</v>
      </c>
      <c r="H579" t="s">
        <v>198</v>
      </c>
    </row>
    <row r="580" spans="1:8" x14ac:dyDescent="0.3">
      <c r="A580" t="s">
        <v>102</v>
      </c>
      <c r="B580" t="s">
        <v>116</v>
      </c>
      <c r="C580">
        <v>40</v>
      </c>
      <c r="D580" t="s">
        <v>386</v>
      </c>
      <c r="E580" t="s">
        <v>58</v>
      </c>
      <c r="F580" t="s">
        <v>326</v>
      </c>
      <c r="G580" t="s">
        <v>280</v>
      </c>
      <c r="H580" t="s">
        <v>203</v>
      </c>
    </row>
    <row r="581" spans="1:8" x14ac:dyDescent="0.3">
      <c r="A581" t="s">
        <v>102</v>
      </c>
      <c r="B581" t="s">
        <v>117</v>
      </c>
      <c r="C581">
        <v>40</v>
      </c>
      <c r="D581" t="s">
        <v>44</v>
      </c>
      <c r="E581" t="s">
        <v>45</v>
      </c>
      <c r="F581" t="s">
        <v>330</v>
      </c>
      <c r="G581" t="s">
        <v>235</v>
      </c>
      <c r="H581" t="s">
        <v>206</v>
      </c>
    </row>
    <row r="582" spans="1:8" x14ac:dyDescent="0.3">
      <c r="A582" t="s">
        <v>102</v>
      </c>
      <c r="B582" t="s">
        <v>137</v>
      </c>
      <c r="C582">
        <v>40</v>
      </c>
      <c r="D582" t="s">
        <v>28</v>
      </c>
      <c r="E582" t="s">
        <v>62</v>
      </c>
      <c r="F582" t="s">
        <v>277</v>
      </c>
      <c r="G582" t="s">
        <v>318</v>
      </c>
      <c r="H582" t="s">
        <v>206</v>
      </c>
    </row>
    <row r="583" spans="1:8" x14ac:dyDescent="0.3">
      <c r="A583" t="s">
        <v>102</v>
      </c>
      <c r="B583" t="s">
        <v>151</v>
      </c>
      <c r="C583">
        <v>40</v>
      </c>
      <c r="D583" t="s">
        <v>44</v>
      </c>
      <c r="E583" t="s">
        <v>291</v>
      </c>
      <c r="F583" t="s">
        <v>341</v>
      </c>
      <c r="G583" t="s">
        <v>358</v>
      </c>
      <c r="H583" t="s">
        <v>198</v>
      </c>
    </row>
    <row r="584" spans="1:8" x14ac:dyDescent="0.3">
      <c r="A584" t="s">
        <v>102</v>
      </c>
      <c r="B584" t="s">
        <v>124</v>
      </c>
      <c r="C584">
        <v>40</v>
      </c>
      <c r="D584" t="s">
        <v>33</v>
      </c>
      <c r="E584" t="s">
        <v>58</v>
      </c>
      <c r="F584" t="s">
        <v>234</v>
      </c>
      <c r="G584" t="s">
        <v>358</v>
      </c>
      <c r="H584" t="s">
        <v>198</v>
      </c>
    </row>
    <row r="585" spans="1:8" x14ac:dyDescent="0.3">
      <c r="A585" t="s">
        <v>102</v>
      </c>
      <c r="B585" t="s">
        <v>125</v>
      </c>
      <c r="C585">
        <v>40</v>
      </c>
      <c r="D585" t="s">
        <v>29</v>
      </c>
      <c r="E585" t="s">
        <v>58</v>
      </c>
      <c r="F585" t="s">
        <v>416</v>
      </c>
      <c r="G585" t="s">
        <v>432</v>
      </c>
      <c r="H585" t="s">
        <v>239</v>
      </c>
    </row>
    <row r="586" spans="1:8" x14ac:dyDescent="0.3">
      <c r="A586" t="s">
        <v>102</v>
      </c>
      <c r="B586" t="s">
        <v>121</v>
      </c>
      <c r="C586">
        <v>40</v>
      </c>
      <c r="D586" t="s">
        <v>39</v>
      </c>
      <c r="E586" t="s">
        <v>51</v>
      </c>
      <c r="F586" t="s">
        <v>277</v>
      </c>
      <c r="G586" t="s">
        <v>350</v>
      </c>
      <c r="H586" t="s">
        <v>198</v>
      </c>
    </row>
    <row r="587" spans="1:8" x14ac:dyDescent="0.3">
      <c r="A587" t="s">
        <v>102</v>
      </c>
      <c r="B587" t="s">
        <v>119</v>
      </c>
      <c r="C587">
        <v>40</v>
      </c>
      <c r="D587" t="s">
        <v>29</v>
      </c>
      <c r="E587" t="s">
        <v>46</v>
      </c>
      <c r="F587" t="s">
        <v>231</v>
      </c>
      <c r="G587" t="s">
        <v>337</v>
      </c>
      <c r="H587" t="s">
        <v>198</v>
      </c>
    </row>
    <row r="588" spans="1:8" x14ac:dyDescent="0.3">
      <c r="A588" t="s">
        <v>102</v>
      </c>
      <c r="B588" t="s">
        <v>115</v>
      </c>
      <c r="C588">
        <v>40</v>
      </c>
      <c r="D588" t="s">
        <v>36</v>
      </c>
      <c r="E588" t="s">
        <v>58</v>
      </c>
      <c r="F588" t="s">
        <v>283</v>
      </c>
      <c r="G588" t="s">
        <v>284</v>
      </c>
      <c r="H588" t="s">
        <v>198</v>
      </c>
    </row>
    <row r="589" spans="1:8" x14ac:dyDescent="0.3">
      <c r="A589" t="s">
        <v>102</v>
      </c>
      <c r="B589" t="s">
        <v>130</v>
      </c>
      <c r="C589">
        <v>40</v>
      </c>
      <c r="D589" t="s">
        <v>28</v>
      </c>
      <c r="E589" t="s">
        <v>240</v>
      </c>
      <c r="F589" t="s">
        <v>436</v>
      </c>
      <c r="G589" t="s">
        <v>464</v>
      </c>
      <c r="H589" t="s">
        <v>198</v>
      </c>
    </row>
    <row r="590" spans="1:8" x14ac:dyDescent="0.3">
      <c r="A590" t="s">
        <v>102</v>
      </c>
      <c r="B590" t="s">
        <v>112</v>
      </c>
      <c r="C590">
        <v>40</v>
      </c>
      <c r="D590" t="s">
        <v>33</v>
      </c>
      <c r="E590" t="s">
        <v>46</v>
      </c>
      <c r="F590" t="s">
        <v>277</v>
      </c>
      <c r="G590" t="s">
        <v>402</v>
      </c>
      <c r="H590" t="s">
        <v>203</v>
      </c>
    </row>
    <row r="591" spans="1:8" x14ac:dyDescent="0.3">
      <c r="A591" t="s">
        <v>102</v>
      </c>
      <c r="B591" t="s">
        <v>120</v>
      </c>
      <c r="C591">
        <v>40</v>
      </c>
      <c r="D591" t="s">
        <v>40</v>
      </c>
      <c r="E591" t="s">
        <v>70</v>
      </c>
      <c r="F591" t="s">
        <v>282</v>
      </c>
      <c r="G591" t="s">
        <v>353</v>
      </c>
      <c r="H591" t="s">
        <v>203</v>
      </c>
    </row>
    <row r="592" spans="1:8" x14ac:dyDescent="0.3">
      <c r="A592" t="s">
        <v>102</v>
      </c>
      <c r="B592" t="s">
        <v>118</v>
      </c>
      <c r="C592">
        <v>40</v>
      </c>
      <c r="D592" t="s">
        <v>207</v>
      </c>
      <c r="E592" t="s">
        <v>57</v>
      </c>
      <c r="F592" t="s">
        <v>451</v>
      </c>
      <c r="G592" t="s">
        <v>298</v>
      </c>
      <c r="H592" t="s">
        <v>198</v>
      </c>
    </row>
    <row r="593" spans="1:8" x14ac:dyDescent="0.3">
      <c r="A593" t="s">
        <v>102</v>
      </c>
      <c r="B593" t="s">
        <v>148</v>
      </c>
      <c r="C593">
        <v>40</v>
      </c>
      <c r="D593" t="s">
        <v>32</v>
      </c>
      <c r="E593" t="s">
        <v>49</v>
      </c>
      <c r="F593" t="s">
        <v>247</v>
      </c>
      <c r="G593" t="s">
        <v>337</v>
      </c>
      <c r="H593" t="s">
        <v>198</v>
      </c>
    </row>
    <row r="594" spans="1:8" x14ac:dyDescent="0.3">
      <c r="A594" t="s">
        <v>102</v>
      </c>
      <c r="B594" t="s">
        <v>152</v>
      </c>
      <c r="C594">
        <v>40</v>
      </c>
      <c r="D594" t="s">
        <v>38</v>
      </c>
      <c r="E594" t="s">
        <v>46</v>
      </c>
      <c r="F594" t="s">
        <v>237</v>
      </c>
      <c r="G594" t="s">
        <v>465</v>
      </c>
      <c r="H594" t="s">
        <v>239</v>
      </c>
    </row>
    <row r="595" spans="1:8" x14ac:dyDescent="0.3">
      <c r="A595" t="s">
        <v>102</v>
      </c>
      <c r="B595" t="s">
        <v>122</v>
      </c>
      <c r="C595">
        <v>40</v>
      </c>
      <c r="D595" t="s">
        <v>67</v>
      </c>
      <c r="E595" t="s">
        <v>60</v>
      </c>
      <c r="F595" t="s">
        <v>228</v>
      </c>
      <c r="G595" t="s">
        <v>441</v>
      </c>
      <c r="H595" t="s">
        <v>203</v>
      </c>
    </row>
    <row r="596" spans="1:8" x14ac:dyDescent="0.3">
      <c r="A596" t="s">
        <v>102</v>
      </c>
      <c r="B596" t="s">
        <v>114</v>
      </c>
      <c r="C596">
        <v>40</v>
      </c>
      <c r="D596" t="s">
        <v>63</v>
      </c>
      <c r="E596" t="s">
        <v>71</v>
      </c>
      <c r="F596" t="s">
        <v>330</v>
      </c>
      <c r="G596" t="s">
        <v>402</v>
      </c>
      <c r="H596" t="s">
        <v>203</v>
      </c>
    </row>
    <row r="597" spans="1:8" x14ac:dyDescent="0.3">
      <c r="A597" t="s">
        <v>102</v>
      </c>
      <c r="B597" t="s">
        <v>127</v>
      </c>
      <c r="C597">
        <v>40</v>
      </c>
      <c r="D597" t="s">
        <v>37</v>
      </c>
      <c r="E597" t="s">
        <v>453</v>
      </c>
      <c r="F597" t="s">
        <v>436</v>
      </c>
      <c r="G597" t="s">
        <v>280</v>
      </c>
      <c r="H597" t="s">
        <v>203</v>
      </c>
    </row>
    <row r="598" spans="1:8" x14ac:dyDescent="0.3">
      <c r="A598" t="s">
        <v>102</v>
      </c>
      <c r="B598" t="s">
        <v>135</v>
      </c>
      <c r="C598">
        <v>40</v>
      </c>
      <c r="D598" t="s">
        <v>207</v>
      </c>
      <c r="E598" t="s">
        <v>49</v>
      </c>
      <c r="F598" t="s">
        <v>213</v>
      </c>
      <c r="G598" t="s">
        <v>362</v>
      </c>
      <c r="H598" t="s">
        <v>198</v>
      </c>
    </row>
    <row r="599" spans="1:8" x14ac:dyDescent="0.3">
      <c r="A599" t="s">
        <v>102</v>
      </c>
      <c r="B599" t="s">
        <v>133</v>
      </c>
      <c r="C599">
        <v>40</v>
      </c>
      <c r="D599" t="s">
        <v>38</v>
      </c>
      <c r="E599" t="s">
        <v>49</v>
      </c>
      <c r="F599" t="s">
        <v>204</v>
      </c>
      <c r="G599" t="s">
        <v>441</v>
      </c>
      <c r="H599" t="s">
        <v>239</v>
      </c>
    </row>
    <row r="600" spans="1:8" x14ac:dyDescent="0.3">
      <c r="A600" t="s">
        <v>102</v>
      </c>
      <c r="B600" t="s">
        <v>136</v>
      </c>
      <c r="C600">
        <v>40</v>
      </c>
      <c r="D600" t="s">
        <v>38</v>
      </c>
      <c r="E600" t="s">
        <v>49</v>
      </c>
      <c r="F600" t="s">
        <v>237</v>
      </c>
      <c r="G600" t="s">
        <v>353</v>
      </c>
      <c r="H600" t="s">
        <v>203</v>
      </c>
    </row>
    <row r="601" spans="1:8" x14ac:dyDescent="0.3">
      <c r="A601" t="s">
        <v>102</v>
      </c>
      <c r="B601" t="s">
        <v>142</v>
      </c>
      <c r="C601">
        <v>40</v>
      </c>
      <c r="D601" t="s">
        <v>38</v>
      </c>
      <c r="E601" t="s">
        <v>52</v>
      </c>
      <c r="F601" t="s">
        <v>237</v>
      </c>
      <c r="G601" t="s">
        <v>350</v>
      </c>
      <c r="H601" t="s">
        <v>203</v>
      </c>
    </row>
    <row r="602" spans="1:8" x14ac:dyDescent="0.3">
      <c r="A602" t="s">
        <v>102</v>
      </c>
      <c r="B602" t="s">
        <v>131</v>
      </c>
      <c r="C602">
        <v>40</v>
      </c>
      <c r="D602" t="s">
        <v>33</v>
      </c>
      <c r="E602" t="s">
        <v>46</v>
      </c>
      <c r="F602" t="s">
        <v>237</v>
      </c>
      <c r="G602" t="s">
        <v>318</v>
      </c>
      <c r="H602" t="s">
        <v>203</v>
      </c>
    </row>
    <row r="603" spans="1:8" x14ac:dyDescent="0.3">
      <c r="A603" t="s">
        <v>103</v>
      </c>
      <c r="B603" t="s">
        <v>113</v>
      </c>
      <c r="C603">
        <v>40</v>
      </c>
      <c r="D603" t="s">
        <v>30</v>
      </c>
      <c r="E603" t="s">
        <v>60</v>
      </c>
      <c r="F603" t="s">
        <v>282</v>
      </c>
      <c r="G603" t="s">
        <v>284</v>
      </c>
      <c r="H603" t="s">
        <v>203</v>
      </c>
    </row>
    <row r="604" spans="1:8" x14ac:dyDescent="0.3">
      <c r="A604" t="s">
        <v>103</v>
      </c>
      <c r="B604" t="s">
        <v>145</v>
      </c>
      <c r="C604">
        <v>40</v>
      </c>
      <c r="D604" t="s">
        <v>43</v>
      </c>
      <c r="E604" t="s">
        <v>49</v>
      </c>
      <c r="F604" t="s">
        <v>261</v>
      </c>
      <c r="G604" t="s">
        <v>466</v>
      </c>
      <c r="H604" t="s">
        <v>198</v>
      </c>
    </row>
    <row r="605" spans="1:8" x14ac:dyDescent="0.3">
      <c r="A605" t="s">
        <v>103</v>
      </c>
      <c r="B605" t="s">
        <v>116</v>
      </c>
      <c r="C605">
        <v>40</v>
      </c>
      <c r="D605" t="s">
        <v>259</v>
      </c>
      <c r="E605" t="s">
        <v>71</v>
      </c>
      <c r="F605" t="s">
        <v>283</v>
      </c>
      <c r="G605" t="s">
        <v>383</v>
      </c>
      <c r="H605" t="s">
        <v>203</v>
      </c>
    </row>
    <row r="606" spans="1:8" x14ac:dyDescent="0.3">
      <c r="A606" t="s">
        <v>103</v>
      </c>
      <c r="B606" t="s">
        <v>117</v>
      </c>
      <c r="C606">
        <v>40</v>
      </c>
      <c r="D606" t="s">
        <v>44</v>
      </c>
      <c r="E606" t="s">
        <v>62</v>
      </c>
      <c r="F606" t="s">
        <v>330</v>
      </c>
      <c r="G606" t="s">
        <v>310</v>
      </c>
      <c r="H606" t="s">
        <v>206</v>
      </c>
    </row>
    <row r="607" spans="1:8" x14ac:dyDescent="0.3">
      <c r="A607" t="s">
        <v>103</v>
      </c>
      <c r="B607" t="s">
        <v>150</v>
      </c>
      <c r="C607">
        <v>40</v>
      </c>
      <c r="D607" t="s">
        <v>69</v>
      </c>
      <c r="E607" t="s">
        <v>49</v>
      </c>
      <c r="F607" t="s">
        <v>251</v>
      </c>
      <c r="G607" t="s">
        <v>73</v>
      </c>
      <c r="H607" t="s">
        <v>239</v>
      </c>
    </row>
    <row r="608" spans="1:8" x14ac:dyDescent="0.3">
      <c r="A608" t="s">
        <v>103</v>
      </c>
      <c r="B608" t="s">
        <v>137</v>
      </c>
      <c r="C608">
        <v>40</v>
      </c>
      <c r="D608" t="s">
        <v>61</v>
      </c>
      <c r="E608" t="s">
        <v>62</v>
      </c>
      <c r="F608" t="s">
        <v>228</v>
      </c>
      <c r="G608" t="s">
        <v>441</v>
      </c>
      <c r="H608" t="s">
        <v>206</v>
      </c>
    </row>
    <row r="609" spans="1:8" x14ac:dyDescent="0.3">
      <c r="A609" t="s">
        <v>103</v>
      </c>
      <c r="B609" t="s">
        <v>124</v>
      </c>
      <c r="C609">
        <v>40</v>
      </c>
      <c r="D609" t="s">
        <v>41</v>
      </c>
      <c r="E609" t="s">
        <v>60</v>
      </c>
      <c r="F609" t="s">
        <v>231</v>
      </c>
      <c r="G609" t="s">
        <v>399</v>
      </c>
      <c r="H609" t="s">
        <v>203</v>
      </c>
    </row>
    <row r="610" spans="1:8" x14ac:dyDescent="0.3">
      <c r="A610" t="s">
        <v>103</v>
      </c>
      <c r="B610" t="s">
        <v>125</v>
      </c>
      <c r="C610">
        <v>40</v>
      </c>
      <c r="D610" t="s">
        <v>54</v>
      </c>
      <c r="E610" t="s">
        <v>51</v>
      </c>
      <c r="F610" t="s">
        <v>364</v>
      </c>
      <c r="G610" t="s">
        <v>399</v>
      </c>
      <c r="H610" t="s">
        <v>239</v>
      </c>
    </row>
    <row r="611" spans="1:8" x14ac:dyDescent="0.3">
      <c r="A611" t="s">
        <v>103</v>
      </c>
      <c r="B611" t="s">
        <v>121</v>
      </c>
      <c r="C611">
        <v>40</v>
      </c>
      <c r="D611" t="s">
        <v>36</v>
      </c>
      <c r="E611" t="s">
        <v>49</v>
      </c>
      <c r="F611" t="s">
        <v>228</v>
      </c>
      <c r="G611" t="s">
        <v>306</v>
      </c>
      <c r="H611" t="s">
        <v>198</v>
      </c>
    </row>
    <row r="612" spans="1:8" x14ac:dyDescent="0.3">
      <c r="A612" t="s">
        <v>103</v>
      </c>
      <c r="B612" t="s">
        <v>115</v>
      </c>
      <c r="C612">
        <v>40</v>
      </c>
      <c r="D612" t="s">
        <v>32</v>
      </c>
      <c r="E612" t="s">
        <v>59</v>
      </c>
      <c r="F612" t="s">
        <v>228</v>
      </c>
      <c r="G612" t="s">
        <v>399</v>
      </c>
      <c r="H612" t="s">
        <v>203</v>
      </c>
    </row>
    <row r="613" spans="1:8" x14ac:dyDescent="0.3">
      <c r="A613" t="s">
        <v>103</v>
      </c>
      <c r="B613" t="s">
        <v>144</v>
      </c>
      <c r="C613">
        <v>40</v>
      </c>
      <c r="D613" t="s">
        <v>56</v>
      </c>
      <c r="E613" t="s">
        <v>60</v>
      </c>
      <c r="F613" t="s">
        <v>355</v>
      </c>
      <c r="G613" t="s">
        <v>445</v>
      </c>
      <c r="H613" t="s">
        <v>206</v>
      </c>
    </row>
    <row r="614" spans="1:8" x14ac:dyDescent="0.3">
      <c r="A614" t="s">
        <v>103</v>
      </c>
      <c r="B614" t="s">
        <v>130</v>
      </c>
      <c r="C614">
        <v>40</v>
      </c>
      <c r="D614" t="s">
        <v>195</v>
      </c>
      <c r="E614" t="s">
        <v>240</v>
      </c>
      <c r="F614" t="s">
        <v>416</v>
      </c>
      <c r="G614" t="s">
        <v>276</v>
      </c>
      <c r="H614" t="s">
        <v>203</v>
      </c>
    </row>
    <row r="615" spans="1:8" x14ac:dyDescent="0.3">
      <c r="A615" t="s">
        <v>103</v>
      </c>
      <c r="B615" t="s">
        <v>112</v>
      </c>
      <c r="C615">
        <v>40</v>
      </c>
      <c r="D615" t="s">
        <v>41</v>
      </c>
      <c r="E615" t="s">
        <v>46</v>
      </c>
      <c r="F615" t="s">
        <v>283</v>
      </c>
      <c r="G615" t="s">
        <v>360</v>
      </c>
      <c r="H615" t="s">
        <v>203</v>
      </c>
    </row>
    <row r="616" spans="1:8" x14ac:dyDescent="0.3">
      <c r="A616" t="s">
        <v>103</v>
      </c>
      <c r="B616" t="s">
        <v>120</v>
      </c>
      <c r="C616">
        <v>40</v>
      </c>
      <c r="D616" t="s">
        <v>35</v>
      </c>
      <c r="E616" t="s">
        <v>70</v>
      </c>
      <c r="F616" t="s">
        <v>228</v>
      </c>
      <c r="G616" t="s">
        <v>442</v>
      </c>
      <c r="H616" t="s">
        <v>203</v>
      </c>
    </row>
    <row r="617" spans="1:8" x14ac:dyDescent="0.3">
      <c r="A617" t="s">
        <v>103</v>
      </c>
      <c r="B617" t="s">
        <v>118</v>
      </c>
      <c r="C617">
        <v>40</v>
      </c>
      <c r="D617" t="s">
        <v>73</v>
      </c>
      <c r="E617" t="s">
        <v>58</v>
      </c>
      <c r="F617" t="s">
        <v>326</v>
      </c>
      <c r="G617" t="s">
        <v>264</v>
      </c>
      <c r="H617" t="s">
        <v>203</v>
      </c>
    </row>
    <row r="618" spans="1:8" x14ac:dyDescent="0.3">
      <c r="A618" t="s">
        <v>103</v>
      </c>
      <c r="B618" t="s">
        <v>148</v>
      </c>
      <c r="C618">
        <v>40</v>
      </c>
      <c r="D618" t="s">
        <v>32</v>
      </c>
      <c r="E618" t="s">
        <v>52</v>
      </c>
      <c r="F618" t="s">
        <v>221</v>
      </c>
      <c r="G618" t="s">
        <v>320</v>
      </c>
      <c r="H618" t="s">
        <v>203</v>
      </c>
    </row>
    <row r="619" spans="1:8" x14ac:dyDescent="0.3">
      <c r="A619" t="s">
        <v>103</v>
      </c>
      <c r="B619" t="s">
        <v>122</v>
      </c>
      <c r="C619">
        <v>40</v>
      </c>
      <c r="D619" t="s">
        <v>259</v>
      </c>
      <c r="E619" t="s">
        <v>70</v>
      </c>
      <c r="F619" t="s">
        <v>282</v>
      </c>
      <c r="G619" t="s">
        <v>333</v>
      </c>
      <c r="H619" t="s">
        <v>203</v>
      </c>
    </row>
    <row r="620" spans="1:8" x14ac:dyDescent="0.3">
      <c r="A620" t="s">
        <v>103</v>
      </c>
      <c r="B620" t="s">
        <v>114</v>
      </c>
      <c r="C620">
        <v>40</v>
      </c>
      <c r="D620" t="s">
        <v>257</v>
      </c>
      <c r="E620" t="s">
        <v>72</v>
      </c>
      <c r="F620" t="s">
        <v>277</v>
      </c>
      <c r="G620" t="s">
        <v>342</v>
      </c>
      <c r="H620" t="s">
        <v>206</v>
      </c>
    </row>
    <row r="621" spans="1:8" x14ac:dyDescent="0.3">
      <c r="A621" t="s">
        <v>103</v>
      </c>
      <c r="B621" t="s">
        <v>127</v>
      </c>
      <c r="C621">
        <v>40</v>
      </c>
      <c r="D621" t="s">
        <v>29</v>
      </c>
      <c r="E621" t="s">
        <v>439</v>
      </c>
      <c r="F621" t="s">
        <v>271</v>
      </c>
      <c r="G621" t="s">
        <v>371</v>
      </c>
      <c r="H621" t="s">
        <v>203</v>
      </c>
    </row>
    <row r="622" spans="1:8" x14ac:dyDescent="0.3">
      <c r="A622" t="s">
        <v>103</v>
      </c>
      <c r="B622" t="s">
        <v>153</v>
      </c>
      <c r="C622">
        <v>40</v>
      </c>
      <c r="D622" t="s">
        <v>32</v>
      </c>
      <c r="E622" t="s">
        <v>291</v>
      </c>
      <c r="F622" t="s">
        <v>237</v>
      </c>
      <c r="G622" t="s">
        <v>467</v>
      </c>
      <c r="H622" t="s">
        <v>262</v>
      </c>
    </row>
    <row r="623" spans="1:8" x14ac:dyDescent="0.3">
      <c r="A623" t="s">
        <v>103</v>
      </c>
      <c r="B623" t="s">
        <v>135</v>
      </c>
      <c r="C623">
        <v>40</v>
      </c>
      <c r="D623" t="s">
        <v>66</v>
      </c>
      <c r="E623" t="s">
        <v>52</v>
      </c>
      <c r="F623" t="s">
        <v>201</v>
      </c>
      <c r="G623" t="s">
        <v>284</v>
      </c>
      <c r="H623" t="s">
        <v>198</v>
      </c>
    </row>
    <row r="624" spans="1:8" x14ac:dyDescent="0.3">
      <c r="A624" t="s">
        <v>103</v>
      </c>
      <c r="B624" t="s">
        <v>133</v>
      </c>
      <c r="C624">
        <v>40</v>
      </c>
      <c r="D624" t="s">
        <v>39</v>
      </c>
      <c r="E624" t="s">
        <v>52</v>
      </c>
      <c r="F624" t="s">
        <v>241</v>
      </c>
      <c r="G624" t="s">
        <v>397</v>
      </c>
      <c r="H624" t="s">
        <v>198</v>
      </c>
    </row>
    <row r="625" spans="1:8" x14ac:dyDescent="0.3">
      <c r="A625" t="s">
        <v>103</v>
      </c>
      <c r="B625" t="s">
        <v>136</v>
      </c>
      <c r="C625">
        <v>40</v>
      </c>
      <c r="D625" t="s">
        <v>28</v>
      </c>
      <c r="E625" t="s">
        <v>286</v>
      </c>
      <c r="F625" t="s">
        <v>221</v>
      </c>
      <c r="G625" t="s">
        <v>399</v>
      </c>
      <c r="H625" t="s">
        <v>203</v>
      </c>
    </row>
    <row r="626" spans="1:8" x14ac:dyDescent="0.3">
      <c r="A626" t="s">
        <v>103</v>
      </c>
      <c r="B626" t="s">
        <v>142</v>
      </c>
      <c r="C626">
        <v>40</v>
      </c>
      <c r="D626" t="s">
        <v>39</v>
      </c>
      <c r="E626" t="s">
        <v>291</v>
      </c>
      <c r="F626" t="s">
        <v>237</v>
      </c>
      <c r="G626" t="s">
        <v>397</v>
      </c>
      <c r="H626" t="s">
        <v>198</v>
      </c>
    </row>
    <row r="627" spans="1:8" x14ac:dyDescent="0.3">
      <c r="A627" t="s">
        <v>103</v>
      </c>
      <c r="B627" t="s">
        <v>131</v>
      </c>
      <c r="C627">
        <v>40</v>
      </c>
      <c r="D627" t="s">
        <v>66</v>
      </c>
      <c r="E627" t="s">
        <v>60</v>
      </c>
      <c r="F627" t="s">
        <v>228</v>
      </c>
      <c r="G627" t="s">
        <v>362</v>
      </c>
      <c r="H627" t="s">
        <v>198</v>
      </c>
    </row>
    <row r="628" spans="1:8" x14ac:dyDescent="0.3">
      <c r="A628" t="s">
        <v>104</v>
      </c>
      <c r="B628" t="s">
        <v>113</v>
      </c>
      <c r="C628">
        <v>40</v>
      </c>
      <c r="D628" t="s">
        <v>66</v>
      </c>
      <c r="E628" t="s">
        <v>59</v>
      </c>
      <c r="F628" t="s">
        <v>283</v>
      </c>
      <c r="G628" t="s">
        <v>325</v>
      </c>
      <c r="H628" t="s">
        <v>203</v>
      </c>
    </row>
    <row r="629" spans="1:8" x14ac:dyDescent="0.3">
      <c r="A629" t="s">
        <v>104</v>
      </c>
      <c r="B629" t="s">
        <v>145</v>
      </c>
      <c r="C629">
        <v>40</v>
      </c>
      <c r="D629" t="s">
        <v>42</v>
      </c>
      <c r="E629" t="s">
        <v>286</v>
      </c>
      <c r="F629" t="s">
        <v>277</v>
      </c>
      <c r="G629" t="s">
        <v>310</v>
      </c>
      <c r="H629" t="s">
        <v>203</v>
      </c>
    </row>
    <row r="630" spans="1:8" x14ac:dyDescent="0.3">
      <c r="A630" t="s">
        <v>104</v>
      </c>
      <c r="B630" t="s">
        <v>139</v>
      </c>
      <c r="C630">
        <v>40</v>
      </c>
      <c r="D630" t="s">
        <v>37</v>
      </c>
      <c r="E630" t="s">
        <v>58</v>
      </c>
      <c r="F630" t="s">
        <v>283</v>
      </c>
      <c r="G630" t="s">
        <v>406</v>
      </c>
      <c r="H630" t="s">
        <v>263</v>
      </c>
    </row>
    <row r="631" spans="1:8" x14ac:dyDescent="0.3">
      <c r="A631" t="s">
        <v>104</v>
      </c>
      <c r="B631" t="s">
        <v>116</v>
      </c>
      <c r="C631">
        <v>40</v>
      </c>
      <c r="D631" t="s">
        <v>67</v>
      </c>
      <c r="E631" t="s">
        <v>60</v>
      </c>
      <c r="F631" t="s">
        <v>228</v>
      </c>
      <c r="G631" t="s">
        <v>350</v>
      </c>
      <c r="H631" t="s">
        <v>206</v>
      </c>
    </row>
    <row r="632" spans="1:8" x14ac:dyDescent="0.3">
      <c r="A632" t="s">
        <v>104</v>
      </c>
      <c r="B632" t="s">
        <v>117</v>
      </c>
      <c r="C632">
        <v>40</v>
      </c>
      <c r="D632" t="s">
        <v>43</v>
      </c>
      <c r="E632" t="s">
        <v>57</v>
      </c>
      <c r="F632" t="s">
        <v>277</v>
      </c>
      <c r="G632" t="s">
        <v>365</v>
      </c>
      <c r="H632" t="s">
        <v>206</v>
      </c>
    </row>
    <row r="633" spans="1:8" x14ac:dyDescent="0.3">
      <c r="A633" t="s">
        <v>104</v>
      </c>
      <c r="B633" t="s">
        <v>137</v>
      </c>
      <c r="C633">
        <v>40</v>
      </c>
      <c r="D633" t="s">
        <v>28</v>
      </c>
      <c r="E633" t="s">
        <v>59</v>
      </c>
      <c r="F633" t="s">
        <v>282</v>
      </c>
      <c r="G633" t="s">
        <v>336</v>
      </c>
      <c r="H633" t="s">
        <v>206</v>
      </c>
    </row>
    <row r="634" spans="1:8" x14ac:dyDescent="0.3">
      <c r="A634" t="s">
        <v>104</v>
      </c>
      <c r="B634" t="s">
        <v>124</v>
      </c>
      <c r="C634">
        <v>40</v>
      </c>
      <c r="D634" t="s">
        <v>44</v>
      </c>
      <c r="E634" t="s">
        <v>71</v>
      </c>
      <c r="F634" t="s">
        <v>282</v>
      </c>
      <c r="G634" t="s">
        <v>295</v>
      </c>
      <c r="H634" t="s">
        <v>206</v>
      </c>
    </row>
    <row r="635" spans="1:8" x14ac:dyDescent="0.3">
      <c r="A635" t="s">
        <v>104</v>
      </c>
      <c r="B635" t="s">
        <v>125</v>
      </c>
      <c r="C635">
        <v>40</v>
      </c>
      <c r="D635" t="s">
        <v>207</v>
      </c>
      <c r="E635" t="s">
        <v>46</v>
      </c>
      <c r="F635" t="s">
        <v>416</v>
      </c>
      <c r="G635" t="s">
        <v>356</v>
      </c>
      <c r="H635" t="s">
        <v>198</v>
      </c>
    </row>
    <row r="636" spans="1:8" x14ac:dyDescent="0.3">
      <c r="A636" t="s">
        <v>104</v>
      </c>
      <c r="B636" t="s">
        <v>121</v>
      </c>
      <c r="C636">
        <v>40</v>
      </c>
      <c r="D636" t="s">
        <v>39</v>
      </c>
      <c r="E636" t="s">
        <v>49</v>
      </c>
      <c r="F636" t="s">
        <v>277</v>
      </c>
      <c r="G636" t="s">
        <v>468</v>
      </c>
      <c r="H636" t="s">
        <v>203</v>
      </c>
    </row>
    <row r="637" spans="1:8" x14ac:dyDescent="0.3">
      <c r="A637" t="s">
        <v>104</v>
      </c>
      <c r="B637" t="s">
        <v>115</v>
      </c>
      <c r="C637">
        <v>40</v>
      </c>
      <c r="D637" t="s">
        <v>31</v>
      </c>
      <c r="E637" t="s">
        <v>58</v>
      </c>
      <c r="F637" t="s">
        <v>283</v>
      </c>
      <c r="G637" t="s">
        <v>440</v>
      </c>
      <c r="H637" t="s">
        <v>203</v>
      </c>
    </row>
    <row r="638" spans="1:8" x14ac:dyDescent="0.3">
      <c r="A638" t="s">
        <v>104</v>
      </c>
      <c r="B638" t="s">
        <v>144</v>
      </c>
      <c r="C638">
        <v>40</v>
      </c>
      <c r="D638" t="s">
        <v>38</v>
      </c>
      <c r="E638" t="s">
        <v>55</v>
      </c>
      <c r="F638" t="s">
        <v>431</v>
      </c>
      <c r="G638" t="s">
        <v>467</v>
      </c>
      <c r="H638" t="s">
        <v>239</v>
      </c>
    </row>
    <row r="639" spans="1:8" x14ac:dyDescent="0.3">
      <c r="A639" t="s">
        <v>104</v>
      </c>
      <c r="B639" t="s">
        <v>130</v>
      </c>
      <c r="C639">
        <v>40</v>
      </c>
      <c r="D639" t="s">
        <v>73</v>
      </c>
      <c r="E639" t="s">
        <v>240</v>
      </c>
      <c r="F639" t="s">
        <v>436</v>
      </c>
      <c r="G639" t="s">
        <v>469</v>
      </c>
      <c r="H639" t="s">
        <v>198</v>
      </c>
    </row>
    <row r="640" spans="1:8" x14ac:dyDescent="0.3">
      <c r="A640" t="s">
        <v>104</v>
      </c>
      <c r="B640" t="s">
        <v>112</v>
      </c>
      <c r="C640">
        <v>40</v>
      </c>
      <c r="D640" t="s">
        <v>41</v>
      </c>
      <c r="E640" t="s">
        <v>46</v>
      </c>
      <c r="F640" t="s">
        <v>277</v>
      </c>
      <c r="G640" t="s">
        <v>284</v>
      </c>
      <c r="H640" t="s">
        <v>203</v>
      </c>
    </row>
    <row r="641" spans="1:8" x14ac:dyDescent="0.3">
      <c r="A641" t="s">
        <v>104</v>
      </c>
      <c r="B641" t="s">
        <v>120</v>
      </c>
      <c r="C641">
        <v>40</v>
      </c>
      <c r="D641" t="s">
        <v>40</v>
      </c>
      <c r="E641" t="s">
        <v>60</v>
      </c>
      <c r="F641" t="s">
        <v>282</v>
      </c>
      <c r="G641" t="s">
        <v>333</v>
      </c>
      <c r="H641" t="s">
        <v>206</v>
      </c>
    </row>
    <row r="642" spans="1:8" x14ac:dyDescent="0.3">
      <c r="A642" t="s">
        <v>104</v>
      </c>
      <c r="B642" t="s">
        <v>118</v>
      </c>
      <c r="C642">
        <v>40</v>
      </c>
      <c r="D642" t="s">
        <v>315</v>
      </c>
      <c r="E642" t="s">
        <v>62</v>
      </c>
      <c r="F642" t="s">
        <v>451</v>
      </c>
      <c r="G642" t="s">
        <v>333</v>
      </c>
      <c r="H642" t="s">
        <v>203</v>
      </c>
    </row>
    <row r="643" spans="1:8" x14ac:dyDescent="0.3">
      <c r="A643" t="s">
        <v>104</v>
      </c>
      <c r="B643" t="s">
        <v>123</v>
      </c>
      <c r="C643">
        <v>40</v>
      </c>
      <c r="D643" t="s">
        <v>47</v>
      </c>
      <c r="E643" t="s">
        <v>62</v>
      </c>
      <c r="F643" t="s">
        <v>221</v>
      </c>
      <c r="G643" t="s">
        <v>258</v>
      </c>
      <c r="H643" t="s">
        <v>206</v>
      </c>
    </row>
    <row r="644" spans="1:8" x14ac:dyDescent="0.3">
      <c r="A644" t="s">
        <v>104</v>
      </c>
      <c r="B644" t="s">
        <v>148</v>
      </c>
      <c r="C644">
        <v>40</v>
      </c>
      <c r="D644" t="s">
        <v>32</v>
      </c>
      <c r="E644" t="s">
        <v>46</v>
      </c>
      <c r="F644" t="s">
        <v>213</v>
      </c>
      <c r="G644" t="s">
        <v>378</v>
      </c>
      <c r="H644" t="s">
        <v>203</v>
      </c>
    </row>
    <row r="645" spans="1:8" x14ac:dyDescent="0.3">
      <c r="A645" t="s">
        <v>104</v>
      </c>
      <c r="B645" t="s">
        <v>122</v>
      </c>
      <c r="C645">
        <v>40</v>
      </c>
      <c r="D645" t="s">
        <v>66</v>
      </c>
      <c r="E645" t="s">
        <v>70</v>
      </c>
      <c r="F645" t="s">
        <v>282</v>
      </c>
      <c r="G645" t="s">
        <v>350</v>
      </c>
      <c r="H645" t="s">
        <v>206</v>
      </c>
    </row>
    <row r="646" spans="1:8" x14ac:dyDescent="0.3">
      <c r="A646" t="s">
        <v>104</v>
      </c>
      <c r="B646" t="s">
        <v>114</v>
      </c>
      <c r="C646">
        <v>40</v>
      </c>
      <c r="D646" t="s">
        <v>386</v>
      </c>
      <c r="E646" t="s">
        <v>70</v>
      </c>
      <c r="F646" t="s">
        <v>277</v>
      </c>
      <c r="G646" t="s">
        <v>365</v>
      </c>
      <c r="H646" t="s">
        <v>206</v>
      </c>
    </row>
    <row r="647" spans="1:8" x14ac:dyDescent="0.3">
      <c r="A647" t="s">
        <v>104</v>
      </c>
      <c r="B647" t="s">
        <v>127</v>
      </c>
      <c r="C647">
        <v>40</v>
      </c>
      <c r="D647" t="s">
        <v>207</v>
      </c>
      <c r="E647" t="s">
        <v>423</v>
      </c>
      <c r="F647" t="s">
        <v>271</v>
      </c>
      <c r="G647" t="s">
        <v>299</v>
      </c>
      <c r="H647" t="s">
        <v>206</v>
      </c>
    </row>
    <row r="648" spans="1:8" x14ac:dyDescent="0.3">
      <c r="A648" t="s">
        <v>104</v>
      </c>
      <c r="B648" t="s">
        <v>135</v>
      </c>
      <c r="C648">
        <v>40</v>
      </c>
      <c r="D648" t="s">
        <v>61</v>
      </c>
      <c r="E648" t="s">
        <v>49</v>
      </c>
      <c r="F648" t="s">
        <v>213</v>
      </c>
      <c r="G648" t="s">
        <v>371</v>
      </c>
      <c r="H648" t="s">
        <v>203</v>
      </c>
    </row>
    <row r="649" spans="1:8" x14ac:dyDescent="0.3">
      <c r="A649" t="s">
        <v>104</v>
      </c>
      <c r="B649" t="s">
        <v>133</v>
      </c>
      <c r="C649">
        <v>40</v>
      </c>
      <c r="D649" t="s">
        <v>35</v>
      </c>
      <c r="E649" t="s">
        <v>46</v>
      </c>
      <c r="F649" t="s">
        <v>204</v>
      </c>
      <c r="G649" t="s">
        <v>278</v>
      </c>
      <c r="H649" t="s">
        <v>203</v>
      </c>
    </row>
    <row r="650" spans="1:8" x14ac:dyDescent="0.3">
      <c r="A650" t="s">
        <v>104</v>
      </c>
      <c r="B650" t="s">
        <v>136</v>
      </c>
      <c r="C650">
        <v>40</v>
      </c>
      <c r="D650" t="s">
        <v>216</v>
      </c>
      <c r="E650" t="s">
        <v>49</v>
      </c>
      <c r="F650" t="s">
        <v>247</v>
      </c>
      <c r="G650" t="s">
        <v>378</v>
      </c>
      <c r="H650" t="s">
        <v>203</v>
      </c>
    </row>
    <row r="651" spans="1:8" x14ac:dyDescent="0.3">
      <c r="A651" t="s">
        <v>104</v>
      </c>
      <c r="B651" t="s">
        <v>142</v>
      </c>
      <c r="C651">
        <v>40</v>
      </c>
      <c r="D651" t="s">
        <v>216</v>
      </c>
      <c r="E651" t="s">
        <v>49</v>
      </c>
      <c r="F651" t="s">
        <v>237</v>
      </c>
      <c r="G651" t="s">
        <v>312</v>
      </c>
      <c r="H651" t="s">
        <v>203</v>
      </c>
    </row>
    <row r="652" spans="1:8" x14ac:dyDescent="0.3">
      <c r="A652" t="s">
        <v>104</v>
      </c>
      <c r="B652" t="s">
        <v>131</v>
      </c>
      <c r="C652">
        <v>40</v>
      </c>
      <c r="D652" t="s">
        <v>44</v>
      </c>
      <c r="E652" t="s">
        <v>49</v>
      </c>
      <c r="F652" t="s">
        <v>213</v>
      </c>
      <c r="G652" t="s">
        <v>287</v>
      </c>
      <c r="H652" t="s">
        <v>263</v>
      </c>
    </row>
    <row r="653" spans="1:8" x14ac:dyDescent="0.3">
      <c r="A653" t="s">
        <v>105</v>
      </c>
      <c r="B653" t="s">
        <v>193</v>
      </c>
      <c r="C653">
        <v>41</v>
      </c>
      <c r="D653" t="s">
        <v>193</v>
      </c>
      <c r="E653" t="s">
        <v>193</v>
      </c>
      <c r="F653" t="s">
        <v>193</v>
      </c>
      <c r="G653" t="s">
        <v>193</v>
      </c>
      <c r="H653" t="s">
        <v>193</v>
      </c>
    </row>
    <row r="654" spans="1:8" x14ac:dyDescent="0.3">
      <c r="A654" t="s">
        <v>105</v>
      </c>
      <c r="B654" t="s">
        <v>113</v>
      </c>
      <c r="C654">
        <v>41</v>
      </c>
      <c r="D654" t="s">
        <v>48</v>
      </c>
      <c r="E654" t="s">
        <v>57</v>
      </c>
      <c r="F654" t="s">
        <v>283</v>
      </c>
      <c r="G654" t="s">
        <v>358</v>
      </c>
      <c r="H654" t="s">
        <v>198</v>
      </c>
    </row>
    <row r="655" spans="1:8" x14ac:dyDescent="0.3">
      <c r="A655" t="s">
        <v>105</v>
      </c>
      <c r="B655" t="s">
        <v>145</v>
      </c>
      <c r="C655">
        <v>41</v>
      </c>
      <c r="D655" t="s">
        <v>42</v>
      </c>
      <c r="E655" t="s">
        <v>49</v>
      </c>
      <c r="F655" t="s">
        <v>326</v>
      </c>
      <c r="G655" t="s">
        <v>369</v>
      </c>
      <c r="H655" t="s">
        <v>198</v>
      </c>
    </row>
    <row r="656" spans="1:8" x14ac:dyDescent="0.3">
      <c r="A656" t="s">
        <v>105</v>
      </c>
      <c r="B656" t="s">
        <v>139</v>
      </c>
      <c r="C656">
        <v>41</v>
      </c>
      <c r="D656" t="s">
        <v>270</v>
      </c>
      <c r="E656" t="s">
        <v>46</v>
      </c>
      <c r="F656" t="s">
        <v>201</v>
      </c>
      <c r="G656" t="s">
        <v>283</v>
      </c>
      <c r="H656" t="s">
        <v>203</v>
      </c>
    </row>
    <row r="657" spans="1:8" x14ac:dyDescent="0.3">
      <c r="A657" t="s">
        <v>105</v>
      </c>
      <c r="B657" t="s">
        <v>116</v>
      </c>
      <c r="C657">
        <v>41</v>
      </c>
      <c r="D657" t="s">
        <v>243</v>
      </c>
      <c r="E657" t="s">
        <v>59</v>
      </c>
      <c r="F657" t="s">
        <v>330</v>
      </c>
      <c r="G657" t="s">
        <v>447</v>
      </c>
      <c r="H657" t="s">
        <v>198</v>
      </c>
    </row>
    <row r="658" spans="1:8" x14ac:dyDescent="0.3">
      <c r="A658" t="s">
        <v>105</v>
      </c>
      <c r="B658" t="s">
        <v>117</v>
      </c>
      <c r="C658">
        <v>41</v>
      </c>
      <c r="D658" t="s">
        <v>41</v>
      </c>
      <c r="E658" t="s">
        <v>46</v>
      </c>
      <c r="F658" t="s">
        <v>330</v>
      </c>
      <c r="G658" t="s">
        <v>310</v>
      </c>
      <c r="H658" t="s">
        <v>203</v>
      </c>
    </row>
    <row r="659" spans="1:8" x14ac:dyDescent="0.3">
      <c r="A659" t="s">
        <v>105</v>
      </c>
      <c r="B659" t="s">
        <v>150</v>
      </c>
      <c r="C659">
        <v>41</v>
      </c>
      <c r="D659" t="s">
        <v>44</v>
      </c>
      <c r="E659" t="s">
        <v>51</v>
      </c>
      <c r="F659" t="s">
        <v>251</v>
      </c>
      <c r="G659" t="s">
        <v>311</v>
      </c>
      <c r="H659" t="s">
        <v>253</v>
      </c>
    </row>
    <row r="660" spans="1:8" x14ac:dyDescent="0.3">
      <c r="A660" t="s">
        <v>105</v>
      </c>
      <c r="B660" t="s">
        <v>137</v>
      </c>
      <c r="C660">
        <v>41</v>
      </c>
      <c r="D660" t="s">
        <v>61</v>
      </c>
      <c r="E660" t="s">
        <v>62</v>
      </c>
      <c r="F660" t="s">
        <v>228</v>
      </c>
      <c r="G660" t="s">
        <v>361</v>
      </c>
      <c r="H660" t="s">
        <v>203</v>
      </c>
    </row>
    <row r="661" spans="1:8" x14ac:dyDescent="0.3">
      <c r="A661" t="s">
        <v>105</v>
      </c>
      <c r="B661" t="s">
        <v>151</v>
      </c>
      <c r="C661">
        <v>41</v>
      </c>
      <c r="D661" t="s">
        <v>43</v>
      </c>
      <c r="E661" t="s">
        <v>51</v>
      </c>
      <c r="F661" t="s">
        <v>277</v>
      </c>
      <c r="G661" t="s">
        <v>433</v>
      </c>
      <c r="H661" t="s">
        <v>203</v>
      </c>
    </row>
    <row r="662" spans="1:8" x14ac:dyDescent="0.3">
      <c r="A662" t="s">
        <v>105</v>
      </c>
      <c r="B662" t="s">
        <v>124</v>
      </c>
      <c r="C662">
        <v>41</v>
      </c>
      <c r="D662" t="s">
        <v>36</v>
      </c>
      <c r="E662" t="s">
        <v>46</v>
      </c>
      <c r="F662" t="s">
        <v>231</v>
      </c>
      <c r="G662" t="s">
        <v>351</v>
      </c>
      <c r="H662" t="s">
        <v>203</v>
      </c>
    </row>
    <row r="663" spans="1:8" x14ac:dyDescent="0.3">
      <c r="A663" t="s">
        <v>105</v>
      </c>
      <c r="B663" t="s">
        <v>125</v>
      </c>
      <c r="C663">
        <v>41</v>
      </c>
      <c r="D663" t="s">
        <v>67</v>
      </c>
      <c r="E663" t="s">
        <v>46</v>
      </c>
      <c r="F663" t="s">
        <v>414</v>
      </c>
      <c r="G663" t="s">
        <v>357</v>
      </c>
      <c r="H663" t="s">
        <v>239</v>
      </c>
    </row>
    <row r="664" spans="1:8" x14ac:dyDescent="0.3">
      <c r="A664" t="s">
        <v>105</v>
      </c>
      <c r="B664" t="s">
        <v>121</v>
      </c>
      <c r="C664">
        <v>41</v>
      </c>
      <c r="D664" t="s">
        <v>38</v>
      </c>
      <c r="E664" t="s">
        <v>46</v>
      </c>
      <c r="F664" t="s">
        <v>330</v>
      </c>
      <c r="G664" t="s">
        <v>248</v>
      </c>
      <c r="H664" t="s">
        <v>198</v>
      </c>
    </row>
    <row r="665" spans="1:8" x14ac:dyDescent="0.3">
      <c r="A665" t="s">
        <v>105</v>
      </c>
      <c r="B665" t="s">
        <v>115</v>
      </c>
      <c r="C665">
        <v>41</v>
      </c>
      <c r="D665" t="s">
        <v>32</v>
      </c>
      <c r="E665" t="s">
        <v>45</v>
      </c>
      <c r="F665" t="s">
        <v>282</v>
      </c>
      <c r="G665" t="s">
        <v>336</v>
      </c>
      <c r="H665" t="s">
        <v>203</v>
      </c>
    </row>
    <row r="666" spans="1:8" x14ac:dyDescent="0.3">
      <c r="A666" t="s">
        <v>105</v>
      </c>
      <c r="B666" t="s">
        <v>144</v>
      </c>
      <c r="C666">
        <v>41</v>
      </c>
      <c r="D666" t="s">
        <v>39</v>
      </c>
      <c r="E666" t="s">
        <v>49</v>
      </c>
      <c r="F666" t="s">
        <v>244</v>
      </c>
      <c r="G666" t="s">
        <v>422</v>
      </c>
      <c r="H666" t="s">
        <v>246</v>
      </c>
    </row>
    <row r="667" spans="1:8" x14ac:dyDescent="0.3">
      <c r="A667" t="s">
        <v>105</v>
      </c>
      <c r="B667" t="s">
        <v>130</v>
      </c>
      <c r="C667">
        <v>41</v>
      </c>
      <c r="D667" t="s">
        <v>315</v>
      </c>
      <c r="E667" t="s">
        <v>58</v>
      </c>
      <c r="F667" t="s">
        <v>251</v>
      </c>
      <c r="G667" t="s">
        <v>287</v>
      </c>
      <c r="H667" t="s">
        <v>198</v>
      </c>
    </row>
    <row r="668" spans="1:8" x14ac:dyDescent="0.3">
      <c r="A668" t="s">
        <v>105</v>
      </c>
      <c r="B668" t="s">
        <v>112</v>
      </c>
      <c r="C668">
        <v>41</v>
      </c>
      <c r="D668" t="s">
        <v>36</v>
      </c>
      <c r="E668" t="s">
        <v>45</v>
      </c>
      <c r="F668" t="s">
        <v>282</v>
      </c>
      <c r="G668" t="s">
        <v>312</v>
      </c>
      <c r="H668" t="s">
        <v>203</v>
      </c>
    </row>
    <row r="669" spans="1:8" x14ac:dyDescent="0.3">
      <c r="A669" t="s">
        <v>105</v>
      </c>
      <c r="B669" t="s">
        <v>120</v>
      </c>
      <c r="C669">
        <v>41</v>
      </c>
      <c r="D669" t="s">
        <v>37</v>
      </c>
      <c r="E669" t="s">
        <v>46</v>
      </c>
      <c r="F669" t="s">
        <v>228</v>
      </c>
      <c r="G669" t="s">
        <v>402</v>
      </c>
      <c r="H669" t="s">
        <v>198</v>
      </c>
    </row>
    <row r="670" spans="1:8" x14ac:dyDescent="0.3">
      <c r="A670" t="s">
        <v>105</v>
      </c>
      <c r="B670" t="s">
        <v>118</v>
      </c>
      <c r="C670">
        <v>41</v>
      </c>
      <c r="D670" t="s">
        <v>66</v>
      </c>
      <c r="E670" t="s">
        <v>62</v>
      </c>
      <c r="F670" t="s">
        <v>326</v>
      </c>
      <c r="G670" t="s">
        <v>397</v>
      </c>
      <c r="H670" t="s">
        <v>203</v>
      </c>
    </row>
    <row r="671" spans="1:8" x14ac:dyDescent="0.3">
      <c r="A671" t="s">
        <v>105</v>
      </c>
      <c r="B671" t="s">
        <v>148</v>
      </c>
      <c r="C671">
        <v>41</v>
      </c>
      <c r="D671" t="s">
        <v>61</v>
      </c>
      <c r="E671" t="s">
        <v>49</v>
      </c>
      <c r="F671" t="s">
        <v>213</v>
      </c>
      <c r="G671" t="s">
        <v>205</v>
      </c>
      <c r="H671" t="s">
        <v>203</v>
      </c>
    </row>
    <row r="672" spans="1:8" x14ac:dyDescent="0.3">
      <c r="A672" t="s">
        <v>105</v>
      </c>
      <c r="B672" t="s">
        <v>152</v>
      </c>
      <c r="C672">
        <v>41</v>
      </c>
      <c r="D672" t="s">
        <v>163</v>
      </c>
      <c r="E672" t="s">
        <v>51</v>
      </c>
      <c r="F672" t="s">
        <v>268</v>
      </c>
      <c r="G672" t="s">
        <v>304</v>
      </c>
      <c r="H672" t="s">
        <v>198</v>
      </c>
    </row>
    <row r="673" spans="1:8" x14ac:dyDescent="0.3">
      <c r="A673" t="s">
        <v>105</v>
      </c>
      <c r="B673" t="s">
        <v>122</v>
      </c>
      <c r="C673">
        <v>41</v>
      </c>
      <c r="D673" t="s">
        <v>463</v>
      </c>
      <c r="E673" t="s">
        <v>58</v>
      </c>
      <c r="F673" t="s">
        <v>282</v>
      </c>
      <c r="G673" t="s">
        <v>374</v>
      </c>
      <c r="H673" t="s">
        <v>198</v>
      </c>
    </row>
    <row r="674" spans="1:8" x14ac:dyDescent="0.3">
      <c r="A674" t="s">
        <v>105</v>
      </c>
      <c r="B674" t="s">
        <v>114</v>
      </c>
      <c r="C674">
        <v>41</v>
      </c>
      <c r="D674" t="s">
        <v>257</v>
      </c>
      <c r="E674" t="s">
        <v>59</v>
      </c>
      <c r="F674" t="s">
        <v>330</v>
      </c>
      <c r="G674" t="s">
        <v>344</v>
      </c>
      <c r="H674" t="s">
        <v>203</v>
      </c>
    </row>
    <row r="675" spans="1:8" x14ac:dyDescent="0.3">
      <c r="A675" t="s">
        <v>105</v>
      </c>
      <c r="B675" t="s">
        <v>132</v>
      </c>
      <c r="C675">
        <v>41</v>
      </c>
      <c r="D675" t="s">
        <v>50</v>
      </c>
      <c r="E675" t="s">
        <v>71</v>
      </c>
      <c r="F675" t="s">
        <v>231</v>
      </c>
      <c r="G675" t="s">
        <v>360</v>
      </c>
      <c r="H675" t="s">
        <v>203</v>
      </c>
    </row>
    <row r="676" spans="1:8" x14ac:dyDescent="0.3">
      <c r="A676" t="s">
        <v>105</v>
      </c>
      <c r="B676" t="s">
        <v>127</v>
      </c>
      <c r="C676">
        <v>41</v>
      </c>
      <c r="D676" t="s">
        <v>41</v>
      </c>
      <c r="E676" t="s">
        <v>57</v>
      </c>
      <c r="F676" t="s">
        <v>416</v>
      </c>
      <c r="G676" t="s">
        <v>351</v>
      </c>
      <c r="H676" t="s">
        <v>198</v>
      </c>
    </row>
    <row r="677" spans="1:8" x14ac:dyDescent="0.3">
      <c r="A677" t="s">
        <v>105</v>
      </c>
      <c r="B677" t="s">
        <v>153</v>
      </c>
      <c r="C677">
        <v>41</v>
      </c>
      <c r="D677" t="s">
        <v>315</v>
      </c>
      <c r="E677" t="s">
        <v>297</v>
      </c>
      <c r="F677" t="s">
        <v>231</v>
      </c>
      <c r="G677" t="s">
        <v>470</v>
      </c>
      <c r="H677" t="s">
        <v>343</v>
      </c>
    </row>
    <row r="678" spans="1:8" x14ac:dyDescent="0.3">
      <c r="A678" t="s">
        <v>105</v>
      </c>
      <c r="B678" t="s">
        <v>135</v>
      </c>
      <c r="C678">
        <v>41</v>
      </c>
      <c r="D678" t="s">
        <v>195</v>
      </c>
      <c r="E678" t="s">
        <v>51</v>
      </c>
      <c r="F678" t="s">
        <v>221</v>
      </c>
      <c r="G678" t="s">
        <v>348</v>
      </c>
      <c r="H678" t="s">
        <v>198</v>
      </c>
    </row>
    <row r="679" spans="1:8" x14ac:dyDescent="0.3">
      <c r="A679" t="s">
        <v>105</v>
      </c>
      <c r="B679" t="s">
        <v>133</v>
      </c>
      <c r="C679">
        <v>41</v>
      </c>
      <c r="D679" t="s">
        <v>29</v>
      </c>
      <c r="E679" t="s">
        <v>51</v>
      </c>
      <c r="F679" t="s">
        <v>204</v>
      </c>
      <c r="G679" t="s">
        <v>304</v>
      </c>
      <c r="H679" t="s">
        <v>203</v>
      </c>
    </row>
    <row r="680" spans="1:8" x14ac:dyDescent="0.3">
      <c r="A680" t="s">
        <v>105</v>
      </c>
      <c r="B680" t="s">
        <v>162</v>
      </c>
      <c r="C680">
        <v>41</v>
      </c>
      <c r="D680" t="s">
        <v>44</v>
      </c>
      <c r="E680" t="s">
        <v>51</v>
      </c>
      <c r="F680" t="s">
        <v>247</v>
      </c>
      <c r="G680" t="s">
        <v>252</v>
      </c>
      <c r="H680" t="s">
        <v>206</v>
      </c>
    </row>
    <row r="681" spans="1:8" x14ac:dyDescent="0.3">
      <c r="A681" t="s">
        <v>105</v>
      </c>
      <c r="B681" t="s">
        <v>136</v>
      </c>
      <c r="C681">
        <v>41</v>
      </c>
      <c r="D681" t="s">
        <v>207</v>
      </c>
      <c r="E681" t="s">
        <v>51</v>
      </c>
      <c r="F681" t="s">
        <v>213</v>
      </c>
      <c r="G681" t="s">
        <v>318</v>
      </c>
      <c r="H681" t="s">
        <v>203</v>
      </c>
    </row>
    <row r="682" spans="1:8" x14ac:dyDescent="0.3">
      <c r="A682" t="s">
        <v>105</v>
      </c>
      <c r="B682" t="s">
        <v>142</v>
      </c>
      <c r="C682">
        <v>41</v>
      </c>
      <c r="D682" t="s">
        <v>38</v>
      </c>
      <c r="E682" t="s">
        <v>286</v>
      </c>
      <c r="F682" t="s">
        <v>204</v>
      </c>
      <c r="G682" t="s">
        <v>426</v>
      </c>
      <c r="H682" t="s">
        <v>203</v>
      </c>
    </row>
    <row r="683" spans="1:8" x14ac:dyDescent="0.3">
      <c r="A683" t="s">
        <v>105</v>
      </c>
      <c r="B683" t="s">
        <v>131</v>
      </c>
      <c r="C683">
        <v>41</v>
      </c>
      <c r="D683" t="s">
        <v>63</v>
      </c>
      <c r="E683" t="s">
        <v>60</v>
      </c>
      <c r="F683" t="s">
        <v>241</v>
      </c>
      <c r="G683" t="s">
        <v>442</v>
      </c>
      <c r="H683" t="s">
        <v>206</v>
      </c>
    </row>
    <row r="684" spans="1:8" x14ac:dyDescent="0.3">
      <c r="A684" t="s">
        <v>108</v>
      </c>
      <c r="B684" t="s">
        <v>113</v>
      </c>
      <c r="C684">
        <v>42</v>
      </c>
      <c r="D684" t="s">
        <v>32</v>
      </c>
      <c r="E684" t="s">
        <v>70</v>
      </c>
      <c r="F684" t="s">
        <v>283</v>
      </c>
      <c r="G684" t="s">
        <v>264</v>
      </c>
      <c r="H684" t="s">
        <v>198</v>
      </c>
    </row>
    <row r="685" spans="1:8" x14ac:dyDescent="0.3">
      <c r="A685" t="s">
        <v>108</v>
      </c>
      <c r="B685" t="s">
        <v>145</v>
      </c>
      <c r="C685">
        <v>42</v>
      </c>
      <c r="D685" t="s">
        <v>41</v>
      </c>
      <c r="E685" t="s">
        <v>46</v>
      </c>
      <c r="F685" t="s">
        <v>228</v>
      </c>
      <c r="G685" t="s">
        <v>367</v>
      </c>
      <c r="H685" t="s">
        <v>198</v>
      </c>
    </row>
    <row r="686" spans="1:8" x14ac:dyDescent="0.3">
      <c r="A686" t="s">
        <v>108</v>
      </c>
      <c r="B686" t="s">
        <v>139</v>
      </c>
      <c r="C686">
        <v>42</v>
      </c>
      <c r="D686" t="s">
        <v>44</v>
      </c>
      <c r="E686" t="s">
        <v>70</v>
      </c>
      <c r="F686" t="s">
        <v>228</v>
      </c>
      <c r="G686" t="s">
        <v>212</v>
      </c>
      <c r="H686" t="s">
        <v>198</v>
      </c>
    </row>
    <row r="687" spans="1:8" x14ac:dyDescent="0.3">
      <c r="A687" t="s">
        <v>108</v>
      </c>
      <c r="B687" t="s">
        <v>116</v>
      </c>
      <c r="C687">
        <v>42</v>
      </c>
      <c r="D687" t="s">
        <v>195</v>
      </c>
      <c r="E687" t="s">
        <v>70</v>
      </c>
      <c r="F687" t="s">
        <v>282</v>
      </c>
      <c r="G687" t="s">
        <v>353</v>
      </c>
      <c r="H687" t="s">
        <v>203</v>
      </c>
    </row>
    <row r="688" spans="1:8" x14ac:dyDescent="0.3">
      <c r="A688" t="s">
        <v>108</v>
      </c>
      <c r="B688" t="s">
        <v>117</v>
      </c>
      <c r="C688">
        <v>42</v>
      </c>
      <c r="D688" t="s">
        <v>68</v>
      </c>
      <c r="E688" t="s">
        <v>45</v>
      </c>
      <c r="F688" t="s">
        <v>341</v>
      </c>
      <c r="G688" t="s">
        <v>317</v>
      </c>
      <c r="H688" t="s">
        <v>203</v>
      </c>
    </row>
    <row r="689" spans="1:8" x14ac:dyDescent="0.3">
      <c r="A689" t="s">
        <v>108</v>
      </c>
      <c r="B689" t="s">
        <v>137</v>
      </c>
      <c r="C689">
        <v>42</v>
      </c>
      <c r="D689" t="s">
        <v>28</v>
      </c>
      <c r="E689" t="s">
        <v>57</v>
      </c>
      <c r="F689" t="s">
        <v>277</v>
      </c>
      <c r="G689" t="s">
        <v>354</v>
      </c>
      <c r="H689" t="s">
        <v>203</v>
      </c>
    </row>
    <row r="690" spans="1:8" x14ac:dyDescent="0.3">
      <c r="A690" t="s">
        <v>108</v>
      </c>
      <c r="B690" t="s">
        <v>151</v>
      </c>
      <c r="C690">
        <v>42</v>
      </c>
      <c r="D690" t="s">
        <v>33</v>
      </c>
      <c r="E690" t="s">
        <v>55</v>
      </c>
      <c r="F690" t="s">
        <v>282</v>
      </c>
      <c r="G690" t="s">
        <v>447</v>
      </c>
      <c r="H690" t="s">
        <v>198</v>
      </c>
    </row>
    <row r="691" spans="1:8" x14ac:dyDescent="0.3">
      <c r="A691" t="s">
        <v>108</v>
      </c>
      <c r="B691" t="s">
        <v>124</v>
      </c>
      <c r="C691">
        <v>42</v>
      </c>
      <c r="D691" t="s">
        <v>33</v>
      </c>
      <c r="E691" t="s">
        <v>58</v>
      </c>
      <c r="F691" t="s">
        <v>282</v>
      </c>
      <c r="G691" t="s">
        <v>252</v>
      </c>
      <c r="H691" t="s">
        <v>239</v>
      </c>
    </row>
    <row r="692" spans="1:8" x14ac:dyDescent="0.3">
      <c r="A692" t="s">
        <v>108</v>
      </c>
      <c r="B692" t="s">
        <v>125</v>
      </c>
      <c r="C692">
        <v>42</v>
      </c>
      <c r="D692" t="s">
        <v>37</v>
      </c>
      <c r="E692" t="s">
        <v>49</v>
      </c>
      <c r="F692" t="s">
        <v>251</v>
      </c>
      <c r="G692" t="s">
        <v>222</v>
      </c>
      <c r="H692" t="s">
        <v>239</v>
      </c>
    </row>
    <row r="693" spans="1:8" x14ac:dyDescent="0.3">
      <c r="A693" t="s">
        <v>108</v>
      </c>
      <c r="B693" t="s">
        <v>121</v>
      </c>
      <c r="C693">
        <v>42</v>
      </c>
      <c r="D693" t="s">
        <v>41</v>
      </c>
      <c r="E693" t="s">
        <v>49</v>
      </c>
      <c r="F693" t="s">
        <v>282</v>
      </c>
      <c r="G693" t="s">
        <v>252</v>
      </c>
      <c r="H693" t="s">
        <v>198</v>
      </c>
    </row>
    <row r="694" spans="1:8" x14ac:dyDescent="0.3">
      <c r="A694" t="s">
        <v>108</v>
      </c>
      <c r="B694" t="s">
        <v>115</v>
      </c>
      <c r="C694">
        <v>42</v>
      </c>
      <c r="D694" t="s">
        <v>37</v>
      </c>
      <c r="E694" t="s">
        <v>58</v>
      </c>
      <c r="F694" t="s">
        <v>330</v>
      </c>
      <c r="G694" t="s">
        <v>336</v>
      </c>
      <c r="H694" t="s">
        <v>198</v>
      </c>
    </row>
    <row r="695" spans="1:8" x14ac:dyDescent="0.3">
      <c r="A695" t="s">
        <v>108</v>
      </c>
      <c r="B695" t="s">
        <v>130</v>
      </c>
      <c r="C695">
        <v>42</v>
      </c>
      <c r="D695" t="s">
        <v>41</v>
      </c>
      <c r="E695" t="s">
        <v>72</v>
      </c>
      <c r="F695" t="s">
        <v>416</v>
      </c>
      <c r="G695" t="s">
        <v>471</v>
      </c>
      <c r="H695" t="s">
        <v>239</v>
      </c>
    </row>
    <row r="696" spans="1:8" x14ac:dyDescent="0.3">
      <c r="A696" t="s">
        <v>108</v>
      </c>
      <c r="B696" t="s">
        <v>112</v>
      </c>
      <c r="C696">
        <v>42</v>
      </c>
      <c r="D696" t="s">
        <v>33</v>
      </c>
      <c r="E696" t="s">
        <v>45</v>
      </c>
      <c r="F696" t="s">
        <v>277</v>
      </c>
      <c r="G696" t="s">
        <v>351</v>
      </c>
      <c r="H696" t="s">
        <v>203</v>
      </c>
    </row>
    <row r="697" spans="1:8" x14ac:dyDescent="0.3">
      <c r="A697" t="s">
        <v>108</v>
      </c>
      <c r="B697" t="s">
        <v>120</v>
      </c>
      <c r="C697">
        <v>42</v>
      </c>
      <c r="D697" t="s">
        <v>41</v>
      </c>
      <c r="E697" t="s">
        <v>59</v>
      </c>
      <c r="F697" t="s">
        <v>330</v>
      </c>
      <c r="G697" t="s">
        <v>222</v>
      </c>
      <c r="H697" t="s">
        <v>198</v>
      </c>
    </row>
    <row r="698" spans="1:8" x14ac:dyDescent="0.3">
      <c r="A698" t="s">
        <v>108</v>
      </c>
      <c r="B698" t="s">
        <v>118</v>
      </c>
      <c r="C698">
        <v>42</v>
      </c>
      <c r="D698" t="s">
        <v>31</v>
      </c>
      <c r="E698" t="s">
        <v>58</v>
      </c>
      <c r="F698" t="s">
        <v>341</v>
      </c>
      <c r="G698" t="s">
        <v>212</v>
      </c>
      <c r="H698" t="s">
        <v>198</v>
      </c>
    </row>
    <row r="699" spans="1:8" x14ac:dyDescent="0.3">
      <c r="A699" t="s">
        <v>108</v>
      </c>
      <c r="B699" t="s">
        <v>148</v>
      </c>
      <c r="C699">
        <v>42</v>
      </c>
      <c r="D699" t="s">
        <v>32</v>
      </c>
      <c r="E699" t="s">
        <v>49</v>
      </c>
      <c r="F699" t="s">
        <v>213</v>
      </c>
      <c r="G699" t="s">
        <v>321</v>
      </c>
      <c r="H699" t="s">
        <v>198</v>
      </c>
    </row>
    <row r="700" spans="1:8" x14ac:dyDescent="0.3">
      <c r="A700" t="s">
        <v>108</v>
      </c>
      <c r="B700" t="s">
        <v>122</v>
      </c>
      <c r="C700">
        <v>42</v>
      </c>
      <c r="D700" t="s">
        <v>61</v>
      </c>
      <c r="E700" t="s">
        <v>70</v>
      </c>
      <c r="F700" t="s">
        <v>282</v>
      </c>
      <c r="G700" t="s">
        <v>348</v>
      </c>
      <c r="H700" t="s">
        <v>203</v>
      </c>
    </row>
    <row r="701" spans="1:8" x14ac:dyDescent="0.3">
      <c r="A701" t="s">
        <v>108</v>
      </c>
      <c r="B701" t="s">
        <v>114</v>
      </c>
      <c r="C701">
        <v>42</v>
      </c>
      <c r="D701" t="s">
        <v>195</v>
      </c>
      <c r="E701" t="s">
        <v>71</v>
      </c>
      <c r="F701" t="s">
        <v>326</v>
      </c>
      <c r="G701" t="s">
        <v>350</v>
      </c>
      <c r="H701" t="s">
        <v>203</v>
      </c>
    </row>
    <row r="702" spans="1:8" x14ac:dyDescent="0.3">
      <c r="A702" t="s">
        <v>108</v>
      </c>
      <c r="B702" t="s">
        <v>127</v>
      </c>
      <c r="C702">
        <v>42</v>
      </c>
      <c r="D702" t="s">
        <v>281</v>
      </c>
      <c r="E702" t="s">
        <v>240</v>
      </c>
      <c r="F702" t="s">
        <v>416</v>
      </c>
      <c r="G702" t="s">
        <v>357</v>
      </c>
      <c r="H702" t="s">
        <v>239</v>
      </c>
    </row>
    <row r="703" spans="1:8" x14ac:dyDescent="0.3">
      <c r="A703" t="s">
        <v>108</v>
      </c>
      <c r="B703" t="s">
        <v>153</v>
      </c>
      <c r="C703">
        <v>42</v>
      </c>
      <c r="D703" t="s">
        <v>47</v>
      </c>
      <c r="E703" t="s">
        <v>286</v>
      </c>
      <c r="F703" t="s">
        <v>277</v>
      </c>
      <c r="G703" t="s">
        <v>326</v>
      </c>
      <c r="H703" t="s">
        <v>253</v>
      </c>
    </row>
    <row r="704" spans="1:8" x14ac:dyDescent="0.3">
      <c r="A704" t="s">
        <v>108</v>
      </c>
      <c r="B704" t="s">
        <v>135</v>
      </c>
      <c r="C704">
        <v>42</v>
      </c>
      <c r="D704" t="s">
        <v>207</v>
      </c>
      <c r="E704" t="s">
        <v>46</v>
      </c>
      <c r="F704" t="s">
        <v>221</v>
      </c>
      <c r="G704" t="s">
        <v>345</v>
      </c>
      <c r="H704" t="s">
        <v>203</v>
      </c>
    </row>
    <row r="705" spans="1:8" x14ac:dyDescent="0.3">
      <c r="A705" t="s">
        <v>108</v>
      </c>
      <c r="B705" t="s">
        <v>133</v>
      </c>
      <c r="C705">
        <v>42</v>
      </c>
      <c r="D705" t="s">
        <v>38</v>
      </c>
      <c r="E705" t="s">
        <v>46</v>
      </c>
      <c r="F705" t="s">
        <v>204</v>
      </c>
      <c r="G705" t="s">
        <v>402</v>
      </c>
      <c r="H705" t="s">
        <v>198</v>
      </c>
    </row>
    <row r="706" spans="1:8" x14ac:dyDescent="0.3">
      <c r="A706" t="s">
        <v>108</v>
      </c>
      <c r="B706" t="s">
        <v>136</v>
      </c>
      <c r="C706">
        <v>42</v>
      </c>
      <c r="D706" t="s">
        <v>29</v>
      </c>
      <c r="E706" t="s">
        <v>51</v>
      </c>
      <c r="F706" t="s">
        <v>213</v>
      </c>
      <c r="G706" t="s">
        <v>280</v>
      </c>
      <c r="H706" t="s">
        <v>239</v>
      </c>
    </row>
    <row r="707" spans="1:8" x14ac:dyDescent="0.3">
      <c r="A707" t="s">
        <v>108</v>
      </c>
      <c r="B707" t="s">
        <v>142</v>
      </c>
      <c r="C707">
        <v>42</v>
      </c>
      <c r="D707" t="s">
        <v>35</v>
      </c>
      <c r="E707" t="s">
        <v>52</v>
      </c>
      <c r="F707" t="s">
        <v>247</v>
      </c>
      <c r="G707" t="s">
        <v>205</v>
      </c>
      <c r="H707" t="s">
        <v>206</v>
      </c>
    </row>
    <row r="708" spans="1:8" x14ac:dyDescent="0.3">
      <c r="A708" t="s">
        <v>108</v>
      </c>
      <c r="B708" t="s">
        <v>131</v>
      </c>
      <c r="C708">
        <v>42</v>
      </c>
      <c r="D708" t="s">
        <v>33</v>
      </c>
      <c r="E708" t="s">
        <v>57</v>
      </c>
      <c r="F708" t="s">
        <v>228</v>
      </c>
      <c r="G708" t="s">
        <v>217</v>
      </c>
      <c r="H708" t="s">
        <v>253</v>
      </c>
    </row>
    <row r="709" spans="1:8" x14ac:dyDescent="0.3">
      <c r="A709" t="s">
        <v>106</v>
      </c>
      <c r="B709" t="s">
        <v>113</v>
      </c>
      <c r="C709">
        <v>42</v>
      </c>
      <c r="D709" t="s">
        <v>63</v>
      </c>
      <c r="E709" t="s">
        <v>59</v>
      </c>
      <c r="F709" t="s">
        <v>277</v>
      </c>
      <c r="G709" t="s">
        <v>280</v>
      </c>
      <c r="H709" t="s">
        <v>198</v>
      </c>
    </row>
    <row r="710" spans="1:8" x14ac:dyDescent="0.3">
      <c r="A710" t="s">
        <v>106</v>
      </c>
      <c r="B710" t="s">
        <v>145</v>
      </c>
      <c r="C710">
        <v>42</v>
      </c>
      <c r="D710" t="s">
        <v>40</v>
      </c>
      <c r="E710" t="s">
        <v>286</v>
      </c>
      <c r="F710" t="s">
        <v>341</v>
      </c>
      <c r="G710" t="s">
        <v>222</v>
      </c>
      <c r="H710" t="s">
        <v>239</v>
      </c>
    </row>
    <row r="711" spans="1:8" x14ac:dyDescent="0.3">
      <c r="A711" t="s">
        <v>106</v>
      </c>
      <c r="B711" t="s">
        <v>139</v>
      </c>
      <c r="C711">
        <v>42</v>
      </c>
      <c r="D711" t="s">
        <v>48</v>
      </c>
      <c r="E711" t="s">
        <v>346</v>
      </c>
      <c r="F711" t="s">
        <v>208</v>
      </c>
      <c r="G711" t="s">
        <v>371</v>
      </c>
      <c r="H711" t="s">
        <v>472</v>
      </c>
    </row>
    <row r="712" spans="1:8" x14ac:dyDescent="0.3">
      <c r="A712" t="s">
        <v>106</v>
      </c>
      <c r="B712" t="s">
        <v>116</v>
      </c>
      <c r="C712">
        <v>42</v>
      </c>
      <c r="D712" t="s">
        <v>47</v>
      </c>
      <c r="E712" t="s">
        <v>70</v>
      </c>
      <c r="F712" t="s">
        <v>330</v>
      </c>
      <c r="G712" t="s">
        <v>337</v>
      </c>
      <c r="H712" t="s">
        <v>198</v>
      </c>
    </row>
    <row r="713" spans="1:8" x14ac:dyDescent="0.3">
      <c r="A713" t="s">
        <v>106</v>
      </c>
      <c r="B713" t="s">
        <v>117</v>
      </c>
      <c r="C713">
        <v>42</v>
      </c>
      <c r="D713" t="s">
        <v>44</v>
      </c>
      <c r="E713" t="s">
        <v>45</v>
      </c>
      <c r="F713" t="s">
        <v>451</v>
      </c>
      <c r="G713" t="s">
        <v>205</v>
      </c>
      <c r="H713" t="s">
        <v>203</v>
      </c>
    </row>
    <row r="714" spans="1:8" x14ac:dyDescent="0.3">
      <c r="A714" t="s">
        <v>106</v>
      </c>
      <c r="B714" t="s">
        <v>150</v>
      </c>
      <c r="C714">
        <v>42</v>
      </c>
      <c r="D714" t="s">
        <v>69</v>
      </c>
      <c r="E714" t="s">
        <v>49</v>
      </c>
      <c r="F714" t="s">
        <v>364</v>
      </c>
      <c r="G714" t="s">
        <v>54</v>
      </c>
      <c r="H714" t="s">
        <v>343</v>
      </c>
    </row>
    <row r="715" spans="1:8" x14ac:dyDescent="0.3">
      <c r="A715" t="s">
        <v>106</v>
      </c>
      <c r="B715" t="s">
        <v>137</v>
      </c>
      <c r="C715">
        <v>42</v>
      </c>
      <c r="D715" t="s">
        <v>61</v>
      </c>
      <c r="E715" t="s">
        <v>57</v>
      </c>
      <c r="F715" t="s">
        <v>326</v>
      </c>
      <c r="G715" t="s">
        <v>362</v>
      </c>
      <c r="H715" t="s">
        <v>198</v>
      </c>
    </row>
    <row r="716" spans="1:8" x14ac:dyDescent="0.3">
      <c r="A716" t="s">
        <v>106</v>
      </c>
      <c r="B716" t="s">
        <v>151</v>
      </c>
      <c r="C716">
        <v>42</v>
      </c>
      <c r="D716" t="s">
        <v>68</v>
      </c>
      <c r="E716" t="s">
        <v>45</v>
      </c>
      <c r="F716" t="s">
        <v>341</v>
      </c>
      <c r="G716" t="s">
        <v>469</v>
      </c>
      <c r="H716" t="s">
        <v>239</v>
      </c>
    </row>
    <row r="717" spans="1:8" x14ac:dyDescent="0.3">
      <c r="A717" t="s">
        <v>106</v>
      </c>
      <c r="B717" t="s">
        <v>124</v>
      </c>
      <c r="C717">
        <v>42</v>
      </c>
      <c r="D717" t="s">
        <v>41</v>
      </c>
      <c r="E717" t="s">
        <v>57</v>
      </c>
      <c r="F717" t="s">
        <v>282</v>
      </c>
      <c r="G717" t="s">
        <v>280</v>
      </c>
      <c r="H717" t="s">
        <v>198</v>
      </c>
    </row>
    <row r="718" spans="1:8" x14ac:dyDescent="0.3">
      <c r="A718" t="s">
        <v>106</v>
      </c>
      <c r="B718" t="s">
        <v>125</v>
      </c>
      <c r="C718">
        <v>42</v>
      </c>
      <c r="D718" t="s">
        <v>61</v>
      </c>
      <c r="E718" t="s">
        <v>58</v>
      </c>
      <c r="F718" t="s">
        <v>416</v>
      </c>
      <c r="G718" t="s">
        <v>422</v>
      </c>
      <c r="H718" t="s">
        <v>253</v>
      </c>
    </row>
    <row r="719" spans="1:8" x14ac:dyDescent="0.3">
      <c r="A719" t="s">
        <v>106</v>
      </c>
      <c r="B719" t="s">
        <v>121</v>
      </c>
      <c r="C719">
        <v>42</v>
      </c>
      <c r="D719" t="s">
        <v>40</v>
      </c>
      <c r="E719" t="s">
        <v>51</v>
      </c>
      <c r="F719" t="s">
        <v>341</v>
      </c>
      <c r="G719" t="s">
        <v>312</v>
      </c>
      <c r="H719" t="s">
        <v>198</v>
      </c>
    </row>
    <row r="720" spans="1:8" x14ac:dyDescent="0.3">
      <c r="A720" t="s">
        <v>106</v>
      </c>
      <c r="B720" t="s">
        <v>115</v>
      </c>
      <c r="C720">
        <v>42</v>
      </c>
      <c r="D720" t="s">
        <v>35</v>
      </c>
      <c r="E720" t="s">
        <v>62</v>
      </c>
      <c r="F720" t="s">
        <v>283</v>
      </c>
      <c r="G720" t="s">
        <v>347</v>
      </c>
      <c r="H720" t="s">
        <v>198</v>
      </c>
    </row>
    <row r="721" spans="1:8" x14ac:dyDescent="0.3">
      <c r="A721" t="s">
        <v>106</v>
      </c>
      <c r="B721" t="s">
        <v>144</v>
      </c>
      <c r="C721">
        <v>42</v>
      </c>
      <c r="D721" t="s">
        <v>40</v>
      </c>
      <c r="E721" t="s">
        <v>473</v>
      </c>
      <c r="F721" t="s">
        <v>414</v>
      </c>
      <c r="G721" t="s">
        <v>355</v>
      </c>
      <c r="H721" t="s">
        <v>239</v>
      </c>
    </row>
    <row r="722" spans="1:8" x14ac:dyDescent="0.3">
      <c r="A722" t="s">
        <v>106</v>
      </c>
      <c r="B722" t="s">
        <v>130</v>
      </c>
      <c r="C722">
        <v>42</v>
      </c>
      <c r="D722" t="s">
        <v>39</v>
      </c>
      <c r="E722" t="s">
        <v>220</v>
      </c>
      <c r="F722" t="s">
        <v>446</v>
      </c>
      <c r="G722" t="s">
        <v>376</v>
      </c>
      <c r="H722" t="s">
        <v>239</v>
      </c>
    </row>
    <row r="723" spans="1:8" x14ac:dyDescent="0.3">
      <c r="A723" t="s">
        <v>106</v>
      </c>
      <c r="B723" t="s">
        <v>112</v>
      </c>
      <c r="C723">
        <v>42</v>
      </c>
      <c r="D723" t="s">
        <v>40</v>
      </c>
      <c r="E723" t="s">
        <v>46</v>
      </c>
      <c r="F723" t="s">
        <v>326</v>
      </c>
      <c r="G723" t="s">
        <v>318</v>
      </c>
      <c r="H723" t="s">
        <v>203</v>
      </c>
    </row>
    <row r="724" spans="1:8" x14ac:dyDescent="0.3">
      <c r="A724" t="s">
        <v>106</v>
      </c>
      <c r="B724" t="s">
        <v>120</v>
      </c>
      <c r="C724">
        <v>42</v>
      </c>
      <c r="D724" t="s">
        <v>39</v>
      </c>
      <c r="E724" t="s">
        <v>57</v>
      </c>
      <c r="F724" t="s">
        <v>282</v>
      </c>
      <c r="G724" t="s">
        <v>365</v>
      </c>
      <c r="H724" t="s">
        <v>198</v>
      </c>
    </row>
    <row r="725" spans="1:8" x14ac:dyDescent="0.3">
      <c r="A725" t="s">
        <v>106</v>
      </c>
      <c r="B725" t="s">
        <v>118</v>
      </c>
      <c r="C725">
        <v>42</v>
      </c>
      <c r="D725" t="s">
        <v>195</v>
      </c>
      <c r="E725" t="s">
        <v>62</v>
      </c>
      <c r="F725" t="s">
        <v>429</v>
      </c>
      <c r="G725" t="s">
        <v>415</v>
      </c>
      <c r="H725" t="s">
        <v>198</v>
      </c>
    </row>
    <row r="726" spans="1:8" x14ac:dyDescent="0.3">
      <c r="A726" t="s">
        <v>106</v>
      </c>
      <c r="B726" t="s">
        <v>123</v>
      </c>
      <c r="C726">
        <v>42</v>
      </c>
      <c r="D726" t="s">
        <v>311</v>
      </c>
      <c r="E726" t="s">
        <v>58</v>
      </c>
      <c r="F726" t="s">
        <v>273</v>
      </c>
      <c r="G726" t="s">
        <v>269</v>
      </c>
      <c r="H726" t="s">
        <v>263</v>
      </c>
    </row>
    <row r="727" spans="1:8" x14ac:dyDescent="0.3">
      <c r="A727" t="s">
        <v>106</v>
      </c>
      <c r="B727" t="s">
        <v>148</v>
      </c>
      <c r="C727">
        <v>42</v>
      </c>
      <c r="D727" t="s">
        <v>207</v>
      </c>
      <c r="E727" t="s">
        <v>51</v>
      </c>
      <c r="F727" t="s">
        <v>241</v>
      </c>
      <c r="G727" t="s">
        <v>214</v>
      </c>
      <c r="H727" t="s">
        <v>198</v>
      </c>
    </row>
    <row r="728" spans="1:8" x14ac:dyDescent="0.3">
      <c r="A728" t="s">
        <v>106</v>
      </c>
      <c r="B728" t="s">
        <v>160</v>
      </c>
      <c r="C728">
        <v>42</v>
      </c>
      <c r="D728" t="s">
        <v>43</v>
      </c>
      <c r="E728" t="s">
        <v>291</v>
      </c>
      <c r="F728" t="s">
        <v>429</v>
      </c>
      <c r="G728" t="s">
        <v>67</v>
      </c>
      <c r="H728" t="s">
        <v>198</v>
      </c>
    </row>
    <row r="729" spans="1:8" x14ac:dyDescent="0.3">
      <c r="A729" t="s">
        <v>106</v>
      </c>
      <c r="B729" t="s">
        <v>152</v>
      </c>
      <c r="C729">
        <v>42</v>
      </c>
      <c r="D729" t="s">
        <v>33</v>
      </c>
      <c r="E729" t="s">
        <v>51</v>
      </c>
      <c r="F729" t="s">
        <v>282</v>
      </c>
      <c r="G729" t="s">
        <v>211</v>
      </c>
      <c r="H729" t="s">
        <v>198</v>
      </c>
    </row>
    <row r="730" spans="1:8" x14ac:dyDescent="0.3">
      <c r="A730" t="s">
        <v>106</v>
      </c>
      <c r="B730" t="s">
        <v>122</v>
      </c>
      <c r="C730">
        <v>42</v>
      </c>
      <c r="D730" t="s">
        <v>315</v>
      </c>
      <c r="E730" t="s">
        <v>70</v>
      </c>
      <c r="F730" t="s">
        <v>330</v>
      </c>
      <c r="G730" t="s">
        <v>399</v>
      </c>
      <c r="H730" t="s">
        <v>198</v>
      </c>
    </row>
    <row r="731" spans="1:8" x14ac:dyDescent="0.3">
      <c r="A731" t="s">
        <v>106</v>
      </c>
      <c r="B731" t="s">
        <v>114</v>
      </c>
      <c r="C731">
        <v>42</v>
      </c>
      <c r="D731" t="s">
        <v>61</v>
      </c>
      <c r="E731" t="s">
        <v>71</v>
      </c>
      <c r="F731" t="s">
        <v>326</v>
      </c>
      <c r="G731" t="s">
        <v>406</v>
      </c>
      <c r="H731" t="s">
        <v>203</v>
      </c>
    </row>
    <row r="732" spans="1:8" x14ac:dyDescent="0.3">
      <c r="A732" t="s">
        <v>106</v>
      </c>
      <c r="B732" t="s">
        <v>127</v>
      </c>
      <c r="C732">
        <v>42</v>
      </c>
      <c r="D732" t="s">
        <v>338</v>
      </c>
      <c r="E732" t="s">
        <v>423</v>
      </c>
      <c r="F732" t="s">
        <v>446</v>
      </c>
      <c r="G732" t="s">
        <v>371</v>
      </c>
      <c r="H732" t="s">
        <v>253</v>
      </c>
    </row>
    <row r="733" spans="1:8" x14ac:dyDescent="0.3">
      <c r="A733" t="s">
        <v>106</v>
      </c>
      <c r="B733" t="s">
        <v>135</v>
      </c>
      <c r="C733">
        <v>42</v>
      </c>
      <c r="D733" t="s">
        <v>63</v>
      </c>
      <c r="E733" t="s">
        <v>51</v>
      </c>
      <c r="F733" t="s">
        <v>221</v>
      </c>
      <c r="G733" t="s">
        <v>415</v>
      </c>
      <c r="H733" t="s">
        <v>198</v>
      </c>
    </row>
    <row r="734" spans="1:8" x14ac:dyDescent="0.3">
      <c r="A734" t="s">
        <v>106</v>
      </c>
      <c r="B734" t="s">
        <v>161</v>
      </c>
      <c r="C734">
        <v>42</v>
      </c>
      <c r="D734" t="s">
        <v>163</v>
      </c>
      <c r="E734" t="s">
        <v>51</v>
      </c>
      <c r="F734" t="s">
        <v>228</v>
      </c>
      <c r="G734" t="s">
        <v>398</v>
      </c>
      <c r="H734" t="s">
        <v>198</v>
      </c>
    </row>
    <row r="735" spans="1:8" x14ac:dyDescent="0.3">
      <c r="A735" t="s">
        <v>106</v>
      </c>
      <c r="B735" t="s">
        <v>133</v>
      </c>
      <c r="C735">
        <v>42</v>
      </c>
      <c r="D735" t="s">
        <v>35</v>
      </c>
      <c r="E735" t="s">
        <v>49</v>
      </c>
      <c r="F735" t="s">
        <v>237</v>
      </c>
      <c r="G735" t="s">
        <v>313</v>
      </c>
      <c r="H735" t="s">
        <v>198</v>
      </c>
    </row>
    <row r="736" spans="1:8" x14ac:dyDescent="0.3">
      <c r="A736" t="s">
        <v>106</v>
      </c>
      <c r="B736" t="s">
        <v>136</v>
      </c>
      <c r="C736">
        <v>42</v>
      </c>
      <c r="D736" t="s">
        <v>32</v>
      </c>
      <c r="E736" t="s">
        <v>51</v>
      </c>
      <c r="F736" t="s">
        <v>237</v>
      </c>
      <c r="G736" t="s">
        <v>426</v>
      </c>
      <c r="H736" t="s">
        <v>198</v>
      </c>
    </row>
    <row r="737" spans="1:8" x14ac:dyDescent="0.3">
      <c r="A737" t="s">
        <v>106</v>
      </c>
      <c r="B737" t="s">
        <v>142</v>
      </c>
      <c r="C737">
        <v>42</v>
      </c>
      <c r="D737" t="s">
        <v>35</v>
      </c>
      <c r="E737" t="s">
        <v>291</v>
      </c>
      <c r="F737" t="s">
        <v>268</v>
      </c>
      <c r="G737" t="s">
        <v>353</v>
      </c>
      <c r="H737" t="s">
        <v>239</v>
      </c>
    </row>
    <row r="738" spans="1:8" x14ac:dyDescent="0.3">
      <c r="A738" t="s">
        <v>106</v>
      </c>
      <c r="B738" t="s">
        <v>131</v>
      </c>
      <c r="C738">
        <v>42</v>
      </c>
      <c r="D738" t="s">
        <v>61</v>
      </c>
      <c r="E738" t="s">
        <v>57</v>
      </c>
      <c r="F738" t="s">
        <v>282</v>
      </c>
      <c r="G738" t="s">
        <v>426</v>
      </c>
      <c r="H738" t="s">
        <v>203</v>
      </c>
    </row>
    <row r="739" spans="1:8" x14ac:dyDescent="0.3">
      <c r="A739" t="s">
        <v>107</v>
      </c>
      <c r="B739" t="s">
        <v>113</v>
      </c>
      <c r="C739">
        <v>42</v>
      </c>
      <c r="D739" t="s">
        <v>73</v>
      </c>
      <c r="E739" t="s">
        <v>59</v>
      </c>
      <c r="F739" t="s">
        <v>330</v>
      </c>
      <c r="G739" t="s">
        <v>358</v>
      </c>
      <c r="H739" t="s">
        <v>198</v>
      </c>
    </row>
    <row r="740" spans="1:8" x14ac:dyDescent="0.3">
      <c r="A740" t="s">
        <v>107</v>
      </c>
      <c r="B740" t="s">
        <v>145</v>
      </c>
      <c r="C740">
        <v>42</v>
      </c>
      <c r="D740" t="s">
        <v>43</v>
      </c>
      <c r="E740" t="s">
        <v>286</v>
      </c>
      <c r="F740" t="s">
        <v>326</v>
      </c>
      <c r="G740" t="s">
        <v>235</v>
      </c>
      <c r="H740" t="s">
        <v>198</v>
      </c>
    </row>
    <row r="741" spans="1:8" x14ac:dyDescent="0.3">
      <c r="A741" t="s">
        <v>107</v>
      </c>
      <c r="B741" t="s">
        <v>116</v>
      </c>
      <c r="C741">
        <v>42</v>
      </c>
      <c r="D741" t="s">
        <v>207</v>
      </c>
      <c r="E741" t="s">
        <v>71</v>
      </c>
      <c r="F741" t="s">
        <v>283</v>
      </c>
      <c r="G741" t="s">
        <v>348</v>
      </c>
      <c r="H741" t="s">
        <v>203</v>
      </c>
    </row>
    <row r="742" spans="1:8" x14ac:dyDescent="0.3">
      <c r="A742" t="s">
        <v>107</v>
      </c>
      <c r="B742" t="s">
        <v>117</v>
      </c>
      <c r="C742">
        <v>42</v>
      </c>
      <c r="D742" t="s">
        <v>68</v>
      </c>
      <c r="E742" t="s">
        <v>62</v>
      </c>
      <c r="F742" t="s">
        <v>326</v>
      </c>
      <c r="G742" t="s">
        <v>361</v>
      </c>
      <c r="H742" t="s">
        <v>206</v>
      </c>
    </row>
    <row r="743" spans="1:8" x14ac:dyDescent="0.3">
      <c r="A743" t="s">
        <v>107</v>
      </c>
      <c r="B743" t="s">
        <v>150</v>
      </c>
      <c r="C743">
        <v>42</v>
      </c>
      <c r="D743" t="s">
        <v>64</v>
      </c>
      <c r="E743" t="s">
        <v>49</v>
      </c>
      <c r="F743" t="s">
        <v>251</v>
      </c>
      <c r="G743" t="s">
        <v>474</v>
      </c>
      <c r="H743" t="s">
        <v>343</v>
      </c>
    </row>
    <row r="744" spans="1:8" x14ac:dyDescent="0.3">
      <c r="A744" t="s">
        <v>107</v>
      </c>
      <c r="B744" t="s">
        <v>137</v>
      </c>
      <c r="C744">
        <v>42</v>
      </c>
      <c r="D744" t="s">
        <v>216</v>
      </c>
      <c r="E744" t="s">
        <v>58</v>
      </c>
      <c r="F744" t="s">
        <v>341</v>
      </c>
      <c r="G744" t="s">
        <v>426</v>
      </c>
      <c r="H744" t="s">
        <v>203</v>
      </c>
    </row>
    <row r="745" spans="1:8" x14ac:dyDescent="0.3">
      <c r="A745" t="s">
        <v>107</v>
      </c>
      <c r="B745" t="s">
        <v>151</v>
      </c>
      <c r="C745">
        <v>42</v>
      </c>
      <c r="D745" t="s">
        <v>329</v>
      </c>
      <c r="E745" t="s">
        <v>286</v>
      </c>
      <c r="F745" t="s">
        <v>326</v>
      </c>
      <c r="G745" t="s">
        <v>310</v>
      </c>
      <c r="H745" t="s">
        <v>203</v>
      </c>
    </row>
    <row r="746" spans="1:8" x14ac:dyDescent="0.3">
      <c r="A746" t="s">
        <v>107</v>
      </c>
      <c r="B746" t="s">
        <v>124</v>
      </c>
      <c r="C746">
        <v>42</v>
      </c>
      <c r="D746" t="s">
        <v>33</v>
      </c>
      <c r="E746" t="s">
        <v>57</v>
      </c>
      <c r="F746" t="s">
        <v>234</v>
      </c>
      <c r="G746" t="s">
        <v>402</v>
      </c>
      <c r="H746" t="s">
        <v>239</v>
      </c>
    </row>
    <row r="747" spans="1:8" x14ac:dyDescent="0.3">
      <c r="A747" t="s">
        <v>107</v>
      </c>
      <c r="B747" t="s">
        <v>128</v>
      </c>
      <c r="C747">
        <v>42</v>
      </c>
      <c r="D747" t="s">
        <v>73</v>
      </c>
      <c r="E747" t="s">
        <v>45</v>
      </c>
      <c r="F747" t="s">
        <v>416</v>
      </c>
      <c r="G747" t="s">
        <v>475</v>
      </c>
      <c r="H747" t="s">
        <v>198</v>
      </c>
    </row>
    <row r="748" spans="1:8" x14ac:dyDescent="0.3">
      <c r="A748" t="s">
        <v>107</v>
      </c>
      <c r="B748" t="s">
        <v>125</v>
      </c>
      <c r="C748">
        <v>42</v>
      </c>
      <c r="D748" t="s">
        <v>63</v>
      </c>
      <c r="E748" t="s">
        <v>62</v>
      </c>
      <c r="F748" t="s">
        <v>416</v>
      </c>
      <c r="G748" t="s">
        <v>462</v>
      </c>
      <c r="H748" t="s">
        <v>198</v>
      </c>
    </row>
    <row r="749" spans="1:8" x14ac:dyDescent="0.3">
      <c r="A749" t="s">
        <v>107</v>
      </c>
      <c r="B749" t="s">
        <v>121</v>
      </c>
      <c r="C749">
        <v>42</v>
      </c>
      <c r="D749" t="s">
        <v>39</v>
      </c>
      <c r="E749" t="s">
        <v>51</v>
      </c>
      <c r="F749" t="s">
        <v>326</v>
      </c>
      <c r="G749" t="s">
        <v>402</v>
      </c>
      <c r="H749" t="s">
        <v>203</v>
      </c>
    </row>
    <row r="750" spans="1:8" x14ac:dyDescent="0.3">
      <c r="A750" t="s">
        <v>107</v>
      </c>
      <c r="B750" t="s">
        <v>129</v>
      </c>
      <c r="C750">
        <v>42</v>
      </c>
      <c r="D750" t="s">
        <v>38</v>
      </c>
      <c r="E750" t="s">
        <v>322</v>
      </c>
      <c r="F750" t="s">
        <v>429</v>
      </c>
      <c r="G750" t="s">
        <v>398</v>
      </c>
      <c r="H750" t="s">
        <v>253</v>
      </c>
    </row>
    <row r="751" spans="1:8" x14ac:dyDescent="0.3">
      <c r="A751" t="s">
        <v>107</v>
      </c>
      <c r="B751" t="s">
        <v>119</v>
      </c>
      <c r="C751">
        <v>42</v>
      </c>
      <c r="D751" t="s">
        <v>28</v>
      </c>
      <c r="E751" t="s">
        <v>51</v>
      </c>
      <c r="F751" t="s">
        <v>234</v>
      </c>
      <c r="G751" t="s">
        <v>415</v>
      </c>
      <c r="H751" t="s">
        <v>198</v>
      </c>
    </row>
    <row r="752" spans="1:8" x14ac:dyDescent="0.3">
      <c r="A752" t="s">
        <v>107</v>
      </c>
      <c r="B752" t="s">
        <v>115</v>
      </c>
      <c r="C752">
        <v>42</v>
      </c>
      <c r="D752" t="s">
        <v>35</v>
      </c>
      <c r="E752" t="s">
        <v>58</v>
      </c>
      <c r="F752" t="s">
        <v>283</v>
      </c>
      <c r="G752" t="s">
        <v>350</v>
      </c>
      <c r="H752" t="s">
        <v>198</v>
      </c>
    </row>
    <row r="753" spans="1:8" x14ac:dyDescent="0.3">
      <c r="A753" t="s">
        <v>107</v>
      </c>
      <c r="B753" t="s">
        <v>134</v>
      </c>
      <c r="C753">
        <v>42</v>
      </c>
      <c r="D753" t="s">
        <v>315</v>
      </c>
      <c r="E753" t="s">
        <v>62</v>
      </c>
      <c r="F753" t="s">
        <v>271</v>
      </c>
      <c r="G753" t="s">
        <v>373</v>
      </c>
      <c r="H753" t="s">
        <v>239</v>
      </c>
    </row>
    <row r="754" spans="1:8" x14ac:dyDescent="0.3">
      <c r="A754" t="s">
        <v>107</v>
      </c>
      <c r="B754" t="s">
        <v>130</v>
      </c>
      <c r="C754">
        <v>42</v>
      </c>
      <c r="D754" t="s">
        <v>34</v>
      </c>
      <c r="E754" t="s">
        <v>72</v>
      </c>
      <c r="F754" t="s">
        <v>446</v>
      </c>
      <c r="G754" t="s">
        <v>471</v>
      </c>
      <c r="H754" t="s">
        <v>198</v>
      </c>
    </row>
    <row r="755" spans="1:8" x14ac:dyDescent="0.3">
      <c r="A755" t="s">
        <v>107</v>
      </c>
      <c r="B755" t="s">
        <v>112</v>
      </c>
      <c r="C755">
        <v>42</v>
      </c>
      <c r="D755" t="s">
        <v>42</v>
      </c>
      <c r="E755" t="s">
        <v>46</v>
      </c>
      <c r="F755" t="s">
        <v>341</v>
      </c>
      <c r="G755" t="s">
        <v>351</v>
      </c>
      <c r="H755" t="s">
        <v>203</v>
      </c>
    </row>
    <row r="756" spans="1:8" x14ac:dyDescent="0.3">
      <c r="A756" t="s">
        <v>107</v>
      </c>
      <c r="B756" t="s">
        <v>120</v>
      </c>
      <c r="C756">
        <v>42</v>
      </c>
      <c r="D756" t="s">
        <v>41</v>
      </c>
      <c r="E756" t="s">
        <v>58</v>
      </c>
      <c r="F756" t="s">
        <v>228</v>
      </c>
      <c r="G756" t="s">
        <v>320</v>
      </c>
      <c r="H756" t="s">
        <v>198</v>
      </c>
    </row>
    <row r="757" spans="1:8" x14ac:dyDescent="0.3">
      <c r="A757" t="s">
        <v>107</v>
      </c>
      <c r="B757" t="s">
        <v>118</v>
      </c>
      <c r="C757">
        <v>42</v>
      </c>
      <c r="D757" t="s">
        <v>195</v>
      </c>
      <c r="E757" t="s">
        <v>62</v>
      </c>
      <c r="F757" t="s">
        <v>305</v>
      </c>
      <c r="G757" t="s">
        <v>299</v>
      </c>
      <c r="H757" t="s">
        <v>203</v>
      </c>
    </row>
    <row r="758" spans="1:8" x14ac:dyDescent="0.3">
      <c r="A758" t="s">
        <v>107</v>
      </c>
      <c r="B758" t="s">
        <v>123</v>
      </c>
      <c r="C758">
        <v>42</v>
      </c>
      <c r="D758" t="s">
        <v>73</v>
      </c>
      <c r="E758" t="s">
        <v>46</v>
      </c>
      <c r="F758" t="s">
        <v>330</v>
      </c>
      <c r="G758" t="s">
        <v>476</v>
      </c>
      <c r="H758" t="s">
        <v>198</v>
      </c>
    </row>
    <row r="759" spans="1:8" x14ac:dyDescent="0.3">
      <c r="A759" t="s">
        <v>107</v>
      </c>
      <c r="B759" t="s">
        <v>148</v>
      </c>
      <c r="C759">
        <v>42</v>
      </c>
      <c r="D759" t="s">
        <v>207</v>
      </c>
      <c r="E759" t="s">
        <v>51</v>
      </c>
      <c r="F759" t="s">
        <v>204</v>
      </c>
      <c r="G759" t="s">
        <v>320</v>
      </c>
      <c r="H759" t="s">
        <v>198</v>
      </c>
    </row>
    <row r="760" spans="1:8" x14ac:dyDescent="0.3">
      <c r="A760" t="s">
        <v>107</v>
      </c>
      <c r="B760" t="s">
        <v>122</v>
      </c>
      <c r="C760">
        <v>42</v>
      </c>
      <c r="D760" t="s">
        <v>47</v>
      </c>
      <c r="E760" t="s">
        <v>60</v>
      </c>
      <c r="F760" t="s">
        <v>283</v>
      </c>
      <c r="G760" t="s">
        <v>353</v>
      </c>
      <c r="H760" t="s">
        <v>203</v>
      </c>
    </row>
    <row r="761" spans="1:8" x14ac:dyDescent="0.3">
      <c r="A761" t="s">
        <v>107</v>
      </c>
      <c r="B761" t="s">
        <v>126</v>
      </c>
      <c r="C761">
        <v>42</v>
      </c>
      <c r="D761" t="s">
        <v>207</v>
      </c>
      <c r="E761" t="s">
        <v>55</v>
      </c>
      <c r="F761" t="s">
        <v>268</v>
      </c>
      <c r="G761" t="s">
        <v>354</v>
      </c>
      <c r="H761" t="s">
        <v>198</v>
      </c>
    </row>
    <row r="762" spans="1:8" x14ac:dyDescent="0.3">
      <c r="A762" t="s">
        <v>107</v>
      </c>
      <c r="B762" t="s">
        <v>146</v>
      </c>
      <c r="C762">
        <v>42</v>
      </c>
      <c r="D762" t="s">
        <v>35</v>
      </c>
      <c r="E762" t="s">
        <v>58</v>
      </c>
      <c r="F762" t="s">
        <v>477</v>
      </c>
      <c r="G762" t="s">
        <v>209</v>
      </c>
      <c r="H762" t="s">
        <v>263</v>
      </c>
    </row>
    <row r="763" spans="1:8" x14ac:dyDescent="0.3">
      <c r="A763" t="s">
        <v>107</v>
      </c>
      <c r="B763" t="s">
        <v>114</v>
      </c>
      <c r="C763">
        <v>42</v>
      </c>
      <c r="D763" t="s">
        <v>66</v>
      </c>
      <c r="E763" t="s">
        <v>71</v>
      </c>
      <c r="F763" t="s">
        <v>277</v>
      </c>
      <c r="G763" t="s">
        <v>354</v>
      </c>
      <c r="H763" t="s">
        <v>203</v>
      </c>
    </row>
    <row r="764" spans="1:8" x14ac:dyDescent="0.3">
      <c r="A764" t="s">
        <v>107</v>
      </c>
      <c r="B764" t="s">
        <v>127</v>
      </c>
      <c r="C764">
        <v>42</v>
      </c>
      <c r="D764" t="s">
        <v>42</v>
      </c>
      <c r="E764" t="s">
        <v>439</v>
      </c>
      <c r="F764" t="s">
        <v>436</v>
      </c>
      <c r="G764" t="s">
        <v>447</v>
      </c>
      <c r="H764" t="s">
        <v>239</v>
      </c>
    </row>
    <row r="765" spans="1:8" x14ac:dyDescent="0.3">
      <c r="A765" t="s">
        <v>107</v>
      </c>
      <c r="B765" t="s">
        <v>135</v>
      </c>
      <c r="C765">
        <v>42</v>
      </c>
      <c r="D765" t="s">
        <v>73</v>
      </c>
      <c r="E765" t="s">
        <v>49</v>
      </c>
      <c r="F765" t="s">
        <v>204</v>
      </c>
      <c r="G765" t="s">
        <v>367</v>
      </c>
      <c r="H765" t="s">
        <v>198</v>
      </c>
    </row>
    <row r="766" spans="1:8" x14ac:dyDescent="0.3">
      <c r="A766" t="s">
        <v>107</v>
      </c>
      <c r="B766" t="s">
        <v>133</v>
      </c>
      <c r="C766">
        <v>42</v>
      </c>
      <c r="D766" t="s">
        <v>40</v>
      </c>
      <c r="E766" t="s">
        <v>51</v>
      </c>
      <c r="F766" t="s">
        <v>237</v>
      </c>
      <c r="G766" t="s">
        <v>299</v>
      </c>
      <c r="H766" t="s">
        <v>198</v>
      </c>
    </row>
    <row r="767" spans="1:8" x14ac:dyDescent="0.3">
      <c r="A767" t="s">
        <v>107</v>
      </c>
      <c r="B767" t="s">
        <v>136</v>
      </c>
      <c r="C767">
        <v>42</v>
      </c>
      <c r="D767" t="s">
        <v>37</v>
      </c>
      <c r="E767" t="s">
        <v>52</v>
      </c>
      <c r="F767" t="s">
        <v>241</v>
      </c>
      <c r="G767" t="s">
        <v>347</v>
      </c>
      <c r="H767" t="s">
        <v>203</v>
      </c>
    </row>
    <row r="768" spans="1:8" x14ac:dyDescent="0.3">
      <c r="A768" t="s">
        <v>107</v>
      </c>
      <c r="B768" t="s">
        <v>142</v>
      </c>
      <c r="C768">
        <v>42</v>
      </c>
      <c r="D768" t="s">
        <v>41</v>
      </c>
      <c r="E768" t="s">
        <v>286</v>
      </c>
      <c r="F768" t="s">
        <v>231</v>
      </c>
      <c r="G768" t="s">
        <v>426</v>
      </c>
      <c r="H768" t="s">
        <v>203</v>
      </c>
    </row>
    <row r="769" spans="1:8" x14ac:dyDescent="0.3">
      <c r="A769" t="s">
        <v>107</v>
      </c>
      <c r="B769" t="s">
        <v>131</v>
      </c>
      <c r="C769">
        <v>42</v>
      </c>
      <c r="D769" t="s">
        <v>43</v>
      </c>
      <c r="E769" t="s">
        <v>286</v>
      </c>
      <c r="F769" t="s">
        <v>237</v>
      </c>
      <c r="G769" t="s">
        <v>361</v>
      </c>
      <c r="H769" t="s">
        <v>206</v>
      </c>
    </row>
    <row r="770" spans="1:8" x14ac:dyDescent="0.3">
      <c r="A770" t="s">
        <v>109</v>
      </c>
      <c r="B770" t="s">
        <v>113</v>
      </c>
      <c r="C770">
        <v>44</v>
      </c>
      <c r="D770" t="s">
        <v>61</v>
      </c>
      <c r="E770" t="s">
        <v>58</v>
      </c>
      <c r="F770" t="s">
        <v>326</v>
      </c>
      <c r="G770" t="s">
        <v>353</v>
      </c>
      <c r="H770" t="s">
        <v>198</v>
      </c>
    </row>
    <row r="771" spans="1:8" x14ac:dyDescent="0.3">
      <c r="A771" t="s">
        <v>109</v>
      </c>
      <c r="B771" t="s">
        <v>145</v>
      </c>
      <c r="C771">
        <v>44</v>
      </c>
      <c r="D771" t="s">
        <v>68</v>
      </c>
      <c r="E771" t="s">
        <v>55</v>
      </c>
      <c r="F771" t="s">
        <v>283</v>
      </c>
      <c r="G771" t="s">
        <v>258</v>
      </c>
      <c r="H771" t="s">
        <v>253</v>
      </c>
    </row>
    <row r="772" spans="1:8" x14ac:dyDescent="0.3">
      <c r="A772" t="s">
        <v>109</v>
      </c>
      <c r="B772" t="s">
        <v>116</v>
      </c>
      <c r="C772">
        <v>44</v>
      </c>
      <c r="D772" t="s">
        <v>195</v>
      </c>
      <c r="E772" t="s">
        <v>60</v>
      </c>
      <c r="F772" t="s">
        <v>277</v>
      </c>
      <c r="G772" t="s">
        <v>357</v>
      </c>
      <c r="H772" t="s">
        <v>198</v>
      </c>
    </row>
    <row r="773" spans="1:8" x14ac:dyDescent="0.3">
      <c r="A773" t="s">
        <v>109</v>
      </c>
      <c r="B773" t="s">
        <v>117</v>
      </c>
      <c r="C773">
        <v>44</v>
      </c>
      <c r="D773" t="s">
        <v>329</v>
      </c>
      <c r="E773" t="s">
        <v>49</v>
      </c>
      <c r="F773" t="s">
        <v>451</v>
      </c>
      <c r="G773" t="s">
        <v>209</v>
      </c>
      <c r="H773" t="s">
        <v>203</v>
      </c>
    </row>
    <row r="774" spans="1:8" x14ac:dyDescent="0.3">
      <c r="A774" t="s">
        <v>109</v>
      </c>
      <c r="B774" t="s">
        <v>150</v>
      </c>
      <c r="C774">
        <v>44</v>
      </c>
      <c r="D774" t="s">
        <v>64</v>
      </c>
      <c r="E774" t="s">
        <v>256</v>
      </c>
      <c r="F774" t="s">
        <v>364</v>
      </c>
      <c r="G774" t="s">
        <v>425</v>
      </c>
      <c r="H774" t="s">
        <v>262</v>
      </c>
    </row>
    <row r="775" spans="1:8" x14ac:dyDescent="0.3">
      <c r="A775" t="s">
        <v>109</v>
      </c>
      <c r="B775" t="s">
        <v>137</v>
      </c>
      <c r="C775">
        <v>44</v>
      </c>
      <c r="D775" t="s">
        <v>195</v>
      </c>
      <c r="E775" t="s">
        <v>57</v>
      </c>
      <c r="F775" t="s">
        <v>237</v>
      </c>
      <c r="G775" t="s">
        <v>313</v>
      </c>
      <c r="H775" t="s">
        <v>203</v>
      </c>
    </row>
    <row r="776" spans="1:8" x14ac:dyDescent="0.3">
      <c r="A776" t="s">
        <v>109</v>
      </c>
      <c r="B776" t="s">
        <v>124</v>
      </c>
      <c r="C776">
        <v>44</v>
      </c>
      <c r="D776" t="s">
        <v>42</v>
      </c>
      <c r="E776" t="s">
        <v>57</v>
      </c>
      <c r="F776" t="s">
        <v>228</v>
      </c>
      <c r="G776" t="s">
        <v>399</v>
      </c>
      <c r="H776" t="s">
        <v>239</v>
      </c>
    </row>
    <row r="777" spans="1:8" x14ac:dyDescent="0.3">
      <c r="A777" t="s">
        <v>109</v>
      </c>
      <c r="B777" t="s">
        <v>141</v>
      </c>
      <c r="C777">
        <v>44</v>
      </c>
      <c r="D777" t="s">
        <v>37</v>
      </c>
      <c r="E777" t="s">
        <v>49</v>
      </c>
      <c r="F777" t="s">
        <v>247</v>
      </c>
      <c r="G777" t="s">
        <v>456</v>
      </c>
      <c r="H777" t="s">
        <v>198</v>
      </c>
    </row>
    <row r="778" spans="1:8" x14ac:dyDescent="0.3">
      <c r="A778" t="s">
        <v>109</v>
      </c>
      <c r="B778" t="s">
        <v>128</v>
      </c>
      <c r="C778">
        <v>44</v>
      </c>
      <c r="D778" t="s">
        <v>207</v>
      </c>
      <c r="E778" t="s">
        <v>46</v>
      </c>
      <c r="F778" t="s">
        <v>271</v>
      </c>
      <c r="G778" t="s">
        <v>438</v>
      </c>
      <c r="H778" t="s">
        <v>253</v>
      </c>
    </row>
    <row r="779" spans="1:8" x14ac:dyDescent="0.3">
      <c r="A779" t="s">
        <v>109</v>
      </c>
      <c r="B779" t="s">
        <v>125</v>
      </c>
      <c r="C779">
        <v>44</v>
      </c>
      <c r="D779" t="s">
        <v>216</v>
      </c>
      <c r="E779" t="s">
        <v>49</v>
      </c>
      <c r="F779" t="s">
        <v>416</v>
      </c>
      <c r="G779" t="s">
        <v>357</v>
      </c>
      <c r="H779" t="s">
        <v>246</v>
      </c>
    </row>
    <row r="780" spans="1:8" x14ac:dyDescent="0.3">
      <c r="A780" t="s">
        <v>109</v>
      </c>
      <c r="B780" t="s">
        <v>121</v>
      </c>
      <c r="C780">
        <v>44</v>
      </c>
      <c r="D780" t="s">
        <v>163</v>
      </c>
      <c r="E780" t="s">
        <v>286</v>
      </c>
      <c r="F780" t="s">
        <v>429</v>
      </c>
      <c r="G780" t="s">
        <v>255</v>
      </c>
      <c r="H780" t="s">
        <v>198</v>
      </c>
    </row>
    <row r="781" spans="1:8" x14ac:dyDescent="0.3">
      <c r="A781" t="s">
        <v>109</v>
      </c>
      <c r="B781" t="s">
        <v>129</v>
      </c>
      <c r="C781">
        <v>44</v>
      </c>
      <c r="D781" t="s">
        <v>44</v>
      </c>
      <c r="E781" t="s">
        <v>291</v>
      </c>
      <c r="F781" t="s">
        <v>261</v>
      </c>
      <c r="G781" t="s">
        <v>370</v>
      </c>
      <c r="H781" t="s">
        <v>198</v>
      </c>
    </row>
    <row r="782" spans="1:8" x14ac:dyDescent="0.3">
      <c r="A782" t="s">
        <v>109</v>
      </c>
      <c r="B782" t="s">
        <v>119</v>
      </c>
      <c r="C782">
        <v>44</v>
      </c>
      <c r="D782" t="s">
        <v>31</v>
      </c>
      <c r="E782" t="s">
        <v>52</v>
      </c>
      <c r="F782" t="s">
        <v>282</v>
      </c>
      <c r="G782" t="s">
        <v>442</v>
      </c>
      <c r="H782" t="s">
        <v>239</v>
      </c>
    </row>
    <row r="783" spans="1:8" x14ac:dyDescent="0.3">
      <c r="A783" t="s">
        <v>109</v>
      </c>
      <c r="B783" t="s">
        <v>115</v>
      </c>
      <c r="C783">
        <v>44</v>
      </c>
      <c r="D783" t="s">
        <v>38</v>
      </c>
      <c r="E783" t="s">
        <v>57</v>
      </c>
      <c r="F783" t="s">
        <v>277</v>
      </c>
      <c r="G783" t="s">
        <v>406</v>
      </c>
      <c r="H783" t="s">
        <v>198</v>
      </c>
    </row>
    <row r="784" spans="1:8" x14ac:dyDescent="0.3">
      <c r="A784" t="s">
        <v>109</v>
      </c>
      <c r="B784" t="s">
        <v>147</v>
      </c>
      <c r="C784">
        <v>44</v>
      </c>
      <c r="D784" t="s">
        <v>34</v>
      </c>
      <c r="E784" t="s">
        <v>51</v>
      </c>
      <c r="F784" t="s">
        <v>431</v>
      </c>
      <c r="G784" t="s">
        <v>478</v>
      </c>
      <c r="H784" t="s">
        <v>253</v>
      </c>
    </row>
    <row r="785" spans="1:8" x14ac:dyDescent="0.3">
      <c r="A785" t="s">
        <v>109</v>
      </c>
      <c r="B785" t="s">
        <v>134</v>
      </c>
      <c r="C785">
        <v>44</v>
      </c>
      <c r="D785" t="s">
        <v>54</v>
      </c>
      <c r="E785" t="s">
        <v>46</v>
      </c>
      <c r="F785" t="s">
        <v>446</v>
      </c>
      <c r="G785" t="s">
        <v>422</v>
      </c>
      <c r="H785" t="s">
        <v>253</v>
      </c>
    </row>
    <row r="786" spans="1:8" x14ac:dyDescent="0.3">
      <c r="A786" t="s">
        <v>109</v>
      </c>
      <c r="B786" t="s">
        <v>130</v>
      </c>
      <c r="C786">
        <v>44</v>
      </c>
      <c r="D786" t="s">
        <v>38</v>
      </c>
      <c r="E786" t="s">
        <v>71</v>
      </c>
      <c r="F786" t="s">
        <v>436</v>
      </c>
      <c r="G786" t="s">
        <v>331</v>
      </c>
      <c r="H786" t="s">
        <v>239</v>
      </c>
    </row>
    <row r="787" spans="1:8" x14ac:dyDescent="0.3">
      <c r="A787" t="s">
        <v>109</v>
      </c>
      <c r="B787" t="s">
        <v>112</v>
      </c>
      <c r="C787">
        <v>44</v>
      </c>
      <c r="D787" t="s">
        <v>68</v>
      </c>
      <c r="E787" t="s">
        <v>51</v>
      </c>
      <c r="F787" t="s">
        <v>277</v>
      </c>
      <c r="G787" t="s">
        <v>302</v>
      </c>
      <c r="H787" t="s">
        <v>203</v>
      </c>
    </row>
    <row r="788" spans="1:8" x14ac:dyDescent="0.3">
      <c r="A788" t="s">
        <v>109</v>
      </c>
      <c r="B788" t="s">
        <v>120</v>
      </c>
      <c r="C788">
        <v>44</v>
      </c>
      <c r="D788" t="s">
        <v>42</v>
      </c>
      <c r="E788" t="s">
        <v>58</v>
      </c>
      <c r="F788" t="s">
        <v>330</v>
      </c>
      <c r="G788" t="s">
        <v>441</v>
      </c>
      <c r="H788" t="s">
        <v>198</v>
      </c>
    </row>
    <row r="789" spans="1:8" x14ac:dyDescent="0.3">
      <c r="A789" t="s">
        <v>109</v>
      </c>
      <c r="B789" t="s">
        <v>118</v>
      </c>
      <c r="C789">
        <v>44</v>
      </c>
      <c r="D789" t="s">
        <v>32</v>
      </c>
      <c r="E789" t="s">
        <v>62</v>
      </c>
      <c r="F789" t="s">
        <v>261</v>
      </c>
      <c r="G789" t="s">
        <v>406</v>
      </c>
      <c r="H789" t="s">
        <v>239</v>
      </c>
    </row>
    <row r="790" spans="1:8" x14ac:dyDescent="0.3">
      <c r="A790" t="s">
        <v>109</v>
      </c>
      <c r="B790" t="s">
        <v>123</v>
      </c>
      <c r="C790">
        <v>44</v>
      </c>
      <c r="D790" t="s">
        <v>195</v>
      </c>
      <c r="E790" t="s">
        <v>46</v>
      </c>
      <c r="F790" t="s">
        <v>326</v>
      </c>
      <c r="G790" t="s">
        <v>471</v>
      </c>
      <c r="H790" t="s">
        <v>239</v>
      </c>
    </row>
    <row r="791" spans="1:8" x14ac:dyDescent="0.3">
      <c r="A791" t="s">
        <v>109</v>
      </c>
      <c r="B791" t="s">
        <v>148</v>
      </c>
      <c r="C791">
        <v>44</v>
      </c>
      <c r="D791" t="s">
        <v>29</v>
      </c>
      <c r="E791" t="s">
        <v>52</v>
      </c>
      <c r="F791" t="s">
        <v>247</v>
      </c>
      <c r="G791" t="s">
        <v>415</v>
      </c>
      <c r="H791" t="s">
        <v>198</v>
      </c>
    </row>
    <row r="792" spans="1:8" x14ac:dyDescent="0.3">
      <c r="A792" t="s">
        <v>109</v>
      </c>
      <c r="B792" t="s">
        <v>122</v>
      </c>
      <c r="C792">
        <v>44</v>
      </c>
      <c r="D792" t="s">
        <v>28</v>
      </c>
      <c r="E792" t="s">
        <v>59</v>
      </c>
      <c r="F792" t="s">
        <v>429</v>
      </c>
      <c r="G792" t="s">
        <v>333</v>
      </c>
      <c r="H792" t="s">
        <v>203</v>
      </c>
    </row>
    <row r="793" spans="1:8" x14ac:dyDescent="0.3">
      <c r="A793" t="s">
        <v>109</v>
      </c>
      <c r="B793" t="s">
        <v>126</v>
      </c>
      <c r="C793">
        <v>44</v>
      </c>
      <c r="D793" t="s">
        <v>38</v>
      </c>
      <c r="E793" t="s">
        <v>52</v>
      </c>
      <c r="F793" t="s">
        <v>282</v>
      </c>
      <c r="G793" t="s">
        <v>361</v>
      </c>
      <c r="H793" t="s">
        <v>239</v>
      </c>
    </row>
    <row r="794" spans="1:8" x14ac:dyDescent="0.3">
      <c r="A794" t="s">
        <v>109</v>
      </c>
      <c r="B794" t="s">
        <v>146</v>
      </c>
      <c r="C794">
        <v>44</v>
      </c>
      <c r="D794" t="s">
        <v>38</v>
      </c>
      <c r="E794" t="s">
        <v>51</v>
      </c>
      <c r="F794" t="s">
        <v>479</v>
      </c>
      <c r="G794" t="s">
        <v>480</v>
      </c>
      <c r="H794" t="s">
        <v>253</v>
      </c>
    </row>
    <row r="795" spans="1:8" x14ac:dyDescent="0.3">
      <c r="A795" t="s">
        <v>109</v>
      </c>
      <c r="B795" t="s">
        <v>114</v>
      </c>
      <c r="C795">
        <v>44</v>
      </c>
      <c r="D795" t="s">
        <v>195</v>
      </c>
      <c r="E795" t="s">
        <v>70</v>
      </c>
      <c r="F795" t="s">
        <v>277</v>
      </c>
      <c r="G795" t="s">
        <v>358</v>
      </c>
      <c r="H795" t="s">
        <v>203</v>
      </c>
    </row>
    <row r="796" spans="1:8" x14ac:dyDescent="0.3">
      <c r="A796" t="s">
        <v>109</v>
      </c>
      <c r="B796" t="s">
        <v>127</v>
      </c>
      <c r="C796">
        <v>44</v>
      </c>
      <c r="D796" t="s">
        <v>44</v>
      </c>
      <c r="E796" t="s">
        <v>220</v>
      </c>
      <c r="F796" t="s">
        <v>436</v>
      </c>
      <c r="G796" t="s">
        <v>443</v>
      </c>
      <c r="H796" t="s">
        <v>239</v>
      </c>
    </row>
    <row r="797" spans="1:8" x14ac:dyDescent="0.3">
      <c r="A797" t="s">
        <v>109</v>
      </c>
      <c r="B797" t="s">
        <v>153</v>
      </c>
      <c r="C797">
        <v>44</v>
      </c>
      <c r="D797" t="s">
        <v>216</v>
      </c>
      <c r="E797" t="s">
        <v>286</v>
      </c>
      <c r="F797" t="s">
        <v>247</v>
      </c>
      <c r="G797" t="s">
        <v>271</v>
      </c>
      <c r="H797" t="s">
        <v>239</v>
      </c>
    </row>
    <row r="798" spans="1:8" x14ac:dyDescent="0.3">
      <c r="A798" t="s">
        <v>109</v>
      </c>
      <c r="B798" t="s">
        <v>135</v>
      </c>
      <c r="C798">
        <v>44</v>
      </c>
      <c r="D798" t="s">
        <v>54</v>
      </c>
      <c r="E798" t="s">
        <v>52</v>
      </c>
      <c r="F798" t="s">
        <v>247</v>
      </c>
      <c r="G798" t="s">
        <v>443</v>
      </c>
      <c r="H798" t="s">
        <v>198</v>
      </c>
    </row>
    <row r="799" spans="1:8" x14ac:dyDescent="0.3">
      <c r="A799" t="s">
        <v>109</v>
      </c>
      <c r="B799" t="s">
        <v>133</v>
      </c>
      <c r="C799">
        <v>44</v>
      </c>
      <c r="D799" t="s">
        <v>35</v>
      </c>
      <c r="E799" t="s">
        <v>52</v>
      </c>
      <c r="F799" t="s">
        <v>237</v>
      </c>
      <c r="G799" t="s">
        <v>376</v>
      </c>
      <c r="H799" t="s">
        <v>198</v>
      </c>
    </row>
    <row r="800" spans="1:8" x14ac:dyDescent="0.3">
      <c r="A800" t="s">
        <v>109</v>
      </c>
      <c r="B800" t="s">
        <v>136</v>
      </c>
      <c r="C800">
        <v>44</v>
      </c>
      <c r="D800" t="s">
        <v>29</v>
      </c>
      <c r="E800" t="s">
        <v>52</v>
      </c>
      <c r="F800" t="s">
        <v>237</v>
      </c>
      <c r="G800" t="s">
        <v>406</v>
      </c>
      <c r="H800" t="s">
        <v>239</v>
      </c>
    </row>
    <row r="801" spans="1:8" x14ac:dyDescent="0.3">
      <c r="A801" t="s">
        <v>109</v>
      </c>
      <c r="B801" t="s">
        <v>142</v>
      </c>
      <c r="C801">
        <v>44</v>
      </c>
      <c r="D801" t="s">
        <v>31</v>
      </c>
      <c r="E801" t="s">
        <v>55</v>
      </c>
      <c r="F801" t="s">
        <v>268</v>
      </c>
      <c r="G801" t="s">
        <v>361</v>
      </c>
      <c r="H801" t="s">
        <v>239</v>
      </c>
    </row>
    <row r="802" spans="1:8" x14ac:dyDescent="0.3">
      <c r="A802" t="s">
        <v>109</v>
      </c>
      <c r="B802" t="s">
        <v>131</v>
      </c>
      <c r="C802">
        <v>44</v>
      </c>
      <c r="D802" t="s">
        <v>35</v>
      </c>
      <c r="E802" t="s">
        <v>49</v>
      </c>
      <c r="F802" t="s">
        <v>228</v>
      </c>
      <c r="G802" t="s">
        <v>336</v>
      </c>
      <c r="H802" t="s">
        <v>203</v>
      </c>
    </row>
    <row r="803" spans="1:8" x14ac:dyDescent="0.3">
      <c r="A803" t="s">
        <v>110</v>
      </c>
      <c r="B803" t="s">
        <v>113</v>
      </c>
      <c r="C803">
        <v>45</v>
      </c>
      <c r="D803" t="s">
        <v>47</v>
      </c>
      <c r="E803" t="s">
        <v>57</v>
      </c>
      <c r="F803" t="s">
        <v>429</v>
      </c>
      <c r="G803" t="s">
        <v>345</v>
      </c>
      <c r="H803" t="s">
        <v>203</v>
      </c>
    </row>
    <row r="804" spans="1:8" x14ac:dyDescent="0.3">
      <c r="A804" t="s">
        <v>110</v>
      </c>
      <c r="B804" t="s">
        <v>145</v>
      </c>
      <c r="C804">
        <v>45</v>
      </c>
      <c r="D804" t="s">
        <v>33</v>
      </c>
      <c r="E804" t="s">
        <v>55</v>
      </c>
      <c r="F804" t="s">
        <v>326</v>
      </c>
      <c r="G804" t="s">
        <v>312</v>
      </c>
      <c r="H804" t="s">
        <v>198</v>
      </c>
    </row>
    <row r="805" spans="1:8" x14ac:dyDescent="0.3">
      <c r="A805" t="s">
        <v>110</v>
      </c>
      <c r="B805" t="s">
        <v>116</v>
      </c>
      <c r="C805">
        <v>45</v>
      </c>
      <c r="D805" t="s">
        <v>386</v>
      </c>
      <c r="E805" t="s">
        <v>60</v>
      </c>
      <c r="F805" t="s">
        <v>341</v>
      </c>
      <c r="G805" t="s">
        <v>323</v>
      </c>
      <c r="H805" t="s">
        <v>203</v>
      </c>
    </row>
    <row r="806" spans="1:8" x14ac:dyDescent="0.3">
      <c r="A806" t="s">
        <v>110</v>
      </c>
      <c r="B806" t="s">
        <v>117</v>
      </c>
      <c r="C806">
        <v>45</v>
      </c>
      <c r="D806" t="s">
        <v>68</v>
      </c>
      <c r="E806" t="s">
        <v>49</v>
      </c>
      <c r="F806" t="s">
        <v>429</v>
      </c>
      <c r="G806" t="s">
        <v>362</v>
      </c>
      <c r="H806" t="s">
        <v>206</v>
      </c>
    </row>
    <row r="807" spans="1:8" x14ac:dyDescent="0.3">
      <c r="A807" t="s">
        <v>110</v>
      </c>
      <c r="B807" t="s">
        <v>137</v>
      </c>
      <c r="C807">
        <v>45</v>
      </c>
      <c r="D807" t="s">
        <v>61</v>
      </c>
      <c r="E807" t="s">
        <v>45</v>
      </c>
      <c r="F807" t="s">
        <v>355</v>
      </c>
      <c r="G807" t="s">
        <v>399</v>
      </c>
      <c r="H807" t="s">
        <v>203</v>
      </c>
    </row>
    <row r="808" spans="1:8" x14ac:dyDescent="0.3">
      <c r="A808" t="s">
        <v>110</v>
      </c>
      <c r="B808" t="s">
        <v>151</v>
      </c>
      <c r="C808">
        <v>45</v>
      </c>
      <c r="D808" t="s">
        <v>69</v>
      </c>
      <c r="E808" t="s">
        <v>256</v>
      </c>
      <c r="F808" t="s">
        <v>277</v>
      </c>
      <c r="G808" t="s">
        <v>252</v>
      </c>
      <c r="H808" t="s">
        <v>198</v>
      </c>
    </row>
    <row r="809" spans="1:8" x14ac:dyDescent="0.3">
      <c r="A809" t="s">
        <v>110</v>
      </c>
      <c r="B809" t="s">
        <v>124</v>
      </c>
      <c r="C809">
        <v>45</v>
      </c>
      <c r="D809" t="s">
        <v>42</v>
      </c>
      <c r="E809" t="s">
        <v>45</v>
      </c>
      <c r="F809" t="s">
        <v>237</v>
      </c>
      <c r="G809" t="s">
        <v>226</v>
      </c>
      <c r="H809" t="s">
        <v>198</v>
      </c>
    </row>
    <row r="810" spans="1:8" x14ac:dyDescent="0.3">
      <c r="A810" t="s">
        <v>110</v>
      </c>
      <c r="B810" t="s">
        <v>125</v>
      </c>
      <c r="C810">
        <v>45</v>
      </c>
      <c r="D810" t="s">
        <v>29</v>
      </c>
      <c r="E810" t="s">
        <v>46</v>
      </c>
      <c r="F810" t="s">
        <v>436</v>
      </c>
      <c r="G810" t="s">
        <v>345</v>
      </c>
      <c r="H810" t="s">
        <v>239</v>
      </c>
    </row>
    <row r="811" spans="1:8" x14ac:dyDescent="0.3">
      <c r="A811" t="s">
        <v>110</v>
      </c>
      <c r="B811" t="s">
        <v>121</v>
      </c>
      <c r="C811">
        <v>45</v>
      </c>
      <c r="D811" t="s">
        <v>38</v>
      </c>
      <c r="E811" t="s">
        <v>286</v>
      </c>
      <c r="F811" t="s">
        <v>277</v>
      </c>
      <c r="G811" t="s">
        <v>222</v>
      </c>
      <c r="H811" t="s">
        <v>198</v>
      </c>
    </row>
    <row r="812" spans="1:8" x14ac:dyDescent="0.3">
      <c r="A812" t="s">
        <v>110</v>
      </c>
      <c r="B812" t="s">
        <v>119</v>
      </c>
      <c r="C812">
        <v>45</v>
      </c>
      <c r="D812" t="s">
        <v>207</v>
      </c>
      <c r="E812" t="s">
        <v>46</v>
      </c>
      <c r="F812" t="s">
        <v>237</v>
      </c>
      <c r="G812" t="s">
        <v>351</v>
      </c>
      <c r="H812" t="s">
        <v>203</v>
      </c>
    </row>
    <row r="813" spans="1:8" x14ac:dyDescent="0.3">
      <c r="A813" t="s">
        <v>110</v>
      </c>
      <c r="B813" t="s">
        <v>115</v>
      </c>
      <c r="C813">
        <v>45</v>
      </c>
      <c r="D813" t="s">
        <v>34</v>
      </c>
      <c r="E813" t="s">
        <v>45</v>
      </c>
      <c r="F813" t="s">
        <v>330</v>
      </c>
      <c r="G813" t="s">
        <v>358</v>
      </c>
      <c r="H813" t="s">
        <v>198</v>
      </c>
    </row>
    <row r="814" spans="1:8" x14ac:dyDescent="0.3">
      <c r="A814" t="s">
        <v>110</v>
      </c>
      <c r="B814" t="s">
        <v>134</v>
      </c>
      <c r="C814">
        <v>45</v>
      </c>
      <c r="D814" t="s">
        <v>61</v>
      </c>
      <c r="E814" t="s">
        <v>62</v>
      </c>
      <c r="F814" t="s">
        <v>461</v>
      </c>
      <c r="G814" t="s">
        <v>469</v>
      </c>
      <c r="H814" t="s">
        <v>253</v>
      </c>
    </row>
    <row r="815" spans="1:8" x14ac:dyDescent="0.3">
      <c r="A815" t="s">
        <v>110</v>
      </c>
      <c r="B815" t="s">
        <v>130</v>
      </c>
      <c r="C815">
        <v>45</v>
      </c>
      <c r="D815" t="s">
        <v>28</v>
      </c>
      <c r="E815" t="s">
        <v>220</v>
      </c>
      <c r="F815" t="s">
        <v>461</v>
      </c>
      <c r="G815" t="s">
        <v>295</v>
      </c>
      <c r="H815" t="s">
        <v>198</v>
      </c>
    </row>
    <row r="816" spans="1:8" x14ac:dyDescent="0.3">
      <c r="A816" t="s">
        <v>110</v>
      </c>
      <c r="B816" t="s">
        <v>112</v>
      </c>
      <c r="C816">
        <v>45</v>
      </c>
      <c r="D816" t="s">
        <v>42</v>
      </c>
      <c r="E816" t="s">
        <v>49</v>
      </c>
      <c r="F816" t="s">
        <v>261</v>
      </c>
      <c r="G816" t="s">
        <v>238</v>
      </c>
      <c r="H816" t="s">
        <v>203</v>
      </c>
    </row>
    <row r="817" spans="1:8" x14ac:dyDescent="0.3">
      <c r="A817" t="s">
        <v>110</v>
      </c>
      <c r="B817" t="s">
        <v>120</v>
      </c>
      <c r="C817">
        <v>45</v>
      </c>
      <c r="D817" t="s">
        <v>38</v>
      </c>
      <c r="E817" t="s">
        <v>62</v>
      </c>
      <c r="F817" t="s">
        <v>282</v>
      </c>
      <c r="G817" t="s">
        <v>354</v>
      </c>
      <c r="H817" t="s">
        <v>198</v>
      </c>
    </row>
    <row r="818" spans="1:8" x14ac:dyDescent="0.3">
      <c r="A818" t="s">
        <v>110</v>
      </c>
      <c r="B818" t="s">
        <v>118</v>
      </c>
      <c r="C818">
        <v>45</v>
      </c>
      <c r="D818" t="s">
        <v>54</v>
      </c>
      <c r="E818" t="s">
        <v>45</v>
      </c>
      <c r="F818" t="s">
        <v>355</v>
      </c>
      <c r="G818" t="s">
        <v>274</v>
      </c>
      <c r="H818" t="s">
        <v>198</v>
      </c>
    </row>
    <row r="819" spans="1:8" x14ac:dyDescent="0.3">
      <c r="A819" t="s">
        <v>110</v>
      </c>
      <c r="B819" t="s">
        <v>123</v>
      </c>
      <c r="C819">
        <v>45</v>
      </c>
      <c r="D819" t="s">
        <v>296</v>
      </c>
      <c r="E819" t="s">
        <v>286</v>
      </c>
      <c r="F819" t="s">
        <v>268</v>
      </c>
      <c r="G819" t="s">
        <v>287</v>
      </c>
      <c r="H819" t="s">
        <v>239</v>
      </c>
    </row>
    <row r="820" spans="1:8" x14ac:dyDescent="0.3">
      <c r="A820" t="s">
        <v>110</v>
      </c>
      <c r="B820" t="s">
        <v>148</v>
      </c>
      <c r="C820">
        <v>45</v>
      </c>
      <c r="D820" t="s">
        <v>32</v>
      </c>
      <c r="E820" t="s">
        <v>286</v>
      </c>
      <c r="F820" t="s">
        <v>241</v>
      </c>
      <c r="G820" t="s">
        <v>312</v>
      </c>
      <c r="H820" t="s">
        <v>198</v>
      </c>
    </row>
    <row r="821" spans="1:8" x14ac:dyDescent="0.3">
      <c r="A821" t="s">
        <v>110</v>
      </c>
      <c r="B821" t="s">
        <v>160</v>
      </c>
      <c r="C821">
        <v>45</v>
      </c>
      <c r="D821" t="s">
        <v>68</v>
      </c>
      <c r="E821" t="s">
        <v>291</v>
      </c>
      <c r="F821" t="s">
        <v>282</v>
      </c>
      <c r="G821" t="s">
        <v>69</v>
      </c>
      <c r="H821" t="s">
        <v>203</v>
      </c>
    </row>
    <row r="822" spans="1:8" x14ac:dyDescent="0.3">
      <c r="A822" t="s">
        <v>110</v>
      </c>
      <c r="B822" t="s">
        <v>152</v>
      </c>
      <c r="C822">
        <v>45</v>
      </c>
      <c r="D822" t="s">
        <v>41</v>
      </c>
      <c r="E822" t="s">
        <v>52</v>
      </c>
      <c r="F822" t="s">
        <v>231</v>
      </c>
      <c r="G822" t="s">
        <v>301</v>
      </c>
      <c r="H822" t="s">
        <v>198</v>
      </c>
    </row>
    <row r="823" spans="1:8" x14ac:dyDescent="0.3">
      <c r="A823" t="s">
        <v>110</v>
      </c>
      <c r="B823" t="s">
        <v>122</v>
      </c>
      <c r="C823">
        <v>45</v>
      </c>
      <c r="D823" t="s">
        <v>386</v>
      </c>
      <c r="E823" t="s">
        <v>59</v>
      </c>
      <c r="F823" t="s">
        <v>277</v>
      </c>
      <c r="G823" t="s">
        <v>357</v>
      </c>
      <c r="H823" t="s">
        <v>203</v>
      </c>
    </row>
    <row r="824" spans="1:8" x14ac:dyDescent="0.3">
      <c r="A824" t="s">
        <v>110</v>
      </c>
      <c r="B824" t="s">
        <v>114</v>
      </c>
      <c r="C824">
        <v>45</v>
      </c>
      <c r="D824" t="s">
        <v>66</v>
      </c>
      <c r="E824" t="s">
        <v>60</v>
      </c>
      <c r="F824" t="s">
        <v>451</v>
      </c>
      <c r="G824" t="s">
        <v>325</v>
      </c>
      <c r="H824" t="s">
        <v>203</v>
      </c>
    </row>
    <row r="825" spans="1:8" x14ac:dyDescent="0.3">
      <c r="A825" t="s">
        <v>110</v>
      </c>
      <c r="B825" t="s">
        <v>127</v>
      </c>
      <c r="C825">
        <v>45</v>
      </c>
      <c r="D825" t="s">
        <v>38</v>
      </c>
      <c r="E825" t="s">
        <v>72</v>
      </c>
      <c r="F825" t="s">
        <v>446</v>
      </c>
      <c r="G825" t="s">
        <v>354</v>
      </c>
      <c r="H825" t="s">
        <v>239</v>
      </c>
    </row>
    <row r="826" spans="1:8" x14ac:dyDescent="0.3">
      <c r="A826" t="s">
        <v>110</v>
      </c>
      <c r="B826" t="s">
        <v>153</v>
      </c>
      <c r="C826">
        <v>45</v>
      </c>
      <c r="D826" t="s">
        <v>38</v>
      </c>
      <c r="E826" t="s">
        <v>52</v>
      </c>
      <c r="F826" t="s">
        <v>237</v>
      </c>
      <c r="G826" t="s">
        <v>475</v>
      </c>
      <c r="H826" t="s">
        <v>421</v>
      </c>
    </row>
    <row r="827" spans="1:8" x14ac:dyDescent="0.3">
      <c r="A827" t="s">
        <v>110</v>
      </c>
      <c r="B827" t="s">
        <v>135</v>
      </c>
      <c r="C827">
        <v>45</v>
      </c>
      <c r="D827" t="s">
        <v>32</v>
      </c>
      <c r="E827" t="s">
        <v>286</v>
      </c>
      <c r="F827" t="s">
        <v>247</v>
      </c>
      <c r="G827" t="s">
        <v>308</v>
      </c>
      <c r="H827" t="s">
        <v>198</v>
      </c>
    </row>
    <row r="828" spans="1:8" x14ac:dyDescent="0.3">
      <c r="A828" t="s">
        <v>110</v>
      </c>
      <c r="B828" t="s">
        <v>133</v>
      </c>
      <c r="C828">
        <v>45</v>
      </c>
      <c r="D828" t="s">
        <v>40</v>
      </c>
      <c r="E828" t="s">
        <v>286</v>
      </c>
      <c r="F828" t="s">
        <v>241</v>
      </c>
      <c r="G828" t="s">
        <v>214</v>
      </c>
      <c r="H828" t="s">
        <v>198</v>
      </c>
    </row>
    <row r="829" spans="1:8" x14ac:dyDescent="0.3">
      <c r="A829" t="s">
        <v>110</v>
      </c>
      <c r="B829" t="s">
        <v>162</v>
      </c>
      <c r="C829">
        <v>45</v>
      </c>
      <c r="D829" t="s">
        <v>163</v>
      </c>
      <c r="E829" t="s">
        <v>52</v>
      </c>
      <c r="F829" t="s">
        <v>237</v>
      </c>
      <c r="G829" t="s">
        <v>306</v>
      </c>
      <c r="H829" t="s">
        <v>198</v>
      </c>
    </row>
    <row r="830" spans="1:8" x14ac:dyDescent="0.3">
      <c r="A830" t="s">
        <v>110</v>
      </c>
      <c r="B830" t="s">
        <v>136</v>
      </c>
      <c r="C830">
        <v>45</v>
      </c>
      <c r="D830" t="s">
        <v>34</v>
      </c>
      <c r="E830" t="s">
        <v>291</v>
      </c>
      <c r="F830" t="s">
        <v>241</v>
      </c>
      <c r="G830" t="s">
        <v>426</v>
      </c>
      <c r="H830" t="s">
        <v>198</v>
      </c>
    </row>
    <row r="831" spans="1:8" x14ac:dyDescent="0.3">
      <c r="A831" t="s">
        <v>110</v>
      </c>
      <c r="B831" t="s">
        <v>142</v>
      </c>
      <c r="C831">
        <v>45</v>
      </c>
      <c r="D831" t="s">
        <v>44</v>
      </c>
      <c r="E831" t="s">
        <v>286</v>
      </c>
      <c r="F831" t="s">
        <v>237</v>
      </c>
      <c r="G831" t="s">
        <v>200</v>
      </c>
      <c r="H831" t="s">
        <v>198</v>
      </c>
    </row>
    <row r="832" spans="1:8" x14ac:dyDescent="0.3">
      <c r="A832" t="s">
        <v>110</v>
      </c>
      <c r="B832" t="s">
        <v>131</v>
      </c>
      <c r="C832">
        <v>45</v>
      </c>
      <c r="D832" t="s">
        <v>41</v>
      </c>
      <c r="E832" t="s">
        <v>62</v>
      </c>
      <c r="F832" t="s">
        <v>241</v>
      </c>
      <c r="G832" t="s">
        <v>336</v>
      </c>
      <c r="H832" t="s">
        <v>203</v>
      </c>
    </row>
    <row r="833" spans="1:8" x14ac:dyDescent="0.3">
      <c r="A833" t="s">
        <v>82</v>
      </c>
      <c r="B833" t="s">
        <v>113</v>
      </c>
      <c r="C833">
        <v>46</v>
      </c>
      <c r="D833" t="s">
        <v>66</v>
      </c>
      <c r="E833" t="s">
        <v>62</v>
      </c>
      <c r="F833" t="s">
        <v>326</v>
      </c>
      <c r="G833" t="s">
        <v>284</v>
      </c>
      <c r="H833" t="s">
        <v>198</v>
      </c>
    </row>
    <row r="834" spans="1:8" x14ac:dyDescent="0.3">
      <c r="A834" t="s">
        <v>82</v>
      </c>
      <c r="B834" t="s">
        <v>145</v>
      </c>
      <c r="C834">
        <v>46</v>
      </c>
      <c r="D834" t="s">
        <v>42</v>
      </c>
      <c r="E834" t="s">
        <v>346</v>
      </c>
      <c r="F834" t="s">
        <v>355</v>
      </c>
      <c r="G834" t="s">
        <v>244</v>
      </c>
      <c r="H834" t="s">
        <v>239</v>
      </c>
    </row>
    <row r="835" spans="1:8" x14ac:dyDescent="0.3">
      <c r="A835" t="s">
        <v>82</v>
      </c>
      <c r="B835" t="s">
        <v>116</v>
      </c>
      <c r="C835">
        <v>46</v>
      </c>
      <c r="D835" t="s">
        <v>257</v>
      </c>
      <c r="E835" t="s">
        <v>60</v>
      </c>
      <c r="F835" t="s">
        <v>451</v>
      </c>
      <c r="G835" t="s">
        <v>357</v>
      </c>
      <c r="H835" t="s">
        <v>198</v>
      </c>
    </row>
    <row r="836" spans="1:8" x14ac:dyDescent="0.3">
      <c r="A836" t="s">
        <v>82</v>
      </c>
      <c r="B836" t="s">
        <v>117</v>
      </c>
      <c r="C836">
        <v>46</v>
      </c>
      <c r="D836" t="s">
        <v>69</v>
      </c>
      <c r="E836" t="s">
        <v>45</v>
      </c>
      <c r="F836" t="s">
        <v>341</v>
      </c>
      <c r="G836" t="s">
        <v>252</v>
      </c>
      <c r="H836" t="s">
        <v>206</v>
      </c>
    </row>
    <row r="837" spans="1:8" x14ac:dyDescent="0.3">
      <c r="A837" t="s">
        <v>82</v>
      </c>
      <c r="B837" t="s">
        <v>150</v>
      </c>
      <c r="C837">
        <v>46</v>
      </c>
      <c r="D837" t="s">
        <v>43</v>
      </c>
      <c r="E837" t="s">
        <v>52</v>
      </c>
      <c r="F837" t="s">
        <v>416</v>
      </c>
      <c r="G837" t="s">
        <v>28</v>
      </c>
      <c r="H837" t="s">
        <v>198</v>
      </c>
    </row>
    <row r="838" spans="1:8" x14ac:dyDescent="0.3">
      <c r="A838" t="s">
        <v>82</v>
      </c>
      <c r="B838" t="s">
        <v>137</v>
      </c>
      <c r="C838">
        <v>46</v>
      </c>
      <c r="D838" t="s">
        <v>66</v>
      </c>
      <c r="E838" t="s">
        <v>57</v>
      </c>
      <c r="F838" t="s">
        <v>330</v>
      </c>
      <c r="G838" t="s">
        <v>360</v>
      </c>
      <c r="H838" t="s">
        <v>203</v>
      </c>
    </row>
    <row r="839" spans="1:8" x14ac:dyDescent="0.3">
      <c r="A839" t="s">
        <v>82</v>
      </c>
      <c r="B839" t="s">
        <v>124</v>
      </c>
      <c r="C839">
        <v>46</v>
      </c>
      <c r="D839" t="s">
        <v>42</v>
      </c>
      <c r="E839" t="s">
        <v>286</v>
      </c>
      <c r="F839" t="s">
        <v>330</v>
      </c>
      <c r="G839" t="s">
        <v>402</v>
      </c>
      <c r="H839" t="s">
        <v>239</v>
      </c>
    </row>
    <row r="840" spans="1:8" x14ac:dyDescent="0.3">
      <c r="A840" t="s">
        <v>82</v>
      </c>
      <c r="B840" t="s">
        <v>128</v>
      </c>
      <c r="C840">
        <v>46</v>
      </c>
      <c r="D840" t="s">
        <v>195</v>
      </c>
      <c r="E840" t="s">
        <v>51</v>
      </c>
      <c r="F840" t="s">
        <v>271</v>
      </c>
      <c r="G840" t="s">
        <v>287</v>
      </c>
      <c r="H840" t="s">
        <v>253</v>
      </c>
    </row>
    <row r="841" spans="1:8" x14ac:dyDescent="0.3">
      <c r="A841" t="s">
        <v>82</v>
      </c>
      <c r="B841" t="s">
        <v>125</v>
      </c>
      <c r="C841">
        <v>46</v>
      </c>
      <c r="D841" t="s">
        <v>35</v>
      </c>
      <c r="E841" t="s">
        <v>286</v>
      </c>
      <c r="F841" t="s">
        <v>436</v>
      </c>
      <c r="G841" t="s">
        <v>205</v>
      </c>
      <c r="H841" t="s">
        <v>253</v>
      </c>
    </row>
    <row r="842" spans="1:8" x14ac:dyDescent="0.3">
      <c r="A842" t="s">
        <v>82</v>
      </c>
      <c r="B842" t="s">
        <v>121</v>
      </c>
      <c r="C842">
        <v>46</v>
      </c>
      <c r="D842" t="s">
        <v>68</v>
      </c>
      <c r="E842" t="s">
        <v>49</v>
      </c>
      <c r="F842" t="s">
        <v>341</v>
      </c>
      <c r="G842" t="s">
        <v>301</v>
      </c>
      <c r="H842" t="s">
        <v>198</v>
      </c>
    </row>
    <row r="843" spans="1:8" x14ac:dyDescent="0.3">
      <c r="A843" t="s">
        <v>82</v>
      </c>
      <c r="B843" t="s">
        <v>129</v>
      </c>
      <c r="C843">
        <v>46</v>
      </c>
      <c r="D843" t="s">
        <v>163</v>
      </c>
      <c r="E843" t="s">
        <v>55</v>
      </c>
      <c r="F843" t="s">
        <v>451</v>
      </c>
      <c r="G843" t="s">
        <v>255</v>
      </c>
      <c r="H843" t="s">
        <v>203</v>
      </c>
    </row>
    <row r="844" spans="1:8" x14ac:dyDescent="0.3">
      <c r="A844" t="s">
        <v>82</v>
      </c>
      <c r="B844" t="s">
        <v>119</v>
      </c>
      <c r="C844">
        <v>46</v>
      </c>
      <c r="D844" t="s">
        <v>216</v>
      </c>
      <c r="E844" t="s">
        <v>55</v>
      </c>
      <c r="F844" t="s">
        <v>234</v>
      </c>
      <c r="G844" t="s">
        <v>406</v>
      </c>
      <c r="H844" t="s">
        <v>239</v>
      </c>
    </row>
    <row r="845" spans="1:8" x14ac:dyDescent="0.3">
      <c r="A845" t="s">
        <v>82</v>
      </c>
      <c r="B845" t="s">
        <v>115</v>
      </c>
      <c r="C845">
        <v>46</v>
      </c>
      <c r="D845" t="s">
        <v>36</v>
      </c>
      <c r="E845" t="s">
        <v>46</v>
      </c>
      <c r="F845" t="s">
        <v>429</v>
      </c>
      <c r="G845" t="s">
        <v>406</v>
      </c>
      <c r="H845" t="s">
        <v>198</v>
      </c>
    </row>
    <row r="846" spans="1:8" x14ac:dyDescent="0.3">
      <c r="A846" t="s">
        <v>82</v>
      </c>
      <c r="B846" t="s">
        <v>144</v>
      </c>
      <c r="C846">
        <v>46</v>
      </c>
      <c r="D846" t="s">
        <v>40</v>
      </c>
      <c r="E846" t="s">
        <v>55</v>
      </c>
      <c r="F846" t="s">
        <v>244</v>
      </c>
      <c r="G846" t="s">
        <v>481</v>
      </c>
      <c r="H846" t="s">
        <v>253</v>
      </c>
    </row>
    <row r="847" spans="1:8" x14ac:dyDescent="0.3">
      <c r="A847" t="s">
        <v>82</v>
      </c>
      <c r="B847" t="s">
        <v>147</v>
      </c>
      <c r="C847">
        <v>46</v>
      </c>
      <c r="D847" t="s">
        <v>63</v>
      </c>
      <c r="E847" t="s">
        <v>55</v>
      </c>
      <c r="F847" t="s">
        <v>355</v>
      </c>
      <c r="G847" t="s">
        <v>474</v>
      </c>
      <c r="H847" t="s">
        <v>253</v>
      </c>
    </row>
    <row r="848" spans="1:8" x14ac:dyDescent="0.3">
      <c r="A848" t="s">
        <v>82</v>
      </c>
      <c r="B848" t="s">
        <v>134</v>
      </c>
      <c r="C848">
        <v>46</v>
      </c>
      <c r="D848" t="s">
        <v>54</v>
      </c>
      <c r="E848" t="s">
        <v>49</v>
      </c>
      <c r="F848" t="s">
        <v>446</v>
      </c>
      <c r="G848" t="s">
        <v>381</v>
      </c>
      <c r="H848" t="s">
        <v>253</v>
      </c>
    </row>
    <row r="849" spans="1:8" x14ac:dyDescent="0.3">
      <c r="A849" t="s">
        <v>82</v>
      </c>
      <c r="B849" t="s">
        <v>130</v>
      </c>
      <c r="C849">
        <v>46</v>
      </c>
      <c r="D849" t="s">
        <v>34</v>
      </c>
      <c r="E849" t="s">
        <v>46</v>
      </c>
      <c r="F849" t="s">
        <v>436</v>
      </c>
      <c r="G849" t="s">
        <v>226</v>
      </c>
      <c r="H849" t="s">
        <v>239</v>
      </c>
    </row>
    <row r="850" spans="1:8" x14ac:dyDescent="0.3">
      <c r="A850" t="s">
        <v>82</v>
      </c>
      <c r="B850" t="s">
        <v>112</v>
      </c>
      <c r="C850">
        <v>46</v>
      </c>
      <c r="D850" t="s">
        <v>68</v>
      </c>
      <c r="E850" t="s">
        <v>52</v>
      </c>
      <c r="F850" t="s">
        <v>341</v>
      </c>
      <c r="G850" t="s">
        <v>215</v>
      </c>
      <c r="H850" t="s">
        <v>198</v>
      </c>
    </row>
    <row r="851" spans="1:8" x14ac:dyDescent="0.3">
      <c r="A851" t="s">
        <v>82</v>
      </c>
      <c r="B851" t="s">
        <v>120</v>
      </c>
      <c r="C851">
        <v>46</v>
      </c>
      <c r="D851" t="s">
        <v>41</v>
      </c>
      <c r="E851" t="s">
        <v>49</v>
      </c>
      <c r="F851" t="s">
        <v>277</v>
      </c>
      <c r="G851" t="s">
        <v>365</v>
      </c>
      <c r="H851" t="s">
        <v>239</v>
      </c>
    </row>
    <row r="852" spans="1:8" x14ac:dyDescent="0.3">
      <c r="A852" t="s">
        <v>82</v>
      </c>
      <c r="B852" t="s">
        <v>118</v>
      </c>
      <c r="C852">
        <v>46</v>
      </c>
      <c r="D852" t="s">
        <v>54</v>
      </c>
      <c r="E852" t="s">
        <v>45</v>
      </c>
      <c r="F852" t="s">
        <v>261</v>
      </c>
      <c r="G852" t="s">
        <v>205</v>
      </c>
      <c r="H852" t="s">
        <v>198</v>
      </c>
    </row>
    <row r="853" spans="1:8" x14ac:dyDescent="0.3">
      <c r="A853" t="s">
        <v>82</v>
      </c>
      <c r="B853" t="s">
        <v>123</v>
      </c>
      <c r="C853">
        <v>46</v>
      </c>
      <c r="D853" t="s">
        <v>73</v>
      </c>
      <c r="E853" t="s">
        <v>52</v>
      </c>
      <c r="F853" t="s">
        <v>277</v>
      </c>
      <c r="G853" t="s">
        <v>482</v>
      </c>
      <c r="H853" t="s">
        <v>239</v>
      </c>
    </row>
    <row r="854" spans="1:8" x14ac:dyDescent="0.3">
      <c r="A854" t="s">
        <v>82</v>
      </c>
      <c r="B854" t="s">
        <v>148</v>
      </c>
      <c r="C854">
        <v>46</v>
      </c>
      <c r="D854" t="s">
        <v>32</v>
      </c>
      <c r="E854" t="s">
        <v>55</v>
      </c>
      <c r="F854" t="s">
        <v>204</v>
      </c>
      <c r="G854" t="s">
        <v>325</v>
      </c>
      <c r="H854" t="s">
        <v>239</v>
      </c>
    </row>
    <row r="855" spans="1:8" x14ac:dyDescent="0.3">
      <c r="A855" t="s">
        <v>82</v>
      </c>
      <c r="B855" t="s">
        <v>157</v>
      </c>
      <c r="C855">
        <v>46</v>
      </c>
      <c r="D855" t="s">
        <v>43</v>
      </c>
      <c r="E855" t="s">
        <v>256</v>
      </c>
      <c r="F855" t="s">
        <v>364</v>
      </c>
      <c r="G855" t="s">
        <v>302</v>
      </c>
      <c r="H855" t="s">
        <v>203</v>
      </c>
    </row>
    <row r="856" spans="1:8" x14ac:dyDescent="0.3">
      <c r="A856" t="s">
        <v>82</v>
      </c>
      <c r="B856" t="s">
        <v>122</v>
      </c>
      <c r="C856">
        <v>46</v>
      </c>
      <c r="D856" t="s">
        <v>67</v>
      </c>
      <c r="E856" t="s">
        <v>58</v>
      </c>
      <c r="F856" t="s">
        <v>326</v>
      </c>
      <c r="G856" t="s">
        <v>358</v>
      </c>
      <c r="H856" t="s">
        <v>198</v>
      </c>
    </row>
    <row r="857" spans="1:8" x14ac:dyDescent="0.3">
      <c r="A857" t="s">
        <v>82</v>
      </c>
      <c r="B857" t="s">
        <v>126</v>
      </c>
      <c r="C857">
        <v>46</v>
      </c>
      <c r="D857" t="s">
        <v>37</v>
      </c>
      <c r="E857" t="s">
        <v>394</v>
      </c>
      <c r="F857" t="s">
        <v>234</v>
      </c>
      <c r="G857" t="s">
        <v>438</v>
      </c>
      <c r="H857" t="s">
        <v>246</v>
      </c>
    </row>
    <row r="858" spans="1:8" x14ac:dyDescent="0.3">
      <c r="A858" t="s">
        <v>82</v>
      </c>
      <c r="B858" t="s">
        <v>146</v>
      </c>
      <c r="C858">
        <v>46</v>
      </c>
      <c r="D858" t="s">
        <v>35</v>
      </c>
      <c r="E858" t="s">
        <v>394</v>
      </c>
      <c r="F858" t="s">
        <v>251</v>
      </c>
      <c r="G858" t="s">
        <v>345</v>
      </c>
      <c r="H858" t="s">
        <v>246</v>
      </c>
    </row>
    <row r="859" spans="1:8" x14ac:dyDescent="0.3">
      <c r="A859" t="s">
        <v>82</v>
      </c>
      <c r="B859" t="s">
        <v>114</v>
      </c>
      <c r="C859">
        <v>46</v>
      </c>
      <c r="D859" t="s">
        <v>73</v>
      </c>
      <c r="E859" t="s">
        <v>71</v>
      </c>
      <c r="F859" t="s">
        <v>261</v>
      </c>
      <c r="G859" t="s">
        <v>357</v>
      </c>
      <c r="H859" t="s">
        <v>203</v>
      </c>
    </row>
    <row r="860" spans="1:8" x14ac:dyDescent="0.3">
      <c r="A860" t="s">
        <v>82</v>
      </c>
      <c r="B860" t="s">
        <v>132</v>
      </c>
      <c r="C860">
        <v>46</v>
      </c>
      <c r="D860" t="s">
        <v>66</v>
      </c>
      <c r="E860" t="s">
        <v>59</v>
      </c>
      <c r="F860" t="s">
        <v>231</v>
      </c>
      <c r="G860" t="s">
        <v>380</v>
      </c>
      <c r="H860" t="s">
        <v>239</v>
      </c>
    </row>
    <row r="861" spans="1:8" x14ac:dyDescent="0.3">
      <c r="A861" t="s">
        <v>82</v>
      </c>
      <c r="B861" t="s">
        <v>127</v>
      </c>
      <c r="C861">
        <v>46</v>
      </c>
      <c r="D861" t="s">
        <v>35</v>
      </c>
      <c r="E861" t="s">
        <v>45</v>
      </c>
      <c r="F861" t="s">
        <v>436</v>
      </c>
      <c r="G861" t="s">
        <v>370</v>
      </c>
      <c r="H861" t="s">
        <v>253</v>
      </c>
    </row>
    <row r="862" spans="1:8" x14ac:dyDescent="0.3">
      <c r="A862" t="s">
        <v>82</v>
      </c>
      <c r="B862" t="s">
        <v>135</v>
      </c>
      <c r="C862">
        <v>46</v>
      </c>
      <c r="D862" t="s">
        <v>34</v>
      </c>
      <c r="E862" t="s">
        <v>52</v>
      </c>
      <c r="F862" t="s">
        <v>204</v>
      </c>
      <c r="G862" t="s">
        <v>443</v>
      </c>
      <c r="H862" t="s">
        <v>198</v>
      </c>
    </row>
    <row r="863" spans="1:8" x14ac:dyDescent="0.3">
      <c r="A863" t="s">
        <v>82</v>
      </c>
      <c r="B863" t="s">
        <v>133</v>
      </c>
      <c r="C863">
        <v>46</v>
      </c>
      <c r="D863" t="s">
        <v>34</v>
      </c>
      <c r="E863" t="s">
        <v>260</v>
      </c>
      <c r="F863" t="s">
        <v>204</v>
      </c>
      <c r="G863" t="s">
        <v>238</v>
      </c>
      <c r="H863" t="s">
        <v>239</v>
      </c>
    </row>
    <row r="864" spans="1:8" x14ac:dyDescent="0.3">
      <c r="A864" t="s">
        <v>82</v>
      </c>
      <c r="B864" t="s">
        <v>136</v>
      </c>
      <c r="C864">
        <v>46</v>
      </c>
      <c r="D864" t="s">
        <v>31</v>
      </c>
      <c r="E864" t="s">
        <v>55</v>
      </c>
      <c r="F864" t="s">
        <v>247</v>
      </c>
      <c r="G864" t="s">
        <v>350</v>
      </c>
      <c r="H864" t="s">
        <v>239</v>
      </c>
    </row>
    <row r="865" spans="1:8" x14ac:dyDescent="0.3">
      <c r="A865" t="s">
        <v>82</v>
      </c>
      <c r="B865" t="s">
        <v>142</v>
      </c>
      <c r="C865">
        <v>46</v>
      </c>
      <c r="D865" t="s">
        <v>41</v>
      </c>
      <c r="E865" t="s">
        <v>291</v>
      </c>
      <c r="F865" t="s">
        <v>204</v>
      </c>
      <c r="G865" t="s">
        <v>325</v>
      </c>
      <c r="H865" t="s">
        <v>198</v>
      </c>
    </row>
    <row r="866" spans="1:8" x14ac:dyDescent="0.3">
      <c r="A866" t="s">
        <v>82</v>
      </c>
      <c r="B866" t="s">
        <v>131</v>
      </c>
      <c r="C866">
        <v>46</v>
      </c>
      <c r="D866" t="s">
        <v>39</v>
      </c>
      <c r="E866" t="s">
        <v>46</v>
      </c>
      <c r="F866" t="s">
        <v>283</v>
      </c>
      <c r="G866" t="s">
        <v>361</v>
      </c>
      <c r="H866" t="s">
        <v>206</v>
      </c>
    </row>
    <row r="867" spans="1:8" x14ac:dyDescent="0.3">
      <c r="A867" t="s">
        <v>24</v>
      </c>
      <c r="B867" t="s">
        <v>113</v>
      </c>
      <c r="C867">
        <v>46</v>
      </c>
      <c r="D867" t="s">
        <v>195</v>
      </c>
      <c r="E867" t="s">
        <v>59</v>
      </c>
      <c r="F867" t="s">
        <v>283</v>
      </c>
      <c r="G867" t="s">
        <v>415</v>
      </c>
      <c r="H867" t="s">
        <v>206</v>
      </c>
    </row>
    <row r="868" spans="1:8" x14ac:dyDescent="0.3">
      <c r="A868" t="s">
        <v>24</v>
      </c>
      <c r="B868" t="s">
        <v>139</v>
      </c>
      <c r="C868">
        <v>46</v>
      </c>
      <c r="D868" t="s">
        <v>315</v>
      </c>
      <c r="E868" t="s">
        <v>51</v>
      </c>
      <c r="F868" t="s">
        <v>237</v>
      </c>
      <c r="G868" t="s">
        <v>287</v>
      </c>
      <c r="H868" t="s">
        <v>206</v>
      </c>
    </row>
    <row r="869" spans="1:8" x14ac:dyDescent="0.3">
      <c r="A869" t="s">
        <v>24</v>
      </c>
      <c r="B869" t="s">
        <v>116</v>
      </c>
      <c r="C869">
        <v>46</v>
      </c>
      <c r="D869" t="s">
        <v>296</v>
      </c>
      <c r="E869" t="s">
        <v>59</v>
      </c>
      <c r="F869" t="s">
        <v>231</v>
      </c>
      <c r="G869" t="s">
        <v>468</v>
      </c>
      <c r="H869" t="s">
        <v>206</v>
      </c>
    </row>
    <row r="870" spans="1:8" x14ac:dyDescent="0.3">
      <c r="A870" t="s">
        <v>24</v>
      </c>
      <c r="B870" t="s">
        <v>117</v>
      </c>
      <c r="C870">
        <v>46</v>
      </c>
      <c r="D870" t="s">
        <v>68</v>
      </c>
      <c r="E870" t="s">
        <v>71</v>
      </c>
      <c r="F870" t="s">
        <v>305</v>
      </c>
      <c r="G870" t="s">
        <v>313</v>
      </c>
      <c r="H870" t="s">
        <v>263</v>
      </c>
    </row>
    <row r="871" spans="1:8" x14ac:dyDescent="0.3">
      <c r="A871" t="s">
        <v>24</v>
      </c>
      <c r="B871" t="s">
        <v>150</v>
      </c>
      <c r="C871">
        <v>46</v>
      </c>
      <c r="D871" t="s">
        <v>42</v>
      </c>
      <c r="E871" t="s">
        <v>286</v>
      </c>
      <c r="F871" t="s">
        <v>251</v>
      </c>
      <c r="G871" t="s">
        <v>409</v>
      </c>
      <c r="H871" t="s">
        <v>198</v>
      </c>
    </row>
    <row r="872" spans="1:8" x14ac:dyDescent="0.3">
      <c r="A872" t="s">
        <v>24</v>
      </c>
      <c r="B872" t="s">
        <v>137</v>
      </c>
      <c r="C872">
        <v>46</v>
      </c>
      <c r="D872" t="s">
        <v>386</v>
      </c>
      <c r="E872" t="s">
        <v>62</v>
      </c>
      <c r="F872" t="s">
        <v>237</v>
      </c>
      <c r="G872" t="s">
        <v>441</v>
      </c>
      <c r="H872" t="s">
        <v>206</v>
      </c>
    </row>
    <row r="873" spans="1:8" x14ac:dyDescent="0.3">
      <c r="A873" t="s">
        <v>24</v>
      </c>
      <c r="B873" t="s">
        <v>124</v>
      </c>
      <c r="C873">
        <v>46</v>
      </c>
      <c r="D873" t="s">
        <v>163</v>
      </c>
      <c r="E873" t="s">
        <v>220</v>
      </c>
      <c r="F873" t="s">
        <v>326</v>
      </c>
      <c r="G873" t="s">
        <v>314</v>
      </c>
      <c r="H873" t="s">
        <v>206</v>
      </c>
    </row>
    <row r="874" spans="1:8" x14ac:dyDescent="0.3">
      <c r="A874" t="s">
        <v>24</v>
      </c>
      <c r="B874" t="s">
        <v>125</v>
      </c>
      <c r="C874">
        <v>46</v>
      </c>
      <c r="D874" t="s">
        <v>36</v>
      </c>
      <c r="E874" t="s">
        <v>439</v>
      </c>
      <c r="F874" t="s">
        <v>364</v>
      </c>
      <c r="G874" t="s">
        <v>212</v>
      </c>
      <c r="H874" t="s">
        <v>203</v>
      </c>
    </row>
    <row r="875" spans="1:8" x14ac:dyDescent="0.3">
      <c r="A875" t="s">
        <v>24</v>
      </c>
      <c r="B875" t="s">
        <v>121</v>
      </c>
      <c r="C875">
        <v>46</v>
      </c>
      <c r="D875" t="s">
        <v>40</v>
      </c>
      <c r="E875" t="s">
        <v>57</v>
      </c>
      <c r="F875" t="s">
        <v>341</v>
      </c>
      <c r="G875" t="s">
        <v>441</v>
      </c>
      <c r="H875" t="s">
        <v>206</v>
      </c>
    </row>
    <row r="876" spans="1:8" x14ac:dyDescent="0.3">
      <c r="A876" t="s">
        <v>24</v>
      </c>
      <c r="B876" t="s">
        <v>115</v>
      </c>
      <c r="C876">
        <v>46</v>
      </c>
      <c r="D876" t="s">
        <v>38</v>
      </c>
      <c r="E876" t="s">
        <v>57</v>
      </c>
      <c r="F876" t="s">
        <v>326</v>
      </c>
      <c r="G876" t="s">
        <v>336</v>
      </c>
      <c r="H876" t="s">
        <v>206</v>
      </c>
    </row>
    <row r="877" spans="1:8" x14ac:dyDescent="0.3">
      <c r="A877" t="s">
        <v>24</v>
      </c>
      <c r="B877" t="s">
        <v>130</v>
      </c>
      <c r="C877">
        <v>46</v>
      </c>
      <c r="D877" t="s">
        <v>34</v>
      </c>
      <c r="E877" t="s">
        <v>58</v>
      </c>
      <c r="F877" t="s">
        <v>364</v>
      </c>
      <c r="G877" t="s">
        <v>211</v>
      </c>
      <c r="H877" t="s">
        <v>203</v>
      </c>
    </row>
    <row r="878" spans="1:8" x14ac:dyDescent="0.3">
      <c r="A878" t="s">
        <v>24</v>
      </c>
      <c r="B878" t="s">
        <v>112</v>
      </c>
      <c r="C878">
        <v>46</v>
      </c>
      <c r="D878" t="s">
        <v>43</v>
      </c>
      <c r="E878" t="s">
        <v>58</v>
      </c>
      <c r="F878" t="s">
        <v>429</v>
      </c>
      <c r="G878" t="s">
        <v>361</v>
      </c>
      <c r="H878" t="s">
        <v>206</v>
      </c>
    </row>
    <row r="879" spans="1:8" x14ac:dyDescent="0.3">
      <c r="A879" t="s">
        <v>24</v>
      </c>
      <c r="B879" t="s">
        <v>120</v>
      </c>
      <c r="C879">
        <v>46</v>
      </c>
      <c r="D879" t="s">
        <v>43</v>
      </c>
      <c r="E879" t="s">
        <v>59</v>
      </c>
      <c r="F879" t="s">
        <v>326</v>
      </c>
      <c r="G879" t="s">
        <v>399</v>
      </c>
      <c r="H879" t="s">
        <v>206</v>
      </c>
    </row>
    <row r="880" spans="1:8" x14ac:dyDescent="0.3">
      <c r="A880" t="s">
        <v>24</v>
      </c>
      <c r="B880" t="s">
        <v>118</v>
      </c>
      <c r="C880">
        <v>46</v>
      </c>
      <c r="D880" t="s">
        <v>216</v>
      </c>
      <c r="E880" t="s">
        <v>58</v>
      </c>
      <c r="F880" t="s">
        <v>326</v>
      </c>
      <c r="G880" t="s">
        <v>426</v>
      </c>
      <c r="H880" t="s">
        <v>206</v>
      </c>
    </row>
    <row r="881" spans="1:8" x14ac:dyDescent="0.3">
      <c r="A881" t="s">
        <v>24</v>
      </c>
      <c r="B881" t="s">
        <v>148</v>
      </c>
      <c r="C881">
        <v>46</v>
      </c>
      <c r="D881" t="s">
        <v>66</v>
      </c>
      <c r="E881" t="s">
        <v>46</v>
      </c>
      <c r="F881" t="s">
        <v>231</v>
      </c>
      <c r="G881" t="s">
        <v>238</v>
      </c>
      <c r="H881" t="s">
        <v>203</v>
      </c>
    </row>
    <row r="882" spans="1:8" x14ac:dyDescent="0.3">
      <c r="A882" t="s">
        <v>24</v>
      </c>
      <c r="B882" t="s">
        <v>122</v>
      </c>
      <c r="C882">
        <v>46</v>
      </c>
      <c r="D882" t="s">
        <v>73</v>
      </c>
      <c r="E882" t="s">
        <v>70</v>
      </c>
      <c r="F882" t="s">
        <v>282</v>
      </c>
      <c r="G882" t="s">
        <v>320</v>
      </c>
      <c r="H882" t="s">
        <v>206</v>
      </c>
    </row>
    <row r="883" spans="1:8" x14ac:dyDescent="0.3">
      <c r="A883" t="s">
        <v>24</v>
      </c>
      <c r="B883" t="s">
        <v>114</v>
      </c>
      <c r="C883">
        <v>46</v>
      </c>
      <c r="D883" t="s">
        <v>67</v>
      </c>
      <c r="E883" t="s">
        <v>70</v>
      </c>
      <c r="F883" t="s">
        <v>282</v>
      </c>
      <c r="G883" t="s">
        <v>298</v>
      </c>
      <c r="H883" t="s">
        <v>206</v>
      </c>
    </row>
    <row r="884" spans="1:8" x14ac:dyDescent="0.3">
      <c r="A884" t="s">
        <v>24</v>
      </c>
      <c r="B884" t="s">
        <v>132</v>
      </c>
      <c r="C884">
        <v>46</v>
      </c>
      <c r="D884" t="s">
        <v>53</v>
      </c>
      <c r="E884" t="s">
        <v>49</v>
      </c>
      <c r="F884" t="s">
        <v>213</v>
      </c>
      <c r="G884" t="s">
        <v>480</v>
      </c>
      <c r="H884" t="s">
        <v>206</v>
      </c>
    </row>
    <row r="885" spans="1:8" x14ac:dyDescent="0.3">
      <c r="A885" t="s">
        <v>24</v>
      </c>
      <c r="B885" t="s">
        <v>127</v>
      </c>
      <c r="C885">
        <v>46</v>
      </c>
      <c r="D885" t="s">
        <v>37</v>
      </c>
      <c r="E885" t="s">
        <v>458</v>
      </c>
      <c r="F885" t="s">
        <v>364</v>
      </c>
      <c r="G885" t="s">
        <v>33</v>
      </c>
      <c r="H885" t="s">
        <v>206</v>
      </c>
    </row>
    <row r="886" spans="1:8" x14ac:dyDescent="0.3">
      <c r="A886" t="s">
        <v>24</v>
      </c>
      <c r="B886" t="s">
        <v>135</v>
      </c>
      <c r="C886">
        <v>46</v>
      </c>
      <c r="D886" t="s">
        <v>32</v>
      </c>
      <c r="E886" t="s">
        <v>46</v>
      </c>
      <c r="F886" t="s">
        <v>231</v>
      </c>
      <c r="G886" t="s">
        <v>417</v>
      </c>
      <c r="H886" t="s">
        <v>206</v>
      </c>
    </row>
    <row r="887" spans="1:8" x14ac:dyDescent="0.3">
      <c r="A887" t="s">
        <v>24</v>
      </c>
      <c r="B887" t="s">
        <v>136</v>
      </c>
      <c r="C887">
        <v>46</v>
      </c>
      <c r="D887" t="s">
        <v>386</v>
      </c>
      <c r="E887" t="s">
        <v>286</v>
      </c>
      <c r="F887" t="s">
        <v>237</v>
      </c>
      <c r="G887" t="s">
        <v>483</v>
      </c>
      <c r="H887" t="s">
        <v>198</v>
      </c>
    </row>
    <row r="888" spans="1:8" x14ac:dyDescent="0.3">
      <c r="A888" t="s">
        <v>24</v>
      </c>
      <c r="B888" t="s">
        <v>131</v>
      </c>
      <c r="C888">
        <v>46</v>
      </c>
      <c r="D888" t="s">
        <v>42</v>
      </c>
      <c r="E888" t="s">
        <v>62</v>
      </c>
      <c r="F888" t="s">
        <v>330</v>
      </c>
      <c r="G888" t="s">
        <v>299</v>
      </c>
      <c r="H888" t="s">
        <v>203</v>
      </c>
    </row>
    <row r="889" spans="1:8" x14ac:dyDescent="0.3">
      <c r="A889" t="s">
        <v>25</v>
      </c>
      <c r="B889" t="s">
        <v>113</v>
      </c>
      <c r="C889">
        <v>48</v>
      </c>
      <c r="D889" t="s">
        <v>32</v>
      </c>
      <c r="E889" t="s">
        <v>70</v>
      </c>
      <c r="F889" t="s">
        <v>277</v>
      </c>
      <c r="G889" t="s">
        <v>313</v>
      </c>
      <c r="H889" t="s">
        <v>206</v>
      </c>
    </row>
    <row r="890" spans="1:8" x14ac:dyDescent="0.3">
      <c r="A890" t="s">
        <v>25</v>
      </c>
      <c r="B890" t="s">
        <v>145</v>
      </c>
      <c r="C890">
        <v>48</v>
      </c>
      <c r="D890" t="s">
        <v>163</v>
      </c>
      <c r="E890" t="s">
        <v>46</v>
      </c>
      <c r="F890" t="s">
        <v>277</v>
      </c>
      <c r="G890" t="s">
        <v>409</v>
      </c>
      <c r="H890" t="s">
        <v>206</v>
      </c>
    </row>
    <row r="891" spans="1:8" x14ac:dyDescent="0.3">
      <c r="A891" t="s">
        <v>25</v>
      </c>
      <c r="B891" t="s">
        <v>116</v>
      </c>
      <c r="C891">
        <v>48</v>
      </c>
      <c r="D891" t="s">
        <v>195</v>
      </c>
      <c r="E891" t="s">
        <v>220</v>
      </c>
      <c r="F891" t="s">
        <v>283</v>
      </c>
      <c r="G891" t="s">
        <v>252</v>
      </c>
      <c r="H891" t="s">
        <v>206</v>
      </c>
    </row>
    <row r="892" spans="1:8" x14ac:dyDescent="0.3">
      <c r="A892" t="s">
        <v>25</v>
      </c>
      <c r="B892" t="s">
        <v>117</v>
      </c>
      <c r="C892">
        <v>48</v>
      </c>
      <c r="D892" t="s">
        <v>44</v>
      </c>
      <c r="E892" t="s">
        <v>71</v>
      </c>
      <c r="F892" t="s">
        <v>261</v>
      </c>
      <c r="G892" t="s">
        <v>370</v>
      </c>
      <c r="H892" t="s">
        <v>263</v>
      </c>
    </row>
    <row r="893" spans="1:8" x14ac:dyDescent="0.3">
      <c r="A893" t="s">
        <v>25</v>
      </c>
      <c r="B893" t="s">
        <v>137</v>
      </c>
      <c r="C893">
        <v>48</v>
      </c>
      <c r="D893" t="s">
        <v>315</v>
      </c>
      <c r="E893" t="s">
        <v>58</v>
      </c>
      <c r="F893" t="s">
        <v>228</v>
      </c>
      <c r="G893" t="s">
        <v>320</v>
      </c>
      <c r="H893" t="s">
        <v>206</v>
      </c>
    </row>
    <row r="894" spans="1:8" x14ac:dyDescent="0.3">
      <c r="A894" t="s">
        <v>25</v>
      </c>
      <c r="B894" t="s">
        <v>151</v>
      </c>
      <c r="C894">
        <v>48</v>
      </c>
      <c r="D894" t="s">
        <v>69</v>
      </c>
      <c r="E894" t="s">
        <v>62</v>
      </c>
      <c r="F894" t="s">
        <v>228</v>
      </c>
      <c r="G894" t="s">
        <v>235</v>
      </c>
      <c r="H894" t="s">
        <v>203</v>
      </c>
    </row>
    <row r="895" spans="1:8" x14ac:dyDescent="0.3">
      <c r="A895" t="s">
        <v>25</v>
      </c>
      <c r="B895" t="s">
        <v>124</v>
      </c>
      <c r="C895">
        <v>48</v>
      </c>
      <c r="D895" t="s">
        <v>163</v>
      </c>
      <c r="E895" t="s">
        <v>71</v>
      </c>
      <c r="F895" t="s">
        <v>277</v>
      </c>
      <c r="G895" t="s">
        <v>284</v>
      </c>
      <c r="H895" t="s">
        <v>203</v>
      </c>
    </row>
    <row r="896" spans="1:8" x14ac:dyDescent="0.3">
      <c r="A896" t="s">
        <v>25</v>
      </c>
      <c r="B896" t="s">
        <v>125</v>
      </c>
      <c r="C896">
        <v>48</v>
      </c>
      <c r="D896" t="s">
        <v>34</v>
      </c>
      <c r="E896" t="s">
        <v>52</v>
      </c>
      <c r="F896" t="s">
        <v>244</v>
      </c>
      <c r="G896" t="s">
        <v>200</v>
      </c>
      <c r="H896" t="s">
        <v>203</v>
      </c>
    </row>
    <row r="897" spans="1:8" x14ac:dyDescent="0.3">
      <c r="A897" t="s">
        <v>25</v>
      </c>
      <c r="B897" t="s">
        <v>121</v>
      </c>
      <c r="C897">
        <v>48</v>
      </c>
      <c r="D897" t="s">
        <v>43</v>
      </c>
      <c r="E897" t="s">
        <v>51</v>
      </c>
      <c r="F897" t="s">
        <v>341</v>
      </c>
      <c r="G897" t="s">
        <v>214</v>
      </c>
      <c r="H897" t="s">
        <v>203</v>
      </c>
    </row>
    <row r="898" spans="1:8" x14ac:dyDescent="0.3">
      <c r="A898" t="s">
        <v>25</v>
      </c>
      <c r="B898" t="s">
        <v>119</v>
      </c>
      <c r="C898">
        <v>48</v>
      </c>
      <c r="D898" t="s">
        <v>34</v>
      </c>
      <c r="E898" t="s">
        <v>46</v>
      </c>
      <c r="F898" t="s">
        <v>277</v>
      </c>
      <c r="G898" t="s">
        <v>264</v>
      </c>
      <c r="H898" t="s">
        <v>203</v>
      </c>
    </row>
    <row r="899" spans="1:8" x14ac:dyDescent="0.3">
      <c r="A899" t="s">
        <v>25</v>
      </c>
      <c r="B899" t="s">
        <v>115</v>
      </c>
      <c r="C899">
        <v>48</v>
      </c>
      <c r="D899" t="s">
        <v>39</v>
      </c>
      <c r="E899" t="s">
        <v>59</v>
      </c>
      <c r="F899" t="s">
        <v>326</v>
      </c>
      <c r="G899" t="s">
        <v>312</v>
      </c>
      <c r="H899" t="s">
        <v>206</v>
      </c>
    </row>
    <row r="900" spans="1:8" x14ac:dyDescent="0.3">
      <c r="A900" t="s">
        <v>25</v>
      </c>
      <c r="B900" t="s">
        <v>130</v>
      </c>
      <c r="C900">
        <v>48</v>
      </c>
      <c r="D900" t="s">
        <v>42</v>
      </c>
      <c r="E900" t="s">
        <v>51</v>
      </c>
      <c r="F900" t="s">
        <v>244</v>
      </c>
      <c r="G900" t="s">
        <v>219</v>
      </c>
      <c r="H900" t="s">
        <v>203</v>
      </c>
    </row>
    <row r="901" spans="1:8" x14ac:dyDescent="0.3">
      <c r="A901" t="s">
        <v>25</v>
      </c>
      <c r="B901" t="s">
        <v>112</v>
      </c>
      <c r="C901">
        <v>48</v>
      </c>
      <c r="D901" t="s">
        <v>33</v>
      </c>
      <c r="E901" t="s">
        <v>58</v>
      </c>
      <c r="F901" t="s">
        <v>451</v>
      </c>
      <c r="G901" t="s">
        <v>215</v>
      </c>
      <c r="H901" t="s">
        <v>206</v>
      </c>
    </row>
    <row r="902" spans="1:8" x14ac:dyDescent="0.3">
      <c r="A902" t="s">
        <v>25</v>
      </c>
      <c r="B902" t="s">
        <v>120</v>
      </c>
      <c r="C902">
        <v>48</v>
      </c>
      <c r="D902" t="s">
        <v>43</v>
      </c>
      <c r="E902" t="s">
        <v>59</v>
      </c>
      <c r="F902" t="s">
        <v>326</v>
      </c>
      <c r="G902" t="s">
        <v>321</v>
      </c>
      <c r="H902" t="s">
        <v>203</v>
      </c>
    </row>
    <row r="903" spans="1:8" x14ac:dyDescent="0.3">
      <c r="A903" t="s">
        <v>25</v>
      </c>
      <c r="B903" t="s">
        <v>118</v>
      </c>
      <c r="C903">
        <v>48</v>
      </c>
      <c r="D903" t="s">
        <v>34</v>
      </c>
      <c r="E903" t="s">
        <v>59</v>
      </c>
      <c r="F903" t="s">
        <v>326</v>
      </c>
      <c r="G903" t="s">
        <v>218</v>
      </c>
      <c r="H903" t="s">
        <v>206</v>
      </c>
    </row>
    <row r="904" spans="1:8" x14ac:dyDescent="0.3">
      <c r="A904" t="s">
        <v>25</v>
      </c>
      <c r="B904" t="s">
        <v>148</v>
      </c>
      <c r="C904">
        <v>48</v>
      </c>
      <c r="D904" t="s">
        <v>195</v>
      </c>
      <c r="E904" t="s">
        <v>57</v>
      </c>
      <c r="F904" t="s">
        <v>234</v>
      </c>
      <c r="G904" t="s">
        <v>350</v>
      </c>
      <c r="H904" t="s">
        <v>198</v>
      </c>
    </row>
    <row r="905" spans="1:8" x14ac:dyDescent="0.3">
      <c r="A905" t="s">
        <v>25</v>
      </c>
      <c r="B905" t="s">
        <v>122</v>
      </c>
      <c r="C905">
        <v>48</v>
      </c>
      <c r="D905" t="s">
        <v>54</v>
      </c>
      <c r="E905" t="s">
        <v>72</v>
      </c>
      <c r="F905" t="s">
        <v>330</v>
      </c>
      <c r="G905" t="s">
        <v>226</v>
      </c>
      <c r="H905" t="s">
        <v>206</v>
      </c>
    </row>
    <row r="906" spans="1:8" x14ac:dyDescent="0.3">
      <c r="A906" t="s">
        <v>25</v>
      </c>
      <c r="B906" t="s">
        <v>126</v>
      </c>
      <c r="C906">
        <v>48</v>
      </c>
      <c r="D906" t="s">
        <v>34</v>
      </c>
      <c r="E906" t="s">
        <v>58</v>
      </c>
      <c r="F906" t="s">
        <v>330</v>
      </c>
      <c r="G906" t="s">
        <v>252</v>
      </c>
      <c r="H906" t="s">
        <v>203</v>
      </c>
    </row>
    <row r="907" spans="1:8" x14ac:dyDescent="0.3">
      <c r="A907" t="s">
        <v>25</v>
      </c>
      <c r="B907" t="s">
        <v>114</v>
      </c>
      <c r="C907">
        <v>48</v>
      </c>
      <c r="D907" t="s">
        <v>47</v>
      </c>
      <c r="E907" t="s">
        <v>220</v>
      </c>
      <c r="F907" t="s">
        <v>282</v>
      </c>
      <c r="G907" t="s">
        <v>310</v>
      </c>
      <c r="H907" t="s">
        <v>206</v>
      </c>
    </row>
    <row r="908" spans="1:8" x14ac:dyDescent="0.3">
      <c r="A908" t="s">
        <v>25</v>
      </c>
      <c r="B908" t="s">
        <v>132</v>
      </c>
      <c r="C908">
        <v>48</v>
      </c>
      <c r="D908" t="s">
        <v>48</v>
      </c>
      <c r="E908" t="s">
        <v>45</v>
      </c>
      <c r="F908" t="s">
        <v>204</v>
      </c>
      <c r="G908" t="s">
        <v>252</v>
      </c>
      <c r="H908" t="s">
        <v>206</v>
      </c>
    </row>
    <row r="909" spans="1:8" x14ac:dyDescent="0.3">
      <c r="A909" t="s">
        <v>25</v>
      </c>
      <c r="B909" t="s">
        <v>127</v>
      </c>
      <c r="C909">
        <v>48</v>
      </c>
      <c r="D909" t="s">
        <v>40</v>
      </c>
      <c r="E909" t="s">
        <v>45</v>
      </c>
      <c r="F909" t="s">
        <v>414</v>
      </c>
      <c r="G909" t="s">
        <v>287</v>
      </c>
      <c r="H909" t="s">
        <v>203</v>
      </c>
    </row>
    <row r="910" spans="1:8" x14ac:dyDescent="0.3">
      <c r="A910" t="s">
        <v>25</v>
      </c>
      <c r="B910" t="s">
        <v>135</v>
      </c>
      <c r="C910">
        <v>48</v>
      </c>
      <c r="D910" t="s">
        <v>195</v>
      </c>
      <c r="E910" t="s">
        <v>62</v>
      </c>
      <c r="F910" t="s">
        <v>231</v>
      </c>
      <c r="G910" t="s">
        <v>287</v>
      </c>
      <c r="H910" t="s">
        <v>198</v>
      </c>
    </row>
    <row r="911" spans="1:8" x14ac:dyDescent="0.3">
      <c r="A911" t="s">
        <v>25</v>
      </c>
      <c r="B911" t="s">
        <v>133</v>
      </c>
      <c r="C911">
        <v>48</v>
      </c>
      <c r="D911" t="s">
        <v>39</v>
      </c>
      <c r="E911" t="s">
        <v>418</v>
      </c>
      <c r="F911" t="s">
        <v>268</v>
      </c>
      <c r="G911" t="s">
        <v>395</v>
      </c>
      <c r="H911" t="s">
        <v>206</v>
      </c>
    </row>
    <row r="912" spans="1:8" x14ac:dyDescent="0.3">
      <c r="A912" t="s">
        <v>25</v>
      </c>
      <c r="B912" t="s">
        <v>136</v>
      </c>
      <c r="C912">
        <v>48</v>
      </c>
      <c r="D912" t="s">
        <v>35</v>
      </c>
      <c r="E912" t="s">
        <v>51</v>
      </c>
      <c r="F912" t="s">
        <v>234</v>
      </c>
      <c r="G912" t="s">
        <v>269</v>
      </c>
      <c r="H912" t="s">
        <v>203</v>
      </c>
    </row>
    <row r="913" spans="1:8" x14ac:dyDescent="0.3">
      <c r="A913" t="s">
        <v>25</v>
      </c>
      <c r="B913" t="s">
        <v>142</v>
      </c>
      <c r="C913">
        <v>48</v>
      </c>
      <c r="D913" t="s">
        <v>463</v>
      </c>
      <c r="E913" t="s">
        <v>72</v>
      </c>
      <c r="F913" t="s">
        <v>237</v>
      </c>
      <c r="G913" t="s">
        <v>353</v>
      </c>
      <c r="H913" t="s">
        <v>206</v>
      </c>
    </row>
    <row r="914" spans="1:8" x14ac:dyDescent="0.3">
      <c r="A914" t="s">
        <v>25</v>
      </c>
      <c r="B914" t="s">
        <v>131</v>
      </c>
      <c r="C914">
        <v>48</v>
      </c>
      <c r="D914" t="s">
        <v>29</v>
      </c>
      <c r="E914" t="s">
        <v>439</v>
      </c>
      <c r="F914" t="s">
        <v>261</v>
      </c>
      <c r="G914" t="s">
        <v>464</v>
      </c>
      <c r="H914" t="s">
        <v>263</v>
      </c>
    </row>
    <row r="915" spans="1:8" x14ac:dyDescent="0.3">
      <c r="A915" t="s">
        <v>8</v>
      </c>
      <c r="B915" t="s">
        <v>193</v>
      </c>
      <c r="C915">
        <v>49</v>
      </c>
      <c r="D915" t="s">
        <v>193</v>
      </c>
      <c r="E915" t="s">
        <v>193</v>
      </c>
      <c r="F915" t="s">
        <v>193</v>
      </c>
      <c r="G915" t="s">
        <v>193</v>
      </c>
      <c r="H915" t="s">
        <v>193</v>
      </c>
    </row>
    <row r="916" spans="1:8" x14ac:dyDescent="0.3">
      <c r="A916" t="s">
        <v>8</v>
      </c>
      <c r="B916" t="s">
        <v>113</v>
      </c>
      <c r="C916">
        <v>49</v>
      </c>
      <c r="D916" t="s">
        <v>35</v>
      </c>
      <c r="E916" t="s">
        <v>60</v>
      </c>
      <c r="F916" t="s">
        <v>277</v>
      </c>
      <c r="G916" t="s">
        <v>214</v>
      </c>
      <c r="H916" t="s">
        <v>206</v>
      </c>
    </row>
    <row r="917" spans="1:8" x14ac:dyDescent="0.3">
      <c r="A917" t="s">
        <v>8</v>
      </c>
      <c r="B917" t="s">
        <v>145</v>
      </c>
      <c r="C917">
        <v>49</v>
      </c>
      <c r="D917" t="s">
        <v>44</v>
      </c>
      <c r="E917" t="s">
        <v>286</v>
      </c>
      <c r="F917" t="s">
        <v>451</v>
      </c>
      <c r="G917" t="s">
        <v>287</v>
      </c>
      <c r="H917" t="s">
        <v>198</v>
      </c>
    </row>
    <row r="918" spans="1:8" x14ac:dyDescent="0.3">
      <c r="A918" t="s">
        <v>8</v>
      </c>
      <c r="B918" t="s">
        <v>116</v>
      </c>
      <c r="C918">
        <v>49</v>
      </c>
      <c r="D918" t="s">
        <v>29</v>
      </c>
      <c r="E918" t="s">
        <v>60</v>
      </c>
      <c r="F918" t="s">
        <v>283</v>
      </c>
      <c r="G918" t="s">
        <v>399</v>
      </c>
      <c r="H918" t="s">
        <v>206</v>
      </c>
    </row>
    <row r="919" spans="1:8" x14ac:dyDescent="0.3">
      <c r="A919" t="s">
        <v>8</v>
      </c>
      <c r="B919" t="s">
        <v>117</v>
      </c>
      <c r="C919">
        <v>49</v>
      </c>
      <c r="D919" t="s">
        <v>43</v>
      </c>
      <c r="E919" t="s">
        <v>62</v>
      </c>
      <c r="F919" t="s">
        <v>451</v>
      </c>
      <c r="G919" t="s">
        <v>319</v>
      </c>
      <c r="H919" t="s">
        <v>206</v>
      </c>
    </row>
    <row r="920" spans="1:8" x14ac:dyDescent="0.3">
      <c r="A920" t="s">
        <v>8</v>
      </c>
      <c r="B920" t="s">
        <v>137</v>
      </c>
      <c r="C920">
        <v>49</v>
      </c>
      <c r="D920" t="s">
        <v>61</v>
      </c>
      <c r="E920" t="s">
        <v>46</v>
      </c>
      <c r="F920" t="s">
        <v>237</v>
      </c>
      <c r="G920" t="s">
        <v>350</v>
      </c>
      <c r="H920" t="s">
        <v>203</v>
      </c>
    </row>
    <row r="921" spans="1:8" x14ac:dyDescent="0.3">
      <c r="A921" t="s">
        <v>8</v>
      </c>
      <c r="B921" t="s">
        <v>124</v>
      </c>
      <c r="C921">
        <v>49</v>
      </c>
      <c r="D921" t="s">
        <v>44</v>
      </c>
      <c r="E921" t="s">
        <v>58</v>
      </c>
      <c r="F921" t="s">
        <v>341</v>
      </c>
      <c r="G921" t="s">
        <v>209</v>
      </c>
      <c r="H921" t="s">
        <v>203</v>
      </c>
    </row>
    <row r="922" spans="1:8" x14ac:dyDescent="0.3">
      <c r="A922" t="s">
        <v>8</v>
      </c>
      <c r="B922" t="s">
        <v>141</v>
      </c>
      <c r="C922">
        <v>49</v>
      </c>
      <c r="D922" t="s">
        <v>33</v>
      </c>
      <c r="E922" t="s">
        <v>62</v>
      </c>
      <c r="F922" t="s">
        <v>330</v>
      </c>
      <c r="G922" t="s">
        <v>399</v>
      </c>
      <c r="H922" t="s">
        <v>203</v>
      </c>
    </row>
    <row r="923" spans="1:8" x14ac:dyDescent="0.3">
      <c r="A923" t="s">
        <v>8</v>
      </c>
      <c r="B923" t="s">
        <v>128</v>
      </c>
      <c r="C923">
        <v>49</v>
      </c>
      <c r="D923" t="s">
        <v>43</v>
      </c>
      <c r="E923" t="s">
        <v>70</v>
      </c>
      <c r="F923" t="s">
        <v>431</v>
      </c>
      <c r="G923" t="s">
        <v>50</v>
      </c>
      <c r="H923" t="s">
        <v>263</v>
      </c>
    </row>
    <row r="924" spans="1:8" x14ac:dyDescent="0.3">
      <c r="A924" t="s">
        <v>8</v>
      </c>
      <c r="B924" t="s">
        <v>125</v>
      </c>
      <c r="C924">
        <v>49</v>
      </c>
      <c r="D924" t="s">
        <v>43</v>
      </c>
      <c r="E924" t="s">
        <v>71</v>
      </c>
      <c r="F924" t="s">
        <v>244</v>
      </c>
      <c r="G924" t="s">
        <v>315</v>
      </c>
      <c r="H924" t="s">
        <v>203</v>
      </c>
    </row>
    <row r="925" spans="1:8" x14ac:dyDescent="0.3">
      <c r="A925" t="s">
        <v>8</v>
      </c>
      <c r="B925" t="s">
        <v>121</v>
      </c>
      <c r="C925">
        <v>49</v>
      </c>
      <c r="D925" t="s">
        <v>43</v>
      </c>
      <c r="E925" t="s">
        <v>57</v>
      </c>
      <c r="F925" t="s">
        <v>429</v>
      </c>
      <c r="G925" t="s">
        <v>382</v>
      </c>
      <c r="H925" t="s">
        <v>206</v>
      </c>
    </row>
    <row r="926" spans="1:8" x14ac:dyDescent="0.3">
      <c r="A926" t="s">
        <v>8</v>
      </c>
      <c r="B926" t="s">
        <v>129</v>
      </c>
      <c r="C926">
        <v>49</v>
      </c>
      <c r="D926" t="s">
        <v>68</v>
      </c>
      <c r="E926" t="s">
        <v>60</v>
      </c>
      <c r="F926" t="s">
        <v>355</v>
      </c>
      <c r="G926" t="s">
        <v>210</v>
      </c>
      <c r="H926" t="s">
        <v>206</v>
      </c>
    </row>
    <row r="927" spans="1:8" x14ac:dyDescent="0.3">
      <c r="A927" t="s">
        <v>8</v>
      </c>
      <c r="B927" t="s">
        <v>119</v>
      </c>
      <c r="C927">
        <v>49</v>
      </c>
      <c r="D927" t="s">
        <v>34</v>
      </c>
      <c r="E927" t="s">
        <v>46</v>
      </c>
      <c r="F927" t="s">
        <v>330</v>
      </c>
      <c r="G927" t="s">
        <v>366</v>
      </c>
      <c r="H927" t="s">
        <v>203</v>
      </c>
    </row>
    <row r="928" spans="1:8" x14ac:dyDescent="0.3">
      <c r="A928" t="s">
        <v>8</v>
      </c>
      <c r="B928" t="s">
        <v>115</v>
      </c>
      <c r="C928">
        <v>49</v>
      </c>
      <c r="D928" t="s">
        <v>42</v>
      </c>
      <c r="E928" t="s">
        <v>62</v>
      </c>
      <c r="F928" t="s">
        <v>326</v>
      </c>
      <c r="G928" t="s">
        <v>316</v>
      </c>
      <c r="H928" t="s">
        <v>203</v>
      </c>
    </row>
    <row r="929" spans="1:8" x14ac:dyDescent="0.3">
      <c r="A929" t="s">
        <v>8</v>
      </c>
      <c r="B929" t="s">
        <v>144</v>
      </c>
      <c r="C929">
        <v>49</v>
      </c>
      <c r="D929" t="s">
        <v>338</v>
      </c>
      <c r="E929" t="s">
        <v>256</v>
      </c>
      <c r="F929" t="s">
        <v>244</v>
      </c>
      <c r="G929" t="s">
        <v>63</v>
      </c>
      <c r="H929" t="s">
        <v>203</v>
      </c>
    </row>
    <row r="930" spans="1:8" x14ac:dyDescent="0.3">
      <c r="A930" t="s">
        <v>8</v>
      </c>
      <c r="B930" t="s">
        <v>147</v>
      </c>
      <c r="C930">
        <v>49</v>
      </c>
      <c r="D930" t="s">
        <v>42</v>
      </c>
      <c r="E930" t="s">
        <v>57</v>
      </c>
      <c r="F930" t="s">
        <v>431</v>
      </c>
      <c r="G930" t="s">
        <v>200</v>
      </c>
      <c r="H930" t="s">
        <v>206</v>
      </c>
    </row>
    <row r="931" spans="1:8" x14ac:dyDescent="0.3">
      <c r="A931" t="s">
        <v>8</v>
      </c>
      <c r="B931" t="s">
        <v>134</v>
      </c>
      <c r="C931">
        <v>49</v>
      </c>
      <c r="D931" t="s">
        <v>42</v>
      </c>
      <c r="E931" t="s">
        <v>45</v>
      </c>
      <c r="F931" t="s">
        <v>414</v>
      </c>
      <c r="G931" t="s">
        <v>410</v>
      </c>
      <c r="H931" t="s">
        <v>203</v>
      </c>
    </row>
    <row r="932" spans="1:8" x14ac:dyDescent="0.3">
      <c r="A932" t="s">
        <v>8</v>
      </c>
      <c r="B932" t="s">
        <v>130</v>
      </c>
      <c r="C932">
        <v>49</v>
      </c>
      <c r="D932" t="s">
        <v>38</v>
      </c>
      <c r="E932" t="s">
        <v>57</v>
      </c>
      <c r="F932" t="s">
        <v>364</v>
      </c>
      <c r="G932" t="s">
        <v>339</v>
      </c>
      <c r="H932" t="s">
        <v>203</v>
      </c>
    </row>
    <row r="933" spans="1:8" x14ac:dyDescent="0.3">
      <c r="A933" t="s">
        <v>8</v>
      </c>
      <c r="B933" t="s">
        <v>112</v>
      </c>
      <c r="C933">
        <v>49</v>
      </c>
      <c r="D933" t="s">
        <v>43</v>
      </c>
      <c r="E933" t="s">
        <v>46</v>
      </c>
      <c r="F933" t="s">
        <v>341</v>
      </c>
      <c r="G933" t="s">
        <v>258</v>
      </c>
      <c r="H933" t="s">
        <v>203</v>
      </c>
    </row>
    <row r="934" spans="1:8" x14ac:dyDescent="0.3">
      <c r="A934" t="s">
        <v>8</v>
      </c>
      <c r="B934" t="s">
        <v>120</v>
      </c>
      <c r="C934">
        <v>49</v>
      </c>
      <c r="D934" t="s">
        <v>68</v>
      </c>
      <c r="E934" t="s">
        <v>45</v>
      </c>
      <c r="F934" t="s">
        <v>341</v>
      </c>
      <c r="G934" t="s">
        <v>248</v>
      </c>
      <c r="H934" t="s">
        <v>203</v>
      </c>
    </row>
    <row r="935" spans="1:8" x14ac:dyDescent="0.3">
      <c r="A935" t="s">
        <v>8</v>
      </c>
      <c r="B935" t="s">
        <v>118</v>
      </c>
      <c r="C935">
        <v>49</v>
      </c>
      <c r="D935" t="s">
        <v>37</v>
      </c>
      <c r="E935" t="s">
        <v>58</v>
      </c>
      <c r="F935" t="s">
        <v>341</v>
      </c>
      <c r="G935" t="s">
        <v>217</v>
      </c>
      <c r="H935" t="s">
        <v>203</v>
      </c>
    </row>
    <row r="936" spans="1:8" x14ac:dyDescent="0.3">
      <c r="A936" t="s">
        <v>8</v>
      </c>
      <c r="B936" t="s">
        <v>123</v>
      </c>
      <c r="C936">
        <v>49</v>
      </c>
      <c r="D936" t="s">
        <v>32</v>
      </c>
      <c r="E936" t="s">
        <v>45</v>
      </c>
      <c r="F936" t="s">
        <v>330</v>
      </c>
      <c r="G936" t="s">
        <v>397</v>
      </c>
      <c r="H936" t="s">
        <v>203</v>
      </c>
    </row>
    <row r="937" spans="1:8" x14ac:dyDescent="0.3">
      <c r="A937" t="s">
        <v>8</v>
      </c>
      <c r="B937" t="s">
        <v>148</v>
      </c>
      <c r="C937">
        <v>49</v>
      </c>
      <c r="D937" t="s">
        <v>37</v>
      </c>
      <c r="E937" t="s">
        <v>291</v>
      </c>
      <c r="F937" t="s">
        <v>283</v>
      </c>
      <c r="G937" t="s">
        <v>466</v>
      </c>
      <c r="H937" t="s">
        <v>198</v>
      </c>
    </row>
    <row r="938" spans="1:8" x14ac:dyDescent="0.3">
      <c r="A938" t="s">
        <v>8</v>
      </c>
      <c r="B938" t="s">
        <v>122</v>
      </c>
      <c r="C938">
        <v>49</v>
      </c>
      <c r="D938" t="s">
        <v>34</v>
      </c>
      <c r="E938" t="s">
        <v>71</v>
      </c>
      <c r="F938" t="s">
        <v>330</v>
      </c>
      <c r="G938" t="s">
        <v>351</v>
      </c>
      <c r="H938" t="s">
        <v>206</v>
      </c>
    </row>
    <row r="939" spans="1:8" x14ac:dyDescent="0.3">
      <c r="A939" t="s">
        <v>8</v>
      </c>
      <c r="B939" t="s">
        <v>126</v>
      </c>
      <c r="C939">
        <v>49</v>
      </c>
      <c r="D939" t="s">
        <v>37</v>
      </c>
      <c r="E939" t="s">
        <v>52</v>
      </c>
      <c r="F939" t="s">
        <v>330</v>
      </c>
      <c r="G939" t="s">
        <v>306</v>
      </c>
      <c r="H939" t="s">
        <v>203</v>
      </c>
    </row>
    <row r="940" spans="1:8" x14ac:dyDescent="0.3">
      <c r="A940" t="s">
        <v>8</v>
      </c>
      <c r="B940" t="s">
        <v>114</v>
      </c>
      <c r="C940">
        <v>49</v>
      </c>
      <c r="D940" t="s">
        <v>28</v>
      </c>
      <c r="E940" t="s">
        <v>60</v>
      </c>
      <c r="F940" t="s">
        <v>283</v>
      </c>
      <c r="G940" t="s">
        <v>362</v>
      </c>
      <c r="H940" t="s">
        <v>206</v>
      </c>
    </row>
    <row r="941" spans="1:8" x14ac:dyDescent="0.3">
      <c r="A941" t="s">
        <v>8</v>
      </c>
      <c r="B941" t="s">
        <v>132</v>
      </c>
      <c r="C941">
        <v>49</v>
      </c>
      <c r="D941" t="s">
        <v>32</v>
      </c>
      <c r="E941" t="s">
        <v>46</v>
      </c>
      <c r="F941" t="s">
        <v>268</v>
      </c>
      <c r="G941" t="s">
        <v>351</v>
      </c>
      <c r="H941" t="s">
        <v>203</v>
      </c>
    </row>
    <row r="942" spans="1:8" x14ac:dyDescent="0.3">
      <c r="A942" t="s">
        <v>8</v>
      </c>
      <c r="B942" t="s">
        <v>127</v>
      </c>
      <c r="C942">
        <v>49</v>
      </c>
      <c r="D942" t="s">
        <v>69</v>
      </c>
      <c r="E942" t="s">
        <v>51</v>
      </c>
      <c r="F942" t="s">
        <v>244</v>
      </c>
      <c r="G942" t="s">
        <v>205</v>
      </c>
      <c r="H942" t="s">
        <v>203</v>
      </c>
    </row>
    <row r="943" spans="1:8" x14ac:dyDescent="0.3">
      <c r="A943" t="s">
        <v>8</v>
      </c>
      <c r="B943" t="s">
        <v>135</v>
      </c>
      <c r="C943">
        <v>49</v>
      </c>
      <c r="D943" t="s">
        <v>28</v>
      </c>
      <c r="E943" t="s">
        <v>286</v>
      </c>
      <c r="F943" t="s">
        <v>234</v>
      </c>
      <c r="G943" t="s">
        <v>371</v>
      </c>
      <c r="H943" t="s">
        <v>203</v>
      </c>
    </row>
    <row r="944" spans="1:8" x14ac:dyDescent="0.3">
      <c r="A944" t="s">
        <v>8</v>
      </c>
      <c r="B944" t="s">
        <v>133</v>
      </c>
      <c r="C944">
        <v>49</v>
      </c>
      <c r="D944" t="s">
        <v>36</v>
      </c>
      <c r="E944" t="s">
        <v>291</v>
      </c>
      <c r="F944" t="s">
        <v>282</v>
      </c>
      <c r="G944" t="s">
        <v>484</v>
      </c>
      <c r="H944" t="s">
        <v>198</v>
      </c>
    </row>
    <row r="945" spans="1:8" x14ac:dyDescent="0.3">
      <c r="A945" t="s">
        <v>8</v>
      </c>
      <c r="B945" t="s">
        <v>136</v>
      </c>
      <c r="C945">
        <v>49</v>
      </c>
      <c r="D945" t="s">
        <v>31</v>
      </c>
      <c r="E945" t="s">
        <v>52</v>
      </c>
      <c r="F945" t="s">
        <v>283</v>
      </c>
      <c r="G945" t="s">
        <v>337</v>
      </c>
      <c r="H945" t="s">
        <v>203</v>
      </c>
    </row>
    <row r="946" spans="1:8" x14ac:dyDescent="0.3">
      <c r="A946" t="s">
        <v>8</v>
      </c>
      <c r="B946" t="s">
        <v>142</v>
      </c>
      <c r="C946">
        <v>49</v>
      </c>
      <c r="D946" t="s">
        <v>315</v>
      </c>
      <c r="E946" t="s">
        <v>46</v>
      </c>
      <c r="F946" t="s">
        <v>283</v>
      </c>
      <c r="G946" t="s">
        <v>398</v>
      </c>
      <c r="H946" t="s">
        <v>198</v>
      </c>
    </row>
    <row r="947" spans="1:8" x14ac:dyDescent="0.3">
      <c r="A947" t="s">
        <v>8</v>
      </c>
      <c r="B947" t="s">
        <v>131</v>
      </c>
      <c r="C947">
        <v>49</v>
      </c>
      <c r="D947" t="s">
        <v>39</v>
      </c>
      <c r="E947" t="s">
        <v>62</v>
      </c>
      <c r="F947" t="s">
        <v>277</v>
      </c>
      <c r="G947" t="s">
        <v>442</v>
      </c>
      <c r="H947" t="s">
        <v>203</v>
      </c>
    </row>
  </sheetData>
  <mergeCells count="3">
    <mergeCell ref="B2:I5"/>
    <mergeCell ref="A7:G16"/>
    <mergeCell ref="J9:Q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8710-04E1-468D-9CB6-01D480F5D164}">
  <dimension ref="A2:M63"/>
  <sheetViews>
    <sheetView topLeftCell="A46" workbookViewId="0">
      <selection activeCell="F59" sqref="F59:F62"/>
    </sheetView>
  </sheetViews>
  <sheetFormatPr defaultRowHeight="14.4" x14ac:dyDescent="0.3"/>
  <cols>
    <col min="1" max="1" width="10" bestFit="1" customWidth="1"/>
    <col min="2" max="2" width="21.77734375" bestFit="1" customWidth="1"/>
    <col min="3" max="3" width="21.33203125" bestFit="1" customWidth="1"/>
    <col min="4" max="4" width="24.88671875" bestFit="1" customWidth="1"/>
    <col min="5" max="5" width="26.88671875" bestFit="1" customWidth="1"/>
    <col min="6" max="6" width="24.44140625" bestFit="1" customWidth="1"/>
    <col min="8" max="8" width="12.5546875" bestFit="1" customWidth="1"/>
    <col min="9" max="9" width="15.5546875" bestFit="1" customWidth="1"/>
    <col min="10" max="10" width="8.109375" bestFit="1" customWidth="1"/>
    <col min="11" max="11" width="11.5546875" bestFit="1" customWidth="1"/>
    <col min="12" max="12" width="13.6640625" bestFit="1" customWidth="1"/>
    <col min="13" max="13" width="11.109375" bestFit="1" customWidth="1"/>
    <col min="14" max="27" width="3" bestFit="1" customWidth="1"/>
    <col min="28" max="28" width="10.77734375" bestFit="1" customWidth="1"/>
    <col min="29" max="29" width="12.6640625" bestFit="1" customWidth="1"/>
    <col min="30" max="30" width="15" bestFit="1" customWidth="1"/>
    <col min="31" max="31" width="12.6640625" bestFit="1" customWidth="1"/>
    <col min="32" max="32" width="15" bestFit="1" customWidth="1"/>
    <col min="33" max="33" width="12.6640625" bestFit="1" customWidth="1"/>
    <col min="34" max="34" width="15" bestFit="1" customWidth="1"/>
    <col min="35" max="35" width="12.6640625" bestFit="1" customWidth="1"/>
    <col min="36" max="36" width="15" bestFit="1" customWidth="1"/>
    <col min="37" max="37" width="11.6640625" bestFit="1" customWidth="1"/>
    <col min="38" max="38" width="14" bestFit="1" customWidth="1"/>
    <col min="39" max="39" width="12.6640625" bestFit="1" customWidth="1"/>
    <col min="40" max="40" width="15" bestFit="1" customWidth="1"/>
    <col min="41" max="41" width="12.6640625" bestFit="1" customWidth="1"/>
    <col min="42" max="42" width="15" bestFit="1" customWidth="1"/>
    <col min="43" max="43" width="12.6640625" bestFit="1" customWidth="1"/>
    <col min="44" max="44" width="15" bestFit="1" customWidth="1"/>
    <col min="45" max="45" width="12.6640625" bestFit="1" customWidth="1"/>
    <col min="46" max="46" width="15" bestFit="1" customWidth="1"/>
    <col min="47" max="47" width="12.6640625" bestFit="1" customWidth="1"/>
    <col min="48" max="48" width="15" bestFit="1" customWidth="1"/>
    <col min="49" max="49" width="12.6640625" bestFit="1" customWidth="1"/>
    <col min="50" max="50" width="15" bestFit="1" customWidth="1"/>
    <col min="51" max="51" width="12.6640625" bestFit="1" customWidth="1"/>
    <col min="52" max="52" width="15" bestFit="1" customWidth="1"/>
    <col min="53" max="53" width="12.6640625" bestFit="1" customWidth="1"/>
    <col min="54" max="54" width="15" bestFit="1" customWidth="1"/>
    <col min="55" max="55" width="12.6640625" bestFit="1" customWidth="1"/>
    <col min="56" max="56" width="15" bestFit="1" customWidth="1"/>
    <col min="57" max="57" width="12.6640625" bestFit="1" customWidth="1"/>
    <col min="58" max="58" width="15" bestFit="1" customWidth="1"/>
    <col min="59" max="59" width="12.6640625" bestFit="1" customWidth="1"/>
    <col min="60" max="60" width="15" bestFit="1" customWidth="1"/>
    <col min="61" max="61" width="12.6640625" bestFit="1" customWidth="1"/>
    <col min="62" max="62" width="15" bestFit="1" customWidth="1"/>
    <col min="63" max="63" width="12.6640625" bestFit="1" customWidth="1"/>
    <col min="64" max="64" width="15" bestFit="1" customWidth="1"/>
    <col min="65" max="65" width="12.6640625" bestFit="1" customWidth="1"/>
    <col min="66" max="66" width="15" bestFit="1" customWidth="1"/>
    <col min="67" max="67" width="12.6640625" bestFit="1" customWidth="1"/>
    <col min="68" max="68" width="15" bestFit="1" customWidth="1"/>
    <col min="69" max="69" width="12" bestFit="1" customWidth="1"/>
    <col min="70" max="70" width="14.33203125" bestFit="1" customWidth="1"/>
    <col min="71" max="71" width="12" bestFit="1" customWidth="1"/>
    <col min="72" max="72" width="14.33203125" bestFit="1" customWidth="1"/>
    <col min="73" max="73" width="12" bestFit="1" customWidth="1"/>
    <col min="74" max="74" width="14.33203125" bestFit="1" customWidth="1"/>
    <col min="75" max="75" width="11" bestFit="1" customWidth="1"/>
    <col min="76" max="76" width="13.33203125" bestFit="1" customWidth="1"/>
    <col min="77" max="77" width="11" bestFit="1" customWidth="1"/>
    <col min="78" max="78" width="13.33203125" bestFit="1" customWidth="1"/>
    <col min="79" max="79" width="12" bestFit="1" customWidth="1"/>
    <col min="80" max="80" width="14.33203125" bestFit="1" customWidth="1"/>
    <col min="81" max="81" width="10.77734375" bestFit="1" customWidth="1"/>
  </cols>
  <sheetData>
    <row r="2" spans="1:13" ht="14.4" customHeight="1" x14ac:dyDescent="0.3">
      <c r="B2" s="10"/>
      <c r="C2" s="10"/>
      <c r="D2" s="10"/>
      <c r="E2" s="10"/>
      <c r="F2" s="10"/>
      <c r="G2" s="10"/>
      <c r="H2" s="10"/>
    </row>
    <row r="3" spans="1:13" x14ac:dyDescent="0.3">
      <c r="B3" s="10"/>
      <c r="C3" s="10"/>
      <c r="D3" s="10"/>
      <c r="E3" s="10"/>
      <c r="F3" s="10"/>
      <c r="G3" s="10"/>
      <c r="H3" s="10"/>
    </row>
    <row r="4" spans="1:13" x14ac:dyDescent="0.3">
      <c r="B4" s="10"/>
      <c r="C4" s="10"/>
      <c r="D4" s="10"/>
      <c r="E4" s="10"/>
      <c r="F4" s="10"/>
      <c r="G4" s="10"/>
      <c r="H4" s="10"/>
    </row>
    <row r="5" spans="1:13" x14ac:dyDescent="0.3">
      <c r="B5" s="10"/>
      <c r="C5" s="10"/>
      <c r="D5" s="10"/>
      <c r="E5" s="10"/>
      <c r="F5" s="10"/>
      <c r="G5" s="10"/>
      <c r="H5" s="10"/>
    </row>
    <row r="6" spans="1:13" x14ac:dyDescent="0.3">
      <c r="B6" s="10"/>
      <c r="C6" s="10"/>
      <c r="D6" s="10"/>
      <c r="E6" s="10"/>
      <c r="F6" s="10"/>
      <c r="G6" s="10"/>
      <c r="H6" s="10"/>
    </row>
    <row r="8" spans="1:13" ht="14.4" customHeight="1" x14ac:dyDescent="0.3">
      <c r="A8" s="11" t="s">
        <v>486</v>
      </c>
      <c r="B8" s="11"/>
      <c r="C8" s="11"/>
      <c r="D8" s="11"/>
      <c r="E8" s="11"/>
      <c r="F8" s="11"/>
      <c r="G8" s="11"/>
    </row>
    <row r="9" spans="1:13" x14ac:dyDescent="0.3">
      <c r="A9" s="11"/>
      <c r="B9" s="11"/>
      <c r="C9" s="11"/>
      <c r="D9" s="11"/>
      <c r="E9" s="11"/>
      <c r="F9" s="11"/>
      <c r="G9" s="11"/>
    </row>
    <row r="10" spans="1:13" x14ac:dyDescent="0.3">
      <c r="A10" s="11"/>
      <c r="B10" s="11"/>
      <c r="C10" s="11"/>
      <c r="D10" s="11"/>
      <c r="E10" s="11"/>
      <c r="F10" s="11"/>
      <c r="G10" s="11"/>
    </row>
    <row r="11" spans="1:13" x14ac:dyDescent="0.3">
      <c r="A11" s="11"/>
      <c r="B11" s="11"/>
      <c r="C11" s="11"/>
      <c r="D11" s="11"/>
      <c r="E11" s="11"/>
      <c r="F11" s="11"/>
      <c r="G11" s="11"/>
    </row>
    <row r="12" spans="1:13" x14ac:dyDescent="0.3">
      <c r="A12" s="11"/>
      <c r="B12" s="11"/>
      <c r="C12" s="11"/>
      <c r="D12" s="11"/>
      <c r="E12" s="11"/>
      <c r="F12" s="11"/>
      <c r="G12" s="11"/>
    </row>
    <row r="13" spans="1:13" x14ac:dyDescent="0.3">
      <c r="A13" s="11"/>
      <c r="B13" s="11"/>
      <c r="C13" s="11"/>
      <c r="D13" s="11"/>
      <c r="E13" s="11"/>
      <c r="F13" s="11"/>
      <c r="G13" s="11"/>
    </row>
    <row r="16" spans="1:13" x14ac:dyDescent="0.3">
      <c r="A16" t="s">
        <v>26</v>
      </c>
      <c r="B16" t="s">
        <v>3</v>
      </c>
      <c r="C16" t="s">
        <v>5</v>
      </c>
      <c r="D16" t="s">
        <v>4</v>
      </c>
      <c r="E16" t="s">
        <v>6</v>
      </c>
      <c r="F16" t="s">
        <v>7</v>
      </c>
      <c r="H16" s="6" t="s">
        <v>27</v>
      </c>
      <c r="I16" s="6" t="s">
        <v>3</v>
      </c>
      <c r="J16" s="6" t="s">
        <v>5</v>
      </c>
      <c r="K16" s="6" t="s">
        <v>4</v>
      </c>
      <c r="L16" s="6" t="s">
        <v>6</v>
      </c>
      <c r="M16" s="3" t="s">
        <v>7</v>
      </c>
    </row>
    <row r="17" spans="1:13" x14ac:dyDescent="0.3">
      <c r="A17">
        <v>49.249659999999999</v>
      </c>
      <c r="B17">
        <v>82</v>
      </c>
      <c r="C17">
        <v>1018</v>
      </c>
      <c r="D17">
        <v>284</v>
      </c>
      <c r="E17">
        <v>160</v>
      </c>
      <c r="F17">
        <v>2</v>
      </c>
      <c r="H17" s="7">
        <v>-123.119339</v>
      </c>
      <c r="I17" s="7">
        <v>82</v>
      </c>
      <c r="J17" s="7">
        <v>1018</v>
      </c>
      <c r="K17" s="7">
        <v>284</v>
      </c>
      <c r="L17" s="7">
        <v>160</v>
      </c>
      <c r="M17" s="4">
        <v>2</v>
      </c>
    </row>
    <row r="18" spans="1:13" x14ac:dyDescent="0.3">
      <c r="A18">
        <v>45.523448999999999</v>
      </c>
      <c r="B18">
        <v>75</v>
      </c>
      <c r="C18">
        <v>1019</v>
      </c>
      <c r="D18">
        <v>285</v>
      </c>
      <c r="E18">
        <v>190</v>
      </c>
      <c r="F18">
        <v>2</v>
      </c>
      <c r="H18" s="8">
        <v>-122.676208</v>
      </c>
      <c r="I18" s="8">
        <v>75</v>
      </c>
      <c r="J18" s="8">
        <v>1019</v>
      </c>
      <c r="K18" s="8">
        <v>285</v>
      </c>
      <c r="L18" s="8">
        <v>190</v>
      </c>
      <c r="M18" s="5">
        <v>2</v>
      </c>
    </row>
    <row r="19" spans="1:13" x14ac:dyDescent="0.3">
      <c r="A19">
        <v>37.774929</v>
      </c>
      <c r="B19">
        <v>77</v>
      </c>
      <c r="C19">
        <v>1019</v>
      </c>
      <c r="D19">
        <v>288</v>
      </c>
      <c r="E19">
        <v>209</v>
      </c>
      <c r="F19">
        <v>3</v>
      </c>
      <c r="H19" s="7">
        <v>-122.41941799999999</v>
      </c>
      <c r="I19" s="7">
        <v>77</v>
      </c>
      <c r="J19" s="7">
        <v>1019</v>
      </c>
      <c r="K19" s="7">
        <v>288</v>
      </c>
      <c r="L19" s="7">
        <v>209</v>
      </c>
      <c r="M19" s="4">
        <v>3</v>
      </c>
    </row>
    <row r="20" spans="1:13" x14ac:dyDescent="0.3">
      <c r="A20">
        <v>47.606209</v>
      </c>
      <c r="B20">
        <v>77</v>
      </c>
      <c r="C20">
        <v>1021</v>
      </c>
      <c r="D20">
        <v>284</v>
      </c>
      <c r="E20">
        <v>161</v>
      </c>
      <c r="F20">
        <v>2</v>
      </c>
      <c r="H20" s="8">
        <v>-122.332069</v>
      </c>
      <c r="I20" s="8">
        <v>77</v>
      </c>
      <c r="J20" s="8">
        <v>1021</v>
      </c>
      <c r="K20" s="8">
        <v>284</v>
      </c>
      <c r="L20" s="8">
        <v>161</v>
      </c>
      <c r="M20" s="5">
        <v>2</v>
      </c>
    </row>
    <row r="21" spans="1:13" x14ac:dyDescent="0.3">
      <c r="A21">
        <v>34.052230999999999</v>
      </c>
      <c r="B21">
        <v>63</v>
      </c>
      <c r="C21">
        <v>1016</v>
      </c>
      <c r="D21">
        <v>291</v>
      </c>
      <c r="E21">
        <v>140</v>
      </c>
      <c r="F21">
        <v>1</v>
      </c>
      <c r="H21" s="7">
        <v>-118.243683</v>
      </c>
      <c r="I21" s="7">
        <v>63</v>
      </c>
      <c r="J21" s="7">
        <v>1016</v>
      </c>
      <c r="K21" s="7">
        <v>291</v>
      </c>
      <c r="L21" s="7">
        <v>140</v>
      </c>
      <c r="M21" s="4">
        <v>1</v>
      </c>
    </row>
    <row r="22" spans="1:13" x14ac:dyDescent="0.3">
      <c r="A22">
        <v>32.715328</v>
      </c>
      <c r="B22">
        <v>68</v>
      </c>
      <c r="C22">
        <v>1018</v>
      </c>
      <c r="D22">
        <v>290</v>
      </c>
      <c r="E22">
        <v>199</v>
      </c>
      <c r="F22">
        <v>2</v>
      </c>
      <c r="H22" s="8">
        <v>-117.157257</v>
      </c>
      <c r="I22" s="8">
        <v>68</v>
      </c>
      <c r="J22" s="8">
        <v>1018</v>
      </c>
      <c r="K22" s="8">
        <v>290</v>
      </c>
      <c r="L22" s="8">
        <v>199</v>
      </c>
      <c r="M22" s="5">
        <v>2</v>
      </c>
    </row>
    <row r="23" spans="1:13" x14ac:dyDescent="0.3">
      <c r="A23">
        <v>36.174968999999997</v>
      </c>
      <c r="B23">
        <v>32</v>
      </c>
      <c r="C23">
        <v>1014</v>
      </c>
      <c r="D23">
        <v>292</v>
      </c>
      <c r="E23">
        <v>176</v>
      </c>
      <c r="F23">
        <v>2</v>
      </c>
      <c r="H23" s="7">
        <v>-115.13722199999999</v>
      </c>
      <c r="I23" s="7">
        <v>32</v>
      </c>
      <c r="J23" s="7">
        <v>1014</v>
      </c>
      <c r="K23" s="7">
        <v>292</v>
      </c>
      <c r="L23" s="7">
        <v>176</v>
      </c>
      <c r="M23" s="4">
        <v>2</v>
      </c>
    </row>
    <row r="24" spans="1:13" x14ac:dyDescent="0.3">
      <c r="A24">
        <v>33.44838</v>
      </c>
      <c r="B24">
        <v>37</v>
      </c>
      <c r="C24">
        <v>1013</v>
      </c>
      <c r="D24">
        <v>295</v>
      </c>
      <c r="E24">
        <v>169</v>
      </c>
      <c r="F24">
        <v>2</v>
      </c>
      <c r="H24" s="8">
        <v>-112.074043</v>
      </c>
      <c r="I24" s="8">
        <v>37</v>
      </c>
      <c r="J24" s="8">
        <v>1013</v>
      </c>
      <c r="K24" s="8">
        <v>295</v>
      </c>
      <c r="L24" s="8">
        <v>169</v>
      </c>
      <c r="M24" s="5">
        <v>2</v>
      </c>
    </row>
    <row r="25" spans="1:13" x14ac:dyDescent="0.3">
      <c r="A25">
        <v>35.084491999999997</v>
      </c>
      <c r="B25">
        <v>45</v>
      </c>
      <c r="C25">
        <v>1012</v>
      </c>
      <c r="D25">
        <v>286</v>
      </c>
      <c r="E25">
        <v>200</v>
      </c>
      <c r="F25">
        <v>3</v>
      </c>
      <c r="H25" s="7">
        <v>-106.651138</v>
      </c>
      <c r="I25" s="7">
        <v>45</v>
      </c>
      <c r="J25" s="7">
        <v>1012</v>
      </c>
      <c r="K25" s="7">
        <v>286</v>
      </c>
      <c r="L25" s="7">
        <v>200</v>
      </c>
      <c r="M25" s="4">
        <v>3</v>
      </c>
    </row>
    <row r="26" spans="1:13" x14ac:dyDescent="0.3">
      <c r="A26">
        <v>39.739151</v>
      </c>
      <c r="B26">
        <v>53</v>
      </c>
      <c r="C26">
        <v>1012</v>
      </c>
      <c r="D26">
        <v>283</v>
      </c>
      <c r="E26">
        <v>185</v>
      </c>
      <c r="F26">
        <v>2</v>
      </c>
      <c r="H26" s="8">
        <v>-104.984703</v>
      </c>
      <c r="I26" s="8">
        <v>53</v>
      </c>
      <c r="J26" s="8">
        <v>1012</v>
      </c>
      <c r="K26" s="8">
        <v>283</v>
      </c>
      <c r="L26" s="8">
        <v>185</v>
      </c>
      <c r="M26" s="5">
        <v>2</v>
      </c>
    </row>
    <row r="27" spans="1:13" x14ac:dyDescent="0.3">
      <c r="A27">
        <v>29.424119999999998</v>
      </c>
      <c r="B27">
        <v>68</v>
      </c>
      <c r="C27">
        <v>1018</v>
      </c>
      <c r="D27">
        <v>294</v>
      </c>
      <c r="E27">
        <v>142</v>
      </c>
      <c r="F27">
        <v>3</v>
      </c>
      <c r="H27" s="7">
        <v>-98.493628999999999</v>
      </c>
      <c r="I27" s="7">
        <v>68</v>
      </c>
      <c r="J27" s="7">
        <v>1018</v>
      </c>
      <c r="K27" s="7">
        <v>294</v>
      </c>
      <c r="L27" s="7">
        <v>142</v>
      </c>
      <c r="M27" s="4">
        <v>3</v>
      </c>
    </row>
    <row r="28" spans="1:13" x14ac:dyDescent="0.3">
      <c r="A28">
        <v>32.783057999999997</v>
      </c>
      <c r="B28">
        <v>64</v>
      </c>
      <c r="C28">
        <v>1019</v>
      </c>
      <c r="D28">
        <v>292</v>
      </c>
      <c r="E28">
        <v>166</v>
      </c>
      <c r="F28">
        <v>4</v>
      </c>
      <c r="H28" s="8">
        <v>-96.806670999999994</v>
      </c>
      <c r="I28" s="8">
        <v>64</v>
      </c>
      <c r="J28" s="8">
        <v>1019</v>
      </c>
      <c r="K28" s="8">
        <v>292</v>
      </c>
      <c r="L28" s="8">
        <v>166</v>
      </c>
      <c r="M28" s="5">
        <v>4</v>
      </c>
    </row>
    <row r="29" spans="1:13" x14ac:dyDescent="0.3">
      <c r="A29">
        <v>29.763280999999999</v>
      </c>
      <c r="B29">
        <v>74</v>
      </c>
      <c r="C29">
        <v>1020</v>
      </c>
      <c r="D29">
        <v>294</v>
      </c>
      <c r="E29">
        <v>154</v>
      </c>
      <c r="F29">
        <v>3</v>
      </c>
      <c r="H29" s="7">
        <v>-95.363274000000004</v>
      </c>
      <c r="I29" s="7">
        <v>74</v>
      </c>
      <c r="J29" s="7">
        <v>1020</v>
      </c>
      <c r="K29" s="7">
        <v>294</v>
      </c>
      <c r="L29" s="7">
        <v>154</v>
      </c>
      <c r="M29" s="4">
        <v>3</v>
      </c>
    </row>
    <row r="30" spans="1:13" x14ac:dyDescent="0.3">
      <c r="A30">
        <v>39.099730999999998</v>
      </c>
      <c r="B30">
        <v>67</v>
      </c>
      <c r="C30">
        <v>1016</v>
      </c>
      <c r="D30">
        <v>287</v>
      </c>
      <c r="E30">
        <v>180</v>
      </c>
      <c r="F30">
        <v>3</v>
      </c>
      <c r="H30" s="8">
        <v>-94.578568000000004</v>
      </c>
      <c r="I30" s="8">
        <v>67</v>
      </c>
      <c r="J30" s="8">
        <v>1016</v>
      </c>
      <c r="K30" s="8">
        <v>287</v>
      </c>
      <c r="L30" s="8">
        <v>180</v>
      </c>
      <c r="M30" s="5">
        <v>3</v>
      </c>
    </row>
    <row r="31" spans="1:13" x14ac:dyDescent="0.3">
      <c r="A31">
        <v>44.979968999999997</v>
      </c>
      <c r="B31">
        <v>71</v>
      </c>
      <c r="C31">
        <v>1017</v>
      </c>
      <c r="D31">
        <v>281</v>
      </c>
      <c r="E31">
        <v>200</v>
      </c>
      <c r="F31">
        <v>3</v>
      </c>
      <c r="H31" s="7">
        <v>-93.263840000000002</v>
      </c>
      <c r="I31" s="7">
        <v>71</v>
      </c>
      <c r="J31" s="7">
        <v>1017</v>
      </c>
      <c r="K31" s="7">
        <v>281</v>
      </c>
      <c r="L31" s="7">
        <v>200</v>
      </c>
      <c r="M31" s="4">
        <v>3</v>
      </c>
    </row>
    <row r="32" spans="1:13" x14ac:dyDescent="0.3">
      <c r="A32">
        <v>38.627270000000003</v>
      </c>
      <c r="B32">
        <v>71</v>
      </c>
      <c r="C32">
        <v>1020</v>
      </c>
      <c r="D32">
        <v>287</v>
      </c>
      <c r="E32">
        <v>186</v>
      </c>
      <c r="F32">
        <v>3</v>
      </c>
      <c r="H32" s="8">
        <v>-90.197890999999998</v>
      </c>
      <c r="I32" s="8">
        <v>71</v>
      </c>
      <c r="J32" s="8">
        <v>1020</v>
      </c>
      <c r="K32" s="8">
        <v>287</v>
      </c>
      <c r="L32" s="8">
        <v>186</v>
      </c>
      <c r="M32" s="5">
        <v>3</v>
      </c>
    </row>
    <row r="33" spans="1:13" x14ac:dyDescent="0.3">
      <c r="A33">
        <v>41.850028999999999</v>
      </c>
      <c r="B33">
        <v>74</v>
      </c>
      <c r="C33">
        <v>1019</v>
      </c>
      <c r="D33">
        <v>283</v>
      </c>
      <c r="E33">
        <v>191</v>
      </c>
      <c r="F33">
        <v>4</v>
      </c>
      <c r="H33" s="7">
        <v>-87.650047000000001</v>
      </c>
      <c r="I33" s="7">
        <v>74</v>
      </c>
      <c r="J33" s="7">
        <v>1019</v>
      </c>
      <c r="K33" s="7">
        <v>283</v>
      </c>
      <c r="L33" s="7">
        <v>191</v>
      </c>
      <c r="M33" s="4">
        <v>4</v>
      </c>
    </row>
    <row r="34" spans="1:13" x14ac:dyDescent="0.3">
      <c r="A34">
        <v>36.165889999999997</v>
      </c>
      <c r="B34">
        <v>68</v>
      </c>
      <c r="C34">
        <v>1020</v>
      </c>
      <c r="D34">
        <v>289</v>
      </c>
      <c r="E34">
        <v>181</v>
      </c>
      <c r="F34">
        <v>2</v>
      </c>
      <c r="H34" s="8">
        <v>-86.784439000000006</v>
      </c>
      <c r="I34" s="8">
        <v>68</v>
      </c>
      <c r="J34" s="8">
        <v>1020</v>
      </c>
      <c r="K34" s="8">
        <v>289</v>
      </c>
      <c r="L34" s="8">
        <v>181</v>
      </c>
      <c r="M34" s="5">
        <v>2</v>
      </c>
    </row>
    <row r="35" spans="1:13" x14ac:dyDescent="0.3">
      <c r="A35">
        <v>39.768379000000003</v>
      </c>
      <c r="B35">
        <v>72</v>
      </c>
      <c r="C35">
        <v>1019</v>
      </c>
      <c r="D35">
        <v>285</v>
      </c>
      <c r="E35">
        <v>193</v>
      </c>
      <c r="F35">
        <v>3</v>
      </c>
      <c r="H35" s="7">
        <v>-86.158043000000006</v>
      </c>
      <c r="I35" s="7">
        <v>72</v>
      </c>
      <c r="J35" s="7">
        <v>1019</v>
      </c>
      <c r="K35" s="7">
        <v>285</v>
      </c>
      <c r="L35" s="7">
        <v>193</v>
      </c>
      <c r="M35" s="4">
        <v>3</v>
      </c>
    </row>
    <row r="36" spans="1:13" x14ac:dyDescent="0.3">
      <c r="A36">
        <v>33.749001</v>
      </c>
      <c r="B36">
        <v>71</v>
      </c>
      <c r="C36">
        <v>1021</v>
      </c>
      <c r="D36">
        <v>290</v>
      </c>
      <c r="E36">
        <v>192</v>
      </c>
      <c r="F36">
        <v>2</v>
      </c>
      <c r="H36" s="8">
        <v>-84.387978000000004</v>
      </c>
      <c r="I36" s="8">
        <v>71</v>
      </c>
      <c r="J36" s="8">
        <v>1021</v>
      </c>
      <c r="K36" s="8">
        <v>290</v>
      </c>
      <c r="L36" s="8">
        <v>192</v>
      </c>
      <c r="M36" s="5">
        <v>2</v>
      </c>
    </row>
    <row r="37" spans="1:13" x14ac:dyDescent="0.3">
      <c r="A37">
        <v>42.331429</v>
      </c>
      <c r="B37">
        <v>72</v>
      </c>
      <c r="C37">
        <v>1019</v>
      </c>
      <c r="D37">
        <v>283</v>
      </c>
      <c r="E37">
        <v>195</v>
      </c>
      <c r="F37">
        <v>3</v>
      </c>
      <c r="H37" s="7">
        <v>-83.045753000000005</v>
      </c>
      <c r="I37" s="7">
        <v>72</v>
      </c>
      <c r="J37" s="7">
        <v>1019</v>
      </c>
      <c r="K37" s="7">
        <v>283</v>
      </c>
      <c r="L37" s="7">
        <v>195</v>
      </c>
      <c r="M37" s="4">
        <v>3</v>
      </c>
    </row>
    <row r="38" spans="1:13" x14ac:dyDescent="0.3">
      <c r="A38">
        <v>30.332180000000001</v>
      </c>
      <c r="B38">
        <v>76</v>
      </c>
      <c r="C38">
        <v>1021</v>
      </c>
      <c r="D38">
        <v>294</v>
      </c>
      <c r="E38">
        <v>160</v>
      </c>
      <c r="F38">
        <v>3</v>
      </c>
      <c r="H38" s="8">
        <v>-81.655647000000002</v>
      </c>
      <c r="I38" s="8">
        <v>76</v>
      </c>
      <c r="J38" s="8">
        <v>1021</v>
      </c>
      <c r="K38" s="8">
        <v>294</v>
      </c>
      <c r="L38" s="8">
        <v>160</v>
      </c>
      <c r="M38" s="5">
        <v>3</v>
      </c>
    </row>
    <row r="39" spans="1:13" x14ac:dyDescent="0.3">
      <c r="A39">
        <v>35.227088999999999</v>
      </c>
      <c r="B39">
        <v>70</v>
      </c>
      <c r="C39">
        <v>1020</v>
      </c>
      <c r="D39">
        <v>289</v>
      </c>
      <c r="E39">
        <v>172</v>
      </c>
      <c r="F39">
        <v>2</v>
      </c>
      <c r="H39" s="7">
        <v>-80.843131999999997</v>
      </c>
      <c r="I39" s="7">
        <v>70</v>
      </c>
      <c r="J39" s="7">
        <v>1020</v>
      </c>
      <c r="K39" s="7">
        <v>289</v>
      </c>
      <c r="L39" s="7">
        <v>172</v>
      </c>
      <c r="M39" s="4">
        <v>2</v>
      </c>
    </row>
    <row r="40" spans="1:13" x14ac:dyDescent="0.3">
      <c r="A40">
        <v>25.774269</v>
      </c>
      <c r="B40">
        <v>76</v>
      </c>
      <c r="C40">
        <v>1020</v>
      </c>
      <c r="D40">
        <v>298</v>
      </c>
      <c r="E40">
        <v>143</v>
      </c>
      <c r="F40">
        <v>3</v>
      </c>
      <c r="H40" s="8">
        <v>-80.193657000000002</v>
      </c>
      <c r="I40" s="8">
        <v>76</v>
      </c>
      <c r="J40" s="8">
        <v>1020</v>
      </c>
      <c r="K40" s="8">
        <v>298</v>
      </c>
      <c r="L40" s="8">
        <v>143</v>
      </c>
      <c r="M40" s="5">
        <v>3</v>
      </c>
    </row>
    <row r="41" spans="1:13" x14ac:dyDescent="0.3">
      <c r="A41">
        <v>40.440620000000003</v>
      </c>
      <c r="B41">
        <v>70</v>
      </c>
      <c r="C41">
        <v>1019</v>
      </c>
      <c r="D41">
        <v>284</v>
      </c>
      <c r="E41">
        <v>200</v>
      </c>
      <c r="F41">
        <v>3</v>
      </c>
      <c r="H41" s="7">
        <v>-79.995887999999994</v>
      </c>
      <c r="I41" s="7">
        <v>70</v>
      </c>
      <c r="J41" s="7">
        <v>1019</v>
      </c>
      <c r="K41" s="7">
        <v>284</v>
      </c>
      <c r="L41" s="7">
        <v>200</v>
      </c>
      <c r="M41" s="4">
        <v>3</v>
      </c>
    </row>
    <row r="42" spans="1:13" x14ac:dyDescent="0.3">
      <c r="A42">
        <v>43.700111</v>
      </c>
      <c r="B42">
        <v>76</v>
      </c>
      <c r="C42">
        <v>1018</v>
      </c>
      <c r="D42">
        <v>282</v>
      </c>
      <c r="E42">
        <v>199</v>
      </c>
      <c r="F42">
        <v>4</v>
      </c>
      <c r="H42" s="8">
        <v>-79.416297999999998</v>
      </c>
      <c r="I42" s="8">
        <v>76</v>
      </c>
      <c r="J42" s="8">
        <v>1018</v>
      </c>
      <c r="K42" s="8">
        <v>282</v>
      </c>
      <c r="L42" s="8">
        <v>199</v>
      </c>
      <c r="M42" s="5">
        <v>4</v>
      </c>
    </row>
    <row r="43" spans="1:13" x14ac:dyDescent="0.3">
      <c r="A43">
        <v>39.952339000000002</v>
      </c>
      <c r="B43">
        <v>68</v>
      </c>
      <c r="C43">
        <v>1020</v>
      </c>
      <c r="D43">
        <v>285</v>
      </c>
      <c r="E43">
        <v>203</v>
      </c>
      <c r="F43">
        <v>3</v>
      </c>
      <c r="H43" s="7">
        <v>-75.163787999999997</v>
      </c>
      <c r="I43" s="7">
        <v>68</v>
      </c>
      <c r="J43" s="7">
        <v>1020</v>
      </c>
      <c r="K43" s="7">
        <v>285</v>
      </c>
      <c r="L43" s="7">
        <v>203</v>
      </c>
      <c r="M43" s="4">
        <v>3</v>
      </c>
    </row>
    <row r="44" spans="1:13" x14ac:dyDescent="0.3">
      <c r="A44">
        <v>40.714272000000001</v>
      </c>
      <c r="B44">
        <v>67</v>
      </c>
      <c r="C44">
        <v>1017</v>
      </c>
      <c r="D44">
        <v>285</v>
      </c>
      <c r="E44">
        <v>196</v>
      </c>
      <c r="F44">
        <v>3</v>
      </c>
      <c r="H44" s="8">
        <v>-74.005966000000001</v>
      </c>
      <c r="I44" s="8">
        <v>67</v>
      </c>
      <c r="J44" s="8">
        <v>1017</v>
      </c>
      <c r="K44" s="8">
        <v>285</v>
      </c>
      <c r="L44" s="8">
        <v>196</v>
      </c>
      <c r="M44" s="5">
        <v>3</v>
      </c>
    </row>
    <row r="45" spans="1:13" x14ac:dyDescent="0.3">
      <c r="A45">
        <v>45.508839000000002</v>
      </c>
      <c r="B45">
        <v>72</v>
      </c>
      <c r="C45">
        <v>1016</v>
      </c>
      <c r="D45">
        <v>280</v>
      </c>
      <c r="E45">
        <v>190</v>
      </c>
      <c r="F45">
        <v>4</v>
      </c>
      <c r="H45" s="7">
        <v>-73.587806999999998</v>
      </c>
      <c r="I45" s="7">
        <v>72</v>
      </c>
      <c r="J45" s="7">
        <v>1016</v>
      </c>
      <c r="K45" s="7">
        <v>280</v>
      </c>
      <c r="L45" s="7">
        <v>190</v>
      </c>
      <c r="M45" s="4">
        <v>4</v>
      </c>
    </row>
    <row r="46" spans="1:13" x14ac:dyDescent="0.3">
      <c r="A46">
        <v>42.358429000000001</v>
      </c>
      <c r="B46">
        <v>77</v>
      </c>
      <c r="C46">
        <v>1020</v>
      </c>
      <c r="D46">
        <v>284</v>
      </c>
      <c r="E46">
        <v>185</v>
      </c>
      <c r="F46">
        <v>3</v>
      </c>
      <c r="H46" s="8">
        <v>-71.059769000000003</v>
      </c>
      <c r="I46" s="8">
        <v>77</v>
      </c>
      <c r="J46" s="8">
        <v>1020</v>
      </c>
      <c r="K46" s="8">
        <v>284</v>
      </c>
      <c r="L46" s="8">
        <v>185</v>
      </c>
      <c r="M46" s="5">
        <v>3</v>
      </c>
    </row>
    <row r="47" spans="1:13" x14ac:dyDescent="0.3">
      <c r="A47">
        <v>31.251809999999999</v>
      </c>
      <c r="B47">
        <v>71</v>
      </c>
      <c r="C47">
        <v>991</v>
      </c>
      <c r="D47">
        <v>292</v>
      </c>
      <c r="E47">
        <v>219</v>
      </c>
      <c r="F47">
        <v>2</v>
      </c>
      <c r="H47" s="7">
        <v>34.791302000000002</v>
      </c>
      <c r="I47" s="7">
        <v>71</v>
      </c>
      <c r="J47" s="7">
        <v>991</v>
      </c>
      <c r="K47" s="7">
        <v>292</v>
      </c>
      <c r="L47" s="7">
        <v>219</v>
      </c>
      <c r="M47" s="4">
        <v>2</v>
      </c>
    </row>
    <row r="48" spans="1:13" x14ac:dyDescent="0.3">
      <c r="A48">
        <v>32.083328000000002</v>
      </c>
      <c r="B48">
        <v>67</v>
      </c>
      <c r="C48">
        <v>1014</v>
      </c>
      <c r="D48">
        <v>295</v>
      </c>
      <c r="E48">
        <v>171</v>
      </c>
      <c r="F48">
        <v>3</v>
      </c>
      <c r="H48" s="8">
        <v>34.799999</v>
      </c>
      <c r="I48" s="8">
        <v>67</v>
      </c>
      <c r="J48" s="8">
        <v>1014</v>
      </c>
      <c r="K48" s="8">
        <v>295</v>
      </c>
      <c r="L48" s="8">
        <v>171</v>
      </c>
      <c r="M48" s="5">
        <v>3</v>
      </c>
    </row>
    <row r="49" spans="1:13" x14ac:dyDescent="0.3">
      <c r="A49">
        <v>29.558050000000001</v>
      </c>
      <c r="B49">
        <v>53</v>
      </c>
      <c r="C49">
        <v>1002</v>
      </c>
      <c r="D49">
        <v>296</v>
      </c>
      <c r="E49">
        <v>204</v>
      </c>
      <c r="F49">
        <v>3</v>
      </c>
      <c r="H49" s="7">
        <v>34.948211999999998</v>
      </c>
      <c r="I49" s="7">
        <v>53</v>
      </c>
      <c r="J49" s="7">
        <v>1002</v>
      </c>
      <c r="K49" s="7">
        <v>296</v>
      </c>
      <c r="L49" s="7">
        <v>204</v>
      </c>
      <c r="M49" s="4">
        <v>3</v>
      </c>
    </row>
    <row r="50" spans="1:13" x14ac:dyDescent="0.3">
      <c r="A50">
        <v>32.815559</v>
      </c>
      <c r="B50">
        <v>80</v>
      </c>
      <c r="C50">
        <v>1018</v>
      </c>
      <c r="D50">
        <v>295</v>
      </c>
      <c r="E50">
        <v>196</v>
      </c>
      <c r="F50">
        <v>3</v>
      </c>
      <c r="H50" s="8">
        <v>34.989170000000001</v>
      </c>
      <c r="I50" s="8">
        <v>80</v>
      </c>
      <c r="J50" s="8">
        <v>1018</v>
      </c>
      <c r="K50" s="8">
        <v>295</v>
      </c>
      <c r="L50" s="8">
        <v>196</v>
      </c>
      <c r="M50" s="5">
        <v>3</v>
      </c>
    </row>
    <row r="51" spans="1:13" x14ac:dyDescent="0.3">
      <c r="A51">
        <v>33.005859000000001</v>
      </c>
      <c r="B51">
        <v>79</v>
      </c>
      <c r="C51">
        <v>1016</v>
      </c>
      <c r="D51">
        <v>294</v>
      </c>
      <c r="E51">
        <v>195</v>
      </c>
      <c r="F51">
        <v>3</v>
      </c>
      <c r="H51" s="7">
        <v>35.094090000000001</v>
      </c>
      <c r="I51" s="7">
        <v>79</v>
      </c>
      <c r="J51" s="7">
        <v>1016</v>
      </c>
      <c r="K51" s="7">
        <v>294</v>
      </c>
      <c r="L51" s="7">
        <v>195</v>
      </c>
      <c r="M51" s="4">
        <v>3</v>
      </c>
    </row>
    <row r="52" spans="1:13" x14ac:dyDescent="0.3">
      <c r="A52">
        <v>31.769038999999999</v>
      </c>
      <c r="B52">
        <v>69</v>
      </c>
      <c r="C52">
        <v>1011</v>
      </c>
      <c r="D52">
        <v>293</v>
      </c>
      <c r="E52">
        <v>185</v>
      </c>
      <c r="F52">
        <v>2</v>
      </c>
      <c r="H52" s="8">
        <v>35.216330999999997</v>
      </c>
      <c r="I52" s="8">
        <v>69</v>
      </c>
      <c r="J52" s="8">
        <v>1011</v>
      </c>
      <c r="K52" s="8">
        <v>293</v>
      </c>
      <c r="L52" s="8">
        <v>185</v>
      </c>
      <c r="M52" s="5">
        <v>2</v>
      </c>
    </row>
    <row r="59" spans="1:13" x14ac:dyDescent="0.3">
      <c r="F59" s="11" t="s">
        <v>487</v>
      </c>
    </row>
    <row r="60" spans="1:13" x14ac:dyDescent="0.3">
      <c r="F60" s="11"/>
    </row>
    <row r="61" spans="1:13" x14ac:dyDescent="0.3">
      <c r="F61" s="11"/>
    </row>
    <row r="62" spans="1:13" x14ac:dyDescent="0.3">
      <c r="F62" s="11"/>
    </row>
    <row r="63" spans="1:13" x14ac:dyDescent="0.3">
      <c r="F63" s="2"/>
    </row>
  </sheetData>
  <mergeCells count="3">
    <mergeCell ref="A8:G13"/>
    <mergeCell ref="B2:H6"/>
    <mergeCell ref="F59:F62"/>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D5AC3-07C2-4C7D-9D53-A3AE8D627666}">
  <dimension ref="A2:K27"/>
  <sheetViews>
    <sheetView topLeftCell="A10" workbookViewId="0">
      <selection activeCell="D24" sqref="D24:J27"/>
    </sheetView>
  </sheetViews>
  <sheetFormatPr defaultRowHeight="14.4" x14ac:dyDescent="0.3"/>
  <cols>
    <col min="1" max="1" width="9.6640625" bestFit="1" customWidth="1"/>
    <col min="2" max="2" width="27" bestFit="1" customWidth="1"/>
  </cols>
  <sheetData>
    <row r="2" spans="1:11" ht="14.4" customHeight="1" x14ac:dyDescent="0.3">
      <c r="B2" s="10" t="s">
        <v>10</v>
      </c>
      <c r="C2" s="11"/>
      <c r="D2" s="11"/>
      <c r="E2" s="11"/>
      <c r="F2" s="11"/>
      <c r="G2" s="11"/>
      <c r="H2" s="11"/>
    </row>
    <row r="3" spans="1:11" x14ac:dyDescent="0.3">
      <c r="B3" s="11"/>
      <c r="C3" s="11"/>
      <c r="D3" s="11"/>
      <c r="E3" s="11"/>
      <c r="F3" s="11"/>
      <c r="G3" s="11"/>
      <c r="H3" s="11"/>
    </row>
    <row r="4" spans="1:11" x14ac:dyDescent="0.3">
      <c r="B4" s="11"/>
      <c r="C4" s="11"/>
      <c r="D4" s="11"/>
      <c r="E4" s="11"/>
      <c r="F4" s="11"/>
      <c r="G4" s="11"/>
      <c r="H4" s="11"/>
    </row>
    <row r="5" spans="1:11" x14ac:dyDescent="0.3">
      <c r="B5" s="11"/>
      <c r="C5" s="11"/>
      <c r="D5" s="11"/>
      <c r="E5" s="11"/>
      <c r="F5" s="11"/>
      <c r="G5" s="11"/>
      <c r="H5" s="11"/>
    </row>
    <row r="6" spans="1:11" x14ac:dyDescent="0.3">
      <c r="B6" s="11"/>
      <c r="C6" s="11"/>
      <c r="D6" s="11"/>
      <c r="E6" s="11"/>
      <c r="F6" s="11"/>
      <c r="G6" s="11"/>
      <c r="H6" s="11"/>
    </row>
    <row r="8" spans="1:11" ht="14.4" customHeight="1" x14ac:dyDescent="0.3">
      <c r="A8" s="11" t="s">
        <v>22</v>
      </c>
      <c r="B8" s="11"/>
      <c r="C8" s="11"/>
      <c r="D8" s="11"/>
      <c r="E8" s="11"/>
      <c r="F8" s="11"/>
      <c r="G8" s="11"/>
      <c r="H8" s="11"/>
      <c r="I8" s="11"/>
      <c r="J8" s="11"/>
      <c r="K8" s="11"/>
    </row>
    <row r="9" spans="1:11" x14ac:dyDescent="0.3">
      <c r="A9" s="11"/>
      <c r="B9" s="11"/>
      <c r="C9" s="11"/>
      <c r="D9" s="11"/>
      <c r="E9" s="11"/>
      <c r="F9" s="11"/>
      <c r="G9" s="11"/>
      <c r="H9" s="11"/>
      <c r="I9" s="11"/>
      <c r="J9" s="11"/>
      <c r="K9" s="11"/>
    </row>
    <row r="10" spans="1:11" x14ac:dyDescent="0.3">
      <c r="A10" s="11"/>
      <c r="B10" s="11"/>
      <c r="C10" s="11"/>
      <c r="D10" s="11"/>
      <c r="E10" s="11"/>
      <c r="F10" s="11"/>
      <c r="G10" s="11"/>
      <c r="H10" s="11"/>
      <c r="I10" s="11"/>
      <c r="J10" s="11"/>
      <c r="K10" s="11"/>
    </row>
    <row r="11" spans="1:11" x14ac:dyDescent="0.3">
      <c r="A11" s="11"/>
      <c r="B11" s="11"/>
      <c r="C11" s="11"/>
      <c r="D11" s="11"/>
      <c r="E11" s="11"/>
      <c r="F11" s="11"/>
      <c r="G11" s="11"/>
      <c r="H11" s="11"/>
      <c r="I11" s="11"/>
      <c r="J11" s="11"/>
      <c r="K11" s="11"/>
    </row>
    <row r="12" spans="1:11" x14ac:dyDescent="0.3">
      <c r="A12" s="11"/>
      <c r="B12" s="11"/>
      <c r="C12" s="11"/>
      <c r="D12" s="11"/>
      <c r="E12" s="11"/>
      <c r="F12" s="11"/>
      <c r="G12" s="11"/>
      <c r="H12" s="11"/>
      <c r="I12" s="11"/>
      <c r="J12" s="11"/>
      <c r="K12" s="11"/>
    </row>
    <row r="13" spans="1:11" x14ac:dyDescent="0.3">
      <c r="A13" s="11"/>
      <c r="B13" s="11"/>
      <c r="C13" s="11"/>
      <c r="D13" s="11"/>
      <c r="E13" s="11"/>
      <c r="F13" s="11"/>
      <c r="G13" s="11"/>
      <c r="H13" s="11"/>
      <c r="I13" s="11"/>
      <c r="J13" s="11"/>
      <c r="K13" s="11"/>
    </row>
    <row r="14" spans="1:11" x14ac:dyDescent="0.3">
      <c r="A14" s="11"/>
      <c r="B14" s="11"/>
      <c r="C14" s="11"/>
      <c r="D14" s="11"/>
      <c r="E14" s="11"/>
      <c r="F14" s="11"/>
      <c r="G14" s="11"/>
      <c r="H14" s="11"/>
      <c r="I14" s="11"/>
      <c r="J14" s="11"/>
      <c r="K14" s="11"/>
    </row>
    <row r="15" spans="1:11" x14ac:dyDescent="0.3">
      <c r="A15" s="11"/>
      <c r="B15" s="11"/>
      <c r="C15" s="11"/>
      <c r="D15" s="11"/>
      <c r="E15" s="11"/>
      <c r="F15" s="11"/>
      <c r="G15" s="11"/>
      <c r="H15" s="11"/>
      <c r="I15" s="11"/>
      <c r="J15" s="11"/>
      <c r="K15" s="11"/>
    </row>
    <row r="16" spans="1:11" x14ac:dyDescent="0.3">
      <c r="A16" s="11"/>
      <c r="B16" s="11"/>
      <c r="C16" s="11"/>
      <c r="D16" s="11"/>
      <c r="E16" s="11"/>
      <c r="F16" s="11"/>
      <c r="G16" s="11"/>
      <c r="H16" s="11"/>
      <c r="I16" s="11"/>
      <c r="J16" s="11"/>
      <c r="K16" s="11"/>
    </row>
    <row r="17" spans="1:11" x14ac:dyDescent="0.3">
      <c r="A17" s="11"/>
      <c r="B17" s="11"/>
      <c r="C17" s="11"/>
      <c r="D17" s="11"/>
      <c r="E17" s="11"/>
      <c r="F17" s="11"/>
      <c r="G17" s="11"/>
      <c r="H17" s="11"/>
      <c r="I17" s="11"/>
      <c r="J17" s="11"/>
      <c r="K17" s="11"/>
    </row>
    <row r="18" spans="1:11" x14ac:dyDescent="0.3">
      <c r="A18" s="11"/>
      <c r="B18" s="11"/>
      <c r="C18" s="11"/>
      <c r="D18" s="11"/>
      <c r="E18" s="11"/>
      <c r="F18" s="11"/>
      <c r="G18" s="11"/>
      <c r="H18" s="11"/>
      <c r="I18" s="11"/>
      <c r="J18" s="11"/>
      <c r="K18" s="11"/>
    </row>
    <row r="19" spans="1:11" x14ac:dyDescent="0.3">
      <c r="A19" s="11"/>
      <c r="B19" s="11"/>
      <c r="C19" s="11"/>
      <c r="D19" s="11"/>
      <c r="E19" s="11"/>
      <c r="F19" s="11"/>
      <c r="G19" s="11"/>
      <c r="H19" s="11"/>
      <c r="I19" s="11"/>
      <c r="J19" s="11"/>
      <c r="K19" s="11"/>
    </row>
    <row r="20" spans="1:11" x14ac:dyDescent="0.3">
      <c r="A20" s="11"/>
      <c r="B20" s="11"/>
      <c r="C20" s="11"/>
      <c r="D20" s="11"/>
      <c r="E20" s="11"/>
      <c r="F20" s="11"/>
      <c r="G20" s="11"/>
      <c r="H20" s="11"/>
      <c r="I20" s="11"/>
      <c r="J20" s="11"/>
      <c r="K20" s="11"/>
    </row>
    <row r="21" spans="1:11" x14ac:dyDescent="0.3">
      <c r="A21" s="11"/>
      <c r="B21" s="11"/>
      <c r="C21" s="11"/>
      <c r="D21" s="11"/>
      <c r="E21" s="11"/>
      <c r="F21" s="11"/>
      <c r="G21" s="11"/>
      <c r="H21" s="11"/>
      <c r="I21" s="11"/>
      <c r="J21" s="11"/>
      <c r="K21" s="11"/>
    </row>
    <row r="24" spans="1:11" x14ac:dyDescent="0.3">
      <c r="A24" t="s">
        <v>1</v>
      </c>
      <c r="B24" t="s">
        <v>23</v>
      </c>
      <c r="D24" s="10" t="s">
        <v>488</v>
      </c>
      <c r="E24" s="11"/>
      <c r="F24" s="11"/>
      <c r="G24" s="11"/>
      <c r="H24" s="11"/>
      <c r="I24" s="11"/>
      <c r="J24" s="11"/>
    </row>
    <row r="25" spans="1:11" x14ac:dyDescent="0.3">
      <c r="A25" t="s">
        <v>24</v>
      </c>
      <c r="B25">
        <v>10994</v>
      </c>
      <c r="D25" s="11"/>
      <c r="E25" s="11"/>
      <c r="F25" s="11"/>
      <c r="G25" s="11"/>
      <c r="H25" s="11"/>
      <c r="I25" s="11"/>
      <c r="J25" s="11"/>
    </row>
    <row r="26" spans="1:11" x14ac:dyDescent="0.3">
      <c r="A26" t="s">
        <v>8</v>
      </c>
      <c r="B26">
        <v>10308</v>
      </c>
      <c r="D26" s="11"/>
      <c r="E26" s="11"/>
      <c r="F26" s="11"/>
      <c r="G26" s="11"/>
      <c r="H26" s="11"/>
      <c r="I26" s="11"/>
      <c r="J26" s="11"/>
    </row>
    <row r="27" spans="1:11" x14ac:dyDescent="0.3">
      <c r="A27" t="s">
        <v>25</v>
      </c>
      <c r="B27">
        <v>9731</v>
      </c>
      <c r="D27" s="11"/>
      <c r="E27" s="11"/>
      <c r="F27" s="11"/>
      <c r="G27" s="11"/>
      <c r="H27" s="11"/>
      <c r="I27" s="11"/>
      <c r="J27" s="11"/>
    </row>
  </sheetData>
  <mergeCells count="3">
    <mergeCell ref="A8:K21"/>
    <mergeCell ref="B2:H6"/>
    <mergeCell ref="D24:J27"/>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976B7-CA3C-4F42-9C13-DD6D86A2FB74}">
  <dimension ref="A2:H66"/>
  <sheetViews>
    <sheetView topLeftCell="A6" workbookViewId="0">
      <selection activeCell="A12" sqref="A12"/>
    </sheetView>
  </sheetViews>
  <sheetFormatPr defaultRowHeight="14.4" x14ac:dyDescent="0.3"/>
  <cols>
    <col min="3" max="3" width="30.33203125" bestFit="1" customWidth="1"/>
    <col min="4" max="4" width="40.33203125" bestFit="1" customWidth="1"/>
  </cols>
  <sheetData>
    <row r="2" spans="1:8" x14ac:dyDescent="0.3">
      <c r="B2" s="10" t="s">
        <v>11</v>
      </c>
      <c r="C2" s="11"/>
      <c r="D2" s="11"/>
      <c r="E2" s="11"/>
      <c r="F2" s="11"/>
      <c r="G2" s="11"/>
      <c r="H2" s="11"/>
    </row>
    <row r="3" spans="1:8" x14ac:dyDescent="0.3">
      <c r="B3" s="11"/>
      <c r="C3" s="11"/>
      <c r="D3" s="11"/>
      <c r="E3" s="11"/>
      <c r="F3" s="11"/>
      <c r="G3" s="11"/>
      <c r="H3" s="11"/>
    </row>
    <row r="4" spans="1:8" x14ac:dyDescent="0.3">
      <c r="B4" s="11"/>
      <c r="C4" s="11"/>
      <c r="D4" s="11"/>
      <c r="E4" s="11"/>
      <c r="F4" s="11"/>
      <c r="G4" s="11"/>
      <c r="H4" s="11"/>
    </row>
    <row r="5" spans="1:8" x14ac:dyDescent="0.3">
      <c r="B5" s="11"/>
      <c r="C5" s="11"/>
      <c r="D5" s="11"/>
      <c r="E5" s="11"/>
      <c r="F5" s="11"/>
      <c r="G5" s="11"/>
      <c r="H5" s="11"/>
    </row>
    <row r="7" spans="1:8" x14ac:dyDescent="0.3">
      <c r="A7" s="11" t="s">
        <v>75</v>
      </c>
      <c r="B7" s="12"/>
      <c r="C7" s="12"/>
      <c r="D7" s="12"/>
      <c r="E7" s="12"/>
      <c r="F7" s="12"/>
      <c r="G7" s="12"/>
    </row>
    <row r="8" spans="1:8" x14ac:dyDescent="0.3">
      <c r="A8" s="12"/>
      <c r="B8" s="12"/>
      <c r="C8" s="12"/>
      <c r="D8" s="12"/>
      <c r="E8" s="12"/>
      <c r="F8" s="12"/>
      <c r="G8" s="12"/>
    </row>
    <row r="9" spans="1:8" x14ac:dyDescent="0.3">
      <c r="A9" s="12"/>
      <c r="B9" s="12"/>
      <c r="C9" s="12"/>
      <c r="D9" s="12"/>
      <c r="E9" s="12"/>
      <c r="F9" s="12"/>
      <c r="G9" s="12"/>
    </row>
    <row r="10" spans="1:8" x14ac:dyDescent="0.3">
      <c r="A10" s="12"/>
      <c r="B10" s="12"/>
      <c r="C10" s="12"/>
      <c r="D10" s="12"/>
      <c r="E10" s="12"/>
      <c r="F10" s="12"/>
      <c r="G10" s="12"/>
    </row>
    <row r="12" spans="1:8" x14ac:dyDescent="0.3">
      <c r="A12" t="s">
        <v>3</v>
      </c>
      <c r="B12" t="s">
        <v>5</v>
      </c>
      <c r="C12" t="s">
        <v>111</v>
      </c>
    </row>
    <row r="13" spans="1:8" x14ac:dyDescent="0.3">
      <c r="A13" t="s">
        <v>41</v>
      </c>
      <c r="B13" t="s">
        <v>45</v>
      </c>
      <c r="C13" t="s">
        <v>112</v>
      </c>
    </row>
    <row r="14" spans="1:8" x14ac:dyDescent="0.3">
      <c r="A14" t="s">
        <v>66</v>
      </c>
      <c r="B14" t="s">
        <v>57</v>
      </c>
      <c r="C14" t="s">
        <v>113</v>
      </c>
    </row>
    <row r="15" spans="1:8" x14ac:dyDescent="0.3">
      <c r="A15" t="s">
        <v>30</v>
      </c>
      <c r="B15" t="s">
        <v>62</v>
      </c>
      <c r="C15" t="s">
        <v>114</v>
      </c>
    </row>
    <row r="16" spans="1:8" x14ac:dyDescent="0.3">
      <c r="A16" t="s">
        <v>34</v>
      </c>
      <c r="B16" t="s">
        <v>57</v>
      </c>
      <c r="C16" t="s">
        <v>115</v>
      </c>
    </row>
    <row r="17" spans="1:3" x14ac:dyDescent="0.3">
      <c r="A17" t="s">
        <v>56</v>
      </c>
      <c r="B17" t="s">
        <v>57</v>
      </c>
      <c r="C17" t="s">
        <v>116</v>
      </c>
    </row>
    <row r="18" spans="1:3" x14ac:dyDescent="0.3">
      <c r="A18" t="s">
        <v>43</v>
      </c>
      <c r="B18" t="s">
        <v>62</v>
      </c>
      <c r="C18" t="s">
        <v>117</v>
      </c>
    </row>
    <row r="19" spans="1:3" x14ac:dyDescent="0.3">
      <c r="A19" t="s">
        <v>61</v>
      </c>
      <c r="B19" t="s">
        <v>62</v>
      </c>
      <c r="C19" t="s">
        <v>118</v>
      </c>
    </row>
    <row r="20" spans="1:3" x14ac:dyDescent="0.3">
      <c r="A20" t="s">
        <v>31</v>
      </c>
      <c r="B20" t="s">
        <v>51</v>
      </c>
      <c r="C20" t="s">
        <v>119</v>
      </c>
    </row>
    <row r="21" spans="1:3" x14ac:dyDescent="0.3">
      <c r="A21" t="s">
        <v>40</v>
      </c>
      <c r="B21" t="s">
        <v>60</v>
      </c>
      <c r="C21" t="s">
        <v>120</v>
      </c>
    </row>
    <row r="22" spans="1:3" x14ac:dyDescent="0.3">
      <c r="A22" t="s">
        <v>39</v>
      </c>
      <c r="B22" t="s">
        <v>46</v>
      </c>
      <c r="C22" t="s">
        <v>121</v>
      </c>
    </row>
    <row r="23" spans="1:3" x14ac:dyDescent="0.3">
      <c r="A23" t="s">
        <v>67</v>
      </c>
      <c r="B23" t="s">
        <v>57</v>
      </c>
      <c r="C23" t="s">
        <v>122</v>
      </c>
    </row>
    <row r="24" spans="1:3" x14ac:dyDescent="0.3">
      <c r="A24" t="s">
        <v>47</v>
      </c>
      <c r="B24" t="s">
        <v>46</v>
      </c>
      <c r="C24" t="s">
        <v>123</v>
      </c>
    </row>
    <row r="25" spans="1:3" x14ac:dyDescent="0.3">
      <c r="A25" t="s">
        <v>33</v>
      </c>
      <c r="B25" t="s">
        <v>70</v>
      </c>
      <c r="C25" t="s">
        <v>124</v>
      </c>
    </row>
    <row r="26" spans="1:3" x14ac:dyDescent="0.3">
      <c r="A26" t="s">
        <v>28</v>
      </c>
      <c r="B26" t="s">
        <v>45</v>
      </c>
      <c r="C26" t="s">
        <v>125</v>
      </c>
    </row>
    <row r="27" spans="1:3" x14ac:dyDescent="0.3">
      <c r="A27" t="s">
        <v>32</v>
      </c>
      <c r="B27" t="s">
        <v>49</v>
      </c>
      <c r="C27" t="s">
        <v>126</v>
      </c>
    </row>
    <row r="28" spans="1:3" x14ac:dyDescent="0.3">
      <c r="A28" t="s">
        <v>39</v>
      </c>
      <c r="B28" t="s">
        <v>74</v>
      </c>
      <c r="C28" t="s">
        <v>127</v>
      </c>
    </row>
    <row r="29" spans="1:3" x14ac:dyDescent="0.3">
      <c r="A29" t="s">
        <v>54</v>
      </c>
      <c r="B29" t="s">
        <v>46</v>
      </c>
      <c r="C29" t="s">
        <v>128</v>
      </c>
    </row>
    <row r="30" spans="1:3" x14ac:dyDescent="0.3">
      <c r="A30" t="s">
        <v>68</v>
      </c>
      <c r="B30" t="s">
        <v>52</v>
      </c>
      <c r="C30" t="s">
        <v>129</v>
      </c>
    </row>
    <row r="31" spans="1:3" x14ac:dyDescent="0.3">
      <c r="A31" t="s">
        <v>29</v>
      </c>
      <c r="B31" t="s">
        <v>72</v>
      </c>
      <c r="C31" t="s">
        <v>130</v>
      </c>
    </row>
    <row r="32" spans="1:3" x14ac:dyDescent="0.3">
      <c r="A32" t="s">
        <v>37</v>
      </c>
      <c r="B32" t="s">
        <v>59</v>
      </c>
      <c r="C32" t="s">
        <v>131</v>
      </c>
    </row>
    <row r="33" spans="1:3" x14ac:dyDescent="0.3">
      <c r="A33" t="s">
        <v>53</v>
      </c>
      <c r="B33" t="s">
        <v>62</v>
      </c>
      <c r="C33" t="s">
        <v>132</v>
      </c>
    </row>
    <row r="34" spans="1:3" x14ac:dyDescent="0.3">
      <c r="A34" t="s">
        <v>36</v>
      </c>
      <c r="B34" t="s">
        <v>49</v>
      </c>
      <c r="C34" t="s">
        <v>133</v>
      </c>
    </row>
    <row r="35" spans="1:3" x14ac:dyDescent="0.3">
      <c r="A35" t="s">
        <v>54</v>
      </c>
      <c r="B35" t="s">
        <v>46</v>
      </c>
      <c r="C35" t="s">
        <v>134</v>
      </c>
    </row>
    <row r="36" spans="1:3" x14ac:dyDescent="0.3">
      <c r="A36" t="s">
        <v>73</v>
      </c>
      <c r="B36" t="s">
        <v>45</v>
      </c>
      <c r="C36" t="s">
        <v>135</v>
      </c>
    </row>
    <row r="37" spans="1:3" x14ac:dyDescent="0.3">
      <c r="A37" t="s">
        <v>32</v>
      </c>
      <c r="B37" t="s">
        <v>49</v>
      </c>
      <c r="C37" t="s">
        <v>136</v>
      </c>
    </row>
    <row r="38" spans="1:3" x14ac:dyDescent="0.3">
      <c r="A38" t="s">
        <v>73</v>
      </c>
      <c r="B38" t="s">
        <v>62</v>
      </c>
      <c r="C38" t="s">
        <v>137</v>
      </c>
    </row>
    <row r="39" spans="1:3" x14ac:dyDescent="0.3">
      <c r="A39" t="s">
        <v>138</v>
      </c>
      <c r="B39" t="s">
        <v>52</v>
      </c>
      <c r="C39" t="s">
        <v>139</v>
      </c>
    </row>
    <row r="40" spans="1:3" x14ac:dyDescent="0.3">
      <c r="A40" t="s">
        <v>44</v>
      </c>
      <c r="B40" t="s">
        <v>46</v>
      </c>
      <c r="C40" t="s">
        <v>140</v>
      </c>
    </row>
    <row r="41" spans="1:3" x14ac:dyDescent="0.3">
      <c r="A41" t="s">
        <v>38</v>
      </c>
      <c r="B41" t="s">
        <v>46</v>
      </c>
      <c r="C41" t="s">
        <v>141</v>
      </c>
    </row>
    <row r="42" spans="1:3" x14ac:dyDescent="0.3">
      <c r="A42" t="s">
        <v>35</v>
      </c>
      <c r="B42" t="s">
        <v>49</v>
      </c>
      <c r="C42" t="s">
        <v>142</v>
      </c>
    </row>
    <row r="43" spans="1:3" x14ac:dyDescent="0.3">
      <c r="A43" t="s">
        <v>69</v>
      </c>
      <c r="B43" t="s">
        <v>52</v>
      </c>
      <c r="C43" t="s">
        <v>143</v>
      </c>
    </row>
    <row r="44" spans="1:3" x14ac:dyDescent="0.3">
      <c r="A44" t="s">
        <v>41</v>
      </c>
      <c r="B44" t="s">
        <v>52</v>
      </c>
      <c r="C44" t="s">
        <v>144</v>
      </c>
    </row>
    <row r="45" spans="1:3" x14ac:dyDescent="0.3">
      <c r="A45" t="s">
        <v>42</v>
      </c>
      <c r="B45" t="s">
        <v>46</v>
      </c>
      <c r="C45" t="s">
        <v>145</v>
      </c>
    </row>
    <row r="46" spans="1:3" x14ac:dyDescent="0.3">
      <c r="A46" t="s">
        <v>61</v>
      </c>
      <c r="B46" t="s">
        <v>49</v>
      </c>
      <c r="C46" t="s">
        <v>146</v>
      </c>
    </row>
    <row r="47" spans="1:3" x14ac:dyDescent="0.3">
      <c r="A47" t="s">
        <v>28</v>
      </c>
      <c r="B47" t="s">
        <v>52</v>
      </c>
      <c r="C47" t="s">
        <v>147</v>
      </c>
    </row>
    <row r="48" spans="1:3" x14ac:dyDescent="0.3">
      <c r="A48" t="s">
        <v>63</v>
      </c>
      <c r="B48" t="s">
        <v>46</v>
      </c>
      <c r="C48" t="s">
        <v>148</v>
      </c>
    </row>
    <row r="49" spans="1:3" x14ac:dyDescent="0.3">
      <c r="A49" t="s">
        <v>50</v>
      </c>
      <c r="B49" t="s">
        <v>46</v>
      </c>
      <c r="C49" t="s">
        <v>149</v>
      </c>
    </row>
    <row r="50" spans="1:3" x14ac:dyDescent="0.3">
      <c r="A50" t="s">
        <v>44</v>
      </c>
      <c r="B50" t="s">
        <v>49</v>
      </c>
      <c r="C50" t="s">
        <v>150</v>
      </c>
    </row>
    <row r="51" spans="1:3" x14ac:dyDescent="0.3">
      <c r="A51" t="s">
        <v>44</v>
      </c>
      <c r="B51" t="s">
        <v>46</v>
      </c>
      <c r="C51" t="s">
        <v>151</v>
      </c>
    </row>
    <row r="52" spans="1:3" x14ac:dyDescent="0.3">
      <c r="A52" t="s">
        <v>38</v>
      </c>
      <c r="B52" t="s">
        <v>49</v>
      </c>
      <c r="C52" t="s">
        <v>152</v>
      </c>
    </row>
    <row r="53" spans="1:3" x14ac:dyDescent="0.3">
      <c r="A53" t="s">
        <v>30</v>
      </c>
      <c r="B53" t="s">
        <v>51</v>
      </c>
      <c r="C53" t="s">
        <v>153</v>
      </c>
    </row>
    <row r="54" spans="1:3" x14ac:dyDescent="0.3">
      <c r="A54" t="s">
        <v>65</v>
      </c>
      <c r="B54" t="s">
        <v>51</v>
      </c>
      <c r="C54" t="s">
        <v>154</v>
      </c>
    </row>
    <row r="55" spans="1:3" x14ac:dyDescent="0.3">
      <c r="A55" t="s">
        <v>48</v>
      </c>
      <c r="B55" t="s">
        <v>46</v>
      </c>
      <c r="C55" t="s">
        <v>155</v>
      </c>
    </row>
    <row r="56" spans="1:3" x14ac:dyDescent="0.3">
      <c r="A56" t="s">
        <v>156</v>
      </c>
      <c r="B56" t="s">
        <v>49</v>
      </c>
      <c r="C56" t="s">
        <v>157</v>
      </c>
    </row>
    <row r="57" spans="1:3" x14ac:dyDescent="0.3">
      <c r="A57" t="s">
        <v>158</v>
      </c>
      <c r="B57" t="s">
        <v>49</v>
      </c>
      <c r="C57" t="s">
        <v>159</v>
      </c>
    </row>
    <row r="58" spans="1:3" x14ac:dyDescent="0.3">
      <c r="A58" t="s">
        <v>43</v>
      </c>
      <c r="B58" t="s">
        <v>55</v>
      </c>
      <c r="C58" t="s">
        <v>160</v>
      </c>
    </row>
    <row r="59" spans="1:3" x14ac:dyDescent="0.3">
      <c r="A59" t="s">
        <v>37</v>
      </c>
      <c r="B59" t="s">
        <v>62</v>
      </c>
      <c r="C59" t="s">
        <v>161</v>
      </c>
    </row>
    <row r="60" spans="1:3" x14ac:dyDescent="0.3">
      <c r="A60" t="s">
        <v>34</v>
      </c>
      <c r="B60" t="s">
        <v>45</v>
      </c>
      <c r="C60" t="s">
        <v>162</v>
      </c>
    </row>
    <row r="61" spans="1:3" x14ac:dyDescent="0.3">
      <c r="A61" t="s">
        <v>163</v>
      </c>
      <c r="B61" t="s">
        <v>58</v>
      </c>
      <c r="C61" t="s">
        <v>164</v>
      </c>
    </row>
    <row r="62" spans="1:3" x14ac:dyDescent="0.3">
      <c r="A62" t="s">
        <v>34</v>
      </c>
      <c r="B62" t="s">
        <v>58</v>
      </c>
      <c r="C62" t="s">
        <v>165</v>
      </c>
    </row>
    <row r="63" spans="1:3" x14ac:dyDescent="0.3">
      <c r="A63" t="s">
        <v>41</v>
      </c>
      <c r="B63" t="s">
        <v>71</v>
      </c>
      <c r="C63" t="s">
        <v>166</v>
      </c>
    </row>
    <row r="64" spans="1:3" x14ac:dyDescent="0.3">
      <c r="A64" t="s">
        <v>64</v>
      </c>
      <c r="B64" t="s">
        <v>52</v>
      </c>
      <c r="C64" t="s">
        <v>167</v>
      </c>
    </row>
    <row r="65" spans="1:3" x14ac:dyDescent="0.3">
      <c r="A65" t="s">
        <v>29</v>
      </c>
      <c r="B65" t="s">
        <v>58</v>
      </c>
      <c r="C65" t="s">
        <v>168</v>
      </c>
    </row>
    <row r="66" spans="1:3" x14ac:dyDescent="0.3">
      <c r="A66" t="s">
        <v>35</v>
      </c>
      <c r="B66" t="s">
        <v>45</v>
      </c>
      <c r="C66" t="s">
        <v>169</v>
      </c>
    </row>
  </sheetData>
  <mergeCells count="2">
    <mergeCell ref="B2:H5"/>
    <mergeCell ref="A7:G10"/>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009F2-BC2F-489E-9376-96412A4AC710}">
  <dimension ref="B2:J5"/>
  <sheetViews>
    <sheetView workbookViewId="0">
      <selection activeCell="J3" sqref="J3"/>
    </sheetView>
  </sheetViews>
  <sheetFormatPr defaultRowHeight="14.4" x14ac:dyDescent="0.3"/>
  <sheetData>
    <row r="2" spans="2:10" x14ac:dyDescent="0.3">
      <c r="B2" s="10" t="s">
        <v>12</v>
      </c>
      <c r="C2" s="11"/>
      <c r="D2" s="11"/>
      <c r="E2" s="11"/>
      <c r="F2" s="11"/>
      <c r="G2" s="11"/>
      <c r="H2" s="11"/>
    </row>
    <row r="3" spans="2:10" x14ac:dyDescent="0.3">
      <c r="B3" s="11"/>
      <c r="C3" s="11"/>
      <c r="D3" s="11"/>
      <c r="E3" s="11"/>
      <c r="F3" s="11"/>
      <c r="G3" s="11"/>
      <c r="H3" s="11"/>
      <c r="J3" t="s">
        <v>489</v>
      </c>
    </row>
    <row r="4" spans="2:10" x14ac:dyDescent="0.3">
      <c r="B4" s="11"/>
      <c r="C4" s="11"/>
      <c r="D4" s="11"/>
      <c r="E4" s="11"/>
      <c r="F4" s="11"/>
      <c r="G4" s="11"/>
      <c r="H4" s="11"/>
    </row>
    <row r="5" spans="2:10" x14ac:dyDescent="0.3">
      <c r="B5" s="11"/>
      <c r="C5" s="11"/>
      <c r="D5" s="11"/>
      <c r="E5" s="11"/>
      <c r="F5" s="11"/>
      <c r="G5" s="11"/>
      <c r="H5" s="11"/>
    </row>
  </sheetData>
  <mergeCells count="1">
    <mergeCell ref="B2:H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F87B7-F552-4420-83AD-CFEE8A61FC5F}">
  <dimension ref="A2:J26"/>
  <sheetViews>
    <sheetView topLeftCell="A7" workbookViewId="0">
      <selection activeCell="E15" sqref="E15:J21"/>
    </sheetView>
  </sheetViews>
  <sheetFormatPr defaultRowHeight="14.4" x14ac:dyDescent="0.3"/>
  <sheetData>
    <row r="2" spans="1:10" x14ac:dyDescent="0.3">
      <c r="B2" s="10" t="s">
        <v>13</v>
      </c>
      <c r="C2" s="11"/>
      <c r="D2" s="11"/>
      <c r="E2" s="11"/>
      <c r="F2" s="11"/>
      <c r="G2" s="11"/>
      <c r="H2" s="11"/>
    </row>
    <row r="3" spans="1:10" x14ac:dyDescent="0.3">
      <c r="B3" s="11"/>
      <c r="C3" s="11"/>
      <c r="D3" s="11"/>
      <c r="E3" s="11"/>
      <c r="F3" s="11"/>
      <c r="G3" s="11"/>
      <c r="H3" s="11"/>
    </row>
    <row r="4" spans="1:10" x14ac:dyDescent="0.3">
      <c r="B4" s="11"/>
      <c r="C4" s="11"/>
      <c r="D4" s="11"/>
      <c r="E4" s="11"/>
      <c r="F4" s="11"/>
      <c r="G4" s="11"/>
      <c r="H4" s="11"/>
    </row>
    <row r="5" spans="1:10" x14ac:dyDescent="0.3">
      <c r="B5" s="11"/>
      <c r="C5" s="11"/>
      <c r="D5" s="11"/>
      <c r="E5" s="11"/>
      <c r="F5" s="11"/>
      <c r="G5" s="11"/>
      <c r="H5" s="11"/>
    </row>
    <row r="7" spans="1:10" x14ac:dyDescent="0.3">
      <c r="A7" s="11" t="s">
        <v>170</v>
      </c>
      <c r="B7" s="12"/>
      <c r="C7" s="12"/>
      <c r="D7" s="12"/>
      <c r="E7" s="12"/>
      <c r="F7" s="12"/>
      <c r="G7" s="12"/>
      <c r="H7" s="12"/>
    </row>
    <row r="8" spans="1:10" x14ac:dyDescent="0.3">
      <c r="A8" s="12"/>
      <c r="B8" s="12"/>
      <c r="C8" s="12"/>
      <c r="D8" s="12"/>
      <c r="E8" s="12"/>
      <c r="F8" s="12"/>
      <c r="G8" s="12"/>
      <c r="H8" s="12"/>
    </row>
    <row r="9" spans="1:10" x14ac:dyDescent="0.3">
      <c r="A9" s="12"/>
      <c r="B9" s="12"/>
      <c r="C9" s="12"/>
      <c r="D9" s="12"/>
      <c r="E9" s="12"/>
      <c r="F9" s="12"/>
      <c r="G9" s="12"/>
      <c r="H9" s="12"/>
    </row>
    <row r="10" spans="1:10" x14ac:dyDescent="0.3">
      <c r="A10" s="12"/>
      <c r="B10" s="12"/>
      <c r="C10" s="12"/>
      <c r="D10" s="12"/>
      <c r="E10" s="12"/>
      <c r="F10" s="12"/>
      <c r="G10" s="12"/>
      <c r="H10" s="12"/>
    </row>
    <row r="11" spans="1:10" x14ac:dyDescent="0.3">
      <c r="A11" s="12"/>
      <c r="B11" s="12"/>
      <c r="C11" s="12"/>
      <c r="D11" s="12"/>
      <c r="E11" s="12"/>
      <c r="F11" s="12"/>
      <c r="G11" s="12"/>
      <c r="H11" s="12"/>
    </row>
    <row r="12" spans="1:10" x14ac:dyDescent="0.3">
      <c r="A12" s="12"/>
      <c r="B12" s="12"/>
      <c r="C12" s="12"/>
      <c r="D12" s="12"/>
      <c r="E12" s="12"/>
      <c r="F12" s="12"/>
      <c r="G12" s="12"/>
      <c r="H12" s="12"/>
    </row>
    <row r="14" spans="1:10" x14ac:dyDescent="0.3">
      <c r="A14" t="s">
        <v>171</v>
      </c>
      <c r="B14" t="s">
        <v>172</v>
      </c>
      <c r="C14" t="s">
        <v>4</v>
      </c>
    </row>
    <row r="15" spans="1:10" ht="14.4" customHeight="1" x14ac:dyDescent="0.3">
      <c r="A15">
        <v>1</v>
      </c>
      <c r="B15" t="s">
        <v>173</v>
      </c>
      <c r="C15">
        <v>278</v>
      </c>
      <c r="E15" s="10" t="s">
        <v>490</v>
      </c>
      <c r="F15" s="10"/>
      <c r="G15" s="10"/>
      <c r="H15" s="10"/>
      <c r="I15" s="10"/>
      <c r="J15" s="10"/>
    </row>
    <row r="16" spans="1:10" x14ac:dyDescent="0.3">
      <c r="A16">
        <v>2</v>
      </c>
      <c r="B16" t="s">
        <v>174</v>
      </c>
      <c r="C16">
        <v>280</v>
      </c>
      <c r="E16" s="10"/>
      <c r="F16" s="10"/>
      <c r="G16" s="10"/>
      <c r="H16" s="10"/>
      <c r="I16" s="10"/>
      <c r="J16" s="10"/>
    </row>
    <row r="17" spans="1:10" x14ac:dyDescent="0.3">
      <c r="A17">
        <v>3</v>
      </c>
      <c r="B17" t="s">
        <v>175</v>
      </c>
      <c r="C17">
        <v>283</v>
      </c>
      <c r="E17" s="10"/>
      <c r="F17" s="10"/>
      <c r="G17" s="10"/>
      <c r="H17" s="10"/>
      <c r="I17" s="10"/>
      <c r="J17" s="10"/>
    </row>
    <row r="18" spans="1:10" x14ac:dyDescent="0.3">
      <c r="A18">
        <v>4</v>
      </c>
      <c r="B18" t="s">
        <v>176</v>
      </c>
      <c r="C18">
        <v>288</v>
      </c>
      <c r="E18" s="10"/>
      <c r="F18" s="10"/>
      <c r="G18" s="10"/>
      <c r="H18" s="10"/>
      <c r="I18" s="10"/>
      <c r="J18" s="10"/>
    </row>
    <row r="19" spans="1:10" x14ac:dyDescent="0.3">
      <c r="A19">
        <v>5</v>
      </c>
      <c r="B19" t="s">
        <v>177</v>
      </c>
      <c r="C19">
        <v>292</v>
      </c>
      <c r="E19" s="10"/>
      <c r="F19" s="10"/>
      <c r="G19" s="10"/>
      <c r="H19" s="10"/>
      <c r="I19" s="10"/>
      <c r="J19" s="10"/>
    </row>
    <row r="20" spans="1:10" x14ac:dyDescent="0.3">
      <c r="A20">
        <v>6</v>
      </c>
      <c r="B20" t="s">
        <v>178</v>
      </c>
      <c r="C20">
        <v>296</v>
      </c>
      <c r="E20" s="10"/>
      <c r="F20" s="10"/>
      <c r="G20" s="10"/>
      <c r="H20" s="10"/>
      <c r="I20" s="10"/>
      <c r="J20" s="10"/>
    </row>
    <row r="21" spans="1:10" x14ac:dyDescent="0.3">
      <c r="A21">
        <v>7</v>
      </c>
      <c r="B21" t="s">
        <v>179</v>
      </c>
      <c r="C21">
        <v>298</v>
      </c>
      <c r="E21" s="10"/>
      <c r="F21" s="10"/>
      <c r="G21" s="10"/>
      <c r="H21" s="10"/>
      <c r="I21" s="10"/>
      <c r="J21" s="10"/>
    </row>
    <row r="22" spans="1:10" x14ac:dyDescent="0.3">
      <c r="A22">
        <v>8</v>
      </c>
      <c r="B22" t="s">
        <v>180</v>
      </c>
      <c r="C22">
        <v>298</v>
      </c>
    </row>
    <row r="23" spans="1:10" x14ac:dyDescent="0.3">
      <c r="A23">
        <v>9</v>
      </c>
      <c r="B23" t="s">
        <v>181</v>
      </c>
      <c r="C23">
        <v>295</v>
      </c>
    </row>
    <row r="24" spans="1:10" x14ac:dyDescent="0.3">
      <c r="A24">
        <v>10</v>
      </c>
      <c r="B24" t="s">
        <v>182</v>
      </c>
      <c r="C24">
        <v>290</v>
      </c>
    </row>
    <row r="25" spans="1:10" x14ac:dyDescent="0.3">
      <c r="A25">
        <v>11</v>
      </c>
      <c r="B25" t="s">
        <v>183</v>
      </c>
      <c r="C25">
        <v>284</v>
      </c>
    </row>
    <row r="26" spans="1:10" x14ac:dyDescent="0.3">
      <c r="A26">
        <v>12</v>
      </c>
      <c r="B26" t="s">
        <v>184</v>
      </c>
      <c r="C26">
        <v>280</v>
      </c>
    </row>
  </sheetData>
  <mergeCells count="3">
    <mergeCell ref="B2:H5"/>
    <mergeCell ref="A7:H12"/>
    <mergeCell ref="E15:J2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91AE-52AD-46AB-B1CD-4CA4AC3E71BA}">
  <dimension ref="A2:I26"/>
  <sheetViews>
    <sheetView topLeftCell="A4" workbookViewId="0">
      <selection activeCell="N12" sqref="N12"/>
    </sheetView>
  </sheetViews>
  <sheetFormatPr defaultRowHeight="14.4" x14ac:dyDescent="0.3"/>
  <cols>
    <col min="2" max="2" width="30.33203125" bestFit="1" customWidth="1"/>
  </cols>
  <sheetData>
    <row r="2" spans="1:9" x14ac:dyDescent="0.3">
      <c r="B2" s="10" t="s">
        <v>14</v>
      </c>
      <c r="C2" s="11"/>
      <c r="D2" s="11"/>
      <c r="E2" s="11"/>
      <c r="F2" s="11"/>
      <c r="G2" s="11"/>
      <c r="H2" s="11"/>
    </row>
    <row r="3" spans="1:9" x14ac:dyDescent="0.3">
      <c r="B3" s="11"/>
      <c r="C3" s="11"/>
      <c r="D3" s="11"/>
      <c r="E3" s="11"/>
      <c r="F3" s="11"/>
      <c r="G3" s="11"/>
      <c r="H3" s="11"/>
    </row>
    <row r="4" spans="1:9" x14ac:dyDescent="0.3">
      <c r="B4" s="11"/>
      <c r="C4" s="11"/>
      <c r="D4" s="11"/>
      <c r="E4" s="11"/>
      <c r="F4" s="11"/>
      <c r="G4" s="11"/>
      <c r="H4" s="11"/>
    </row>
    <row r="5" spans="1:9" x14ac:dyDescent="0.3">
      <c r="B5" s="11"/>
      <c r="C5" s="11"/>
      <c r="D5" s="11"/>
      <c r="E5" s="11"/>
      <c r="F5" s="11"/>
      <c r="G5" s="11"/>
      <c r="H5" s="11"/>
    </row>
    <row r="7" spans="1:9" x14ac:dyDescent="0.3">
      <c r="A7" s="11" t="s">
        <v>491</v>
      </c>
      <c r="B7" s="12"/>
      <c r="C7" s="12"/>
      <c r="D7" s="12"/>
      <c r="E7" s="12"/>
      <c r="F7" s="12"/>
      <c r="G7" s="12"/>
      <c r="H7" s="12"/>
      <c r="I7" s="12"/>
    </row>
    <row r="8" spans="1:9" x14ac:dyDescent="0.3">
      <c r="A8" s="12"/>
      <c r="B8" s="12"/>
      <c r="C8" s="12"/>
      <c r="D8" s="12"/>
      <c r="E8" s="12"/>
      <c r="F8" s="12"/>
      <c r="G8" s="12"/>
      <c r="H8" s="12"/>
      <c r="I8" s="12"/>
    </row>
    <row r="9" spans="1:9" x14ac:dyDescent="0.3">
      <c r="A9" s="12"/>
      <c r="B9" s="12"/>
      <c r="C9" s="12"/>
      <c r="D9" s="12"/>
      <c r="E9" s="12"/>
      <c r="F9" s="12"/>
      <c r="G9" s="12"/>
      <c r="H9" s="12"/>
      <c r="I9" s="12"/>
    </row>
    <row r="10" spans="1:9" x14ac:dyDescent="0.3">
      <c r="A10" s="12"/>
      <c r="B10" s="12"/>
      <c r="C10" s="12"/>
      <c r="D10" s="12"/>
      <c r="E10" s="12"/>
      <c r="F10" s="12"/>
      <c r="G10" s="12"/>
      <c r="H10" s="12"/>
      <c r="I10" s="12"/>
    </row>
    <row r="11" spans="1:9" x14ac:dyDescent="0.3">
      <c r="A11" s="12"/>
      <c r="B11" s="12"/>
      <c r="C11" s="12"/>
      <c r="D11" s="12"/>
      <c r="E11" s="12"/>
      <c r="F11" s="12"/>
      <c r="G11" s="12"/>
      <c r="H11" s="12"/>
      <c r="I11" s="12"/>
    </row>
    <row r="12" spans="1:9" x14ac:dyDescent="0.3">
      <c r="A12" s="12"/>
      <c r="B12" s="12"/>
      <c r="C12" s="12"/>
      <c r="D12" s="12"/>
      <c r="E12" s="12"/>
      <c r="F12" s="12"/>
      <c r="G12" s="12"/>
      <c r="H12" s="12"/>
      <c r="I12" s="12"/>
    </row>
    <row r="14" spans="1:9" x14ac:dyDescent="0.3">
      <c r="A14" t="s">
        <v>185</v>
      </c>
      <c r="B14" t="s">
        <v>186</v>
      </c>
    </row>
    <row r="15" spans="1:9" x14ac:dyDescent="0.3">
      <c r="A15">
        <v>9</v>
      </c>
      <c r="B15" t="s">
        <v>162</v>
      </c>
    </row>
    <row r="16" spans="1:9" x14ac:dyDescent="0.3">
      <c r="A16">
        <v>10</v>
      </c>
      <c r="B16" t="s">
        <v>161</v>
      </c>
    </row>
    <row r="17" spans="1:2" x14ac:dyDescent="0.3">
      <c r="A17">
        <v>10</v>
      </c>
      <c r="B17" t="s">
        <v>164</v>
      </c>
    </row>
    <row r="18" spans="1:2" x14ac:dyDescent="0.3">
      <c r="A18">
        <v>11</v>
      </c>
      <c r="B18" t="s">
        <v>152</v>
      </c>
    </row>
    <row r="19" spans="1:2" x14ac:dyDescent="0.3">
      <c r="A19">
        <v>12</v>
      </c>
      <c r="B19" t="s">
        <v>133</v>
      </c>
    </row>
    <row r="20" spans="1:2" x14ac:dyDescent="0.3">
      <c r="A20">
        <v>12</v>
      </c>
      <c r="B20" t="s">
        <v>136</v>
      </c>
    </row>
    <row r="21" spans="1:2" x14ac:dyDescent="0.3">
      <c r="A21">
        <v>12</v>
      </c>
      <c r="B21" t="s">
        <v>142</v>
      </c>
    </row>
    <row r="22" spans="1:2" x14ac:dyDescent="0.3">
      <c r="A22">
        <v>12</v>
      </c>
      <c r="B22" t="s">
        <v>148</v>
      </c>
    </row>
    <row r="23" spans="1:2" x14ac:dyDescent="0.3">
      <c r="A23">
        <v>13</v>
      </c>
      <c r="B23" t="s">
        <v>135</v>
      </c>
    </row>
    <row r="24" spans="1:2" x14ac:dyDescent="0.3">
      <c r="A24">
        <v>13</v>
      </c>
      <c r="B24" t="s">
        <v>160</v>
      </c>
    </row>
    <row r="25" spans="1:2" x14ac:dyDescent="0.3">
      <c r="A25">
        <v>21</v>
      </c>
      <c r="B25" t="s">
        <v>168</v>
      </c>
    </row>
    <row r="26" spans="1:2" x14ac:dyDescent="0.3">
      <c r="A26">
        <v>22</v>
      </c>
      <c r="B26" t="s">
        <v>149</v>
      </c>
    </row>
  </sheetData>
  <mergeCells count="2">
    <mergeCell ref="B2:H5"/>
    <mergeCell ref="A7:I12"/>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8858D-8029-41CF-BB48-742287146569}">
  <dimension ref="B2:P5"/>
  <sheetViews>
    <sheetView workbookViewId="0">
      <selection activeCell="J3" sqref="J3:P5"/>
    </sheetView>
  </sheetViews>
  <sheetFormatPr defaultRowHeight="14.4" x14ac:dyDescent="0.3"/>
  <sheetData>
    <row r="2" spans="2:16" x14ac:dyDescent="0.3">
      <c r="B2" s="10" t="s">
        <v>15</v>
      </c>
      <c r="C2" s="11"/>
      <c r="D2" s="11"/>
      <c r="E2" s="11"/>
      <c r="F2" s="11"/>
      <c r="G2" s="11"/>
      <c r="H2" s="11"/>
    </row>
    <row r="3" spans="2:16" x14ac:dyDescent="0.3">
      <c r="B3" s="11"/>
      <c r="C3" s="11"/>
      <c r="D3" s="11"/>
      <c r="E3" s="11"/>
      <c r="F3" s="11"/>
      <c r="G3" s="11"/>
      <c r="H3" s="11"/>
      <c r="J3" s="11" t="s">
        <v>492</v>
      </c>
      <c r="K3" s="11"/>
      <c r="L3" s="11"/>
      <c r="M3" s="11"/>
      <c r="N3" s="11"/>
      <c r="O3" s="11"/>
      <c r="P3" s="11"/>
    </row>
    <row r="4" spans="2:16" x14ac:dyDescent="0.3">
      <c r="B4" s="11"/>
      <c r="C4" s="11"/>
      <c r="D4" s="11"/>
      <c r="E4" s="11"/>
      <c r="F4" s="11"/>
      <c r="G4" s="11"/>
      <c r="H4" s="11"/>
      <c r="J4" s="11"/>
      <c r="K4" s="11"/>
      <c r="L4" s="11"/>
      <c r="M4" s="11"/>
      <c r="N4" s="11"/>
      <c r="O4" s="11"/>
      <c r="P4" s="11"/>
    </row>
    <row r="5" spans="2:16" x14ac:dyDescent="0.3">
      <c r="B5" s="11"/>
      <c r="C5" s="11"/>
      <c r="D5" s="11"/>
      <c r="E5" s="11"/>
      <c r="F5" s="11"/>
      <c r="G5" s="11"/>
      <c r="H5" s="11"/>
      <c r="J5" s="11"/>
      <c r="K5" s="11"/>
      <c r="L5" s="11"/>
      <c r="M5" s="11"/>
      <c r="N5" s="11"/>
      <c r="O5" s="11"/>
      <c r="P5" s="11"/>
    </row>
  </sheetData>
  <mergeCells count="2">
    <mergeCell ref="B2:H5"/>
    <mergeCell ref="J3:P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9 6 7 2 7 4 - 4 d 7 d - 4 9 f 9 - b 1 2 a - e 8 0 c 5 a a a 6 c 9 9 "   x m l n s = " h t t p : / / s c h e m a s . m i c r o s o f t . c o m / D a t a M a s h u p " > A A A A A D U H A A B Q S w M E F A A C A A g A Y w B 5 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j A H 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w B 5 W Q / S J w I t B A A A E T U A A B M A H A B G b 3 J t d W x h c y 9 T Z W N 0 a W 9 u M S 5 t I K I Y A C i g F A A A A A A A A A A A A A A A A A A A A A A A A A A A A O 1 a 3 2 / b N h B + D 5 D / g V B f Z E A w J j l Z j B V + a O 0 O K z B s b Z 1 2 D 9 U Q s N I 1 5 k B R H k k 5 C Y r 8 7 6 U s G f p t y W 5 c K b L z k o R H 6 4 7 8 P n 1 3 P F q A I 4 n P 0 D z 6 b b 4 8 P z s / E w v M w U U v t P 8 D E G u z q a E J o i D P z 5 D 6 m f s B d 0 C N T M V q O P O d w A M m 9 d 8 J h e H U Z 1 L 9 I 3 R t + p v 9 U Q A X t v A D 5 t p / M 5 h x s g J 7 M 1 / Y 7 / w 7 4 O j 1 W z T F S y F 9 B u g d 9 / 9 T g d g z L L E 9 n X + y k w C G j l h p A + P z D C j x i A Q + 0 Q z N Q F O f B h 4 T E / P S Q G + Y 4 7 u E 3 U 5 M 6 9 I y 0 P v A l z C X D x Q m y Z / D v 5 S f f w d G t J A X m v L o K Z u L / g D s q m j D d V 7 j L 2 p i b I n H 9 W j N B v o c j 7 + i d O 5 g i r m Y S B 6 k H z l d Y H a r n n j 9 s I T k c d c c M / H V 5 1 4 U c W g U e o l / 4 9 s 3 b a p 2 T P K H G + K q F b 5 l 8 t e L Y T j / 0 U D K R m S 5 4 U 8 s i Q x c U B a p x h A L v C / A I 5 P P b q t s 8 f N u z H J X m 0 9 I u J e Z + V Z x v o s l l I Y m i V d u W A Q e c S M v O c u S g x A B h 5 K H g b c E j m V k z C / n D r B c A L 9 x Q T i c L E P u F J Z w R 5 h 7 4 x I e U b 7 o Y W 0 X S 4 B c x I 8 J x h 9 g S b G j Y P u E a Z B C O R 5 f j + o 5 K h g s o N T 4 x Y j n 8 M x k I + O 2 0 p N Z 6 S o X U Z 2 z D M V S p E r T K M O b D F E 2 1 M i w I Y V / C v E 0 x m l U c z h W A F f E K r t N 5 2 e E V e 1 U V s o 8 w h B m L v L w P a J Y H k L P / o m W g F 4 x T B 8 E E W g Z y 1 m i Y n Y u j B p V s 3 o k a m r F + o Z c g 5 I 3 V + 1 M p T 0 L d C a W q o S F d G v w U 0 F + c + 8 A R e v M 1 T h r j X u E b 2 m 2 2 J K U q r V / u 8 I 3 y g x r l S r k h r y W l K S F j e w n p o w W e / 5 K L T u G L 6 3 F o S E e L u h + P r L H 8 m 0 3 a / c 9 7 z / c 9 n a S m V m f Y G L J T + e T d C r I y X 8 6 M + y t + V V i c N G 6 E F w c k d C X C o E T 1 h t 6 S Z I f 5 G m 5 q 9 K P W g d 3 V A P u V Y / A p d W C T r e c M l J v f p Y X q f c + a y h J A t U F f E M h 3 5 l a n S g i T v S q p R c P N 1 r H q 1 t 9 Q 7 T B o J g K k 1 k b 1 m 2 f l a L g 9 o l Z P j a Y u y Z n f t 4 + R S 6 D u 8 P 0 Z n Y r c 6 M 4 j o i n h y p 2 G 3 d B 9 i / 7 9 i O Z 1 R G S W S e S 9 Z d k H T m 0 n 9 S s v 0 S 7 b J 1 e l z X E G u 1 H r B 1 Y E F N r f d E Q j p o F 7 K N x q 2 J 8 V N U f a U z u f I d k R 5 b X d 0 p K a b 7 7 I W R z X p 1 V 3 C Z U 8 y / f f k 7 g D 9 W l f R K G U Z y I e M x E v G q d h F e H I W A n U y z z i 1 n N U x u 7 q G l 8 / F C y G 7 c O 8 f i I + p 4 L 5 a u k d K m 5 k N 6 j V m 6 / n W 0 e U z + 7 q v g 8 D L r t H 7 R P R + z k 5 P P k 3 1 d p 7 e B j d a L u t B r U n b 2 / F G / y H a X + c r A 7 P D x x 8 Q m 5 + K y u 9 b p A w V E D + v U p 1 f 7 4 z f F z k 7 t x J 3 g 2 b s C z P p X r P + 0 Y Z n Y C 3 i i M I 8 K 3 N I 0 9 Y d P E b P + K w O z f H c H u K H T j L r B / S D y X J n l F u d e k U N x b 6 0 3 t 5 X d Q S w E C L Q A U A A I A C A B j A H l Z e D e I 3 K Y A A A D 2 A A A A E g A A A A A A A A A A A A A A A A A A A A A A Q 2 9 u Z m l n L 1 B h Y 2 t h Z 2 U u e G 1 s U E s B A i 0 A F A A C A A g A Y w B 5 W Q / K 6 a u k A A A A 6 Q A A A B M A A A A A A A A A A A A A A A A A 8 g A A A F t D b 2 5 0 Z W 5 0 X 1 R 5 c G V z X S 5 4 b W x Q S w E C L Q A U A A I A C A B j A H l Z D 9 I n A i 0 E A A A R N Q A A E w A A A A A A A A A A A A A A A A D j A Q A A R m 9 y b X V s Y X M v U 2 V j d G l v b j E u b V B L B Q Y A A A A A A w A D A M I A A A B d 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5 Q A A A A A A A D j 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d W V z d G l v b i U y M 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N D E 1 N m E 1 M C 0 5 M 2 M 3 L T R h M m I t O G Z m Z C 1 l M z F h Z D h l M j g 5 O T Y 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c X V l c 3 R p b 2 4 g M S 9 B d X R v U m V t b 3 Z l Z E N v b H V t b n M x L n t D b 3 V u d H J 5 X 2 l k L D B 9 J n F 1 b 3 Q 7 L C Z x d W 9 0 O 1 N l Y 3 R p b 2 4 x L 3 F 1 Z X N 0 a W 9 u I D E v Q X V 0 b 1 J l b W 9 2 Z W R D b 2 x 1 b W 5 z M S 5 7 Q 2 l 0 e V 9 p Z C w x f S Z x d W 9 0 O y w m c X V v d D t T Z W N 0 a W 9 u M S 9 x d W V z d G l v b i A x L 0 F 1 d G 9 S Z W 1 v d m V k Q 2 9 s d W 1 u c z E u e 0 x h d G l 0 d W R l L D J 9 J n F 1 b 3 Q 7 L C Z x d W 9 0 O 1 N l Y 3 R p b 2 4 x L 3 F 1 Z X N 0 a W 9 u I D E v Q X V 0 b 1 J l b W 9 2 Z W R D b 2 x 1 b W 5 z M S 5 7 T G 9 u Z 2 l 0 d W R l L D N 9 J n F 1 b 3 Q 7 L C Z x d W 9 0 O 1 N l Y 3 R p b 2 4 x L 3 F 1 Z X N 0 a W 9 u I D E v Q X V 0 b 1 J l b W 9 2 Z W R D b 2 x 1 b W 5 z M S 5 7 Q 2 l 0 e V 9 p Z F 8 x L D R 9 J n F 1 b 3 Q 7 L C Z x d W 9 0 O 1 N l Y 3 R p b 2 4 x L 3 F 1 Z X N 0 a W 9 u I D E v Q X V 0 b 1 J l b W 9 2 Z W R D b 2 x 1 b W 5 z M S 5 7 Q 2 l 0 e S w 1 f S Z x d W 9 0 O y w m c X V v d D t T Z W N 0 a W 9 u M S 9 x d W V z d G l v b i A x L 0 F 1 d G 9 S Z W 1 v d m V k Q 2 9 s d W 1 u c z E u e 0 N p d H l f a W R f M i w 2 f S Z x d W 9 0 O y w m c X V v d D t T Z W N 0 a W 9 u M S 9 x d W V z d G l v b i A x L 0 F 1 d G 9 S Z W 1 v d m V k Q 2 9 s d W 1 u c z E u e 2 R h d G V f a W Q s N 3 0 m c X V v d D s s J n F 1 b 3 Q 7 U 2 V j d G l v b j E v c X V l c 3 R p b 2 4 g M S 9 B d X R v U m V t b 3 Z l Z E N v b H V t b n M x L n t 0 a W 1 l X 2 l k L D h 9 J n F 1 b 3 Q 7 L C Z x d W 9 0 O 1 N l Y 3 R p b 2 4 x L 3 F 1 Z X N 0 a W 9 u I D E v Q X V 0 b 1 J l b W 9 2 Z W R D b 2 x 1 b W 5 z M S 5 7 a H V t a W R p d H k s O X 0 m c X V v d D s s J n F 1 b 3 Q 7 U 2 V j d G l v b j E v c X V l c 3 R p b 2 4 g M S 9 B d X R v U m V t b 3 Z l Z E N v b H V t b n M x L n t w c m V z c 3 V y Z S w x M H 0 m c X V v d D s s J n F 1 b 3 Q 7 U 2 V j d G l v b j E v c X V l c 3 R p b 2 4 g M S 9 B d X R v U m V t b 3 Z l Z E N v b H V t b n M x L n t 0 Z W 1 w Z X J h d H V y Z S w x M X 0 m c X V v d D s s J n F 1 b 3 Q 7 U 2 V j d G l v b j E v c X V l c 3 R p b 2 4 g M S 9 B d X R v U m V t b 3 Z l Z E N v b H V t b n M x L n t 3 Z W F 0 a G V y X 2 R l c 2 N y a X B 0 a W 9 u L D E y f S Z x d W 9 0 O y w m c X V v d D t T Z W N 0 a W 9 u M S 9 x d W V z d G l v b i A x L 0 F 1 d G 9 S Z W 1 v d m V k Q 2 9 s d W 1 u c z E u e 3 d p b m R f Z G l y Z W N 0 a W 9 u L D E z f S Z x d W 9 0 O y w m c X V v d D t T Z W N 0 a W 9 u M S 9 x d W V z d G l v b i A x L 0 F 1 d G 9 S Z W 1 v d m V k Q 2 9 s d W 1 u c z E u e 3 d p b m R f c 3 B l Z W Q s M T R 9 J n F 1 b 3 Q 7 X S w m c X V v d D t D b 2 x 1 b W 5 D b 3 V u d C Z x d W 9 0 O z o x N S w m c X V v d D t L Z X l D b 2 x 1 b W 5 O Y W 1 l c y Z x d W 9 0 O z p b X S w m c X V v d D t D b 2 x 1 b W 5 J Z G V u d G l 0 a W V z J n F 1 b 3 Q 7 O l s m c X V v d D t T Z W N 0 a W 9 u M S 9 x d W V z d G l v b i A x L 0 F 1 d G 9 S Z W 1 v d m V k Q 2 9 s d W 1 u c z E u e 0 N v d W 5 0 c n l f a W Q s M H 0 m c X V v d D s s J n F 1 b 3 Q 7 U 2 V j d G l v b j E v c X V l c 3 R p b 2 4 g M S 9 B d X R v U m V t b 3 Z l Z E N v b H V t b n M x L n t D a X R 5 X 2 l k L D F 9 J n F 1 b 3 Q 7 L C Z x d W 9 0 O 1 N l Y 3 R p b 2 4 x L 3 F 1 Z X N 0 a W 9 u I D E v Q X V 0 b 1 J l b W 9 2 Z W R D b 2 x 1 b W 5 z M S 5 7 T G F 0 a X R 1 Z G U s M n 0 m c X V v d D s s J n F 1 b 3 Q 7 U 2 V j d G l v b j E v c X V l c 3 R p b 2 4 g M S 9 B d X R v U m V t b 3 Z l Z E N v b H V t b n M x L n t M b 2 5 n a X R 1 Z G U s M 3 0 m c X V v d D s s J n F 1 b 3 Q 7 U 2 V j d G l v b j E v c X V l c 3 R p b 2 4 g M S 9 B d X R v U m V t b 3 Z l Z E N v b H V t b n M x L n t D a X R 5 X 2 l k X z E s N H 0 m c X V v d D s s J n F 1 b 3 Q 7 U 2 V j d G l v b j E v c X V l c 3 R p b 2 4 g M S 9 B d X R v U m V t b 3 Z l Z E N v b H V t b n M x L n t D a X R 5 L D V 9 J n F 1 b 3 Q 7 L C Z x d W 9 0 O 1 N l Y 3 R p b 2 4 x L 3 F 1 Z X N 0 a W 9 u I D E v Q X V 0 b 1 J l b W 9 2 Z W R D b 2 x 1 b W 5 z M S 5 7 Q 2 l 0 e V 9 p Z F 8 y L D Z 9 J n F 1 b 3 Q 7 L C Z x d W 9 0 O 1 N l Y 3 R p b 2 4 x L 3 F 1 Z X N 0 a W 9 u I D E v Q X V 0 b 1 J l b W 9 2 Z W R D b 2 x 1 b W 5 z M S 5 7 Z G F 0 Z V 9 p Z C w 3 f S Z x d W 9 0 O y w m c X V v d D t T Z W N 0 a W 9 u M S 9 x d W V z d G l v b i A x L 0 F 1 d G 9 S Z W 1 v d m V k Q 2 9 s d W 1 u c z E u e 3 R p b W V f a W Q s O H 0 m c X V v d D s s J n F 1 b 3 Q 7 U 2 V j d G l v b j E v c X V l c 3 R p b 2 4 g M S 9 B d X R v U m V t b 3 Z l Z E N v b H V t b n M x L n t o d W 1 p Z G l 0 e S w 5 f S Z x d W 9 0 O y w m c X V v d D t T Z W N 0 a W 9 u M S 9 x d W V z d G l v b i A x L 0 F 1 d G 9 S Z W 1 v d m V k Q 2 9 s d W 1 u c z E u e 3 B y Z X N z d X J l L D E w f S Z x d W 9 0 O y w m c X V v d D t T Z W N 0 a W 9 u M S 9 x d W V z d G l v b i A x L 0 F 1 d G 9 S Z W 1 v d m V k Q 2 9 s d W 1 u c z E u e 3 R l b X B l c m F 0 d X J l L D E x f S Z x d W 9 0 O y w m c X V v d D t T Z W N 0 a W 9 u M S 9 x d W V z d G l v b i A x L 0 F 1 d G 9 S Z W 1 v d m V k Q 2 9 s d W 1 u c z E u e 3 d l Y X R o Z X J f Z G V z Y 3 J p c H R p b 2 4 s M T J 9 J n F 1 b 3 Q 7 L C Z x d W 9 0 O 1 N l Y 3 R p b 2 4 x L 3 F 1 Z X N 0 a W 9 u I D E v Q X V 0 b 1 J l b W 9 2 Z W R D b 2 x 1 b W 5 z M S 5 7 d 2 l u Z F 9 k a X J l Y 3 R p b 2 4 s M T N 9 J n F 1 b 3 Q 7 L C Z x d W 9 0 O 1 N l Y 3 R p b 2 4 x L 3 F 1 Z X N 0 a W 9 u I D E v Q X V 0 b 1 J l b W 9 2 Z W R D b 2 x 1 b W 5 z M S 5 7 d 2 l u Z F 9 z c G V l Z C w x N H 0 m c X V v d D t d L C Z x d W 9 0 O 1 J l b G F 0 a W 9 u c 2 h p c E l u Z m 8 m c X V v d D s 6 W 1 1 9 I i A v P j x F b n R y e S B U e X B l P S J G a W x s U 3 R h d H V z I i B W Y W x 1 Z T 0 i c 0 N v b X B s Z X R l I i A v P j x F b n R y e S B U e X B l P S J G a W x s Q 2 9 s d W 1 u T m F t Z X M i I F Z h b H V l P S J z W y Z x d W 9 0 O 0 N v d W 5 0 c n l f a W Q m c X V v d D s s J n F 1 b 3 Q 7 Q 2 l 0 e V 9 p Z C Z x d W 9 0 O y w m c X V v d D t M Y X R p d H V k Z S Z x d W 9 0 O y w m c X V v d D t M b 2 5 n a X R 1 Z G U m c X V v d D s s J n F 1 b 3 Q 7 Q 2 l 0 e V 9 p Z F 8 x J n F 1 b 3 Q 7 L C Z x d W 9 0 O 0 N p d H k m c X V v d D s s J n F 1 b 3 Q 7 Q 2 l 0 e V 9 p Z F 8 y J n F 1 b 3 Q 7 L C Z x d W 9 0 O 2 R h d G V f a W Q m c X V v d D s s J n F 1 b 3 Q 7 d G l t Z V 9 p Z C Z x d W 9 0 O y w m c X V v d D t o d W 1 p Z G l 0 e S Z x d W 9 0 O y w m c X V v d D t w c m V z c 3 V y Z S Z x d W 9 0 O y w m c X V v d D t 0 Z W 1 w Z X J h d H V y Z S Z x d W 9 0 O y w m c X V v d D t 3 Z W F 0 a G V y X 2 R l c 2 N y a X B 0 a W 9 u J n F 1 b 3 Q 7 L C Z x d W 9 0 O 3 d p b m R f Z G l y Z W N 0 a W 9 u J n F 1 b 3 Q 7 L C Z x d W 9 0 O 3 d p b m R f c 3 B l Z W Q m c X V v d D t d I i A v P j x F b n R y e S B U e X B l P S J G a W x s Q 2 9 s d W 1 u V H l w Z X M i I F Z h b H V l P S J z Q l F V R k J R V U F C U V V G Q l F V R k F B V U Y i I C 8 + P E V u d H J 5 I F R 5 c G U 9 I k Z p b G x M Y X N 0 V X B k Y X R l Z C I g V m F s d W U 9 I m Q y M D I 0 L T E x L T I z V D A 2 O j U z O j A 4 L j I 4 O T k 0 M j l a I i A v P j x F b n R y e S B U e X B l P S J G a W x s R X J y b 3 J D b 3 V u d C I g V m F s d W U 9 I m w w I i A v P j x F b n R y e S B U e X B l P S J G a W x s R X J y b 3 J D b 2 R l I i B W Y W x 1 Z T 0 i c 1 V u a 2 5 v d 2 4 i I C 8 + P E V u d H J 5 I F R 5 c G U 9 I k Z p b G x D b 3 V u d C I g V m F s d W U 9 I m w x M D A w I i A v P j x F b n R y e S B U e X B l P S J B Z G R l Z F R v R G F 0 Y U 1 v Z G V s I i B W Y W x 1 Z T 0 i b D A i I C 8 + P E V u d H J 5 I F R 5 c G U 9 I k Z p b G x U Y X J n Z X R O Y W 1 l Q 3 V z d G 9 t a X p l Z C I g V m F s d W U 9 I m w x I i A v P j w v U 3 R h Y m x l R W 5 0 c m l l c z 4 8 L 0 l 0 Z W 0 + P E l 0 Z W 0 + P E l 0 Z W 1 M b 2 N h d G l v b j 4 8 S X R l b V R 5 c G U + R m 9 y b X V s Y T w v S X R l b V R 5 c G U + P E l 0 Z W 1 Q Y X R o P l N l Y 3 R p b 2 4 x L 3 F 1 Z X N 0 a W 9 u J T I w M S 9 T b 3 V y Y 2 U 8 L 0 l 0 Z W 1 Q Y X R o P j w v S X R l b U x v Y 2 F 0 a W 9 u P j x T d G F i b G V F b n R y a W V z I C 8 + P C 9 J d G V t P j x J d G V t P j x J d G V t T G 9 j Y X R p b 2 4 + P E l 0 Z W 1 U e X B l P k Z v c m 1 1 b G E 8 L 0 l 0 Z W 1 U e X B l P j x J d G V t U G F 0 a D 5 T Z W N 0 a W 9 u M S 9 x d W V z d G l v b i U y M D E v U H J v b W 9 0 Z W Q l M j B I Z W F k Z X J z P C 9 J d G V t U G F 0 a D 4 8 L 0 l 0 Z W 1 M b 2 N h d G l v b j 4 8 U 3 R h Y m x l R W 5 0 c m l l c y A v P j w v S X R l b T 4 8 S X R l b T 4 8 S X R l b U x v Y 2 F 0 a W 9 u P j x J d G V t V H l w Z T 5 G b 3 J t d W x h P C 9 J d G V t V H l w Z T 4 8 S X R l b V B h d G g + U 2 V j d G l v b j E v c X V l c 3 R p b 2 4 l M j A x L 0 N o Y W 5 n Z W Q l M j B U e X B l P C 9 J d G V t U G F 0 a D 4 8 L 0 l 0 Z W 1 M b 2 N h d G l v b j 4 8 U 3 R h Y m x l R W 5 0 c m l l c y A v P j w v S X R l b T 4 8 S X R l b T 4 8 S X R l b U x v Y 2 F 0 a W 9 u P j x J d G V t V H l w Z T 5 G b 3 J t d W x h P C 9 J d G V t V H l w Z T 4 8 S X R l b V B h d G g + U 2 V j d G l v b j E v c X V l c 3 R p b 2 4 l M j A x L 1 J l c G x h Y 2 V k J T I w V m F s d W U 8 L 0 l 0 Z W 1 Q Y X R o P j w v S X R l b U x v Y 2 F 0 a W 9 u P j x T d G F i b G V F b n R y a W V z I C 8 + P C 9 J d G V t P j x J d G V t P j x J d G V t T G 9 j Y X R p b 2 4 + P E l 0 Z W 1 U e X B l P k Z v c m 1 1 b G E 8 L 0 l 0 Z W 1 U e X B l P j x J d G V t U G F 0 a D 5 T Z W N 0 a W 9 u M S 9 x d W V z d G l v b i U y M D E v U m V w b G F j Z W Q l M j B W Y W x 1 Z T E 8 L 0 l 0 Z W 1 Q Y X R o P j w v S X R l b U x v Y 2 F 0 a W 9 u P j x T d G F i b G V F b n R y a W V z I C 8 + P C 9 J d G V t P j x J d G V t P j x J d G V t T G 9 j Y X R p b 2 4 + P E l 0 Z W 1 U e X B l P k Z v c m 1 1 b G E 8 L 0 l 0 Z W 1 U e X B l P j x J d G V t U G F 0 a D 5 T Z W N 0 a W 9 u M S 9 t a W 4 l M j B h b m Q l M j B t Y X g l M j B s Y 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Y T M 2 M T A w N C 0 w Y z M x L T Q z N W Q t Y W V l N i 1 h Y T I z Y 2 V k Z T U 4 O T c 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Q t M T E t M j N U M D k 6 M D I 6 M z E u M T g 3 N T I w N 1 o i I C 8 + P E V u d H J 5 I F R 5 c G U 9 I k Z p b G x D b 2 x 1 b W 5 U e X B l c y I g V m F s d W U 9 I n N C U V U 9 I i A v P j x F b n R y e S B U e X B l P S J G a W x s Q 2 9 s d W 1 u T m F t Z X M i I F Z h b H V l P S J z W y Z x d W 9 0 O 2 1 h e C h M Y X R p d H V k Z S k m c X V v d D s s J n F 1 b 3 Q 7 b W l u K E x h d G l 0 d W R l K 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p b i B h b m Q g b W F 4 I G x h d C 9 B d X R v U m V t b 3 Z l Z E N v b H V t b n M x L n t t Y X g o T G F 0 a X R 1 Z G U p L D B 9 J n F 1 b 3 Q 7 L C Z x d W 9 0 O 1 N l Y 3 R p b 2 4 x L 2 1 p b i B h b m Q g b W F 4 I G x h d C 9 B d X R v U m V t b 3 Z l Z E N v b H V t b n M x L n t t a W 4 o T G F 0 a X R 1 Z G U p L D F 9 J n F 1 b 3 Q 7 X S w m c X V v d D t D b 2 x 1 b W 5 D b 3 V u d C Z x d W 9 0 O z o y L C Z x d W 9 0 O 0 t l e U N v b H V t b k 5 h b W V z J n F 1 b 3 Q 7 O l t d L C Z x d W 9 0 O 0 N v b H V t b k l k Z W 5 0 a X R p Z X M m c X V v d D s 6 W y Z x d W 9 0 O 1 N l Y 3 R p b 2 4 x L 2 1 p b i B h b m Q g b W F 4 I G x h d C 9 B d X R v U m V t b 3 Z l Z E N v b H V t b n M x L n t t Y X g o T G F 0 a X R 1 Z G U p L D B 9 J n F 1 b 3 Q 7 L C Z x d W 9 0 O 1 N l Y 3 R p b 2 4 x L 2 1 p b i B h b m Q g b W F 4 I G x h d C 9 B d X R v U m V t b 3 Z l Z E N v b H V t b n M x L n t t a W 4 o T G F 0 a X R 1 Z G U p L D F 9 J n F 1 b 3 Q 7 X S w m c X V v d D t S Z W x h d G l v b n N o a X B J b m Z v J n F 1 b 3 Q 7 O l t d f S I g L z 4 8 L 1 N 0 Y W J s Z U V u d H J p Z X M + P C 9 J d G V t P j x J d G V t P j x J d G V t T G 9 j Y X R p b 2 4 + P E l 0 Z W 1 U e X B l P k Z v c m 1 1 b G E 8 L 0 l 0 Z W 1 U e X B l P j x J d G V t U G F 0 a D 5 T Z W N 0 a W 9 u M S 9 t a W 4 l M j B h b m Q l M j B t Y X g l M j B s Y X Q v U 2 9 1 c m N l P C 9 J d G V t U G F 0 a D 4 8 L 0 l 0 Z W 1 M b 2 N h d G l v b j 4 8 U 3 R h Y m x l R W 5 0 c m l l c y A v P j w v S X R l b T 4 8 S X R l b T 4 8 S X R l b U x v Y 2 F 0 a W 9 u P j x J d G V t V H l w Z T 5 G b 3 J t d W x h P C 9 J d G V t V H l w Z T 4 8 S X R l b V B h d G g + U 2 V j d G l v b j E v b W l u J T I w Y W 5 k J T I w b W F 4 J T I w b G F 0 L 1 B y b 2 1 v d G V k J T I w S G V h Z G V y c z w v S X R l b V B h d G g + P C 9 J d G V t T G 9 j Y X R p b 2 4 + P F N 0 Y W J s Z U V u d H J p Z X M g L z 4 8 L 0 l 0 Z W 0 + P E l 0 Z W 0 + P E l 0 Z W 1 M b 2 N h d G l v b j 4 8 S X R l b V R 5 c G U + R m 9 y b X V s Y T w v S X R l b V R 5 c G U + P E l 0 Z W 1 Q Y X R o P l N l Y 3 R p b 2 4 x L 2 1 p b i U y M G F u Z C U y M G 1 h e C U y M G x h d C 9 D a G F u Z 2 V k J T I w V H l w Z T w v S X R l b V B h d G g + P C 9 J d G V t T G 9 j Y X R p b 2 4 + P F N 0 Y W J s Z U V u d H J p Z X M g L z 4 8 L 0 l 0 Z W 0 + P E l 0 Z W 0 + P E l 0 Z W 1 M b 2 N h d G l v b j 4 8 S X R l b V R 5 c G U + R m 9 y b X V s Y T w v S X R l b V R 5 c G U + P E l 0 Z W 1 Q Y X R o P l N l Y 3 R p b 2 4 x L 3 F 1 Z X N 0 a W 9 u J T I w M S U y M C g y K T w v S X R l b V B h d G g + P C 9 J d G V t T G 9 j Y X R p b 2 4 + P F N 0 Y W J s Z U V u d H J p Z X M + P E V u d H J 5 I F R 5 c G U 9 I k l z U H J p d m F 0 Z S I g V m F s d W U 9 I m w w I i A v P j x F b n R y e S B U e X B l P S J R d W V y e U l E I i B W Y W x 1 Z T 0 i c z B i M z U x Y W I z L T A 3 M W Q t N G U 5 M i 1 i O G F m L T I 0 M T d m Z j U 3 Y z U 5 O 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x M S 0 y M 1 Q w O T o x M z o w M y 4 x O T U 1 M z I w W i I g L z 4 8 R W 5 0 c n k g V H l w Z T 0 i R m l s b E N v b H V t b l R 5 c G V z I i B W Y W x 1 Z T 0 i c 0 F B V U Z C U V V G Q l E 9 P S I g L z 4 8 R W 5 0 c n k g V H l w Z T 0 i R m l s b E N v b H V t b k 5 h b W V z I i B W Y W x 1 Z T 0 i c 1 s m c X V v d D t D a X R 5 J n F 1 b 3 Q 7 L C Z x d W 9 0 O 0 x h d G l 0 d W R l J n F 1 b 3 Q 7 L C Z x d W 9 0 O 2 h 1 b W l k a X R 5 J n F 1 b 3 Q 7 L C Z x d W 9 0 O 3 R l b X B l c m F 0 d X J l J n F 1 b 3 Q 7 L C Z x d W 9 0 O 3 B y Z X N z d X J l J n F 1 b 3 Q 7 L C Z x d W 9 0 O 3 d p b m R f Z G l y Z W N 0 a W 9 u J n F 1 b 3 Q 7 L C Z x d W 9 0 O 3 d p b m R f c 3 B l Z W 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x d W V z d G l v b i A x I C g y K S 9 B d X R v U m V t b 3 Z l Z E N v b H V t b n M x L n t D a X R 5 L D B 9 J n F 1 b 3 Q 7 L C Z x d W 9 0 O 1 N l Y 3 R p b 2 4 x L 3 F 1 Z X N 0 a W 9 u I D E g K D I p L 0 F 1 d G 9 S Z W 1 v d m V k Q 2 9 s d W 1 u c z E u e 0 x h d G l 0 d W R l L D F 9 J n F 1 b 3 Q 7 L C Z x d W 9 0 O 1 N l Y 3 R p b 2 4 x L 3 F 1 Z X N 0 a W 9 u I D E g K D I p L 0 F 1 d G 9 S Z W 1 v d m V k Q 2 9 s d W 1 u c z E u e 2 h 1 b W l k a X R 5 L D J 9 J n F 1 b 3 Q 7 L C Z x d W 9 0 O 1 N l Y 3 R p b 2 4 x L 3 F 1 Z X N 0 a W 9 u I D E g K D I p L 0 F 1 d G 9 S Z W 1 v d m V k Q 2 9 s d W 1 u c z E u e 3 R l b X B l c m F 0 d X J l L D N 9 J n F 1 b 3 Q 7 L C Z x d W 9 0 O 1 N l Y 3 R p b 2 4 x L 3 F 1 Z X N 0 a W 9 u I D E g K D I p L 0 F 1 d G 9 S Z W 1 v d m V k Q 2 9 s d W 1 u c z E u e 3 B y Z X N z d X J l L D R 9 J n F 1 b 3 Q 7 L C Z x d W 9 0 O 1 N l Y 3 R p b 2 4 x L 3 F 1 Z X N 0 a W 9 u I D E g K D I p L 0 F 1 d G 9 S Z W 1 v d m V k Q 2 9 s d W 1 u c z E u e 3 d p b m R f Z G l y Z W N 0 a W 9 u L D V 9 J n F 1 b 3 Q 7 L C Z x d W 9 0 O 1 N l Y 3 R p b 2 4 x L 3 F 1 Z X N 0 a W 9 u I D E g K D I p L 0 F 1 d G 9 S Z W 1 v d m V k Q 2 9 s d W 1 u c z E u e 3 d p b m R f c 3 B l Z W Q s N n 0 m c X V v d D t d L C Z x d W 9 0 O 0 N v b H V t b k N v d W 5 0 J n F 1 b 3 Q 7 O j c s J n F 1 b 3 Q 7 S 2 V 5 Q 2 9 s d W 1 u T m F t Z X M m c X V v d D s 6 W 1 0 s J n F 1 b 3 Q 7 Q 2 9 s d W 1 u S W R l b n R p d G l l c y Z x d W 9 0 O z p b J n F 1 b 3 Q 7 U 2 V j d G l v b j E v c X V l c 3 R p b 2 4 g M S A o M i k v Q X V 0 b 1 J l b W 9 2 Z W R D b 2 x 1 b W 5 z M S 5 7 Q 2 l 0 e S w w f S Z x d W 9 0 O y w m c X V v d D t T Z W N 0 a W 9 u M S 9 x d W V z d G l v b i A x I C g y K S 9 B d X R v U m V t b 3 Z l Z E N v b H V t b n M x L n t M Y X R p d H V k Z S w x f S Z x d W 9 0 O y w m c X V v d D t T Z W N 0 a W 9 u M S 9 x d W V z d G l v b i A x I C g y K S 9 B d X R v U m V t b 3 Z l Z E N v b H V t b n M x L n t o d W 1 p Z G l 0 e S w y f S Z x d W 9 0 O y w m c X V v d D t T Z W N 0 a W 9 u M S 9 x d W V z d G l v b i A x I C g y K S 9 B d X R v U m V t b 3 Z l Z E N v b H V t b n M x L n t 0 Z W 1 w Z X J h d H V y Z S w z f S Z x d W 9 0 O y w m c X V v d D t T Z W N 0 a W 9 u M S 9 x d W V z d G l v b i A x I C g y K S 9 B d X R v U m V t b 3 Z l Z E N v b H V t b n M x L n t w c m V z c 3 V y Z S w 0 f S Z x d W 9 0 O y w m c X V v d D t T Z W N 0 a W 9 u M S 9 x d W V z d G l v b i A x I C g y K S 9 B d X R v U m V t b 3 Z l Z E N v b H V t b n M x L n t 3 a W 5 k X 2 R p c m V j d G l v b i w 1 f S Z x d W 9 0 O y w m c X V v d D t T Z W N 0 a W 9 u M S 9 x d W V z d G l v b i A x I C g y K S 9 B d X R v U m V t b 3 Z l Z E N v b H V t b n M x L n t 3 a W 5 k X 3 N w Z W V k L D Z 9 J n F 1 b 3 Q 7 X S w m c X V v d D t S Z W x h d G l v b n N o a X B J b m Z v J n F 1 b 3 Q 7 O l t d f S I g L z 4 8 L 1 N 0 Y W J s Z U V u d H J p Z X M + P C 9 J d G V t P j x J d G V t P j x J d G V t T G 9 j Y X R p b 2 4 + P E l 0 Z W 1 U e X B l P k Z v c m 1 1 b G E 8 L 0 l 0 Z W 1 U e X B l P j x J d G V t U G F 0 a D 5 T Z W N 0 a W 9 u M S 9 x d W V z d G l v b i U y M D E l M j A o M i k v U 2 9 1 c m N l P C 9 J d G V t U G F 0 a D 4 8 L 0 l 0 Z W 1 M b 2 N h d G l v b j 4 8 U 3 R h Y m x l R W 5 0 c m l l c y A v P j w v S X R l b T 4 8 S X R l b T 4 8 S X R l b U x v Y 2 F 0 a W 9 u P j x J d G V t V H l w Z T 5 G b 3 J t d W x h P C 9 J d G V t V H l w Z T 4 8 S X R l b V B h d G g + U 2 V j d G l v b j E v c X V l c 3 R p b 2 4 l M j A x J T I w K D I p L 1 B y b 2 1 v d G V k J T I w S G V h Z G V y c z w v S X R l b V B h d G g + P C 9 J d G V t T G 9 j Y X R p b 2 4 + P F N 0 Y W J s Z U V u d H J p Z X M g L z 4 8 L 0 l 0 Z W 0 + P E l 0 Z W 0 + P E l 0 Z W 1 M b 2 N h d G l v b j 4 8 S X R l b V R 5 c G U + R m 9 y b X V s Y T w v S X R l b V R 5 c G U + P E l 0 Z W 1 Q Y X R o P l N l Y 3 R p b 2 4 x L 3 F 1 Z X N 0 a W 9 u J T I w M S U y M C g y K S 9 D a G F u Z 2 V k J T I w V H l w Z T w v S X R l b V B h d G g + P C 9 J d G V t T G 9 j Y X R p b 2 4 + P F N 0 Y W J s Z U V u d H J p Z X M g L z 4 8 L 0 l 0 Z W 0 + P E l 0 Z W 0 + P E l 0 Z W 1 M b 2 N h d G l v b j 4 8 S X R l b V R 5 c G U + R m 9 y b X V s Y T w v S X R l b V R 5 c G U + P E l 0 Z W 1 Q Y X R o P l N l Y 3 R p b 2 4 x L 3 F 1 Z X N 0 a W 9 u J T I w M S U y M C g y K S 9 S Z W 1 v d m V k J T I w Q 2 9 s d W 1 u c z w v S X R l b V B h d G g + P C 9 J d G V t T G 9 j Y X R p b 2 4 + P F N 0 Y W J s Z U V u d H J p Z X M g L z 4 8 L 0 l 0 Z W 0 + P E l 0 Z W 0 + P E l 0 Z W 1 M b 2 N h d G l v b j 4 8 S X R l b V R 5 c G U + R m 9 y b X V s Y T w v S X R l b V R 5 c G U + P E l 0 Z W 1 Q Y X R o P l N l Y 3 R p b 2 4 x L 3 F 1 Z X N 0 a W 9 u J T I w M S U y M C g y K S 9 D a G F u Z 2 V k J T I w V H l w Z T E 8 L 0 l 0 Z W 1 Q Y X R o P j w v S X R l b U x v Y 2 F 0 a W 9 u P j x T d G F i b G V F b n R y a W V z I C 8 + P C 9 J d G V t P j x J d G V t P j x J d G V t T G 9 j Y X R p b 2 4 + P E l 0 Z W 1 U e X B l P k Z v c m 1 1 b G E 8 L 0 l 0 Z W 1 U e X B l P j x J d G V t U G F 0 a D 5 T Z W N 0 a W 9 u M S 9 x d W V z d G l v b i U y M D E l M j A o M i k v U m V w b G F j Z W Q l M j B W Y W x 1 Z T w v S X R l b V B h d G g + P C 9 J d G V t T G 9 j Y X R p b 2 4 + P F N 0 Y W J s Z U V u d H J p Z X M g L z 4 8 L 0 l 0 Z W 0 + P E l 0 Z W 0 + P E l 0 Z W 1 M b 2 N h d G l v b j 4 8 S X R l b V R 5 c G U + R m 9 y b X V s Y T w v S X R l b V R 5 c G U + P E l 0 Z W 1 Q Y X R o P l N l Y 3 R p b 2 4 x L 3 F 1 Z X N 0 a W 9 u J T I w 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J l M G M 2 M z c 1 L W Z m M T g t N D M w N y 1 h Z D c z L T c 2 M z k z Y 2 U 0 M D Y z M i I g L z 4 8 R W 5 0 c n k g V H l w Z T 0 i Q n V m Z m V y T m V 4 d F J l Z n J l c 2 g i I F Z h b H V l P S J s M S I g L z 4 8 R W 5 0 c n k g V H l w Z T 0 i U m V z d W x 0 V H l w Z S I g V m F s d W U 9 I n N U Y W J s Z S I g L z 4 8 R W 5 0 c n k g V H l w Z T 0 i T m F t Z V V w Z G F 0 Z W R B Z n R l c k Z p b G w i I F Z h b H V l P S J s M C I g L z 4 8 R W 5 0 c n k g V H l w Z T 0 i R m l s b F R h c m d l d C I g V m F s d W U 9 I n N x d W V z d G l v b l 8 0 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j N U M T g 6 M z E 6 N D k u N D M 5 N D Q x M l o i I C 8 + P E V u d H J 5 I F R 5 c G U 9 I k Z p b G x D b 2 x 1 b W 5 U e X B l c y I g V m F s d W U 9 I n N C Z 0 0 9 I i A v P j x F b n R y e S B U e X B l P S J G a W x s Q 2 9 s d W 1 u T m F t Z X M i I F Z h b H V l P S J z W y Z x d W 9 0 O 0 N p d H k m c X V v d D s s J n F 1 b 3 Q 7 Y 2 9 1 b n Q o d 2 V h d G h l c l 9 k Z X N j c m l w d G l v b i 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x d W V z d G l v b i A 0 L 0 F 1 d G 9 S Z W 1 v d m V k Q 2 9 s d W 1 u c z E u e 0 N p d H k s M H 0 m c X V v d D s s J n F 1 b 3 Q 7 U 2 V j d G l v b j E v c X V l c 3 R p b 2 4 g N C 9 B d X R v U m V t b 3 Z l Z E N v b H V t b n M x L n t j b 3 V u d C h 3 Z W F 0 a G V y X 2 R l c 2 N y a X B 0 a W 9 u K S w x f S Z x d W 9 0 O 1 0 s J n F 1 b 3 Q 7 Q 2 9 s d W 1 u Q 2 9 1 b n Q m c X V v d D s 6 M i w m c X V v d D t L Z X l D b 2 x 1 b W 5 O Y W 1 l c y Z x d W 9 0 O z p b X S w m c X V v d D t D b 2 x 1 b W 5 J Z G V u d G l 0 a W V z J n F 1 b 3 Q 7 O l s m c X V v d D t T Z W N 0 a W 9 u M S 9 x d W V z d G l v b i A 0 L 0 F 1 d G 9 S Z W 1 v d m V k Q 2 9 s d W 1 u c z E u e 0 N p d H k s M H 0 m c X V v d D s s J n F 1 b 3 Q 7 U 2 V j d G l v b j E v c X V l c 3 R p b 2 4 g N C 9 B d X R v U m V t b 3 Z l Z E N v b H V t b n M x L n t j b 3 V u d C h 3 Z W F 0 a G V y X 2 R l c 2 N y a X B 0 a W 9 u K S w x f S Z x d W 9 0 O 1 0 s J n F 1 b 3 Q 7 U m V s Y X R p b 2 5 z a G l w S W 5 m b y Z x d W 9 0 O z p b X X 0 i I C 8 + P C 9 T d G F i b G V F b n R y a W V z P j w v S X R l b T 4 8 S X R l b T 4 8 S X R l b U x v Y 2 F 0 a W 9 u P j x J d G V t V H l w Z T 5 G b 3 J t d W x h P C 9 J d G V t V H l w Z T 4 8 S X R l b V B h d G g + U 2 V j d G l v b j E v c X V l c 3 R p b 2 4 l M j A 0 L 1 N v d X J j Z T w v S X R l b V B h d G g + P C 9 J d G V t T G 9 j Y X R p b 2 4 + P F N 0 Y W J s Z U V u d H J p Z X M g L z 4 8 L 0 l 0 Z W 0 + P E l 0 Z W 0 + P E l 0 Z W 1 M b 2 N h d G l v b j 4 8 S X R l b V R 5 c G U + R m 9 y b X V s Y T w v S X R l b V R 5 c G U + P E l 0 Z W 1 Q Y X R o P l N l Y 3 R p b 2 4 x L 3 F 1 Z X N 0 a W 9 u J T I w N C 9 Q c m 9 t b 3 R l Z C U y M E h l Y W R l c n M 8 L 0 l 0 Z W 1 Q Y X R o P j w v S X R l b U x v Y 2 F 0 a W 9 u P j x T d G F i b G V F b n R y a W V z I C 8 + P C 9 J d G V t P j x J d G V t P j x J d G V t T G 9 j Y X R p b 2 4 + P E l 0 Z W 1 U e X B l P k Z v c m 1 1 b G E 8 L 0 l 0 Z W 1 U e X B l P j x J d G V t U G F 0 a D 5 T Z W N 0 a W 9 u M S 9 x d W V z d G l v b i U y M D Q v Q 2 h h b m d l Z C U y M F R 5 c G U 8 L 0 l 0 Z W 1 Q Y X R o P j w v S X R l b U x v Y 2 F 0 a W 9 u P j x T d G F i b G V F b n R y a W V z I C 8 + P C 9 J d G V t P j x J d G V t P j x J d G V t T G 9 j Y X R p b 2 4 + P E l 0 Z W 1 U e X B l P k Z v c m 1 1 b G E 8 L 0 l 0 Z W 1 U e X B l P j x J d G V t U G F 0 a D 5 T Z W N 0 a W 9 u M S 9 x d W V z d G l v b i U y M D 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N m M z O D Y y M C 1 k Z j E w L T Q x N T k t Y T l k Z S 0 x M D g 0 Z j c y M D Q 1 N 2 M 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E t M j N U M T g 6 M z M 6 M D c u M T c 4 O D M 2 N l o i I C 8 + P E V u d H J 5 I F R 5 c G U 9 I k Z p b G x D b 2 x 1 b W 5 U e X B l c y I g V m F s d W U 9 I n N C U V V H Q m d Z R 0 J n P T 0 i I C 8 + P E V u d H J 5 I F R 5 c G U 9 I k Z p b G x D b 2 x 1 b W 5 O Y W 1 l c y I g V m F s d W U 9 I n N b J n F 1 b 3 Q 7 b G F 0 a X R 1 Z G U m c X V v d D s s J n F 1 b 3 Q 7 b G 9 u Z 2 l 0 d W R l J n F 1 b 3 Q 7 L C Z x d W 9 0 O 2 h 1 b W l k a X R 5 J n F 1 b 3 Q 7 L C Z x d W 9 0 O 3 B y Z X N z d X J l J n F 1 b 3 Q 7 L C Z x d W 9 0 O 3 R l b X B l c m F 0 d X J l J n F 1 b 3 Q 7 L C Z x d W 9 0 O 3 d p b m R f Z G l y Z W N 0 a W 9 u J n F 1 b 3 Q 7 L C Z x d W 9 0 O 3 d p b m R f c 3 B l Z W 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x d W V z d G l v b i A z L 0 F 1 d G 9 S Z W 1 v d m V k Q 2 9 s d W 1 u c z E u e 2 x h d G l 0 d W R l L D B 9 J n F 1 b 3 Q 7 L C Z x d W 9 0 O 1 N l Y 3 R p b 2 4 x L 3 F 1 Z X N 0 a W 9 u I D M v Q X V 0 b 1 J l b W 9 2 Z W R D b 2 x 1 b W 5 z M S 5 7 b G 9 u Z 2 l 0 d W R l L D F 9 J n F 1 b 3 Q 7 L C Z x d W 9 0 O 1 N l Y 3 R p b 2 4 x L 3 F 1 Z X N 0 a W 9 u I D M v Q X V 0 b 1 J l b W 9 2 Z W R D b 2 x 1 b W 5 z M S 5 7 a H V t a W R p d H k s M n 0 m c X V v d D s s J n F 1 b 3 Q 7 U 2 V j d G l v b j E v c X V l c 3 R p b 2 4 g M y 9 B d X R v U m V t b 3 Z l Z E N v b H V t b n M x L n t w c m V z c 3 V y Z S w z f S Z x d W 9 0 O y w m c X V v d D t T Z W N 0 a W 9 u M S 9 x d W V z d G l v b i A z L 0 F 1 d G 9 S Z W 1 v d m V k Q 2 9 s d W 1 u c z E u e 3 R l b X B l c m F 0 d X J l L D R 9 J n F 1 b 3 Q 7 L C Z x d W 9 0 O 1 N l Y 3 R p b 2 4 x L 3 F 1 Z X N 0 a W 9 u I D M v Q X V 0 b 1 J l b W 9 2 Z W R D b 2 x 1 b W 5 z M S 5 7 d 2 l u Z F 9 k a X J l Y 3 R p b 2 4 s N X 0 m c X V v d D s s J n F 1 b 3 Q 7 U 2 V j d G l v b j E v c X V l c 3 R p b 2 4 g M y 9 B d X R v U m V t b 3 Z l Z E N v b H V t b n M x L n t 3 a W 5 k X 3 N w Z W V k L D Z 9 J n F 1 b 3 Q 7 X S w m c X V v d D t D b 2 x 1 b W 5 D b 3 V u d C Z x d W 9 0 O z o 3 L C Z x d W 9 0 O 0 t l e U N v b H V t b k 5 h b W V z J n F 1 b 3 Q 7 O l t d L C Z x d W 9 0 O 0 N v b H V t b k l k Z W 5 0 a X R p Z X M m c X V v d D s 6 W y Z x d W 9 0 O 1 N l Y 3 R p b 2 4 x L 3 F 1 Z X N 0 a W 9 u I D M v Q X V 0 b 1 J l b W 9 2 Z W R D b 2 x 1 b W 5 z M S 5 7 b G F 0 a X R 1 Z G U s M H 0 m c X V v d D s s J n F 1 b 3 Q 7 U 2 V j d G l v b j E v c X V l c 3 R p b 2 4 g M y 9 B d X R v U m V t b 3 Z l Z E N v b H V t b n M x L n t s b 2 5 n a X R 1 Z G U s M X 0 m c X V v d D s s J n F 1 b 3 Q 7 U 2 V j d G l v b j E v c X V l c 3 R p b 2 4 g M y 9 B d X R v U m V t b 3 Z l Z E N v b H V t b n M x L n t o d W 1 p Z G l 0 e S w y f S Z x d W 9 0 O y w m c X V v d D t T Z W N 0 a W 9 u M S 9 x d W V z d G l v b i A z L 0 F 1 d G 9 S Z W 1 v d m V k Q 2 9 s d W 1 u c z E u e 3 B y Z X N z d X J l L D N 9 J n F 1 b 3 Q 7 L C Z x d W 9 0 O 1 N l Y 3 R p b 2 4 x L 3 F 1 Z X N 0 a W 9 u I D M v Q X V 0 b 1 J l b W 9 2 Z W R D b 2 x 1 b W 5 z M S 5 7 d G V t c G V y Y X R 1 c m U s N H 0 m c X V v d D s s J n F 1 b 3 Q 7 U 2 V j d G l v b j E v c X V l c 3 R p b 2 4 g M y 9 B d X R v U m V t b 3 Z l Z E N v b H V t b n M x L n t 3 a W 5 k X 2 R p c m V j d G l v b i w 1 f S Z x d W 9 0 O y w m c X V v d D t T Z W N 0 a W 9 u M S 9 x d W V z d G l v b i A z L 0 F 1 d G 9 S Z W 1 v d m V k Q 2 9 s d W 1 u c z E u e 3 d p b m R f c 3 B l Z W Q s N n 0 m c X V v d D t d L C Z x d W 9 0 O 1 J l b G F 0 a W 9 u c 2 h p c E l u Z m 8 m c X V v d D s 6 W 1 1 9 I i A v P j w v U 3 R h Y m x l R W 5 0 c m l l c z 4 8 L 0 l 0 Z W 0 + P E l 0 Z W 0 + P E l 0 Z W 1 M b 2 N h d G l v b j 4 8 S X R l b V R 5 c G U + R m 9 y b X V s Y T w v S X R l b V R 5 c G U + P E l 0 Z W 1 Q Y X R o P l N l Y 3 R p b 2 4 x L 3 F 1 Z X N 0 a W 9 u J T I w M y 9 T b 3 V y Y 2 U 8 L 0 l 0 Z W 1 Q Y X R o P j w v S X R l b U x v Y 2 F 0 a W 9 u P j x T d G F i b G V F b n R y a W V z I C 8 + P C 9 J d G V t P j x J d G V t P j x J d G V t T G 9 j Y X R p b 2 4 + P E l 0 Z W 1 U e X B l P k Z v c m 1 1 b G E 8 L 0 l 0 Z W 1 U e X B l P j x J d G V t U G F 0 a D 5 T Z W N 0 a W 9 u M S 9 x d W V z d G l v b i U y M D M v U H J v b W 9 0 Z W Q l M j B I Z W F k Z X J z P C 9 J d G V t U G F 0 a D 4 8 L 0 l 0 Z W 1 M b 2 N h d G l v b j 4 8 U 3 R h Y m x l R W 5 0 c m l l c y A v P j w v S X R l b T 4 8 S X R l b T 4 8 S X R l b U x v Y 2 F 0 a W 9 u P j x J d G V t V H l w Z T 5 G b 3 J t d W x h P C 9 J d G V t V H l w Z T 4 8 S X R l b V B h d G g + U 2 V j d G l v b j E v c X V l c 3 R p b 2 4 l M j A z L 0 N o Y W 5 n Z W Q l M j B U e X B l P C 9 J d G V t U G F 0 a D 4 8 L 0 l 0 Z W 1 M b 2 N h d G l v b j 4 8 U 3 R h Y m x l R W 5 0 c m l l c y A v P j w v S X R l b T 4 8 S X R l b T 4 8 S X R l b U x v Y 2 F 0 a W 9 u P j x J d G V t V H l w Z T 5 G b 3 J t d W x h P C 9 J d G V t V H l w Z T 4 8 S X R l b V B h d G g + U 2 V j d G l v b j E v c X V l c 3 R p b 2 4 l M j A 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U 3 N W M 1 O G I t N j d k M y 0 0 O D I 4 L T k w M 2 M t O D M w N m E x N z g x M T E 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0 L T E x L T I z V D E 4 O j Q 1 O j I 2 L j c z O T g y M D J a I i A v P j x F b n R y e S B U e X B l P S J G a W x s Q 2 9 s d W 1 u V H l w Z X M i I F Z h b H V l P S J z Q l F V R E F 3 T U R B d z 0 9 I i A v P j x F b n R y e S B U e X B l P S J G a W x s Q 2 9 s d W 1 u T m F t Z X M i I F Z h b H V l P S J z W y Z x d W 9 0 O 2 x h d G l 0 d W R l J n F 1 b 3 Q 7 L C Z x d W 9 0 O 2 x v b m d p d H V k Z S Z x d W 9 0 O y w m c X V v d D t y b 3 V u Z C h h d m c o a H V t a W R p d H k p K S Z x d W 9 0 O y w m c X V v d D t y b 3 V u Z C h h d m c o c H J l c 3 N 1 c m U p K S Z x d W 9 0 O y w m c X V v d D t y b 3 V u Z C h h d m c o d G V t c G V y Y X R 1 c m U p K S Z x d W 9 0 O y w m c X V v d D t y b 3 V u Z C h h d m c o d 2 l u Z F 9 k a X J l Y 3 R p b 2 4 p K S Z x d W 9 0 O y w m c X V v d D t y b 3 V u Z C h h d m c o d 2 l u Z F 9 z c G V l Z C k 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X V l c 3 R p b 2 4 g M y A o M i k v Q X V 0 b 1 J l b W 9 2 Z W R D b 2 x 1 b W 5 z M S 5 7 b G F 0 a X R 1 Z G U s M H 0 m c X V v d D s s J n F 1 b 3 Q 7 U 2 V j d G l v b j E v c X V l c 3 R p b 2 4 g M y A o M i k v Q X V 0 b 1 J l b W 9 2 Z W R D b 2 x 1 b W 5 z M S 5 7 b G 9 u Z 2 l 0 d W R l L D F 9 J n F 1 b 3 Q 7 L C Z x d W 9 0 O 1 N l Y 3 R p b 2 4 x L 3 F 1 Z X N 0 a W 9 u I D M g K D I p L 0 F 1 d G 9 S Z W 1 v d m V k Q 2 9 s d W 1 u c z E u e 3 J v d W 5 k K G F 2 Z y h o d W 1 p Z G l 0 e S k p L D J 9 J n F 1 b 3 Q 7 L C Z x d W 9 0 O 1 N l Y 3 R p b 2 4 x L 3 F 1 Z X N 0 a W 9 u I D M g K D I p L 0 F 1 d G 9 S Z W 1 v d m V k Q 2 9 s d W 1 u c z E u e 3 J v d W 5 k K G F 2 Z y h w c m V z c 3 V y Z S k p L D N 9 J n F 1 b 3 Q 7 L C Z x d W 9 0 O 1 N l Y 3 R p b 2 4 x L 3 F 1 Z X N 0 a W 9 u I D M g K D I p L 0 F 1 d G 9 S Z W 1 v d m V k Q 2 9 s d W 1 u c z E u e 3 J v d W 5 k K G F 2 Z y h 0 Z W 1 w Z X J h d H V y Z S k p L D R 9 J n F 1 b 3 Q 7 L C Z x d W 9 0 O 1 N l Y 3 R p b 2 4 x L 3 F 1 Z X N 0 a W 9 u I D M g K D I p L 0 F 1 d G 9 S Z W 1 v d m V k Q 2 9 s d W 1 u c z E u e 3 J v d W 5 k K G F 2 Z y h 3 a W 5 k X 2 R p c m V j d G l v b i k p L D V 9 J n F 1 b 3 Q 7 L C Z x d W 9 0 O 1 N l Y 3 R p b 2 4 x L 3 F 1 Z X N 0 a W 9 u I D M g K D I p L 0 F 1 d G 9 S Z W 1 v d m V k Q 2 9 s d W 1 u c z E u e 3 J v d W 5 k K G F 2 Z y h 3 a W 5 k X 3 N w Z W V k K S k s N n 0 m c X V v d D t d L C Z x d W 9 0 O 0 N v b H V t b k N v d W 5 0 J n F 1 b 3 Q 7 O j c s J n F 1 b 3 Q 7 S 2 V 5 Q 2 9 s d W 1 u T m F t Z X M m c X V v d D s 6 W 1 0 s J n F 1 b 3 Q 7 Q 2 9 s d W 1 u S W R l b n R p d G l l c y Z x d W 9 0 O z p b J n F 1 b 3 Q 7 U 2 V j d G l v b j E v c X V l c 3 R p b 2 4 g M y A o M i k v Q X V 0 b 1 J l b W 9 2 Z W R D b 2 x 1 b W 5 z M S 5 7 b G F 0 a X R 1 Z G U s M H 0 m c X V v d D s s J n F 1 b 3 Q 7 U 2 V j d G l v b j E v c X V l c 3 R p b 2 4 g M y A o M i k v Q X V 0 b 1 J l b W 9 2 Z W R D b 2 x 1 b W 5 z M S 5 7 b G 9 u Z 2 l 0 d W R l L D F 9 J n F 1 b 3 Q 7 L C Z x d W 9 0 O 1 N l Y 3 R p b 2 4 x L 3 F 1 Z X N 0 a W 9 u I D M g K D I p L 0 F 1 d G 9 S Z W 1 v d m V k Q 2 9 s d W 1 u c z E u e 3 J v d W 5 k K G F 2 Z y h o d W 1 p Z G l 0 e S k p L D J 9 J n F 1 b 3 Q 7 L C Z x d W 9 0 O 1 N l Y 3 R p b 2 4 x L 3 F 1 Z X N 0 a W 9 u I D M g K D I p L 0 F 1 d G 9 S Z W 1 v d m V k Q 2 9 s d W 1 u c z E u e 3 J v d W 5 k K G F 2 Z y h w c m V z c 3 V y Z S k p L D N 9 J n F 1 b 3 Q 7 L C Z x d W 9 0 O 1 N l Y 3 R p b 2 4 x L 3 F 1 Z X N 0 a W 9 u I D M g K D I p L 0 F 1 d G 9 S Z W 1 v d m V k Q 2 9 s d W 1 u c z E u e 3 J v d W 5 k K G F 2 Z y h 0 Z W 1 w Z X J h d H V y Z S k p L D R 9 J n F 1 b 3 Q 7 L C Z x d W 9 0 O 1 N l Y 3 R p b 2 4 x L 3 F 1 Z X N 0 a W 9 u I D M g K D I p L 0 F 1 d G 9 S Z W 1 v d m V k Q 2 9 s d W 1 u c z E u e 3 J v d W 5 k K G F 2 Z y h 3 a W 5 k X 2 R p c m V j d G l v b i k p L D V 9 J n F 1 b 3 Q 7 L C Z x d W 9 0 O 1 N l Y 3 R p b 2 4 x L 3 F 1 Z X N 0 a W 9 u I D M g K D I p L 0 F 1 d G 9 S Z W 1 v d m V k Q 2 9 s d W 1 u c z E u e 3 J v d W 5 k K G F 2 Z y h 3 a W 5 k X 3 N w Z W V k K S k s N n 0 m c X V v d D t d L C Z x d W 9 0 O 1 J l b G F 0 a W 9 u c 2 h p c E l u Z m 8 m c X V v d D s 6 W 1 1 9 I i A v P j x F b n R y e S B U e X B l P S J G a W x s V G F y Z 2 V 0 T m F t Z U N 1 c 3 R v b W l 6 Z W Q i I F Z h b H V l P S J s M S I g L z 4 8 L 1 N 0 Y W J s Z U V u d H J p Z X M + P C 9 J d G V t P j x J d G V t P j x J d G V t T G 9 j Y X R p b 2 4 + P E l 0 Z W 1 U e X B l P k Z v c m 1 1 b G E 8 L 0 l 0 Z W 1 U e X B l P j x J d G V t U G F 0 a D 5 T Z W N 0 a W 9 u M S 9 x d W V z d G l v b i U y M D M l M j A o M i k v U 2 9 1 c m N l P C 9 J d G V t U G F 0 a D 4 8 L 0 l 0 Z W 1 M b 2 N h d G l v b j 4 8 U 3 R h Y m x l R W 5 0 c m l l c y A v P j w v S X R l b T 4 8 S X R l b T 4 8 S X R l b U x v Y 2 F 0 a W 9 u P j x J d G V t V H l w Z T 5 G b 3 J t d W x h P C 9 J d G V t V H l w Z T 4 8 S X R l b V B h d G g + U 2 V j d G l v b j E v c X V l c 3 R p b 2 4 l M j A z J T I w K D I p L 1 B y b 2 1 v d G V k J T I w S G V h Z G V y c z w v S X R l b V B h d G g + P C 9 J d G V t T G 9 j Y X R p b 2 4 + P F N 0 Y W J s Z U V u d H J p Z X M g L z 4 8 L 0 l 0 Z W 0 + P E l 0 Z W 0 + P E l 0 Z W 1 M b 2 N h d G l v b j 4 8 S X R l b V R 5 c G U + R m 9 y b X V s Y T w v S X R l b V R 5 c G U + P E l 0 Z W 1 Q Y X R o P l N l Y 3 R p b 2 4 x L 3 F 1 Z X N 0 a W 9 u J T I w M y U y M C g y K S 9 D a G F u Z 2 V k J T I w V H l w Z T w v S X R l b V B h d G g + P C 9 J d G V t T G 9 j Y X R p b 2 4 + P F N 0 Y W J s Z U V u d H J p Z X M g L z 4 8 L 0 l 0 Z W 0 + P E l 0 Z W 0 + P E l 0 Z W 1 M b 2 N h d G l v b j 4 8 S X R l b V R 5 c G U + R m 9 y b X V s Y T w v S X R l b V R 5 c G U + P E l 0 Z W 1 Q Y X R o P l N l Y 3 R p b 2 4 x L 3 F 1 Z X N 0 a W 9 u J T I w M S U y M G 5 l d y U y M 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O D Z m O G N k N C 0 x Y T l m L T Q 5 M m M t O D R m Z i 1 h M j R j Z j d m Y m N l N 2 M 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C 0 x M S 0 y M 1 Q x O D o 1 N j o 0 N C 4 2 M z Q z M D Q 3 W i I g L z 4 8 R W 5 0 c n k g V H l w Z T 0 i R m l s b E N v b H V t b l R 5 c G V z I i B W Y W x 1 Z T 0 i c 0 J n V U R B d 0 1 E Q X c 9 P S I g L z 4 8 R W 5 0 c n k g V H l w Z T 0 i R m l s b E N v b H V t b k 5 h b W V z I i B W Y W x 1 Z T 0 i c 1 s m c X V v d D t D a X R 5 J n F 1 b 3 Q 7 L C Z x d W 9 0 O 0 x h d G l 0 d W R l J n F 1 b 3 Q 7 L C Z x d W 9 0 O 2 h 1 b W l k a X R 5 J n F 1 b 3 Q 7 L C Z x d W 9 0 O 3 R l b X B l c m F 0 d X J l J n F 1 b 3 Q 7 L C Z x d W 9 0 O 3 B y Z X N z d X J l J n F 1 b 3 Q 7 L C Z x d W 9 0 O 3 d p b m R f Z G l y Z W N 0 a W 9 u J n F 1 b 3 Q 7 L C Z x d W 9 0 O 3 d p b m R f c 3 B l Z W 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x d W V z d G l v b i A x I G 5 l d y A x L 0 F 1 d G 9 S Z W 1 v d m V k Q 2 9 s d W 1 u c z E u e 0 N p d H k s M H 0 m c X V v d D s s J n F 1 b 3 Q 7 U 2 V j d G l v b j E v c X V l c 3 R p b 2 4 g M S B u Z X c g M S 9 B d X R v U m V t b 3 Z l Z E N v b H V t b n M x L n t M Y X R p d H V k Z S w x f S Z x d W 9 0 O y w m c X V v d D t T Z W N 0 a W 9 u M S 9 x d W V z d G l v b i A x I G 5 l d y A x L 0 F 1 d G 9 S Z W 1 v d m V k Q 2 9 s d W 1 u c z E u e 2 h 1 b W l k a X R 5 L D J 9 J n F 1 b 3 Q 7 L C Z x d W 9 0 O 1 N l Y 3 R p b 2 4 x L 3 F 1 Z X N 0 a W 9 u I D E g b m V 3 I D E v Q X V 0 b 1 J l b W 9 2 Z W R D b 2 x 1 b W 5 z M S 5 7 d G V t c G V y Y X R 1 c m U s M 3 0 m c X V v d D s s J n F 1 b 3 Q 7 U 2 V j d G l v b j E v c X V l c 3 R p b 2 4 g M S B u Z X c g M S 9 B d X R v U m V t b 3 Z l Z E N v b H V t b n M x L n t w c m V z c 3 V y Z S w 0 f S Z x d W 9 0 O y w m c X V v d D t T Z W N 0 a W 9 u M S 9 x d W V z d G l v b i A x I G 5 l d y A x L 0 F 1 d G 9 S Z W 1 v d m V k Q 2 9 s d W 1 u c z E u e 3 d p b m R f Z G l y Z W N 0 a W 9 u L D V 9 J n F 1 b 3 Q 7 L C Z x d W 9 0 O 1 N l Y 3 R p b 2 4 x L 3 F 1 Z X N 0 a W 9 u I D E g b m V 3 I D E v Q X V 0 b 1 J l b W 9 2 Z W R D b 2 x 1 b W 5 z M S 5 7 d 2 l u Z F 9 z c G V l Z C w 2 f S Z x d W 9 0 O 1 0 s J n F 1 b 3 Q 7 Q 2 9 s d W 1 u Q 2 9 1 b n Q m c X V v d D s 6 N y w m c X V v d D t L Z X l D b 2 x 1 b W 5 O Y W 1 l c y Z x d W 9 0 O z p b X S w m c X V v d D t D b 2 x 1 b W 5 J Z G V u d G l 0 a W V z J n F 1 b 3 Q 7 O l s m c X V v d D t T Z W N 0 a W 9 u M S 9 x d W V z d G l v b i A x I G 5 l d y A x L 0 F 1 d G 9 S Z W 1 v d m V k Q 2 9 s d W 1 u c z E u e 0 N p d H k s M H 0 m c X V v d D s s J n F 1 b 3 Q 7 U 2 V j d G l v b j E v c X V l c 3 R p b 2 4 g M S B u Z X c g M S 9 B d X R v U m V t b 3 Z l Z E N v b H V t b n M x L n t M Y X R p d H V k Z S w x f S Z x d W 9 0 O y w m c X V v d D t T Z W N 0 a W 9 u M S 9 x d W V z d G l v b i A x I G 5 l d y A x L 0 F 1 d G 9 S Z W 1 v d m V k Q 2 9 s d W 1 u c z E u e 2 h 1 b W l k a X R 5 L D J 9 J n F 1 b 3 Q 7 L C Z x d W 9 0 O 1 N l Y 3 R p b 2 4 x L 3 F 1 Z X N 0 a W 9 u I D E g b m V 3 I D E v Q X V 0 b 1 J l b W 9 2 Z W R D b 2 x 1 b W 5 z M S 5 7 d G V t c G V y Y X R 1 c m U s M 3 0 m c X V v d D s s J n F 1 b 3 Q 7 U 2 V j d G l v b j E v c X V l c 3 R p b 2 4 g M S B u Z X c g M S 9 B d X R v U m V t b 3 Z l Z E N v b H V t b n M x L n t w c m V z c 3 V y Z S w 0 f S Z x d W 9 0 O y w m c X V v d D t T Z W N 0 a W 9 u M S 9 x d W V z d G l v b i A x I G 5 l d y A x L 0 F 1 d G 9 S Z W 1 v d m V k Q 2 9 s d W 1 u c z E u e 3 d p b m R f Z G l y Z W N 0 a W 9 u L D V 9 J n F 1 b 3 Q 7 L C Z x d W 9 0 O 1 N l Y 3 R p b 2 4 x L 3 F 1 Z X N 0 a W 9 u I D E g b m V 3 I D E v Q X V 0 b 1 J l b W 9 2 Z W R D b 2 x 1 b W 5 z M S 5 7 d 2 l u Z F 9 z c G V l Z C w 2 f S Z x d W 9 0 O 1 0 s J n F 1 b 3 Q 7 U m V s Y X R p b 2 5 z a G l w S W 5 m b y Z x d W 9 0 O z p b X X 0 i I C 8 + P C 9 T d G F i b G V F b n R y a W V z P j w v S X R l b T 4 8 S X R l b T 4 8 S X R l b U x v Y 2 F 0 a W 9 u P j x J d G V t V H l w Z T 5 G b 3 J t d W x h P C 9 J d G V t V H l w Z T 4 8 S X R l b V B h d G g + U 2 V j d G l v b j E v c X V l c 3 R p b 2 4 l M j A x J T I w b m V 3 J T I w M S 9 T b 3 V y Y 2 U 8 L 0 l 0 Z W 1 Q Y X R o P j w v S X R l b U x v Y 2 F 0 a W 9 u P j x T d G F i b G V F b n R y a W V z I C 8 + P C 9 J d G V t P j x J d G V t P j x J d G V t T G 9 j Y X R p b 2 4 + P E l 0 Z W 1 U e X B l P k Z v c m 1 1 b G E 8 L 0 l 0 Z W 1 U e X B l P j x J d G V t U G F 0 a D 5 T Z W N 0 a W 9 u M S 9 x d W V z d G l v b i U y M D E l M j B u Z X c l M j A x L 1 B y b 2 1 v d G V k J T I w S G V h Z G V y c z w v S X R l b V B h d G g + P C 9 J d G V t T G 9 j Y X R p b 2 4 + P F N 0 Y W J s Z U V u d H J p Z X M g L z 4 8 L 0 l 0 Z W 0 + P E l 0 Z W 0 + P E l 0 Z W 1 M b 2 N h d G l v b j 4 8 S X R l b V R 5 c G U + R m 9 y b X V s Y T w v S X R l b V R 5 c G U + P E l 0 Z W 1 Q Y X R o P l N l Y 3 R p b 2 4 x L 3 F 1 Z X N 0 a W 9 u J T I w M S U y M G 5 l d y U y M D E v Q 2 h h b m d l Z C U y M F R 5 c G U 8 L 0 l 0 Z W 1 Q Y X R o P j w v S X R l b U x v Y 2 F 0 a W 9 u P j x T d G F i b G V F b n R y a W V z I C 8 + P C 9 J d G V t P j x J d G V t P j x J d G V t T G 9 j Y X R p b 2 4 + P E l 0 Z W 1 U e X B l P k Z v c m 1 1 b G E 8 L 0 l 0 Z W 1 U e X B l P j x J d G V t U G F 0 a D 5 T Z W N 0 a W 9 u M S 9 x d W V z d G l v b i U y M D E l M j B u Z X c 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W R j N W U 4 O D I t Z G U 4 Y y 0 0 O D U y L T g 2 N D A t M T R k Z T E 0 M G U 3 Y T Q w I i A v P j x F b n R y e S B U e X B l P S J C d W Z m Z X J O Z X h 0 U m V m c m V z a C I g V m F s d W U 9 I m w x I i A v P j x F b n R y e S B U e X B l P S J S Z X N 1 b H R U e X B l I i B W Y W x 1 Z T 0 i c 1 R h Y m x l I i A v P j x F b n R y e S B U e X B l P S J O Y W 1 l V X B k Y X R l Z E F m d G V y R m l s b C I g V m F s d W U 9 I m w w I i A v P j x F b n R y e S B U e X B l P S J G a W x s V G F y Z 2 V 0 I i B W Y W x 1 Z T 0 i c 3 F 1 Z X N 0 a W 9 u X z F f b m V 3 X z I i I C 8 + P E V u d H J 5 I F R 5 c G U 9 I k Z p b G x l Z E N v b X B s Z X R l U m V z d W x 0 V G 9 X b 3 J r c 2 h l Z X Q i I F Z h b H V l P S J s M S I g L z 4 8 R W 5 0 c n k g V H l w Z T 0 i Q W R k Z W R U b 0 R h d G F N b 2 R l b C I g V m F s d W U 9 I m w w I i A v P j x F b n R y e S B U e X B l P S J G a W x s Q 2 9 1 b n Q i I F Z h b H V l P S J s M z Y i I C 8 + P E V u d H J 5 I F R 5 c G U 9 I k Z p b G x F c n J v c k N v Z G U i I F Z h b H V l P S J z V W 5 r b m 9 3 b i I g L z 4 8 R W 5 0 c n k g V H l w Z T 0 i R m l s b E V y c m 9 y Q 2 9 1 b n Q i I F Z h b H V l P S J s M C I g L z 4 8 R W 5 0 c n k g V H l w Z T 0 i R m l s b E x h c 3 R V c G R h d G V k I i B W Y W x 1 Z T 0 i Z D I w M j Q t M T E t M j N U M T g 6 N T g 6 M T E u N T I 0 M j A x O V o i I C 8 + P E V u d H J 5 I F R 5 c G U 9 I k Z p b G x D b 2 x 1 b W 5 U e X B l c y I g V m F s d W U 9 I n N C Z 1 V E Q X d N R E F 3 P T 0 i I C 8 + P E V u d H J 5 I F R 5 c G U 9 I k Z p b G x D b 2 x 1 b W 5 O Y W 1 l c y I g V m F s d W U 9 I n N b J n F 1 b 3 Q 7 Q 2 l 0 e S Z x d W 9 0 O y w m c X V v d D t M Y X R p d H V k Z S Z x d W 9 0 O y w m c X V v d D t o d W 1 p Z G l 0 e S Z x d W 9 0 O y w m c X V v d D t 0 Z W 1 w Z X J h d H V y Z S Z x d W 9 0 O y w m c X V v d D t w c m V z c 3 V y Z S Z x d W 9 0 O y w m c X V v d D t 3 a W 5 k X 2 R p c m V j d G l v b i Z x d W 9 0 O y w m c X V v d D t 3 a W 5 k X 3 N w Z W V k 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X V l c 3 R p b 2 4 g M S B u Z X c g M i 9 B d X R v U m V t b 3 Z l Z E N v b H V t b n M x L n t D a X R 5 L D B 9 J n F 1 b 3 Q 7 L C Z x d W 9 0 O 1 N l Y 3 R p b 2 4 x L 3 F 1 Z X N 0 a W 9 u I D E g b m V 3 I D I v Q X V 0 b 1 J l b W 9 2 Z W R D b 2 x 1 b W 5 z M S 5 7 T G F 0 a X R 1 Z G U s M X 0 m c X V v d D s s J n F 1 b 3 Q 7 U 2 V j d G l v b j E v c X V l c 3 R p b 2 4 g M S B u Z X c g M i 9 B d X R v U m V t b 3 Z l Z E N v b H V t b n M x L n t o d W 1 p Z G l 0 e S w y f S Z x d W 9 0 O y w m c X V v d D t T Z W N 0 a W 9 u M S 9 x d W V z d G l v b i A x I G 5 l d y A y L 0 F 1 d G 9 S Z W 1 v d m V k Q 2 9 s d W 1 u c z E u e 3 R l b X B l c m F 0 d X J l L D N 9 J n F 1 b 3 Q 7 L C Z x d W 9 0 O 1 N l Y 3 R p b 2 4 x L 3 F 1 Z X N 0 a W 9 u I D E g b m V 3 I D I v Q X V 0 b 1 J l b W 9 2 Z W R D b 2 x 1 b W 5 z M S 5 7 c H J l c 3 N 1 c m U s N H 0 m c X V v d D s s J n F 1 b 3 Q 7 U 2 V j d G l v b j E v c X V l c 3 R p b 2 4 g M S B u Z X c g M i 9 B d X R v U m V t b 3 Z l Z E N v b H V t b n M x L n t 3 a W 5 k X 2 R p c m V j d G l v b i w 1 f S Z x d W 9 0 O y w m c X V v d D t T Z W N 0 a W 9 u M S 9 x d W V z d G l v b i A x I G 5 l d y A y L 0 F 1 d G 9 S Z W 1 v d m V k Q 2 9 s d W 1 u c z E u e 3 d p b m R f c 3 B l Z W Q s N n 0 m c X V v d D t d L C Z x d W 9 0 O 0 N v b H V t b k N v d W 5 0 J n F 1 b 3 Q 7 O j c s J n F 1 b 3 Q 7 S 2 V 5 Q 2 9 s d W 1 u T m F t Z X M m c X V v d D s 6 W 1 0 s J n F 1 b 3 Q 7 Q 2 9 s d W 1 u S W R l b n R p d G l l c y Z x d W 9 0 O z p b J n F 1 b 3 Q 7 U 2 V j d G l v b j E v c X V l c 3 R p b 2 4 g M S B u Z X c g M i 9 B d X R v U m V t b 3 Z l Z E N v b H V t b n M x L n t D a X R 5 L D B 9 J n F 1 b 3 Q 7 L C Z x d W 9 0 O 1 N l Y 3 R p b 2 4 x L 3 F 1 Z X N 0 a W 9 u I D E g b m V 3 I D I v Q X V 0 b 1 J l b W 9 2 Z W R D b 2 x 1 b W 5 z M S 5 7 T G F 0 a X R 1 Z G U s M X 0 m c X V v d D s s J n F 1 b 3 Q 7 U 2 V j d G l v b j E v c X V l c 3 R p b 2 4 g M S B u Z X c g M i 9 B d X R v U m V t b 3 Z l Z E N v b H V t b n M x L n t o d W 1 p Z G l 0 e S w y f S Z x d W 9 0 O y w m c X V v d D t T Z W N 0 a W 9 u M S 9 x d W V z d G l v b i A x I G 5 l d y A y L 0 F 1 d G 9 S Z W 1 v d m V k Q 2 9 s d W 1 u c z E u e 3 R l b X B l c m F 0 d X J l L D N 9 J n F 1 b 3 Q 7 L C Z x d W 9 0 O 1 N l Y 3 R p b 2 4 x L 3 F 1 Z X N 0 a W 9 u I D E g b m V 3 I D I v Q X V 0 b 1 J l b W 9 2 Z W R D b 2 x 1 b W 5 z M S 5 7 c H J l c 3 N 1 c m U s N H 0 m c X V v d D s s J n F 1 b 3 Q 7 U 2 V j d G l v b j E v c X V l c 3 R p b 2 4 g M S B u Z X c g M i 9 B d X R v U m V t b 3 Z l Z E N v b H V t b n M x L n t 3 a W 5 k X 2 R p c m V j d G l v b i w 1 f S Z x d W 9 0 O y w m c X V v d D t T Z W N 0 a W 9 u M S 9 x d W V z d G l v b i A x I G 5 l d y A y L 0 F 1 d G 9 S Z W 1 v d m V k Q 2 9 s d W 1 u c z E u e 3 d p b m R f c 3 B l Z W Q s N n 0 m c X V v d D t d L C Z x d W 9 0 O 1 J l b G F 0 a W 9 u c 2 h p c E l u Z m 8 m c X V v d D s 6 W 1 1 9 I i A v P j w v U 3 R h Y m x l R W 5 0 c m l l c z 4 8 L 0 l 0 Z W 0 + P E l 0 Z W 0 + P E l 0 Z W 1 M b 2 N h d G l v b j 4 8 S X R l b V R 5 c G U + R m 9 y b X V s Y T w v S X R l b V R 5 c G U + P E l 0 Z W 1 Q Y X R o P l N l Y 3 R p b 2 4 x L 3 F 1 Z X N 0 a W 9 u J T I w M S U y M G 5 l d y U y M D I v U 2 9 1 c m N l P C 9 J d G V t U G F 0 a D 4 8 L 0 l 0 Z W 1 M b 2 N h d G l v b j 4 8 U 3 R h Y m x l R W 5 0 c m l l c y A v P j w v S X R l b T 4 8 S X R l b T 4 8 S X R l b U x v Y 2 F 0 a W 9 u P j x J d G V t V H l w Z T 5 G b 3 J t d W x h P C 9 J d G V t V H l w Z T 4 8 S X R l b V B h d G g + U 2 V j d G l v b j E v c X V l c 3 R p b 2 4 l M j A x J T I w b m V 3 J T I w M i 9 Q c m 9 t b 3 R l Z C U y M E h l Y W R l c n M 8 L 0 l 0 Z W 1 Q Y X R o P j w v S X R l b U x v Y 2 F 0 a W 9 u P j x T d G F i b G V F b n R y a W V z I C 8 + P C 9 J d G V t P j x J d G V t P j x J d G V t T G 9 j Y X R p b 2 4 + P E l 0 Z W 1 U e X B l P k Z v c m 1 1 b G E 8 L 0 l 0 Z W 1 U e X B l P j x J d G V t U G F 0 a D 5 T Z W N 0 a W 9 u M S 9 x d W V z d G l v b i U y M D E l M j B u Z X c l M j A y L 0 N o Y W 5 n Z W Q l M j B U e X B l P C 9 J d G V t U G F 0 a D 4 8 L 0 l 0 Z W 1 M b 2 N h d G l v b j 4 8 U 3 R h Y m x l R W 5 0 c m l l c y A v P j w v S X R l b T 4 8 S X R l b T 4 8 S X R l b U x v Y 2 F 0 a W 9 u P j x J d G V t V H l w Z T 5 G b 3 J t d W x h P C 9 J d G V t V H l w Z T 4 8 S X R l b V B h d G g + U 2 V j d G l v b j E v c X V l c 3 R p b 2 4 l M j A x J T I w b m V 3 J T I w 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h Z j A y Y j I y L T d i M D E t N G V l Y y 1 h Y T N l L T c 1 O T d k N D V h M T Q 0 Y y I g L z 4 8 R W 5 0 c n k g V H l w Z T 0 i Q n V m Z m V y T m V 4 d F J l Z n J l c 2 g i I F Z h b H V l P S J s M S I g L z 4 8 R W 5 0 c n k g V H l w Z T 0 i U m V z d W x 0 V H l w Z S I g V m F s d W U 9 I n N U Y W J s Z S I g L z 4 8 R W 5 0 c n k g V H l w Z T 0 i T m F t Z V V w Z G F 0 Z W R B Z n R l c k Z p b G w i I F Z h b H V l P S J s M C I g L z 4 8 R W 5 0 c n k g V H l w Z T 0 i R m l s b F R h c m d l d C I g V m F s d W U 9 I n N x d W V z d G l v b l 8 x X 2 5 l d 1 8 x X 1 8 y 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Q t M T E t M j N U M T g 6 N T k 6 M j U u O T Q 4 O D M w M l o i I C 8 + P E V u d H J 5 I F R 5 c G U 9 I k Z p b G x D b 2 x 1 b W 5 U e X B l c y I g V m F s d W U 9 I n N C Z 1 V E Q X d N R E F 3 P T 0 i I C 8 + P E V u d H J 5 I F R 5 c G U 9 I k Z p b G x D b 2 x 1 b W 5 O Y W 1 l c y I g V m F s d W U 9 I n N b J n F 1 b 3 Q 7 Q 2 l 0 e S Z x d W 9 0 O y w m c X V v d D t M Y X R p d H V k Z S Z x d W 9 0 O y w m c X V v d D t o d W 1 p Z G l 0 e S Z x d W 9 0 O y w m c X V v d D t 0 Z W 1 w Z X J h d H V y Z S Z x d W 9 0 O y w m c X V v d D t w c m V z c 3 V y Z S Z x d W 9 0 O y w m c X V v d D t 3 a W 5 k X 2 R p c m V j d G l v b i Z x d W 9 0 O y w m c X V v d D t 3 a W 5 k X 3 N w Z W V k 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X V l c 3 R p b 2 4 g M S B u Z X c g M S A o M i k v Q X V 0 b 1 J l b W 9 2 Z W R D b 2 x 1 b W 5 z M S 5 7 Q 2 l 0 e S w w f S Z x d W 9 0 O y w m c X V v d D t T Z W N 0 a W 9 u M S 9 x d W V z d G l v b i A x I G 5 l d y A x I C g y K S 9 B d X R v U m V t b 3 Z l Z E N v b H V t b n M x L n t M Y X R p d H V k Z S w x f S Z x d W 9 0 O y w m c X V v d D t T Z W N 0 a W 9 u M S 9 x d W V z d G l v b i A x I G 5 l d y A x I C g y K S 9 B d X R v U m V t b 3 Z l Z E N v b H V t b n M x L n t o d W 1 p Z G l 0 e S w y f S Z x d W 9 0 O y w m c X V v d D t T Z W N 0 a W 9 u M S 9 x d W V z d G l v b i A x I G 5 l d y A x I C g y K S 9 B d X R v U m V t b 3 Z l Z E N v b H V t b n M x L n t 0 Z W 1 w Z X J h d H V y Z S w z f S Z x d W 9 0 O y w m c X V v d D t T Z W N 0 a W 9 u M S 9 x d W V z d G l v b i A x I G 5 l d y A x I C g y K S 9 B d X R v U m V t b 3 Z l Z E N v b H V t b n M x L n t w c m V z c 3 V y Z S w 0 f S Z x d W 9 0 O y w m c X V v d D t T Z W N 0 a W 9 u M S 9 x d W V z d G l v b i A x I G 5 l d y A x I C g y K S 9 B d X R v U m V t b 3 Z l Z E N v b H V t b n M x L n t 3 a W 5 k X 2 R p c m V j d G l v b i w 1 f S Z x d W 9 0 O y w m c X V v d D t T Z W N 0 a W 9 u M S 9 x d W V z d G l v b i A x I G 5 l d y A x I C g y K S 9 B d X R v U m V t b 3 Z l Z E N v b H V t b n M x L n t 3 a W 5 k X 3 N w Z W V k L D Z 9 J n F 1 b 3 Q 7 X S w m c X V v d D t D b 2 x 1 b W 5 D b 3 V u d C Z x d W 9 0 O z o 3 L C Z x d W 9 0 O 0 t l e U N v b H V t b k 5 h b W V z J n F 1 b 3 Q 7 O l t d L C Z x d W 9 0 O 0 N v b H V t b k l k Z W 5 0 a X R p Z X M m c X V v d D s 6 W y Z x d W 9 0 O 1 N l Y 3 R p b 2 4 x L 3 F 1 Z X N 0 a W 9 u I D E g b m V 3 I D E g K D I p L 0 F 1 d G 9 S Z W 1 v d m V k Q 2 9 s d W 1 u c z E u e 0 N p d H k s M H 0 m c X V v d D s s J n F 1 b 3 Q 7 U 2 V j d G l v b j E v c X V l c 3 R p b 2 4 g M S B u Z X c g M S A o M i k v Q X V 0 b 1 J l b W 9 2 Z W R D b 2 x 1 b W 5 z M S 5 7 T G F 0 a X R 1 Z G U s M X 0 m c X V v d D s s J n F 1 b 3 Q 7 U 2 V j d G l v b j E v c X V l c 3 R p b 2 4 g M S B u Z X c g M S A o M i k v Q X V 0 b 1 J l b W 9 2 Z W R D b 2 x 1 b W 5 z M S 5 7 a H V t a W R p d H k s M n 0 m c X V v d D s s J n F 1 b 3 Q 7 U 2 V j d G l v b j E v c X V l c 3 R p b 2 4 g M S B u Z X c g M S A o M i k v Q X V 0 b 1 J l b W 9 2 Z W R D b 2 x 1 b W 5 z M S 5 7 d G V t c G V y Y X R 1 c m U s M 3 0 m c X V v d D s s J n F 1 b 3 Q 7 U 2 V j d G l v b j E v c X V l c 3 R p b 2 4 g M S B u Z X c g M S A o M i k v Q X V 0 b 1 J l b W 9 2 Z W R D b 2 x 1 b W 5 z M S 5 7 c H J l c 3 N 1 c m U s N H 0 m c X V v d D s s J n F 1 b 3 Q 7 U 2 V j d G l v b j E v c X V l c 3 R p b 2 4 g M S B u Z X c g M S A o M i k v Q X V 0 b 1 J l b W 9 2 Z W R D b 2 x 1 b W 5 z M S 5 7 d 2 l u Z F 9 k a X J l Y 3 R p b 2 4 s N X 0 m c X V v d D s s J n F 1 b 3 Q 7 U 2 V j d G l v b j E v c X V l c 3 R p b 2 4 g M S B u Z X c g M S A o M i k v Q X V 0 b 1 J l b W 9 2 Z W R D b 2 x 1 b W 5 z M S 5 7 d 2 l u Z F 9 z c G V l Z C w 2 f S Z x d W 9 0 O 1 0 s J n F 1 b 3 Q 7 U m V s Y X R p b 2 5 z a G l w S W 5 m b y Z x d W 9 0 O z p b X X 0 i I C 8 + P C 9 T d G F i b G V F b n R y a W V z P j w v S X R l b T 4 8 S X R l b T 4 8 S X R l b U x v Y 2 F 0 a W 9 u P j x J d G V t V H l w Z T 5 G b 3 J t d W x h P C 9 J d G V t V H l w Z T 4 8 S X R l b V B h d G g + U 2 V j d G l v b j E v c X V l c 3 R p b 2 4 l M j A x J T I w b m V 3 J T I w M S U y M C g y K S 9 T b 3 V y Y 2 U 8 L 0 l 0 Z W 1 Q Y X R o P j w v S X R l b U x v Y 2 F 0 a W 9 u P j x T d G F i b G V F b n R y a W V z I C 8 + P C 9 J d G V t P j x J d G V t P j x J d G V t T G 9 j Y X R p b 2 4 + P E l 0 Z W 1 U e X B l P k Z v c m 1 1 b G E 8 L 0 l 0 Z W 1 U e X B l P j x J d G V t U G F 0 a D 5 T Z W N 0 a W 9 u M S 9 x d W V z d G l v b i U y M D E l M j B u Z X c l M j A x J T I w K D I p L 1 B y b 2 1 v d G V k J T I w S G V h Z G V y c z w v S X R l b V B h d G g + P C 9 J d G V t T G 9 j Y X R p b 2 4 + P F N 0 Y W J s Z U V u d H J p Z X M g L z 4 8 L 0 l 0 Z W 0 + P E l 0 Z W 0 + P E l 0 Z W 1 M b 2 N h d G l v b j 4 8 S X R l b V R 5 c G U + R m 9 y b X V s Y T w v S X R l b V R 5 c G U + P E l 0 Z W 1 Q Y X R o P l N l Y 3 R p b 2 4 x L 3 F 1 Z X N 0 a W 9 u J T I w M S U y M G 5 l d y U y M D E l M j A o M i k v Q 2 h h b m d l Z C U y M F R 5 c G U 8 L 0 l 0 Z W 1 Q Y X R o P j w v S X R l b U x v Y 2 F 0 a W 9 u P j x T d G F i b G V F b n R y a W V z I C 8 + P C 9 J d G V t P j x J d G V t P j x J d G V t T G 9 j Y X R p b 2 4 + P E l 0 Z W 1 U e X B l P k Z v c m 1 1 b G E 8 L 0 l 0 Z W 1 U e X B l P j x J d G V t U G F 0 a D 5 T Z W N 0 a W 9 u M S 9 x d W V z d G l v b i U y M D 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M m M 4 M T I 1 Z S 0 5 M W Q x L T Q 1 N 2 E t O T E x O S 0 2 Y j U 4 Y 2 N k M 2 E 4 Y j 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3 F 1 Z X N 0 a W 9 u I D U v Q X V 0 b 1 J l b W 9 2 Z W R D b 2 x 1 b W 5 z M S 5 7 a H V t a W R p d H k s M H 0 m c X V v d D s s J n F 1 b 3 Q 7 U 2 V j d G l v b j E v c X V l c 3 R p b 2 4 g N S 9 B d X R v U m V t b 3 Z l Z E N v b H V t b n M x L n t w c m V z c 3 V y Z S w x f S Z x d W 9 0 O y w m c X V v d D t T Z W N 0 a W 9 u M S 9 x d W V z d G l v b i A 1 L 0 F 1 d G 9 S Z W 1 v d m V k Q 2 9 s d W 1 u c z E u e 3 d l Y X R o Z X J f R G V z Y 3 J p c H R p b 2 4 s M n 0 m c X V v d D t d L C Z x d W 9 0 O 0 N v b H V t b k N v d W 5 0 J n F 1 b 3 Q 7 O j M s J n F 1 b 3 Q 7 S 2 V 5 Q 2 9 s d W 1 u T m F t Z X M m c X V v d D s 6 W 1 0 s J n F 1 b 3 Q 7 Q 2 9 s d W 1 u S W R l b n R p d G l l c y Z x d W 9 0 O z p b J n F 1 b 3 Q 7 U 2 V j d G l v b j E v c X V l c 3 R p b 2 4 g N S 9 B d X R v U m V t b 3 Z l Z E N v b H V t b n M x L n t o d W 1 p Z G l 0 e S w w f S Z x d W 9 0 O y w m c X V v d D t T Z W N 0 a W 9 u M S 9 x d W V z d G l v b i A 1 L 0 F 1 d G 9 S Z W 1 v d m V k Q 2 9 s d W 1 u c z E u e 3 B y Z X N z d X J l L D F 9 J n F 1 b 3 Q 7 L C Z x d W 9 0 O 1 N l Y 3 R p b 2 4 x L 3 F 1 Z X N 0 a W 9 u I D U v Q X V 0 b 1 J l b W 9 2 Z W R D b 2 x 1 b W 5 z M S 5 7 d 2 V h d G h l c l 9 E Z X N j c m l w d G l v b i w y f S Z x d W 9 0 O 1 0 s J n F 1 b 3 Q 7 U m V s Y X R p b 2 5 z a G l w S W 5 m b y Z x d W 9 0 O z p b X X 0 i I C 8 + P E V u d H J 5 I F R 5 c G U 9 I k Z p b G x T d G F 0 d X M i I F Z h b H V l P S J z Q 2 9 t c G x l d G U i I C 8 + P E V u d H J 5 I F R 5 c G U 9 I k Z p b G x D b 2 x 1 b W 5 O Y W 1 l c y I g V m F s d W U 9 I n N b J n F 1 b 3 Q 7 a H V t a W R p d H k m c X V v d D s s J n F 1 b 3 Q 7 c H J l c 3 N 1 c m U m c X V v d D s s J n F 1 b 3 Q 7 d 2 V h d G h l c l 9 E Z X N j c m l w d G l v b i Z x d W 9 0 O 1 0 i I C 8 + P E V u d H J 5 I F R 5 c G U 9 I k Z p b G x D b 2 x 1 b W 5 U e X B l c y I g V m F s d W U 9 I n N C Z 1 l H I i A v P j x F b n R y e S B U e X B l P S J G a W x s T G F z d F V w Z G F 0 Z W Q i I F Z h b H V l P S J k M j A y N C 0 x M S 0 y M 1 Q x O T o w M z o z M S 4 0 N z U 4 N j M 2 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3 F 1 Z X N 0 a W 9 u J T I w N S 9 T b 3 V y Y 2 U 8 L 0 l 0 Z W 1 Q Y X R o P j w v S X R l b U x v Y 2 F 0 a W 9 u P j x T d G F i b G V F b n R y a W V z I C 8 + P C 9 J d G V t P j x J d G V t P j x J d G V t T G 9 j Y X R p b 2 4 + P E l 0 Z W 1 U e X B l P k Z v c m 1 1 b G E 8 L 0 l 0 Z W 1 U e X B l P j x J d G V t U G F 0 a D 5 T Z W N 0 a W 9 u M S 9 x d W V z d G l v b i U y M D U v Q 2 h h b m d l Z C U y M F R 5 c G U 8 L 0 l 0 Z W 1 Q Y X R o P j w v S X R l b U x v Y 2 F 0 a W 9 u P j x T d G F i b G V F b n R y a W V z I C 8 + P C 9 J d G V t P j x J d G V t P j x J d G V t T G 9 j Y X R p b 2 4 + P E l 0 Z W 1 U e X B l P k Z v c m 1 1 b G E 8 L 0 l 0 Z W 1 U e X B l P j x J d G V t U G F 0 a D 5 T Z W N 0 a W 9 u M S 9 x d W V z d G l v b i U y M D U v U H J v b W 9 0 Z W Q l M j B I Z W F k Z X J z P C 9 J d G V t U G F 0 a D 4 8 L 0 l 0 Z W 1 M b 2 N h d G l v b j 4 8 U 3 R h Y m x l R W 5 0 c m l l c y A v P j w v S X R l b T 4 8 S X R l b T 4 8 S X R l b U x v Y 2 F 0 a W 9 u P j x J d G V t V H l w Z T 5 G b 3 J t d W x h P C 9 J d G V t V H l w Z T 4 8 S X R l b V B h d G g + U 2 V j d G l v b j E v c X V l c 3 R p b 2 4 l M j A 1 L 0 N o Y W 5 n Z W Q l M j B U e X B l M T w v S X R l b V B h d G g + P C 9 J d G V t T G 9 j Y X R p b 2 4 + P F N 0 Y W J s Z U V u d H J p Z X M g L z 4 8 L 0 l 0 Z W 0 + P E l 0 Z W 0 + P E l 0 Z W 1 M b 2 N h d G l v b j 4 8 S X R l b V R 5 c G U + R m 9 y b X V s Y T w v S X R l b V R 5 c G U + P E l 0 Z W 1 Q Y X R o P l N l Y 3 R p b 2 4 x L 3 F 1 Z X N 0 a W 9 u J T I w N S U y M G 5 l d 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y N 2 Z h N z Z m L T U 5 Y j M t N D I 4 M i 0 5 O D M 1 L T l j Z G Y 5 N T k z M G N l 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X V l c 3 R p b 2 5 f N V 9 u Z X c i I C 8 + P E V u d H J 5 I F R 5 c G U 9 I k Z p b G x l Z E N v b X B s Z X R l U m V z d W x 0 V G 9 X b 3 J r c 2 h l Z X Q i I F Z h b H V l P S J s M S I g L z 4 8 R W 5 0 c n k g V H l w Z T 0 i Q W R k Z W R U b 0 R h d G F N b 2 R l b C I g V m F s d W U 9 I m w w I i A v P j x F b n R y e S B U e X B l P S J G a W x s Q 2 9 1 b n Q i I F Z h b H V l P S J s N T U i I C 8 + P E V u d H J 5 I F R 5 c G U 9 I k Z p b G x F c n J v c k N v Z G U i I F Z h b H V l P S J z V W 5 r b m 9 3 b i I g L z 4 8 R W 5 0 c n k g V H l w Z T 0 i R m l s b E V y c m 9 y Q 2 9 1 b n Q i I F Z h b H V l P S J s M C I g L z 4 8 R W 5 0 c n k g V H l w Z T 0 i R m l s b E x h c 3 R V c G R h d G V k I i B W Y W x 1 Z T 0 i Z D I w M j Q t M T E t M j N U M T k 6 M D U 6 M j U u N T A y O D Q y N 1 o i I C 8 + P E V u d H J 5 I F R 5 c G U 9 I k Z p b G x D b 2 x 1 b W 5 U e X B l c y I g V m F s d W U 9 I n N C Z 1 l H I i A v P j x F b n R y e S B U e X B l P S J G a W x s Q 2 9 s d W 1 u T m F t Z X M i I F Z h b H V l P S J z W y Z x d W 9 0 O 2 h 1 b W l k a X R 5 J n F 1 b 3 Q 7 L C Z x d W 9 0 O 3 B y Z X N z d X J l J n F 1 b 3 Q 7 L C Z x d W 9 0 O 3 d l Y X R o Z X J f R G V z Y 3 J p c H R 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x d W V z d G l v b i A 1 I G 5 l d y 9 B d X R v U m V t b 3 Z l Z E N v b H V t b n M x L n t o d W 1 p Z G l 0 e S w w f S Z x d W 9 0 O y w m c X V v d D t T Z W N 0 a W 9 u M S 9 x d W V z d G l v b i A 1 I G 5 l d y 9 B d X R v U m V t b 3 Z l Z E N v b H V t b n M x L n t w c m V z c 3 V y Z S w x f S Z x d W 9 0 O y w m c X V v d D t T Z W N 0 a W 9 u M S 9 x d W V z d G l v b i A 1 I G 5 l d y 9 B d X R v U m V t b 3 Z l Z E N v b H V t b n M x L n t 3 Z W F 0 a G V y X 0 R l c 2 N y a X B 0 a W 9 u L D J 9 J n F 1 b 3 Q 7 X S w m c X V v d D t D b 2 x 1 b W 5 D b 3 V u d C Z x d W 9 0 O z o z L C Z x d W 9 0 O 0 t l e U N v b H V t b k 5 h b W V z J n F 1 b 3 Q 7 O l t d L C Z x d W 9 0 O 0 N v b H V t b k l k Z W 5 0 a X R p Z X M m c X V v d D s 6 W y Z x d W 9 0 O 1 N l Y 3 R p b 2 4 x L 3 F 1 Z X N 0 a W 9 u I D U g b m V 3 L 0 F 1 d G 9 S Z W 1 v d m V k Q 2 9 s d W 1 u c z E u e 2 h 1 b W l k a X R 5 L D B 9 J n F 1 b 3 Q 7 L C Z x d W 9 0 O 1 N l Y 3 R p b 2 4 x L 3 F 1 Z X N 0 a W 9 u I D U g b m V 3 L 0 F 1 d G 9 S Z W 1 v d m V k Q 2 9 s d W 1 u c z E u e 3 B y Z X N z d X J l L D F 9 J n F 1 b 3 Q 7 L C Z x d W 9 0 O 1 N l Y 3 R p b 2 4 x L 3 F 1 Z X N 0 a W 9 u I D U g b m V 3 L 0 F 1 d G 9 S Z W 1 v d m V k Q 2 9 s d W 1 u c z E u e 3 d l Y X R o Z X J f R G V z Y 3 J p c H R p b 2 4 s M n 0 m c X V v d D t d L C Z x d W 9 0 O 1 J l b G F 0 a W 9 u c 2 h p c E l u Z m 8 m c X V v d D s 6 W 1 1 9 I i A v P j w v U 3 R h Y m x l R W 5 0 c m l l c z 4 8 L 0 l 0 Z W 0 + P E l 0 Z W 0 + P E l 0 Z W 1 M b 2 N h d G l v b j 4 8 S X R l b V R 5 c G U + R m 9 y b X V s Y T w v S X R l b V R 5 c G U + P E l 0 Z W 1 Q Y X R o P l N l Y 3 R p b 2 4 x L 3 F 1 Z X N 0 a W 9 u J T I w N S U y M G 5 l d y 9 T b 3 V y Y 2 U 8 L 0 l 0 Z W 1 Q Y X R o P j w v S X R l b U x v Y 2 F 0 a W 9 u P j x T d G F i b G V F b n R y a W V z I C 8 + P C 9 J d G V t P j x J d G V t P j x J d G V t T G 9 j Y X R p b 2 4 + P E l 0 Z W 1 U e X B l P k Z v c m 1 1 b G E 8 L 0 l 0 Z W 1 U e X B l P j x J d G V t U G F 0 a D 5 T Z W N 0 a W 9 u M S 9 x d W V z d G l v b i U y M D U l M j B u Z X c v Q 2 h h b m d l Z C U y M F R 5 c G U 8 L 0 l 0 Z W 1 Q Y X R o P j w v S X R l b U x v Y 2 F 0 a W 9 u P j x T d G F i b G V F b n R y a W V z I C 8 + P C 9 J d G V t P j x J d G V t P j x J d G V t T G 9 j Y X R p b 2 4 + P E l 0 Z W 1 U e X B l P k Z v c m 1 1 b G E 8 L 0 l 0 Z W 1 U e X B l P j x J d G V t U G F 0 a D 5 T Z W N 0 a W 9 u M S 9 x d W V z d G l v b i U y M D U l M j B u Z X c v U H J v b W 9 0 Z W Q l M j B I Z W F k Z X J z P C 9 J d G V t U G F 0 a D 4 8 L 0 l 0 Z W 1 M b 2 N h d G l v b j 4 8 U 3 R h Y m x l R W 5 0 c m l l c y A v P j w v S X R l b T 4 8 S X R l b T 4 8 S X R l b U x v Y 2 F 0 a W 9 u P j x J d G V t V H l w Z T 5 G b 3 J t d W x h P C 9 J d G V t V H l w Z T 4 8 S X R l b V B h d G g + U 2 V j d G l v b j E v c X V l c 3 R p b 2 4 l M j A 1 J T I w b m V 3 L 0 N o Y W 5 n Z W Q l M j B U e X B l M T w v S X R l b V B h d G g + P C 9 J d G V t T G 9 j Y X R p b 2 4 + P F N 0 Y W J s Z U V u d H J p Z X M g L z 4 8 L 0 l 0 Z W 0 + P E l 0 Z W 0 + P E l 0 Z W 1 M b 2 N h d G l v b j 4 8 S X R l b V R 5 c G U + R m 9 y b X V s Y T w v S X R l b V R 5 c G U + P E l 0 Z W 1 Q Y X R o P l N l Y 3 R p b 2 4 x L 3 F 1 Z X N 0 a W 9 u J T I w 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z Y W M 4 Z T Q w L W V k Z T g t N G U x Z C 1 h M D k 4 L T c 1 Y m Q y N D h j M 2 F i M y I g L z 4 8 R W 5 0 c n k g V H l w Z T 0 i Q n V m Z m V y T m V 4 d F J l Z n J l c 2 g i I F Z h b H V l P S J s M S I g L z 4 8 R W 5 0 c n k g V H l w Z T 0 i U m V z d W x 0 V H l w Z S I g V m F s d W U 9 I n N U Y W J s Z S I g L z 4 8 R W 5 0 c n k g V H l w Z T 0 i T m F t Z V V w Z G F 0 Z W R B Z n R l c k Z p b G w i I F Z h b H V l P S J s M C I g L z 4 8 R W 5 0 c n k g V H l w Z T 0 i R m l s b F R h c m d l d C I g V m F s d W U 9 I n N x d W V z d G l v b l 8 3 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0 L T E x L T I z V D E 5 O j E y O j U z L j E x O T U 4 M D B a I i A v P j x F b n R y e S B U e X B l P S J G a W x s Q 2 9 s d W 1 u V H l w Z X M i I F Z h b H V l P S J z Q X d Z R C I g L z 4 8 R W 5 0 c n k g V H l w Z T 0 i R m l s b E N v b H V t b k 5 h b W V z I i B W Y W x 1 Z T 0 i c 1 s m c X V v d D t u b y Z x d W 9 0 O y w m c X V v d D t t b 2 5 0 a C Z x d W 9 0 O y w m c X V v d D t 0 Z W 1 w Z X J h d H V y 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F 1 Z X N 0 a W 9 u I D c v Q X V 0 b 1 J l b W 9 2 Z W R D b 2 x 1 b W 5 z M S 5 7 b m 8 s M H 0 m c X V v d D s s J n F 1 b 3 Q 7 U 2 V j d G l v b j E v c X V l c 3 R p b 2 4 g N y 9 B d X R v U m V t b 3 Z l Z E N v b H V t b n M x L n t t b 2 5 0 a C w x f S Z x d W 9 0 O y w m c X V v d D t T Z W N 0 a W 9 u M S 9 x d W V z d G l v b i A 3 L 0 F 1 d G 9 S Z W 1 v d m V k Q 2 9 s d W 1 u c z E u e 3 R l b X B l c m F 0 d X J l L D J 9 J n F 1 b 3 Q 7 X S w m c X V v d D t D b 2 x 1 b W 5 D b 3 V u d C Z x d W 9 0 O z o z L C Z x d W 9 0 O 0 t l e U N v b H V t b k 5 h b W V z J n F 1 b 3 Q 7 O l t d L C Z x d W 9 0 O 0 N v b H V t b k l k Z W 5 0 a X R p Z X M m c X V v d D s 6 W y Z x d W 9 0 O 1 N l Y 3 R p b 2 4 x L 3 F 1 Z X N 0 a W 9 u I D c v Q X V 0 b 1 J l b W 9 2 Z W R D b 2 x 1 b W 5 z M S 5 7 b m 8 s M H 0 m c X V v d D s s J n F 1 b 3 Q 7 U 2 V j d G l v b j E v c X V l c 3 R p b 2 4 g N y 9 B d X R v U m V t b 3 Z l Z E N v b H V t b n M x L n t t b 2 5 0 a C w x f S Z x d W 9 0 O y w m c X V v d D t T Z W N 0 a W 9 u M S 9 x d W V z d G l v b i A 3 L 0 F 1 d G 9 S Z W 1 v d m V k Q 2 9 s d W 1 u c z E u e 3 R l b X B l c m F 0 d X J l L D J 9 J n F 1 b 3 Q 7 X S w m c X V v d D t S Z W x h d G l v b n N o a X B J b m Z v J n F 1 b 3 Q 7 O l t d f S I g L z 4 8 L 1 N 0 Y W J s Z U V u d H J p Z X M + P C 9 J d G V t P j x J d G V t P j x J d G V t T G 9 j Y X R p b 2 4 + P E l 0 Z W 1 U e X B l P k Z v c m 1 1 b G E 8 L 0 l 0 Z W 1 U e X B l P j x J d G V t U G F 0 a D 5 T Z W N 0 a W 9 u M S 9 x d W V z d G l v b i U y M D c v U 2 9 1 c m N l P C 9 J d G V t U G F 0 a D 4 8 L 0 l 0 Z W 1 M b 2 N h d G l v b j 4 8 U 3 R h Y m x l R W 5 0 c m l l c y A v P j w v S X R l b T 4 8 S X R l b T 4 8 S X R l b U x v Y 2 F 0 a W 9 u P j x J d G V t V H l w Z T 5 G b 3 J t d W x h P C 9 J d G V t V H l w Z T 4 8 S X R l b V B h d G g + U 2 V j d G l v b j E v c X V l c 3 R p b 2 4 l M j A 3 L 1 B y b 2 1 v d G V k J T I w S G V h Z G V y c z w v S X R l b V B h d G g + P C 9 J d G V t T G 9 j Y X R p b 2 4 + P F N 0 Y W J s Z U V u d H J p Z X M g L z 4 8 L 0 l 0 Z W 0 + P E l 0 Z W 0 + P E l 0 Z W 1 M b 2 N h d G l v b j 4 8 S X R l b V R 5 c G U + R m 9 y b X V s Y T w v S X R l b V R 5 c G U + P E l 0 Z W 1 Q Y X R o P l N l Y 3 R p b 2 4 x L 3 F 1 Z X N 0 a W 9 u J T I w N y 9 D a G F u Z 2 V k J T I w V H l w Z T w v S X R l b V B h d G g + P C 9 J d G V t T G 9 j Y X R p b 2 4 + P F N 0 Y W J s Z U V u d H J p Z X M g L z 4 8 L 0 l 0 Z W 0 + P E l 0 Z W 0 + P E l 0 Z W 1 M b 2 N h d G l v b j 4 8 S X R l b V R 5 c G U + R m 9 y b X V s Y T w v S X R l b V R 5 c G U + P E l 0 Z W 1 Q Y X R o P l N l Y 3 R p b 2 4 x L 3 F 1 Z X N 0 a W 9 u J T I w 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k 3 M m I 4 M j V k L T k 0 Y T Y t N D E 5 O S 0 5 Y T M w L T J i N m R h N W Y 0 Y j U 4 N 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E x L T I z V D E 5 O j I x O j U 4 L j c 5 N j Q x M D B a I i A v P j x F b n R y e S B U e X B l P S J G a W x s Q 2 9 s d W 1 u V H l w Z X M i I F Z h b H V l P S J z Q X d Z P S I g L z 4 8 R W 5 0 c n k g V H l w Z T 0 i R m l s b E N v b H V t b k 5 h b W V z I i B W Y W x 1 Z T 0 i c 1 s m c X V v d D t o b 3 V y J n F 1 b 3 Q 7 L C Z x d W 9 0 O 3 d l Y X R o Z X J f Z G V z Y 3 J p c H 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x d W V z d G l v b i A 4 L 0 F 1 d G 9 S Z W 1 v d m V k Q 2 9 s d W 1 u c z E u e 2 h v d X I s M H 0 m c X V v d D s s J n F 1 b 3 Q 7 U 2 V j d G l v b j E v c X V l c 3 R p b 2 4 g O C 9 B d X R v U m V t b 3 Z l Z E N v b H V t b n M x L n t 3 Z W F 0 a G V y X 2 R l c 2 N y a X B 0 a W 9 u L D F 9 J n F 1 b 3 Q 7 X S w m c X V v d D t D b 2 x 1 b W 5 D b 3 V u d C Z x d W 9 0 O z o y L C Z x d W 9 0 O 0 t l e U N v b H V t b k 5 h b W V z J n F 1 b 3 Q 7 O l t d L C Z x d W 9 0 O 0 N v b H V t b k l k Z W 5 0 a X R p Z X M m c X V v d D s 6 W y Z x d W 9 0 O 1 N l Y 3 R p b 2 4 x L 3 F 1 Z X N 0 a W 9 u I D g v Q X V 0 b 1 J l b W 9 2 Z W R D b 2 x 1 b W 5 z M S 5 7 a G 9 1 c i w w f S Z x d W 9 0 O y w m c X V v d D t T Z W N 0 a W 9 u M S 9 x d W V z d G l v b i A 4 L 0 F 1 d G 9 S Z W 1 v d m V k Q 2 9 s d W 1 u c z E u e 3 d l Y X R o Z X J f Z G V z Y 3 J p c H R p b 2 4 s M X 0 m c X V v d D t d L C Z x d W 9 0 O 1 J l b G F 0 a W 9 u c 2 h p c E l u Z m 8 m c X V v d D s 6 W 1 1 9 I i A v P j w v U 3 R h Y m x l R W 5 0 c m l l c z 4 8 L 0 l 0 Z W 0 + P E l 0 Z W 0 + P E l 0 Z W 1 M b 2 N h d G l v b j 4 8 S X R l b V R 5 c G U + R m 9 y b X V s Y T w v S X R l b V R 5 c G U + P E l 0 Z W 1 Q Y X R o P l N l Y 3 R p b 2 4 x L 3 F 1 Z X N 0 a W 9 u J T I w O C 9 T b 3 V y Y 2 U 8 L 0 l 0 Z W 1 Q Y X R o P j w v S X R l b U x v Y 2 F 0 a W 9 u P j x T d G F i b G V F b n R y a W V z I C 8 + P C 9 J d G V t P j x J d G V t P j x J d G V t T G 9 j Y X R p b 2 4 + P E l 0 Z W 1 U e X B l P k Z v c m 1 1 b G E 8 L 0 l 0 Z W 1 U e X B l P j x J d G V t U G F 0 a D 5 T Z W N 0 a W 9 u M S 9 x d W V z d G l v b i U y M D g v U H J v b W 9 0 Z W Q l M j B I Z W F k Z X J z P C 9 J d G V t U G F 0 a D 4 8 L 0 l 0 Z W 1 M b 2 N h d G l v b j 4 8 U 3 R h Y m x l R W 5 0 c m l l c y A v P j w v S X R l b T 4 8 S X R l b T 4 8 S X R l b U x v Y 2 F 0 a W 9 u P j x J d G V t V H l w Z T 5 G b 3 J t d W x h P C 9 J d G V t V H l w Z T 4 8 S X R l b V B h d G g + U 2 V j d G l v b j E v c X V l c 3 R p b 2 4 l M j A 4 L 0 N o Y W 5 n Z W Q l M j B U e X B l P C 9 J d G V t U G F 0 a D 4 8 L 0 l 0 Z W 1 M b 2 N h d G l v b j 4 8 U 3 R h Y m x l R W 5 0 c m l l c y A v P j w v S X R l b T 4 8 S X R l b T 4 8 S X R l b U x v Y 2 F 0 a W 9 u P j x J d G V t V H l w Z T 5 G b 3 J t d W x h P C 9 J d G V t V H l w Z T 4 8 S X R l b V B h d G g + U 2 V j d G l v b j E v c X V l c 3 R p b 2 4 l M j A 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x Z T Y 2 O W E 4 L T U 3 N 2 U t N D M 3 M y 1 i Y T I 4 L W V m M j g x O D R k N G J h N y I g L z 4 8 R W 5 0 c n k g V H l w Z T 0 i Q n V m Z m V y T m V 4 d F J l Z n J l c 2 g i I F Z h b H V l P S J s M S I g L z 4 8 R W 5 0 c n k g V H l w Z T 0 i U m V z d W x 0 V H l w Z S I g V m F s d W U 9 I n N U Y W J s Z S I g L z 4 8 R W 5 0 c n k g V H l w Z T 0 i T m F t Z V V w Z G F 0 Z W R B Z n R l c k Z p b G w i I F Z h b H V l P S J s M C I g L z 4 8 R W 5 0 c n k g V H l w Z T 0 i R m l s b F R h c m d l d C I g V m F s d W U 9 I n N x d W V z d G l v b l 8 x N C 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E x L T I 0 V D A 0 O j Q z O j M 4 L j c 2 M D A 5 N D N a I i A v P j x F b n R y e S B U e X B l P S J G a W x s Q 2 9 s d W 1 u V H l w Z X M i I F Z h b H V l P S J z Q X d Z P S I g L z 4 8 R W 5 0 c n k g V H l w Z T 0 i R m l s b E N v b H V t b k 5 h b W V z I i B W Y W x 1 Z T 0 i c 1 s m c X V v d D t 3 a W 5 k X 3 N w Z W V k J n F 1 b 3 Q 7 L C Z x d W 9 0 O 3 d l Y X R o Z X J f Z G V z Y 3 J p c H 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x d W V z d G l v b i A x N C 9 B d X R v U m V t b 3 Z l Z E N v b H V t b n M x L n t 3 a W 5 k X 3 N w Z W V k L D B 9 J n F 1 b 3 Q 7 L C Z x d W 9 0 O 1 N l Y 3 R p b 2 4 x L 3 F 1 Z X N 0 a W 9 u I D E 0 L 0 F 1 d G 9 S Z W 1 v d m V k Q 2 9 s d W 1 u c z E u e 3 d l Y X R o Z X J f Z G V z Y 3 J p c H R p b 2 4 s M X 0 m c X V v d D t d L C Z x d W 9 0 O 0 N v b H V t b k N v d W 5 0 J n F 1 b 3 Q 7 O j I s J n F 1 b 3 Q 7 S 2 V 5 Q 2 9 s d W 1 u T m F t Z X M m c X V v d D s 6 W 1 0 s J n F 1 b 3 Q 7 Q 2 9 s d W 1 u S W R l b n R p d G l l c y Z x d W 9 0 O z p b J n F 1 b 3 Q 7 U 2 V j d G l v b j E v c X V l c 3 R p b 2 4 g M T Q v Q X V 0 b 1 J l b W 9 2 Z W R D b 2 x 1 b W 5 z M S 5 7 d 2 l u Z F 9 z c G V l Z C w w f S Z x d W 9 0 O y w m c X V v d D t T Z W N 0 a W 9 u M S 9 x d W V z d G l v b i A x N C 9 B d X R v U m V t b 3 Z l Z E N v b H V t b n M x L n t 3 Z W F 0 a G V y X 2 R l c 2 N y a X B 0 a W 9 u L D F 9 J n F 1 b 3 Q 7 X S w m c X V v d D t S Z W x h d G l v b n N o a X B J b m Z v J n F 1 b 3 Q 7 O l t d f S I g L z 4 8 L 1 N 0 Y W J s Z U V u d H J p Z X M + P C 9 J d G V t P j x J d G V t P j x J d G V t T G 9 j Y X R p b 2 4 + P E l 0 Z W 1 U e X B l P k Z v c m 1 1 b G E 8 L 0 l 0 Z W 1 U e X B l P j x J d G V t U G F 0 a D 5 T Z W N 0 a W 9 u M S 9 x d W V z d G l v b i U y M D E 0 L 1 N v d X J j Z T w v S X R l b V B h d G g + P C 9 J d G V t T G 9 j Y X R p b 2 4 + P F N 0 Y W J s Z U V u d H J p Z X M g L z 4 8 L 0 l 0 Z W 0 + P E l 0 Z W 0 + P E l 0 Z W 1 M b 2 N h d G l v b j 4 8 S X R l b V R 5 c G U + R m 9 y b X V s Y T w v S X R l b V R 5 c G U + P E l 0 Z W 1 Q Y X R o P l N l Y 3 R p b 2 4 x L 3 F 1 Z X N 0 a W 9 u J T I w M T Q v U H J v b W 9 0 Z W Q l M j B I Z W F k Z X J z P C 9 J d G V t U G F 0 a D 4 8 L 0 l 0 Z W 1 M b 2 N h d G l v b j 4 8 U 3 R h Y m x l R W 5 0 c m l l c y A v P j w v S X R l b T 4 8 S X R l b T 4 8 S X R l b U x v Y 2 F 0 a W 9 u P j x J d G V t V H l w Z T 5 G b 3 J t d W x h P C 9 J d G V t V H l w Z T 4 8 S X R l b V B h d G g + U 2 V j d G l v b j E v c X V l c 3 R p b 2 4 l M j A x N C 9 D a G F u Z 2 V k J T I w V H l w Z T w v S X R l b V B h d G g + P C 9 J d G V t T G 9 j Y X R p b 2 4 + P F N 0 Y W J s Z U V u d H J p Z X M g L z 4 8 L 0 l 0 Z W 0 + P E l 0 Z W 0 + P E l 0 Z W 1 M b 2 N h d G l v b j 4 8 S X R l b V R 5 c G U + R m 9 y b X V s Y T w v S X R l b V R 5 c G U + P E l 0 Z W 1 Q Y X R o P l N l Y 3 R p b 2 4 x L 3 F 1 Z X N 0 a W 9 u 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l N W F j Z G I 2 L W U 1 N j I t N D V m Z i 0 5 Y W Q y L T U 1 N z c 4 M W I x M D Q 1 N 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i I g L z 4 8 R W 5 0 c n k g V H l w Z T 0 i R m l s b E V y c m 9 y Q 2 9 k Z S I g V m F s d W U 9 I n N V b m t u b 3 d u I i A v P j x F b n R y e S B U e X B l P S J G a W x s R X J y b 3 J D b 3 V u d C I g V m F s d W U 9 I m w w I i A v P j x F b n R y e S B U e X B l P S J G a W x s T G F z d F V w Z G F 0 Z W Q i I F Z h b H V l P S J k M j A y N C 0 x M S 0 y N F Q x N j o 0 M D o y N S 4 2 N j Q 5 M j Y 2 W i I g L z 4 8 R W 5 0 c n k g V H l w Z T 0 i R m l s b E N v b H V t b l R 5 c G V z I i B W Y W x 1 Z T 0 i c 0 J n T U R B d 0 1 E Q X c 9 P S I g L z 4 8 R W 5 0 c n k g V H l w Z T 0 i R m l s b E N v b H V t b k 5 h b W V z I i B W Y W x 1 Z T 0 i c 1 s m c X V v d D t D a X R 5 J n F 1 b 3 Q 7 L C Z x d W 9 0 O 0 x h d G l 0 d W R l J n F 1 b 3 Q 7 L C Z x d W 9 0 O 2 h 1 b W l k a X R 5 J n F 1 b 3 Q 7 L C Z x d W 9 0 O 3 B y Z X N z d X J l J n F 1 b 3 Q 7 L C Z x d W 9 0 O 3 R l b X B l c m F 0 d X J l J n F 1 b 3 Q 7 L C Z x d W 9 0 O 3 d p b m R f Z G l y Z W N 0 a W 9 u J n F 1 b 3 Q 7 L C Z x d W 9 0 O 3 d p b m R f c 3 B l Z W 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x d W V z d G l v b i A y L 0 F 1 d G 9 S Z W 1 v d m V k Q 2 9 s d W 1 u c z E u e 0 N p d H k s M H 0 m c X V v d D s s J n F 1 b 3 Q 7 U 2 V j d G l v b j E v c X V l c 3 R p b 2 4 g M i 9 B d X R v U m V t b 3 Z l Z E N v b H V t b n M x L n t M Y X R p d H V k Z S w x f S Z x d W 9 0 O y w m c X V v d D t T Z W N 0 a W 9 u M S 9 x d W V z d G l v b i A y L 0 F 1 d G 9 S Z W 1 v d m V k Q 2 9 s d W 1 u c z E u e 2 h 1 b W l k a X R 5 L D J 9 J n F 1 b 3 Q 7 L C Z x d W 9 0 O 1 N l Y 3 R p b 2 4 x L 3 F 1 Z X N 0 a W 9 u I D I v Q X V 0 b 1 J l b W 9 2 Z W R D b 2 x 1 b W 5 z M S 5 7 c H J l c 3 N 1 c m U s M 3 0 m c X V v d D s s J n F 1 b 3 Q 7 U 2 V j d G l v b j E v c X V l c 3 R p b 2 4 g M i 9 B d X R v U m V t b 3 Z l Z E N v b H V t b n M x L n t 0 Z W 1 w Z X J h d H V y Z S w 0 f S Z x d W 9 0 O y w m c X V v d D t T Z W N 0 a W 9 u M S 9 x d W V z d G l v b i A y L 0 F 1 d G 9 S Z W 1 v d m V k Q 2 9 s d W 1 u c z E u e 3 d p b m R f Z G l y Z W N 0 a W 9 u L D V 9 J n F 1 b 3 Q 7 L C Z x d W 9 0 O 1 N l Y 3 R p b 2 4 x L 3 F 1 Z X N 0 a W 9 u I D I v Q X V 0 b 1 J l b W 9 2 Z W R D b 2 x 1 b W 5 z M S 5 7 d 2 l u Z F 9 z c G V l Z C w 2 f S Z x d W 9 0 O 1 0 s J n F 1 b 3 Q 7 Q 2 9 s d W 1 u Q 2 9 1 b n Q m c X V v d D s 6 N y w m c X V v d D t L Z X l D b 2 x 1 b W 5 O Y W 1 l c y Z x d W 9 0 O z p b X S w m c X V v d D t D b 2 x 1 b W 5 J Z G V u d G l 0 a W V z J n F 1 b 3 Q 7 O l s m c X V v d D t T Z W N 0 a W 9 u M S 9 x d W V z d G l v b i A y L 0 F 1 d G 9 S Z W 1 v d m V k Q 2 9 s d W 1 u c z E u e 0 N p d H k s M H 0 m c X V v d D s s J n F 1 b 3 Q 7 U 2 V j d G l v b j E v c X V l c 3 R p b 2 4 g M i 9 B d X R v U m V t b 3 Z l Z E N v b H V t b n M x L n t M Y X R p d H V k Z S w x f S Z x d W 9 0 O y w m c X V v d D t T Z W N 0 a W 9 u M S 9 x d W V z d G l v b i A y L 0 F 1 d G 9 S Z W 1 v d m V k Q 2 9 s d W 1 u c z E u e 2 h 1 b W l k a X R 5 L D J 9 J n F 1 b 3 Q 7 L C Z x d W 9 0 O 1 N l Y 3 R p b 2 4 x L 3 F 1 Z X N 0 a W 9 u I D I v Q X V 0 b 1 J l b W 9 2 Z W R D b 2 x 1 b W 5 z M S 5 7 c H J l c 3 N 1 c m U s M 3 0 m c X V v d D s s J n F 1 b 3 Q 7 U 2 V j d G l v b j E v c X V l c 3 R p b 2 4 g M i 9 B d X R v U m V t b 3 Z l Z E N v b H V t b n M x L n t 0 Z W 1 w Z X J h d H V y Z S w 0 f S Z x d W 9 0 O y w m c X V v d D t T Z W N 0 a W 9 u M S 9 x d W V z d G l v b i A y L 0 F 1 d G 9 S Z W 1 v d m V k Q 2 9 s d W 1 u c z E u e 3 d p b m R f Z G l y Z W N 0 a W 9 u L D V 9 J n F 1 b 3 Q 7 L C Z x d W 9 0 O 1 N l Y 3 R p b 2 4 x L 3 F 1 Z X N 0 a W 9 u I D I v Q X V 0 b 1 J l b W 9 2 Z W R D b 2 x 1 b W 5 z M S 5 7 d 2 l u Z F 9 z c G V l Z C w 2 f S Z x d W 9 0 O 1 0 s J n F 1 b 3 Q 7 U m V s Y X R p b 2 5 z a G l w S W 5 m b y Z x d W 9 0 O z p b X X 0 i I C 8 + P C 9 T d G F i b G V F b n R y a W V z P j w v S X R l b T 4 8 S X R l b T 4 8 S X R l b U x v Y 2 F 0 a W 9 u P j x J d G V t V H l w Z T 5 G b 3 J t d W x h P C 9 J d G V t V H l w Z T 4 8 S X R l b V B h d G g + U 2 V j d G l v b j E v c X V l c 3 R p b 2 4 l M j A y L 1 N v d X J j Z T w v S X R l b V B h d G g + P C 9 J d G V t T G 9 j Y X R p b 2 4 + P F N 0 Y W J s Z U V u d H J p Z X M g L z 4 8 L 0 l 0 Z W 0 + P E l 0 Z W 0 + P E l 0 Z W 1 M b 2 N h d G l v b j 4 8 S X R l b V R 5 c G U + R m 9 y b X V s Y T w v S X R l b V R 5 c G U + P E l 0 Z W 1 Q Y X R o P l N l Y 3 R p b 2 4 x L 3 F 1 Z X N 0 a W 9 u J T I w M i 9 Q c m 9 t b 3 R l Z C U y M E h l Y W R l c n M 8 L 0 l 0 Z W 1 Q Y X R o P j w v S X R l b U x v Y 2 F 0 a W 9 u P j x T d G F i b G V F b n R y a W V z I C 8 + P C 9 J d G V t P j x J d G V t P j x J d G V t T G 9 j Y X R p b 2 4 + P E l 0 Z W 1 U e X B l P k Z v c m 1 1 b G E 8 L 0 l 0 Z W 1 U e X B l P j x J d G V t U G F 0 a D 5 T Z W N 0 a W 9 u M S 9 x d W V z d G l v b i U y M D I v Q 2 h h b m d l Z C U y M F R 5 c G U 8 L 0 l 0 Z W 1 Q Y X R o P j w v S X R l b U x v Y 2 F 0 a W 9 u P j x T d G F i b G V F b n R y a W V z I C 8 + P C 9 J d G V t P j x J d G V t P j x J d G V t T G 9 j Y X R p b 2 4 + P E l 0 Z W 1 U e X B l P k Z v c m 1 1 b G E 8 L 0 l 0 Z W 1 U e X B l P j x J d G V t U G F 0 a D 5 T Z W N 0 a W 9 u M S 9 x d W V z d G l v b i U y M D I l M j B u Z X 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N m Q 5 Z m Q 5 Y S 1 h M W I 0 L T Q w N T g t O T N k O S 1 m M W F i M z F k O T B i Y j U 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I 5 I i A v P j x F b n R y e S B U e X B l P S J G a W x s R X J y b 3 J D b 2 R l I i B W Y W x 1 Z T 0 i c 1 V u a 2 5 v d 2 4 i I C 8 + P E V u d H J 5 I F R 5 c G U 9 I k Z p b G x F c n J v c k N v d W 5 0 I i B W Y W x 1 Z T 0 i b D A i I C 8 + P E V u d H J 5 I F R 5 c G U 9 I k Z p b G x M Y X N 0 V X B k Y X R l Z C I g V m F s d W U 9 I m Q y M D I 0 L T E x L T I 0 V D E 2 O j Q 5 O j E w L j I x M D I z M j h a I i A v P j x F b n R y e S B U e X B l P S J G a W x s Q 2 9 s d W 1 u V H l w Z X M i I F Z h b H V l P S J z Q m d Z R E F 3 T U R B d 0 0 9 I i A v P j x F b n R y e S B U e X B l P S J G a W x s Q 2 9 s d W 1 u T m F t Z X M i I F Z h b H V l P S J z W y Z x d W 9 0 O 0 N p d H k m c X V v d D s s J n F 1 b 3 Q 7 d 2 V h d G h l c l 9 k Z X N j c m l w d G l v b i Z x d W 9 0 O y w m c X V v d D t M Y X R p d H V k Z S Z x d W 9 0 O y w m c X V v d D t o d W 1 p Z G l 0 e S Z x d W 9 0 O y w m c X V v d D t w c m V z c 3 V y Z S Z x d W 9 0 O y w m c X V v d D t 0 Z W 1 w Z X J h d H V y Z S Z x d W 9 0 O y w m c X V v d D t 3 a W 5 k X 2 R p c m V j d G l v b i Z x d W 9 0 O y w m c X V v d D t 3 a W 5 k X 3 N w Z W V 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X V l c 3 R p b 2 4 g M i B u Z X c v Q X V 0 b 1 J l b W 9 2 Z W R D b 2 x 1 b W 5 z M S 5 7 Q 2 l 0 e S w w f S Z x d W 9 0 O y w m c X V v d D t T Z W N 0 a W 9 u M S 9 x d W V z d G l v b i A y I G 5 l d y 9 B d X R v U m V t b 3 Z l Z E N v b H V t b n M x L n t 3 Z W F 0 a G V y X 2 R l c 2 N y a X B 0 a W 9 u L D F 9 J n F 1 b 3 Q 7 L C Z x d W 9 0 O 1 N l Y 3 R p b 2 4 x L 3 F 1 Z X N 0 a W 9 u I D I g b m V 3 L 0 F 1 d G 9 S Z W 1 v d m V k Q 2 9 s d W 1 u c z E u e 0 x h d G l 0 d W R l L D J 9 J n F 1 b 3 Q 7 L C Z x d W 9 0 O 1 N l Y 3 R p b 2 4 x L 3 F 1 Z X N 0 a W 9 u I D I g b m V 3 L 0 F 1 d G 9 S Z W 1 v d m V k Q 2 9 s d W 1 u c z E u e 2 h 1 b W l k a X R 5 L D N 9 J n F 1 b 3 Q 7 L C Z x d W 9 0 O 1 N l Y 3 R p b 2 4 x L 3 F 1 Z X N 0 a W 9 u I D I g b m V 3 L 0 F 1 d G 9 S Z W 1 v d m V k Q 2 9 s d W 1 u c z E u e 3 B y Z X N z d X J l L D R 9 J n F 1 b 3 Q 7 L C Z x d W 9 0 O 1 N l Y 3 R p b 2 4 x L 3 F 1 Z X N 0 a W 9 u I D I g b m V 3 L 0 F 1 d G 9 S Z W 1 v d m V k Q 2 9 s d W 1 u c z E u e 3 R l b X B l c m F 0 d X J l L D V 9 J n F 1 b 3 Q 7 L C Z x d W 9 0 O 1 N l Y 3 R p b 2 4 x L 3 F 1 Z X N 0 a W 9 u I D I g b m V 3 L 0 F 1 d G 9 S Z W 1 v d m V k Q 2 9 s d W 1 u c z E u e 3 d p b m R f Z G l y Z W N 0 a W 9 u L D Z 9 J n F 1 b 3 Q 7 L C Z x d W 9 0 O 1 N l Y 3 R p b 2 4 x L 3 F 1 Z X N 0 a W 9 u I D I g b m V 3 L 0 F 1 d G 9 S Z W 1 v d m V k Q 2 9 s d W 1 u c z E u e 3 d p b m R f c 3 B l Z W Q s N 3 0 m c X V v d D t d L C Z x d W 9 0 O 0 N v b H V t b k N v d W 5 0 J n F 1 b 3 Q 7 O j g s J n F 1 b 3 Q 7 S 2 V 5 Q 2 9 s d W 1 u T m F t Z X M m c X V v d D s 6 W 1 0 s J n F 1 b 3 Q 7 Q 2 9 s d W 1 u S W R l b n R p d G l l c y Z x d W 9 0 O z p b J n F 1 b 3 Q 7 U 2 V j d G l v b j E v c X V l c 3 R p b 2 4 g M i B u Z X c v Q X V 0 b 1 J l b W 9 2 Z W R D b 2 x 1 b W 5 z M S 5 7 Q 2 l 0 e S w w f S Z x d W 9 0 O y w m c X V v d D t T Z W N 0 a W 9 u M S 9 x d W V z d G l v b i A y I G 5 l d y 9 B d X R v U m V t b 3 Z l Z E N v b H V t b n M x L n t 3 Z W F 0 a G V y X 2 R l c 2 N y a X B 0 a W 9 u L D F 9 J n F 1 b 3 Q 7 L C Z x d W 9 0 O 1 N l Y 3 R p b 2 4 x L 3 F 1 Z X N 0 a W 9 u I D I g b m V 3 L 0 F 1 d G 9 S Z W 1 v d m V k Q 2 9 s d W 1 u c z E u e 0 x h d G l 0 d W R l L D J 9 J n F 1 b 3 Q 7 L C Z x d W 9 0 O 1 N l Y 3 R p b 2 4 x L 3 F 1 Z X N 0 a W 9 u I D I g b m V 3 L 0 F 1 d G 9 S Z W 1 v d m V k Q 2 9 s d W 1 u c z E u e 2 h 1 b W l k a X R 5 L D N 9 J n F 1 b 3 Q 7 L C Z x d W 9 0 O 1 N l Y 3 R p b 2 4 x L 3 F 1 Z X N 0 a W 9 u I D I g b m V 3 L 0 F 1 d G 9 S Z W 1 v d m V k Q 2 9 s d W 1 u c z E u e 3 B y Z X N z d X J l L D R 9 J n F 1 b 3 Q 7 L C Z x d W 9 0 O 1 N l Y 3 R p b 2 4 x L 3 F 1 Z X N 0 a W 9 u I D I g b m V 3 L 0 F 1 d G 9 S Z W 1 v d m V k Q 2 9 s d W 1 u c z E u e 3 R l b X B l c m F 0 d X J l L D V 9 J n F 1 b 3 Q 7 L C Z x d W 9 0 O 1 N l Y 3 R p b 2 4 x L 3 F 1 Z X N 0 a W 9 u I D I g b m V 3 L 0 F 1 d G 9 S Z W 1 v d m V k Q 2 9 s d W 1 u c z E u e 3 d p b m R f Z G l y Z W N 0 a W 9 u L D Z 9 J n F 1 b 3 Q 7 L C Z x d W 9 0 O 1 N l Y 3 R p b 2 4 x L 3 F 1 Z X N 0 a W 9 u I D I g b m V 3 L 0 F 1 d G 9 S Z W 1 v d m V k Q 2 9 s d W 1 u c z E u e 3 d p b m R f c 3 B l Z W Q s N 3 0 m c X V v d D t d L C Z x d W 9 0 O 1 J l b G F 0 a W 9 u c 2 h p c E l u Z m 8 m c X V v d D s 6 W 1 1 9 I i A v P j w v U 3 R h Y m x l R W 5 0 c m l l c z 4 8 L 0 l 0 Z W 0 + P E l 0 Z W 0 + P E l 0 Z W 1 M b 2 N h d G l v b j 4 8 S X R l b V R 5 c G U + R m 9 y b X V s Y T w v S X R l b V R 5 c G U + P E l 0 Z W 1 Q Y X R o P l N l Y 3 R p b 2 4 x L 3 F 1 Z X N 0 a W 9 u J T I w M i U y M G 5 l d y 9 T b 3 V y Y 2 U 8 L 0 l 0 Z W 1 Q Y X R o P j w v S X R l b U x v Y 2 F 0 a W 9 u P j x T d G F i b G V F b n R y a W V z I C 8 + P C 9 J d G V t P j x J d G V t P j x J d G V t T G 9 j Y X R p b 2 4 + P E l 0 Z W 1 U e X B l P k Z v c m 1 1 b G E 8 L 0 l 0 Z W 1 U e X B l P j x J d G V t U G F 0 a D 5 T Z W N 0 a W 9 u M S 9 x d W V z d G l v b i U y M D I l M j B u Z X c v U H J v b W 9 0 Z W Q l M j B I Z W F k Z X J z P C 9 J d G V t U G F 0 a D 4 8 L 0 l 0 Z W 1 M b 2 N h d G l v b j 4 8 U 3 R h Y m x l R W 5 0 c m l l c y A v P j w v S X R l b T 4 8 S X R l b T 4 8 S X R l b U x v Y 2 F 0 a W 9 u P j x J d G V t V H l w Z T 5 G b 3 J t d W x h P C 9 J d G V t V H l w Z T 4 8 S X R l b V B h d G g + U 2 V j d G l v b j E v c X V l c 3 R p b 2 4 l M j A y J T I w b m V 3 L 0 N o Y W 5 n Z W Q l M j B U e X B l P C 9 J d G V t U G F 0 a D 4 8 L 0 l 0 Z W 1 M b 2 N h d G l v b j 4 8 U 3 R h Y m x l R W 5 0 c m l l c y A v P j w v S X R l b T 4 8 S X R l b T 4 8 S X R l b U x v Y 2 F 0 a W 9 u P j x J d G V t V H l w Z T 5 G b 3 J t d W x h P C 9 J d G V t V H l w Z T 4 8 S X R l b V B h d G g + U 2 V j d G l v b j E v c X V l c 3 R p b 2 4 l M j A y J T I w b m V 3 J T I w b m V 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U z M G U w M z I t Y m M 0 Z i 0 0 Z D U 2 L W I y Y j A t M m M 0 M z g 5 M j E 0 N j c x I i A v P j x F b n R y e S B U e X B l P S J C d W Z m Z X J O Z X h 0 U m V m c m V z a C I g V m F s d W U 9 I m w x I i A v P j x F b n R y e S B U e X B l P S J S Z X N 1 b H R U e X B l I i B W Y W x 1 Z T 0 i c 1 R h Y m x l I i A v P j x F b n R y e S B U e X B l P S J O Y W 1 l V X B k Y X R l Z E F m d G V y R m l s b C I g V m F s d W U 9 I m w w I i A v P j x F b n R y e S B U e X B l P S J G a W x s V G F y Z 2 V 0 I i B W Y W x 1 Z T 0 i c 3 F 1 Z X N 0 a W 9 u X z J f b m V 3 X 2 5 l d y I g L z 4 8 R W 5 0 c n k g V H l w Z T 0 i R m l s b G V k Q 2 9 t c G x l d G V S Z X N 1 b H R U b 1 d v c m t z a G V l d C I g V m F s d W U 9 I m w x I i A v P j x F b n R y e S B U e X B l P S J B Z G R l Z F R v R G F 0 Y U 1 v Z G V s I i B W Y W x 1 Z T 0 i b D A i I C 8 + P E V u d H J 5 I F R 5 c G U 9 I k Z p b G x D b 3 V u d C I g V m F s d W U 9 I m w 5 M j k i I C 8 + P E V u d H J 5 I F R 5 c G U 9 I k Z p b G x F c n J v c k N v Z G U i I F Z h b H V l P S J z V W 5 r b m 9 3 b i I g L z 4 8 R W 5 0 c n k g V H l w Z T 0 i R m l s b E V y c m 9 y Q 2 9 1 b n Q i I F Z h b H V l P S J s M C I g L z 4 8 R W 5 0 c n k g V H l w Z T 0 i R m l s b E x h c 3 R V c G R h d G V k I i B W Y W x 1 Z T 0 i Z D I w M j Q t M T E t M j R U M T c 6 M D A 6 M z Y u N z c 3 O T Q 0 M l o i I C 8 + P E V u d H J 5 I F R 5 c G U 9 I k Z p b G x D b 2 x 1 b W 5 U e X B l c y I g V m F s d W U 9 I n N C Z 1 l E Q m d Z R 0 J n W T 0 i I C 8 + P E V u d H J 5 I F R 5 c G U 9 I k Z p b G x D b 2 x 1 b W 5 O Y W 1 l c y I g V m F s d W U 9 I n N b J n F 1 b 3 Q 7 Q 2 l 0 e S Z x d W 9 0 O y w m c X V v d D t 3 Z W F 0 a G V y X 2 R l c 2 N y a X B 0 a W 9 u J n F 1 b 3 Q 7 L C Z x d W 9 0 O 0 x h d G l 0 d W R l J n F 1 b 3 Q 7 L C Z x d W 9 0 O 2 h 1 b W l k a X R 5 J n F 1 b 3 Q 7 L C Z x d W 9 0 O 3 B y Z X N z d X J l J n F 1 b 3 Q 7 L C Z x d W 9 0 O 3 R l b X B l c m F 0 d X J l J n F 1 b 3 Q 7 L C Z x d W 9 0 O 3 d p b m R f Z G l y Z W N 0 a W 9 u J n F 1 b 3 Q 7 L C Z x d W 9 0 O 3 d p b m R f c 3 B l Z W 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x d W V z d G l v b i A y I G 5 l d y B u Z X c v Q X V 0 b 1 J l b W 9 2 Z W R D b 2 x 1 b W 5 z M S 5 7 Q 2 l 0 e S w w f S Z x d W 9 0 O y w m c X V v d D t T Z W N 0 a W 9 u M S 9 x d W V z d G l v b i A y I G 5 l d y B u Z X c v Q X V 0 b 1 J l b W 9 2 Z W R D b 2 x 1 b W 5 z M S 5 7 d 2 V h d G h l c l 9 k Z X N j c m l w d G l v b i w x f S Z x d W 9 0 O y w m c X V v d D t T Z W N 0 a W 9 u M S 9 x d W V z d G l v b i A y I G 5 l d y B u Z X c v Q X V 0 b 1 J l b W 9 2 Z W R D b 2 x 1 b W 5 z M S 5 7 T G F 0 a X R 1 Z G U s M n 0 m c X V v d D s s J n F 1 b 3 Q 7 U 2 V j d G l v b j E v c X V l c 3 R p b 2 4 g M i B u Z X c g b m V 3 L 0 F 1 d G 9 S Z W 1 v d m V k Q 2 9 s d W 1 u c z E u e 2 h 1 b W l k a X R 5 L D N 9 J n F 1 b 3 Q 7 L C Z x d W 9 0 O 1 N l Y 3 R p b 2 4 x L 3 F 1 Z X N 0 a W 9 u I D I g b m V 3 I G 5 l d y 9 B d X R v U m V t b 3 Z l Z E N v b H V t b n M x L n t w c m V z c 3 V y Z S w 0 f S Z x d W 9 0 O y w m c X V v d D t T Z W N 0 a W 9 u M S 9 x d W V z d G l v b i A y I G 5 l d y B u Z X c v Q X V 0 b 1 J l b W 9 2 Z W R D b 2 x 1 b W 5 z M S 5 7 d G V t c G V y Y X R 1 c m U s N X 0 m c X V v d D s s J n F 1 b 3 Q 7 U 2 V j d G l v b j E v c X V l c 3 R p b 2 4 g M i B u Z X c g b m V 3 L 0 F 1 d G 9 S Z W 1 v d m V k Q 2 9 s d W 1 u c z E u e 3 d p b m R f Z G l y Z W N 0 a W 9 u L D Z 9 J n F 1 b 3 Q 7 L C Z x d W 9 0 O 1 N l Y 3 R p b 2 4 x L 3 F 1 Z X N 0 a W 9 u I D I g b m V 3 I G 5 l d y 9 B d X R v U m V t b 3 Z l Z E N v b H V t b n M x L n t 3 a W 5 k X 3 N w Z W V k L D d 9 J n F 1 b 3 Q 7 X S w m c X V v d D t D b 2 x 1 b W 5 D b 3 V u d C Z x d W 9 0 O z o 4 L C Z x d W 9 0 O 0 t l e U N v b H V t b k 5 h b W V z J n F 1 b 3 Q 7 O l t d L C Z x d W 9 0 O 0 N v b H V t b k l k Z W 5 0 a X R p Z X M m c X V v d D s 6 W y Z x d W 9 0 O 1 N l Y 3 R p b 2 4 x L 3 F 1 Z X N 0 a W 9 u I D I g b m V 3 I G 5 l d y 9 B d X R v U m V t b 3 Z l Z E N v b H V t b n M x L n t D a X R 5 L D B 9 J n F 1 b 3 Q 7 L C Z x d W 9 0 O 1 N l Y 3 R p b 2 4 x L 3 F 1 Z X N 0 a W 9 u I D I g b m V 3 I G 5 l d y 9 B d X R v U m V t b 3 Z l Z E N v b H V t b n M x L n t 3 Z W F 0 a G V y X 2 R l c 2 N y a X B 0 a W 9 u L D F 9 J n F 1 b 3 Q 7 L C Z x d W 9 0 O 1 N l Y 3 R p b 2 4 x L 3 F 1 Z X N 0 a W 9 u I D I g b m V 3 I G 5 l d y 9 B d X R v U m V t b 3 Z l Z E N v b H V t b n M x L n t M Y X R p d H V k Z S w y f S Z x d W 9 0 O y w m c X V v d D t T Z W N 0 a W 9 u M S 9 x d W V z d G l v b i A y I G 5 l d y B u Z X c v Q X V 0 b 1 J l b W 9 2 Z W R D b 2 x 1 b W 5 z M S 5 7 a H V t a W R p d H k s M 3 0 m c X V v d D s s J n F 1 b 3 Q 7 U 2 V j d G l v b j E v c X V l c 3 R p b 2 4 g M i B u Z X c g b m V 3 L 0 F 1 d G 9 S Z W 1 v d m V k Q 2 9 s d W 1 u c z E u e 3 B y Z X N z d X J l L D R 9 J n F 1 b 3 Q 7 L C Z x d W 9 0 O 1 N l Y 3 R p b 2 4 x L 3 F 1 Z X N 0 a W 9 u I D I g b m V 3 I G 5 l d y 9 B d X R v U m V t b 3 Z l Z E N v b H V t b n M x L n t 0 Z W 1 w Z X J h d H V y Z S w 1 f S Z x d W 9 0 O y w m c X V v d D t T Z W N 0 a W 9 u M S 9 x d W V z d G l v b i A y I G 5 l d y B u Z X c v Q X V 0 b 1 J l b W 9 2 Z W R D b 2 x 1 b W 5 z M S 5 7 d 2 l u Z F 9 k a X J l Y 3 R p b 2 4 s N n 0 m c X V v d D s s J n F 1 b 3 Q 7 U 2 V j d G l v b j E v c X V l c 3 R p b 2 4 g M i B u Z X c g b m V 3 L 0 F 1 d G 9 S Z W 1 v d m V k Q 2 9 s d W 1 u c z E u e 3 d p b m R f c 3 B l Z W Q s N 3 0 m c X V v d D t d L C Z x d W 9 0 O 1 J l b G F 0 a W 9 u c 2 h p c E l u Z m 8 m c X V v d D s 6 W 1 1 9 I i A v P j w v U 3 R h Y m x l R W 5 0 c m l l c z 4 8 L 0 l 0 Z W 0 + P E l 0 Z W 0 + P E l 0 Z W 1 M b 2 N h d G l v b j 4 8 S X R l b V R 5 c G U + R m 9 y b X V s Y T w v S X R l b V R 5 c G U + P E l 0 Z W 1 Q Y X R o P l N l Y 3 R p b 2 4 x L 3 F 1 Z X N 0 a W 9 u J T I w M i U y M G 5 l d y U y M G 5 l d y 9 T b 3 V y Y 2 U 8 L 0 l 0 Z W 1 Q Y X R o P j w v S X R l b U x v Y 2 F 0 a W 9 u P j x T d G F i b G V F b n R y a W V z I C 8 + P C 9 J d G V t P j x J d G V t P j x J d G V t T G 9 j Y X R p b 2 4 + P E l 0 Z W 1 U e X B l P k Z v c m 1 1 b G E 8 L 0 l 0 Z W 1 U e X B l P j x J d G V t U G F 0 a D 5 T Z W N 0 a W 9 u M S 9 x d W V z d G l v b i U y M D I l M j B u Z X c l M j B u Z X c v U H J v b W 9 0 Z W Q l M j B I Z W F k Z X J z P C 9 J d G V t U G F 0 a D 4 8 L 0 l 0 Z W 1 M b 2 N h d G l v b j 4 8 U 3 R h Y m x l R W 5 0 c m l l c y A v P j w v S X R l b T 4 8 S X R l b T 4 8 S X R l b U x v Y 2 F 0 a W 9 u P j x J d G V t V H l w Z T 5 G b 3 J t d W x h P C 9 J d G V t V H l w Z T 4 8 S X R l b V B h d G g + U 2 V j d G l v b j E v c X V l c 3 R p b 2 4 l M j A y J T I w b m V 3 J T I w b m V 3 L 0 N o Y W 5 n Z W Q l M j B U e X B l P C 9 J d G V t U G F 0 a D 4 8 L 0 l 0 Z W 1 M b 2 N h d G l v b j 4 8 U 3 R h Y m x l R W 5 0 c m l l c y A v P j w v S X R l b T 4 8 S X R l b T 4 8 S X R l b U x v Y 2 F 0 a W 9 u P j x J d G V t V H l w Z T 5 G b 3 J t d W x h P C 9 J d G V t V H l w Z T 4 8 S X R l b V B h d G g + U 2 V j d G l v b j E v c X V l c 3 R p b 2 4 l M j A z J T I w b m V 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U 4 N G E w O G E t N T U y Z S 0 0 M D k 2 L T h k Z G E t M W Y 2 M T k y Z j k 0 N z I 3 I i A v P j x F b n R y e S B U e X B l P S J C d W Z m Z X J O Z X h 0 U m V m c m V z a C I g V m F s d W U 9 I m w x I i A v P j x F b n R y e S B U e X B l P S J S Z X N 1 b H R U e X B l I i B W Y W x 1 Z T 0 i c 1 R h Y m x l I i A v P j x F b n R y e S B U e X B l P S J O Y W 1 l V X B k Y X R l Z E F m d G V y R m l s b C I g V m F s d W U 9 I m w w I i A v P j x F b n R y e S B U e X B l P S J G a W x s V G F y Z 2 V 0 I i B W Y W x 1 Z T 0 i c 3 F 1 Z X N 0 a W 9 u X z N f b m V 3 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0 L T E x L T I 0 V D E 3 O j I z O j Q 2 L j g y O T E 1 M z B a I i A v P j x F b n R y e S B U e X B l P S J G a W x s Q 2 9 s d W 1 u V H l w Z X M i I F Z h b H V l P S J z Q l F V R E F 3 T U R B d z 0 9 I i A v P j x F b n R y e S B U e X B l P S J G a W x s Q 2 9 s d W 1 u T m F t Z X M i I F Z h b H V l P S J z W y Z x d W 9 0 O 2 x h d G l 0 d W R l J n F 1 b 3 Q 7 L C Z x d W 9 0 O 2 x v b m d p d H V k Z S Z x d W 9 0 O y w m c X V v d D t o d W 1 p Z G l 0 e S Z x d W 9 0 O y w m c X V v d D t w c m V z c 3 V y Z S Z x d W 9 0 O y w m c X V v d D t 0 Z W 1 w Z X J h d H V y Z S Z x d W 9 0 O y w m c X V v d D t 3 a W 5 k X 2 R p c m V j d G l v b i Z x d W 9 0 O y w m c X V v d D t 3 a W 5 k X 3 N w Z W V k 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X V l c 3 R p b 2 4 g M y B u Z X c v Q X V 0 b 1 J l b W 9 2 Z W R D b 2 x 1 b W 5 z M S 5 7 b G F 0 a X R 1 Z G U s M H 0 m c X V v d D s s J n F 1 b 3 Q 7 U 2 V j d G l v b j E v c X V l c 3 R p b 2 4 g M y B u Z X c v Q X V 0 b 1 J l b W 9 2 Z W R D b 2 x 1 b W 5 z M S 5 7 b G 9 u Z 2 l 0 d W R l L D F 9 J n F 1 b 3 Q 7 L C Z x d W 9 0 O 1 N l Y 3 R p b 2 4 x L 3 F 1 Z X N 0 a W 9 u I D M g b m V 3 L 0 F 1 d G 9 S Z W 1 v d m V k Q 2 9 s d W 1 u c z E u e 2 h 1 b W l k a X R 5 L D J 9 J n F 1 b 3 Q 7 L C Z x d W 9 0 O 1 N l Y 3 R p b 2 4 x L 3 F 1 Z X N 0 a W 9 u I D M g b m V 3 L 0 F 1 d G 9 S Z W 1 v d m V k Q 2 9 s d W 1 u c z E u e 3 B y Z X N z d X J l L D N 9 J n F 1 b 3 Q 7 L C Z x d W 9 0 O 1 N l Y 3 R p b 2 4 x L 3 F 1 Z X N 0 a W 9 u I D M g b m V 3 L 0 F 1 d G 9 S Z W 1 v d m V k Q 2 9 s d W 1 u c z E u e 3 R l b X B l c m F 0 d X J l L D R 9 J n F 1 b 3 Q 7 L C Z x d W 9 0 O 1 N l Y 3 R p b 2 4 x L 3 F 1 Z X N 0 a W 9 u I D M g b m V 3 L 0 F 1 d G 9 S Z W 1 v d m V k Q 2 9 s d W 1 u c z E u e 3 d p b m R f Z G l y Z W N 0 a W 9 u L D V 9 J n F 1 b 3 Q 7 L C Z x d W 9 0 O 1 N l Y 3 R p b 2 4 x L 3 F 1 Z X N 0 a W 9 u I D M g b m V 3 L 0 F 1 d G 9 S Z W 1 v d m V k Q 2 9 s d W 1 u c z E u e 3 d p b m R f c 3 B l Z W Q s N n 0 m c X V v d D t d L C Z x d W 9 0 O 0 N v b H V t b k N v d W 5 0 J n F 1 b 3 Q 7 O j c s J n F 1 b 3 Q 7 S 2 V 5 Q 2 9 s d W 1 u T m F t Z X M m c X V v d D s 6 W 1 0 s J n F 1 b 3 Q 7 Q 2 9 s d W 1 u S W R l b n R p d G l l c y Z x d W 9 0 O z p b J n F 1 b 3 Q 7 U 2 V j d G l v b j E v c X V l c 3 R p b 2 4 g M y B u Z X c v Q X V 0 b 1 J l b W 9 2 Z W R D b 2 x 1 b W 5 z M S 5 7 b G F 0 a X R 1 Z G U s M H 0 m c X V v d D s s J n F 1 b 3 Q 7 U 2 V j d G l v b j E v c X V l c 3 R p b 2 4 g M y B u Z X c v Q X V 0 b 1 J l b W 9 2 Z W R D b 2 x 1 b W 5 z M S 5 7 b G 9 u Z 2 l 0 d W R l L D F 9 J n F 1 b 3 Q 7 L C Z x d W 9 0 O 1 N l Y 3 R p b 2 4 x L 3 F 1 Z X N 0 a W 9 u I D M g b m V 3 L 0 F 1 d G 9 S Z W 1 v d m V k Q 2 9 s d W 1 u c z E u e 2 h 1 b W l k a X R 5 L D J 9 J n F 1 b 3 Q 7 L C Z x d W 9 0 O 1 N l Y 3 R p b 2 4 x L 3 F 1 Z X N 0 a W 9 u I D M g b m V 3 L 0 F 1 d G 9 S Z W 1 v d m V k Q 2 9 s d W 1 u c z E u e 3 B y Z X N z d X J l L D N 9 J n F 1 b 3 Q 7 L C Z x d W 9 0 O 1 N l Y 3 R p b 2 4 x L 3 F 1 Z X N 0 a W 9 u I D M g b m V 3 L 0 F 1 d G 9 S Z W 1 v d m V k Q 2 9 s d W 1 u c z E u e 3 R l b X B l c m F 0 d X J l L D R 9 J n F 1 b 3 Q 7 L C Z x d W 9 0 O 1 N l Y 3 R p b 2 4 x L 3 F 1 Z X N 0 a W 9 u I D M g b m V 3 L 0 F 1 d G 9 S Z W 1 v d m V k Q 2 9 s d W 1 u c z E u e 3 d p b m R f Z G l y Z W N 0 a W 9 u L D V 9 J n F 1 b 3 Q 7 L C Z x d W 9 0 O 1 N l Y 3 R p b 2 4 x L 3 F 1 Z X N 0 a W 9 u I D M g b m V 3 L 0 F 1 d G 9 S Z W 1 v d m V k Q 2 9 s d W 1 u c z E u e 3 d p b m R f c 3 B l Z W Q s N n 0 m c X V v d D t d L C Z x d W 9 0 O 1 J l b G F 0 a W 9 u c 2 h p c E l u Z m 8 m c X V v d D s 6 W 1 1 9 I i A v P j w v U 3 R h Y m x l R W 5 0 c m l l c z 4 8 L 0 l 0 Z W 0 + P E l 0 Z W 0 + P E l 0 Z W 1 M b 2 N h d G l v b j 4 8 S X R l b V R 5 c G U + R m 9 y b X V s Y T w v S X R l b V R 5 c G U + P E l 0 Z W 1 Q Y X R o P l N l Y 3 R p b 2 4 x L 3 F 1 Z X N 0 a W 9 u J T I w M y U y M G 5 l d y 9 T b 3 V y Y 2 U 8 L 0 l 0 Z W 1 Q Y X R o P j w v S X R l b U x v Y 2 F 0 a W 9 u P j x T d G F i b G V F b n R y a W V z I C 8 + P C 9 J d G V t P j x J d G V t P j x J d G V t T G 9 j Y X R p b 2 4 + P E l 0 Z W 1 U e X B l P k Z v c m 1 1 b G E 8 L 0 l 0 Z W 1 U e X B l P j x J d G V t U G F 0 a D 5 T Z W N 0 a W 9 u M S 9 x d W V z d G l v b i U y M D M l M j B u Z X c v U H J v b W 9 0 Z W Q l M j B I Z W F k Z X J z P C 9 J d G V t U G F 0 a D 4 8 L 0 l 0 Z W 1 M b 2 N h d G l v b j 4 8 U 3 R h Y m x l R W 5 0 c m l l c y A v P j w v S X R l b T 4 8 S X R l b T 4 8 S X R l b U x v Y 2 F 0 a W 9 u P j x J d G V t V H l w Z T 5 G b 3 J t d W x h P C 9 J d G V t V H l w Z T 4 8 S X R l b V B h d G g + U 2 V j d G l v b j E v c X V l c 3 R p b 2 4 l M j A z J T I w b m V 3 L 0 N o Y W 5 n Z W Q l M j B U e X B l P C 9 J d G V t U G F 0 a D 4 8 L 0 l 0 Z W 1 M b 2 N h d G l v b j 4 8 U 3 R h Y m x l R W 5 0 c m l l c y A v P j w v S X R l b T 4 8 S X R l b T 4 8 S X R l b U x v Y 2 F 0 a W 9 u P j x J d G V t V H l w Z T 5 G b 3 J t d W x h P C 9 J d G V t V H l w Z T 4 8 S X R l b V B h d G g + U 2 V j d G l v b j E v c X V l c 3 R p b 2 4 l M j A 4 J T I w b m V 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h j Y z c x Z G U t M T c 5 Z i 0 0 Z j U z L W E 1 N W U t O T I 5 M z I 3 Y j M 4 Y 2 M x I i A v P j x F b n R y e S B U e X B l P S J C d W Z m Z X J O Z X h 0 U m V m c m V z a C I g V m F s d W U 9 I m w x I i A v P j x F b n R y e S B U e X B l P S J S Z X N 1 b H R U e X B l I i B W Y W x 1 Z T 0 i c 1 R h Y m x l I i A v P j x F b n R y e S B U e X B l P S J O Y W 1 l V X B k Y X R l Z E F m d G V y R m l s b C I g V m F s d W U 9 I m w w I i A v P j x F b n R y e S B U e X B l P S J G a W x s V G F y Z 2 V 0 I i B W Y W x 1 Z T 0 i c 3 F 1 Z X N 0 a W 9 u X z h f b m V 3 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0 L T E x L T I 0 V D E 3 O j Q 1 O j M 2 L j A 1 M z I 2 N D h a I i A v P j x F b n R y e S B U e X B l P S J G a W x s Q 2 9 s d W 1 u V H l w Z X M i I F Z h b H V l P S J z Q X d Z P S I g L z 4 8 R W 5 0 c n k g V H l w Z T 0 i R m l s b E N v b H V t b k 5 h b W V z I i B W Y W x 1 Z T 0 i c 1 s m c X V v d D t o b 3 V y J n F 1 b 3 Q 7 L C Z x d W 9 0 O 3 d l Y X R o Z X J f Z G V z Y 3 J p c H 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x d W V z d G l v b i A 4 I G 5 l d y 9 B d X R v U m V t b 3 Z l Z E N v b H V t b n M x L n t o b 3 V y L D B 9 J n F 1 b 3 Q 7 L C Z x d W 9 0 O 1 N l Y 3 R p b 2 4 x L 3 F 1 Z X N 0 a W 9 u I D g g b m V 3 L 0 F 1 d G 9 S Z W 1 v d m V k Q 2 9 s d W 1 u c z E u e 3 d l Y X R o Z X J f Z G V z Y 3 J p c H R p b 2 4 s M X 0 m c X V v d D t d L C Z x d W 9 0 O 0 N v b H V t b k N v d W 5 0 J n F 1 b 3 Q 7 O j I s J n F 1 b 3 Q 7 S 2 V 5 Q 2 9 s d W 1 u T m F t Z X M m c X V v d D s 6 W 1 0 s J n F 1 b 3 Q 7 Q 2 9 s d W 1 u S W R l b n R p d G l l c y Z x d W 9 0 O z p b J n F 1 b 3 Q 7 U 2 V j d G l v b j E v c X V l c 3 R p b 2 4 g O C B u Z X c v Q X V 0 b 1 J l b W 9 2 Z W R D b 2 x 1 b W 5 z M S 5 7 a G 9 1 c i w w f S Z x d W 9 0 O y w m c X V v d D t T Z W N 0 a W 9 u M S 9 x d W V z d G l v b i A 4 I G 5 l d y 9 B d X R v U m V t b 3 Z l Z E N v b H V t b n M x L n t 3 Z W F 0 a G V y X 2 R l c 2 N y a X B 0 a W 9 u L D F 9 J n F 1 b 3 Q 7 X S w m c X V v d D t S Z W x h d G l v b n N o a X B J b m Z v J n F 1 b 3 Q 7 O l t d f S I g L z 4 8 L 1 N 0 Y W J s Z U V u d H J p Z X M + P C 9 J d G V t P j x J d G V t P j x J d G V t T G 9 j Y X R p b 2 4 + P E l 0 Z W 1 U e X B l P k Z v c m 1 1 b G E 8 L 0 l 0 Z W 1 U e X B l P j x J d G V t U G F 0 a D 5 T Z W N 0 a W 9 u M S 9 x d W V z d G l v b i U y M D g l M j B u Z X c v U 2 9 1 c m N l P C 9 J d G V t U G F 0 a D 4 8 L 0 l 0 Z W 1 M b 2 N h d G l v b j 4 8 U 3 R h Y m x l R W 5 0 c m l l c y A v P j w v S X R l b T 4 8 S X R l b T 4 8 S X R l b U x v Y 2 F 0 a W 9 u P j x J d G V t V H l w Z T 5 G b 3 J t d W x h P C 9 J d G V t V H l w Z T 4 8 S X R l b V B h d G g + U 2 V j d G l v b j E v c X V l c 3 R p b 2 4 l M j A 4 J T I w b m V 3 L 1 B y b 2 1 v d G V k J T I w S G V h Z G V y c z w v S X R l b V B h d G g + P C 9 J d G V t T G 9 j Y X R p b 2 4 + P F N 0 Y W J s Z U V u d H J p Z X M g L z 4 8 L 0 l 0 Z W 0 + P E l 0 Z W 0 + P E l 0 Z W 1 M b 2 N h d G l v b j 4 8 S X R l b V R 5 c G U + R m 9 y b X V s Y T w v S X R l b V R 5 c G U + P E l 0 Z W 1 Q Y X R o P l N l Y 3 R p b 2 4 x L 3 F 1 Z X N 0 a W 9 u J T I w O C U y M G 5 l d y 9 D a G F u Z 2 V k J T I w V H l w Z T w v S X R l b V B h d G g + P C 9 J d G V t T G 9 j Y X R p b 2 4 + P F N 0 Y W J s Z U V u d H J p Z X M g L z 4 8 L 0 l 0 Z W 0 + P E l 0 Z W 0 + P E l 0 Z W 1 M b 2 N h d G l v b j 4 8 S X R l b V R 5 c G U + R m 9 y b X V s Y T w v S X R l b V R 5 c G U + P E l 0 Z W 1 Q Y X R o P l N l Y 3 R p b 2 4 x L 3 F 1 Z X N 0 a W 9 u J T I w M T E l M j B u Z X 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M j Y y Z j Z l N y 0 y O W J l L T Q 2 N m E t O W M 2 Z i 1 k Z m F k Y m U z M T U z Z T g i I C 8 + P E V u d H J 5 I F R 5 c G U 9 I k J 1 Z m Z l c k 5 l e H R S Z W Z y Z X N o I i B W Y W x 1 Z T 0 i b D E i I C 8 + P E V u d H J 5 I F R 5 c G U 9 I l J l c 3 V s d F R 5 c G U i I F Z h b H V l P S J z V G F i b G U i I C 8 + P E V u d H J 5 I F R 5 c G U 9 I k 5 h b W V V c G R h d G V k Q W Z 0 Z X J G a W x s I i B W Y W x 1 Z T 0 i b D A i I C 8 + P E V u d H J 5 I F R 5 c G U 9 I k Z p b G x U Y X J n Z X Q i I F Z h b H V l P S J z c X V l c 3 R p b 2 5 f M T F f b m V 3 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0 L T E x L T I 0 V D E 4 O j E 0 O j E w L j E 1 O D A 2 M T V a I i A v P j x F b n R y e S B U e X B l P S J G a W x s Q 2 9 s d W 1 u V H l w Z X M i I F Z h b H V l P S J z Q m d N P S I g L z 4 8 R W 5 0 c n k g V H l w Z T 0 i R m l s b E N v b H V t b k 5 h b W V z I i B W Y W x 1 Z T 0 i c 1 s m c X V v d D t D a X R 5 J n F 1 b 3 Q 7 L C Z x d W 9 0 O 3 R l b X B l c m F 0 d X J 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X V l c 3 R p b 2 4 g M T E g b m V 3 L 0 F 1 d G 9 S Z W 1 v d m V k Q 2 9 s d W 1 u c z E u e 0 N p d H k s M H 0 m c X V v d D s s J n F 1 b 3 Q 7 U 2 V j d G l v b j E v c X V l c 3 R p b 2 4 g M T E g b m V 3 L 0 F 1 d G 9 S Z W 1 v d m V k Q 2 9 s d W 1 u c z E u e 3 R l b X B l c m F 0 d X J l L D F 9 J n F 1 b 3 Q 7 X S w m c X V v d D t D b 2 x 1 b W 5 D b 3 V u d C Z x d W 9 0 O z o y L C Z x d W 9 0 O 0 t l e U N v b H V t b k 5 h b W V z J n F 1 b 3 Q 7 O l t d L C Z x d W 9 0 O 0 N v b H V t b k l k Z W 5 0 a X R p Z X M m c X V v d D s 6 W y Z x d W 9 0 O 1 N l Y 3 R p b 2 4 x L 3 F 1 Z X N 0 a W 9 u I D E x I G 5 l d y 9 B d X R v U m V t b 3 Z l Z E N v b H V t b n M x L n t D a X R 5 L D B 9 J n F 1 b 3 Q 7 L C Z x d W 9 0 O 1 N l Y 3 R p b 2 4 x L 3 F 1 Z X N 0 a W 9 u I D E x I G 5 l d y 9 B d X R v U m V t b 3 Z l Z E N v b H V t b n M x L n t 0 Z W 1 w Z X J h d H V y Z S w x f S Z x d W 9 0 O 1 0 s J n F 1 b 3 Q 7 U m V s Y X R p b 2 5 z a G l w S W 5 m b y Z x d W 9 0 O z p b X X 0 i I C 8 + P C 9 T d G F i b G V F b n R y a W V z P j w v S X R l b T 4 8 S X R l b T 4 8 S X R l b U x v Y 2 F 0 a W 9 u P j x J d G V t V H l w Z T 5 G b 3 J t d W x h P C 9 J d G V t V H l w Z T 4 8 S X R l b V B h d G g + U 2 V j d G l v b j E v c X V l c 3 R p b 2 4 l M j A x M S U y M G 5 l d y 9 T b 3 V y Y 2 U 8 L 0 l 0 Z W 1 Q Y X R o P j w v S X R l b U x v Y 2 F 0 a W 9 u P j x T d G F i b G V F b n R y a W V z I C 8 + P C 9 J d G V t P j x J d G V t P j x J d G V t T G 9 j Y X R p b 2 4 + P E l 0 Z W 1 U e X B l P k Z v c m 1 1 b G E 8 L 0 l 0 Z W 1 U e X B l P j x J d G V t U G F 0 a D 5 T Z W N 0 a W 9 u M S 9 x d W V z d G l v b i U y M D E x J T I w b m V 3 L 1 B y b 2 1 v d G V k J T I w S G V h Z G V y c z w v S X R l b V B h d G g + P C 9 J d G V t T G 9 j Y X R p b 2 4 + P F N 0 Y W J s Z U V u d H J p Z X M g L z 4 8 L 0 l 0 Z W 0 + P E l 0 Z W 0 + P E l 0 Z W 1 M b 2 N h d G l v b j 4 8 S X R l b V R 5 c G U + R m 9 y b X V s Y T w v S X R l b V R 5 c G U + P E l 0 Z W 1 Q Y X R o P l N l Y 3 R p b 2 4 x L 3 F 1 Z X N 0 a W 9 u J T I w M T E l M j B u Z X c v Q 2 h h b m d l Z C U y M F R 5 c G U 8 L 0 l 0 Z W 1 Q Y X R o P j w v S X R l b U x v Y 2 F 0 a W 9 u P j x T d G F i b G V F b n R y a W V z I C 8 + P C 9 J d G V t P j x J d G V t P j x J d G V t T G 9 j Y X R p b 2 4 + P E l 0 Z W 1 U e X B l P k Z v c m 1 1 b G E 8 L 0 l 0 Z W 1 U e X B l P j x J d G V t U G F 0 a D 5 T Z W N 0 a W 9 u M S 9 x d W V z d G l v b i U y M D 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j I x N D Q 5 Y T A t N D Z l N y 0 0 M D d k L T g 4 N T Y t N j I 0 M z M 2 O D F m Y j d l 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2 I i A v P j x F b n R y e S B U e X B l P S J G a W x s R X J y b 3 J D b 2 R l I i B W Y W x 1 Z T 0 i c 1 V u a 2 5 v d 2 4 i I C 8 + P E V u d H J 5 I F R 5 c G U 9 I k Z p b G x F c n J v c k N v d W 5 0 I i B W Y W x 1 Z T 0 i b D A i I C 8 + P E V u d H J 5 I F R 5 c G U 9 I k Z p b G x M Y X N 0 V X B k Y X R l Z C I g V m F s d W U 9 I m Q y M D I 0 L T E x L T I 0 V D E 4 O j M x O j Q 5 L j k 4 N T c 0 O D R 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F 1 Z X N 0 a W 9 u I D E 1 L 0 F 1 d G 9 S Z W 1 v d m V k Q 2 9 s d W 1 u c z E u e 0 N v b H V t b j E s M H 0 m c X V v d D s s J n F 1 b 3 Q 7 U 2 V j d G l v b j E v c X V l c 3 R p b 2 4 g M T U v Q X V 0 b 1 J l b W 9 2 Z W R D b 2 x 1 b W 5 z M S 5 7 Q 2 9 s d W 1 u M i w x f S Z x d W 9 0 O y w m c X V v d D t T Z W N 0 a W 9 u M S 9 x d W V z d G l v b i A x N S 9 B d X R v U m V t b 3 Z l Z E N v b H V t b n M x L n t D b 2 x 1 b W 4 z L D J 9 J n F 1 b 3 Q 7 X S w m c X V v d D t D b 2 x 1 b W 5 D b 3 V u d C Z x d W 9 0 O z o z L C Z x d W 9 0 O 0 t l e U N v b H V t b k 5 h b W V z J n F 1 b 3 Q 7 O l t d L C Z x d W 9 0 O 0 N v b H V t b k l k Z W 5 0 a X R p Z X M m c X V v d D s 6 W y Z x d W 9 0 O 1 N l Y 3 R p b 2 4 x L 3 F 1 Z X N 0 a W 9 u I D E 1 L 0 F 1 d G 9 S Z W 1 v d m V k Q 2 9 s d W 1 u c z E u e 0 N v b H V t b j E s M H 0 m c X V v d D s s J n F 1 b 3 Q 7 U 2 V j d G l v b j E v c X V l c 3 R p b 2 4 g M T U v Q X V 0 b 1 J l b W 9 2 Z W R D b 2 x 1 b W 5 z M S 5 7 Q 2 9 s d W 1 u M i w x f S Z x d W 9 0 O y w m c X V v d D t T Z W N 0 a W 9 u M S 9 x d W V z d G l v b i A x N S 9 B d X R v U m V t b 3 Z l Z E N v b H V t b n M x L n t D b 2 x 1 b W 4 z L D J 9 J n F 1 b 3 Q 7 X S w m c X V v d D t S Z W x h d G l v b n N o a X B J b m Z v J n F 1 b 3 Q 7 O l t d f S I g L z 4 8 L 1 N 0 Y W J s Z U V u d H J p Z X M + P C 9 J d G V t P j x J d G V t P j x J d G V t T G 9 j Y X R p b 2 4 + P E l 0 Z W 1 U e X B l P k Z v c m 1 1 b G E 8 L 0 l 0 Z W 1 U e X B l P j x J d G V t U G F 0 a D 5 T Z W N 0 a W 9 u M S 9 x d W V z d G l v b i U y M D E 1 L 1 N v d X J j Z T w v S X R l b V B h d G g + P C 9 J d G V t T G 9 j Y X R p b 2 4 + P F N 0 Y W J s Z U V u d H J p Z X M g L z 4 8 L 0 l 0 Z W 0 + P E l 0 Z W 0 + P E l 0 Z W 1 M b 2 N h d G l v b j 4 8 S X R l b V R 5 c G U + R m 9 y b X V s Y T w v S X R l b V R 5 c G U + P E l 0 Z W 1 Q Y X R o P l N l Y 3 R p b 2 4 x L 3 F 1 Z X N 0 a W 9 u J T I w M T U v Q 2 h h b m d l Z C U y M F R 5 c G U 8 L 0 l 0 Z W 1 Q Y X R o P j w v S X R l b U x v Y 2 F 0 a W 9 u P j x T d G F i b G V F b n R y a W V z I C 8 + P C 9 J d G V t P j x J d G V t P j x J d G V t T G 9 j Y X R p b 2 4 + P E l 0 Z W 1 U e X B l P k Z v c m 1 1 b G E 8 L 0 l 0 Z W 1 U e X B l P j x J d G V t U G F 0 a D 5 T Z W N 0 a W 9 u M S 9 x d W V z d G l v b i U y M D E 1 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E 4 Y T U 2 M z c t Y m M 5 Y S 0 0 O W I 2 L W E 0 Z T Q t N 2 M 4 M m Q 4 N j k x Z m Y 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d W V z d G l v b l 8 x N V 9 f M i I g L z 4 8 R W 5 0 c n k g V H l w Z T 0 i R m l s b G V k Q 2 9 t c G x l d G V S Z X N 1 b H R U b 1 d v c m t z a G V l d C I g V m F s d W U 9 I m w x I i A v P j x F b n R y e S B U e X B l P S J B Z G R l Z F R v R G F 0 Y U 1 v Z G V s I i B W Y W x 1 Z T 0 i b D A i I C 8 + P E V u d H J 5 I F R 5 c G U 9 I k Z p b G x D b 3 V u d C I g V m F s d W U 9 I m w 1 N S I g L z 4 8 R W 5 0 c n k g V H l w Z T 0 i R m l s b E V y c m 9 y Q 2 9 k Z S I g V m F s d W U 9 I n N V b m t u b 3 d u I i A v P j x F b n R y e S B U e X B l P S J G a W x s R X J y b 3 J D b 3 V u d C I g V m F s d W U 9 I m w w I i A v P j x F b n R y e S B U e X B l P S J G a W x s T G F z d F V w Z G F 0 Z W Q i I F Z h b H V l P S J k M j A y N C 0 x M S 0 y N F Q x O D o z M j o z O S 4 w N T k z M D c 2 W i I g L z 4 8 R W 5 0 c n k g V H l w Z T 0 i R m l s b E N v b H V t b l R 5 c G V z I i B W Y W x 1 Z T 0 i c 0 J n W U c i I C 8 + P E V u d H J 5 I F R 5 c G U 9 I k Z p b G x D b 2 x 1 b W 5 O Y W 1 l c y I g V m F s d W U 9 I n N b J n F 1 b 3 Q 7 d 2 l u Z F 9 z c G V l Z C Z x d W 9 0 O y w m c X V v d D t 3 a W 5 k X 2 R p c m V j d G l v b i Z x d W 9 0 O y w m c X V v d D t 3 Z W F 0 a G V y X 2 R l c 2 N y a X B 0 a W 9 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X V l c 3 R p b 2 4 g M T U g K D I p L 0 F 1 d G 9 S Z W 1 v d m V k Q 2 9 s d W 1 u c z E u e 3 d p b m R f c 3 B l Z W Q s M H 0 m c X V v d D s s J n F 1 b 3 Q 7 U 2 V j d G l v b j E v c X V l c 3 R p b 2 4 g M T U g K D I p L 0 F 1 d G 9 S Z W 1 v d m V k Q 2 9 s d W 1 u c z E u e 3 d p b m R f Z G l y Z W N 0 a W 9 u L D F 9 J n F 1 b 3 Q 7 L C Z x d W 9 0 O 1 N l Y 3 R p b 2 4 x L 3 F 1 Z X N 0 a W 9 u I D E 1 I C g y K S 9 B d X R v U m V t b 3 Z l Z E N v b H V t b n M x L n t 3 Z W F 0 a G V y X 2 R l c 2 N y a X B 0 a W 9 u L D J 9 J n F 1 b 3 Q 7 X S w m c X V v d D t D b 2 x 1 b W 5 D b 3 V u d C Z x d W 9 0 O z o z L C Z x d W 9 0 O 0 t l e U N v b H V t b k 5 h b W V z J n F 1 b 3 Q 7 O l t d L C Z x d W 9 0 O 0 N v b H V t b k l k Z W 5 0 a X R p Z X M m c X V v d D s 6 W y Z x d W 9 0 O 1 N l Y 3 R p b 2 4 x L 3 F 1 Z X N 0 a W 9 u I D E 1 I C g y K S 9 B d X R v U m V t b 3 Z l Z E N v b H V t b n M x L n t 3 a W 5 k X 3 N w Z W V k L D B 9 J n F 1 b 3 Q 7 L C Z x d W 9 0 O 1 N l Y 3 R p b 2 4 x L 3 F 1 Z X N 0 a W 9 u I D E 1 I C g y K S 9 B d X R v U m V t b 3 Z l Z E N v b H V t b n M x L n t 3 a W 5 k X 2 R p c m V j d G l v b i w x f S Z x d W 9 0 O y w m c X V v d D t T Z W N 0 a W 9 u M S 9 x d W V z d G l v b i A x N S A o M i k v Q X V 0 b 1 J l b W 9 2 Z W R D b 2 x 1 b W 5 z M S 5 7 d 2 V h d G h l c l 9 k Z X N j c m l w d G l v b i w y f S Z x d W 9 0 O 1 0 s J n F 1 b 3 Q 7 U m V s Y X R p b 2 5 z a G l w S W 5 m b y Z x d W 9 0 O z p b X X 0 i I C 8 + P C 9 T d G F i b G V F b n R y a W V z P j w v S X R l b T 4 8 S X R l b T 4 8 S X R l b U x v Y 2 F 0 a W 9 u P j x J d G V t V H l w Z T 5 G b 3 J t d W x h P C 9 J d G V t V H l w Z T 4 8 S X R l b V B h d G g + U 2 V j d G l v b j E v c X V l c 3 R p b 2 4 l M j A x N S U y M C g y K S 9 T b 3 V y Y 2 U 8 L 0 l 0 Z W 1 Q Y X R o P j w v S X R l b U x v Y 2 F 0 a W 9 u P j x T d G F i b G V F b n R y a W V z I C 8 + P C 9 J d G V t P j x J d G V t P j x J d G V t T G 9 j Y X R p b 2 4 + P E l 0 Z W 1 U e X B l P k Z v c m 1 1 b G E 8 L 0 l 0 Z W 1 U e X B l P j x J d G V t U G F 0 a D 5 T Z W N 0 a W 9 u M S 9 x d W V z d G l v b i U y M D E 1 J T I w K D I p L 0 N o Y W 5 n Z W Q l M j B U e X B l P C 9 J d G V t U G F 0 a D 4 8 L 0 l 0 Z W 1 M b 2 N h d G l v b j 4 8 U 3 R h Y m x l R W 5 0 c m l l c y A v P j w v S X R l b T 4 8 S X R l b T 4 8 S X R l b U x v Y 2 F 0 a W 9 u P j x J d G V t V H l w Z T 5 G b 3 J t d W x h P C 9 J d G V t V H l w Z T 4 8 S X R l b V B h d G g + U 2 V j d G l v b j E v c X V l c 3 R p b 2 4 l M j A x N S U y M C g y K S 9 Q c m 9 t b 3 R l Z C U y M E h l Y W R l c n M 8 L 0 l 0 Z W 1 Q Y X R o P j w v S X R l b U x v Y 2 F 0 a W 9 u P j x T d G F i b G V F b n R y a W V z I C 8 + P C 9 J d G V t P j x J d G V t P j x J d G V t T G 9 j Y X R p b 2 4 + P E l 0 Z W 1 U e X B l P k Z v c m 1 1 b G E 8 L 0 l 0 Z W 1 U e X B l P j x J d G V t U G F 0 a D 5 T Z W N 0 a W 9 u M S 9 x d W V z d G l v b i U y M D E 1 J T I w K D I p L 0 N o Y W 5 n Z W Q l M j B U e X B l M T w v S X R l b V B h d G g + P C 9 J d G V t T G 9 j Y X R p b 2 4 + P F N 0 Y W J s Z U V u d H J p Z X M g L z 4 8 L 0 l 0 Z W 0 + P C 9 J d G V t c z 4 8 L 0 x v Y 2 F s U G F j a 2 F n Z U 1 l d G F k Y X R h R m l s Z T 4 W A A A A U E s F B g A A A A A A A A A A A A A A A A A A A A A A A C Y B A A A B A A A A 0 I y d 3 w E V 0 R G M e g D A T 8 K X 6 w E A A A A h m 6 1 s O 8 i 5 R K 2 r l N T T d 8 M Q A A A A A A I A A A A A A B B m A A A A A Q A A I A A A A L / H b G I I J P o 3 c 0 S H J M R d N A c 9 Q a b V s d z M 5 W p W o e g c d X W q A A A A A A 6 A A A A A A g A A I A A A A B i E b + e O d l a u 0 k j E Q m d 6 I 1 n i Q 8 j H o F 0 o J V m o n m h U T 5 t r U A A A A P j G e 5 V L P j Y w 9 C 9 X e + L 4 m M w K 0 9 W u D M x J G U x X B u E q i 9 L X h 7 m b 6 3 G a n 4 9 B 9 e M X 3 A 8 6 N T J 1 o o J A 8 k B k t 1 3 h P a C y + e C H m B T T U M r a q Y k 6 D K j z t 1 P 3 Q A A A A D t O V p X v z L s q E E 4 m T Q 2 X R t f r M y S t a B s C I S r c y P x l l w d 3 M V S + p I Z 9 8 I p J t 9 i Z Z b j S 0 B u b e S E 1 5 a x s H 9 G U O 6 y f 9 D 8 = < / D a t a M a s h u p > 
</file>

<file path=customXml/itemProps1.xml><?xml version="1.0" encoding="utf-8"?>
<ds:datastoreItem xmlns:ds="http://schemas.openxmlformats.org/officeDocument/2006/customXml" ds:itemID="{D943520C-897E-4768-A3F4-63772B4736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 1</vt:lpstr>
      <vt:lpstr> 2</vt:lpstr>
      <vt:lpstr>3</vt:lpstr>
      <vt:lpstr>4</vt:lpstr>
      <vt:lpstr>5</vt:lpstr>
      <vt:lpstr>6</vt:lpstr>
      <vt:lpstr>7</vt:lpstr>
      <vt:lpstr>8</vt:lpstr>
      <vt:lpstr>9</vt:lpstr>
      <vt:lpstr>10</vt:lpstr>
      <vt:lpstr>11</vt:lpstr>
      <vt:lpstr>12</vt:lpstr>
      <vt:lpstr>13</vt:lpstr>
      <vt:lpstr>14</vt:lpstr>
      <vt:lpstr>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Soundarya Valavan</dc:creator>
  <cp:lastModifiedBy>Soundarya Valavan</cp:lastModifiedBy>
  <dcterms:created xsi:type="dcterms:W3CDTF">2024-11-23T06:39:39Z</dcterms:created>
  <dcterms:modified xsi:type="dcterms:W3CDTF">2024-11-24T21:26:20Z</dcterms:modified>
</cp:coreProperties>
</file>