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Lu\Dropbox\2021_1_BoD\"/>
    </mc:Choice>
  </mc:AlternateContent>
  <xr:revisionPtr revIDLastSave="0" documentId="8_{EA405899-2CFB-4F79-831B-7F3225AFAA4F}" xr6:coauthVersionLast="45" xr6:coauthVersionMax="45" xr10:uidLastSave="{00000000-0000-0000-0000-000000000000}"/>
  <bookViews>
    <workbookView xWindow="-110" yWindow="-110" windowWidth="22780" windowHeight="14660" xr2:uid="{00000000-000D-0000-FFFF-FFFF00000000}"/>
  </bookViews>
  <sheets>
    <sheet name="Age standardized" sheetId="3" r:id="rId1"/>
    <sheet name="Data" sheetId="2" r:id="rId2"/>
    <sheet name="Life table (IHME)" sheetId="1"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1" i="1" l="1"/>
  <c r="G15" i="1"/>
  <c r="G19" i="1"/>
  <c r="G23" i="1"/>
  <c r="G5" i="1"/>
  <c r="F6" i="1"/>
  <c r="G6" i="1" s="1"/>
  <c r="F7" i="1"/>
  <c r="G7" i="1" s="1"/>
  <c r="F8" i="1"/>
  <c r="G8" i="1" s="1"/>
  <c r="F9" i="1"/>
  <c r="G9" i="1" s="1"/>
  <c r="F10" i="1"/>
  <c r="G10" i="1" s="1"/>
  <c r="F11" i="1"/>
  <c r="F12" i="1"/>
  <c r="G12" i="1" s="1"/>
  <c r="F13" i="1"/>
  <c r="G13" i="1" s="1"/>
  <c r="F14" i="1"/>
  <c r="G14" i="1" s="1"/>
  <c r="F15" i="1"/>
  <c r="F16" i="1"/>
  <c r="G16" i="1" s="1"/>
  <c r="F17" i="1"/>
  <c r="G17" i="1" s="1"/>
  <c r="F18" i="1"/>
  <c r="G18" i="1" s="1"/>
  <c r="F19" i="1"/>
  <c r="F20" i="1"/>
  <c r="G20" i="1" s="1"/>
  <c r="F21" i="1"/>
  <c r="G21" i="1" s="1"/>
  <c r="F22" i="1"/>
  <c r="G22" i="1" s="1"/>
  <c r="F23" i="1"/>
  <c r="F24" i="1"/>
  <c r="G24" i="1" s="1"/>
  <c r="F25" i="1"/>
  <c r="G25" i="1" s="1"/>
  <c r="F26" i="1"/>
  <c r="F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SPH</author>
  </authors>
  <commentList>
    <comment ref="C2" authorId="0" shapeId="0" xr:uid="{00000000-0006-0000-0200-000001000000}">
      <text>
        <r>
          <rPr>
            <b/>
            <sz val="8"/>
            <color indexed="81"/>
            <rFont val="Tahoma"/>
            <family val="2"/>
          </rPr>
          <t>SPH:</t>
        </r>
        <r>
          <rPr>
            <sz val="8"/>
            <color indexed="81"/>
            <rFont val="Tahoma"/>
            <family val="2"/>
          </rPr>
          <t xml:space="preserve">
the linearity adjustment is the proportion of the interval lived by those who died
It is convention to use a=0.1 in low mortality countries and 0.3 in high mortality countries
For all 4a1, use 0.4
Note this can also be empirically derived from the mortality dataset</t>
        </r>
      </text>
    </comment>
    <comment ref="F2" authorId="0" shapeId="0" xr:uid="{00000000-0006-0000-0200-000002000000}">
      <text>
        <r>
          <rPr>
            <b/>
            <sz val="8"/>
            <color indexed="81"/>
            <rFont val="Tahoma"/>
            <family val="2"/>
          </rPr>
          <t xml:space="preserve">SPH: </t>
        </r>
        <r>
          <rPr>
            <sz val="8"/>
            <color indexed="81"/>
            <rFont val="Tahoma"/>
            <family val="2"/>
          </rPr>
          <t>Difference between Mx and qx: for Mx the denominator is the population at the middle of the year &amp; for qx the denominator is the population at the beginning of the year. Further since population figures generally relate to middle of the year rather than the start qx cannot be calculated directly. Relationship between  Mx and qx - generally very similar to each other, however: qx is slightly smaller than Mx in growing populations &amp; vice versa</t>
        </r>
      </text>
    </comment>
    <comment ref="F3" authorId="0" shapeId="0" xr:uid="{00000000-0006-0000-0200-000003000000}">
      <text>
        <r>
          <rPr>
            <b/>
            <sz val="8"/>
            <color indexed="81"/>
            <rFont val="Tahoma"/>
            <family val="2"/>
          </rPr>
          <t>SPH:</t>
        </r>
        <r>
          <rPr>
            <sz val="8"/>
            <color indexed="81"/>
            <rFont val="Tahoma"/>
            <family val="2"/>
          </rPr>
          <t xml:space="preserve">
Definition: An age- &amp; sex specific death rate is calculated by dividing the number of deaths in a population agegroup in a year by the midyear resident population.  </t>
        </r>
      </text>
    </comment>
    <comment ref="G3" authorId="0" shapeId="0" xr:uid="{00000000-0006-0000-0200-000004000000}">
      <text>
        <r>
          <rPr>
            <b/>
            <sz val="8"/>
            <color indexed="81"/>
            <rFont val="Tahoma"/>
            <family val="2"/>
          </rPr>
          <t>SPH:</t>
        </r>
        <r>
          <rPr>
            <sz val="8"/>
            <color indexed="81"/>
            <rFont val="Tahoma"/>
            <family val="2"/>
          </rPr>
          <t xml:space="preserve">
Definition: the probability of dying between ages x and x + n </t>
        </r>
      </text>
    </comment>
    <comment ref="H3" authorId="0" shapeId="0" xr:uid="{00000000-0006-0000-0200-000005000000}">
      <text>
        <r>
          <rPr>
            <b/>
            <sz val="8"/>
            <color indexed="81"/>
            <rFont val="Tahoma"/>
            <family val="2"/>
          </rPr>
          <t>SPH:</t>
        </r>
        <r>
          <rPr>
            <sz val="8"/>
            <color indexed="81"/>
            <rFont val="Tahoma"/>
            <family val="2"/>
          </rPr>
          <t xml:space="preserve">
Definition: the number of people alive at exact age x. 
</t>
        </r>
      </text>
    </comment>
    <comment ref="I3" authorId="0" shapeId="0" xr:uid="{00000000-0006-0000-0200-000006000000}">
      <text>
        <r>
          <rPr>
            <b/>
            <sz val="8"/>
            <color indexed="81"/>
            <rFont val="Tahoma"/>
            <family val="2"/>
          </rPr>
          <t>SPH:</t>
        </r>
        <r>
          <rPr>
            <sz val="8"/>
            <color indexed="81"/>
            <rFont val="Tahoma"/>
            <family val="2"/>
          </rPr>
          <t xml:space="preserve">
Definition: The number of deaths between exact ages x and x + n.</t>
        </r>
      </text>
    </comment>
    <comment ref="J3" authorId="0" shapeId="0" xr:uid="{00000000-0006-0000-0200-000007000000}">
      <text>
        <r>
          <rPr>
            <b/>
            <sz val="8"/>
            <color indexed="81"/>
            <rFont val="Tahoma"/>
            <family val="2"/>
          </rPr>
          <t>SPH:</t>
        </r>
        <r>
          <rPr>
            <sz val="8"/>
            <color indexed="81"/>
            <rFont val="Tahoma"/>
            <family val="2"/>
          </rPr>
          <t xml:space="preserve">
Definition: the total number of person-years lived (contributed by those alive and those who died) between exact ages x and x+n</t>
        </r>
      </text>
    </comment>
    <comment ref="K3" authorId="0" shapeId="0" xr:uid="{00000000-0006-0000-0200-000008000000}">
      <text>
        <r>
          <rPr>
            <b/>
            <sz val="8"/>
            <color indexed="81"/>
            <rFont val="Tahoma"/>
            <family val="2"/>
          </rPr>
          <t>SPH:</t>
        </r>
        <r>
          <rPr>
            <sz val="8"/>
            <color indexed="81"/>
            <rFont val="Tahoma"/>
            <family val="2"/>
          </rPr>
          <t xml:space="preserve">
Definition: the total number of person-years lived after age x </t>
        </r>
      </text>
    </comment>
    <comment ref="L3" authorId="0" shapeId="0" xr:uid="{00000000-0006-0000-0200-000009000000}">
      <text>
        <r>
          <rPr>
            <b/>
            <sz val="8"/>
            <color indexed="81"/>
            <rFont val="Tahoma"/>
            <family val="2"/>
          </rPr>
          <t>SPH:</t>
        </r>
        <r>
          <rPr>
            <sz val="8"/>
            <color indexed="81"/>
            <rFont val="Tahoma"/>
            <family val="2"/>
          </rPr>
          <t xml:space="preserve">
Definition: Life expectancy is the average number of years of life remaining to a person at a particular age and is based on a given set of age-specific death rates, </t>
        </r>
      </text>
    </comment>
    <comment ref="H5" authorId="0" shapeId="0" xr:uid="{00000000-0006-0000-0200-00000A000000}">
      <text>
        <r>
          <rPr>
            <b/>
            <sz val="8"/>
            <color indexed="81"/>
            <rFont val="Tahoma"/>
            <family val="2"/>
          </rPr>
          <t>SPH:</t>
        </r>
        <r>
          <rPr>
            <sz val="8"/>
            <color indexed="81"/>
            <rFont val="Tahoma"/>
            <family val="2"/>
          </rPr>
          <t xml:space="preserve">
lx, is an imaginary number of survivors from an initial 1000 or 100000 imaginary births, assuming these imaginary births were to experience the same mortality rate pattern as that underlying the current life table. lx bears no relation to the actual number of individuals aged x to x+n in the real population. The lx value is only meaningful when related to the original radix.</t>
        </r>
      </text>
    </comment>
  </commentList>
</comments>
</file>

<file path=xl/sharedStrings.xml><?xml version="1.0" encoding="utf-8"?>
<sst xmlns="http://schemas.openxmlformats.org/spreadsheetml/2006/main" count="290" uniqueCount="140">
  <si>
    <t>Age</t>
  </si>
  <si>
    <t>n</t>
  </si>
  <si>
    <t>a</t>
  </si>
  <si>
    <t>Population</t>
  </si>
  <si>
    <t>Deaths</t>
  </si>
  <si>
    <t>1-4</t>
  </si>
  <si>
    <t>5-9</t>
  </si>
  <si>
    <t>10-14</t>
  </si>
  <si>
    <t>15-19</t>
  </si>
  <si>
    <t>20-24</t>
  </si>
  <si>
    <t>25-29</t>
  </si>
  <si>
    <t>30-34</t>
  </si>
  <si>
    <t>35-39</t>
  </si>
  <si>
    <t>40-44</t>
  </si>
  <si>
    <t>45-49</t>
  </si>
  <si>
    <t>50-54</t>
  </si>
  <si>
    <t>55-59</t>
  </si>
  <si>
    <t>60-64</t>
  </si>
  <si>
    <t>65-69</t>
  </si>
  <si>
    <t>70-74</t>
  </si>
  <si>
    <t>75-79</t>
  </si>
  <si>
    <t>80-84</t>
  </si>
  <si>
    <t>85-89</t>
  </si>
  <si>
    <t>90-94</t>
  </si>
  <si>
    <t>95-99</t>
  </si>
  <si>
    <t>100+</t>
  </si>
  <si>
    <t>Reported</t>
  </si>
  <si>
    <t>Mortality</t>
  </si>
  <si>
    <t>Linearity</t>
  </si>
  <si>
    <t>Years in</t>
  </si>
  <si>
    <t>Probability of</t>
  </si>
  <si>
    <t>Individuals</t>
  </si>
  <si>
    <t>Deaths in</t>
  </si>
  <si>
    <t>Years Lived in</t>
  </si>
  <si>
    <t>Cumulative</t>
  </si>
  <si>
    <t>Expectancy of</t>
  </si>
  <si>
    <t>Rate</t>
  </si>
  <si>
    <t>Adjustment</t>
  </si>
  <si>
    <t>Interval</t>
  </si>
  <si>
    <t>Dying</t>
  </si>
  <si>
    <t>Surviving</t>
  </si>
  <si>
    <t>Interval x</t>
  </si>
  <si>
    <t>Years Lived</t>
  </si>
  <si>
    <t>Life at Age x</t>
  </si>
  <si>
    <t>x</t>
  </si>
  <si>
    <t>Step 1</t>
  </si>
  <si>
    <t>Step 2</t>
  </si>
  <si>
    <t>Step 3</t>
  </si>
  <si>
    <t>Step 4</t>
  </si>
  <si>
    <t>Step 5</t>
  </si>
  <si>
    <t>Step 6</t>
  </si>
  <si>
    <t>Step 7</t>
  </si>
  <si>
    <t>Step 8</t>
  </si>
  <si>
    <t>Step 9</t>
  </si>
  <si>
    <t>Step 10</t>
  </si>
  <si>
    <t>Step 11</t>
  </si>
  <si>
    <t>Step 12</t>
  </si>
  <si>
    <t xml:space="preserve">Instructions </t>
  </si>
  <si>
    <r>
      <t>For individuals surviving at birth (l</t>
    </r>
    <r>
      <rPr>
        <b/>
        <vertAlign val="subscript"/>
        <sz val="12"/>
        <color indexed="62"/>
        <rFont val="Arial"/>
        <family val="2"/>
      </rPr>
      <t>0</t>
    </r>
    <r>
      <rPr>
        <b/>
        <sz val="12"/>
        <color indexed="62"/>
        <rFont val="Arial"/>
        <family val="2"/>
      </rPr>
      <t xml:space="preserve">) enter a radix of 100000 </t>
    </r>
  </si>
  <si>
    <t>Enter population &amp; mortality data into relevant columns</t>
  </si>
  <si>
    <t>Tip</t>
  </si>
  <si>
    <r>
      <t>Calculate the age-specific mortality rate (</t>
    </r>
    <r>
      <rPr>
        <b/>
        <vertAlign val="subscript"/>
        <sz val="12"/>
        <color indexed="62"/>
        <rFont val="Arial"/>
        <family val="2"/>
      </rPr>
      <t>n</t>
    </r>
    <r>
      <rPr>
        <b/>
        <sz val="12"/>
        <color indexed="62"/>
        <rFont val="Arial"/>
        <family val="2"/>
      </rPr>
      <t>M</t>
    </r>
    <r>
      <rPr>
        <b/>
        <vertAlign val="subscript"/>
        <sz val="12"/>
        <color indexed="62"/>
        <rFont val="Arial"/>
        <family val="2"/>
      </rPr>
      <t>x</t>
    </r>
    <r>
      <rPr>
        <b/>
        <sz val="12"/>
        <color indexed="62"/>
        <rFont val="Arial"/>
        <family val="2"/>
      </rPr>
      <t>) for all ages</t>
    </r>
  </si>
  <si>
    <t>blue cross is fill handle in active cell</t>
  </si>
  <si>
    <t>example</t>
  </si>
  <si>
    <r>
      <t xml:space="preserve">Calculate </t>
    </r>
    <r>
      <rPr>
        <b/>
        <vertAlign val="subscript"/>
        <sz val="10"/>
        <color indexed="62"/>
        <rFont val="Arial"/>
        <family val="2"/>
      </rPr>
      <t>1</t>
    </r>
    <r>
      <rPr>
        <b/>
        <sz val="12"/>
        <color indexed="62"/>
        <rFont val="Arial"/>
        <family val="2"/>
      </rPr>
      <t>d</t>
    </r>
    <r>
      <rPr>
        <b/>
        <vertAlign val="subscript"/>
        <sz val="10"/>
        <color indexed="62"/>
        <rFont val="Arial"/>
        <family val="2"/>
      </rPr>
      <t>0</t>
    </r>
  </si>
  <si>
    <t xml:space="preserve">Calculate deaths &amp; numbers of individuals surviving in age interval 1-4 </t>
  </si>
  <si>
    <r>
      <t>i.e. (l</t>
    </r>
    <r>
      <rPr>
        <b/>
        <vertAlign val="subscript"/>
        <sz val="10"/>
        <color indexed="62"/>
        <rFont val="Arial"/>
        <family val="2"/>
      </rPr>
      <t>1</t>
    </r>
    <r>
      <rPr>
        <b/>
        <sz val="12"/>
        <color indexed="62"/>
        <rFont val="Arial"/>
        <family val="2"/>
      </rPr>
      <t xml:space="preserve"> &amp; </t>
    </r>
    <r>
      <rPr>
        <b/>
        <vertAlign val="subscript"/>
        <sz val="10"/>
        <color indexed="62"/>
        <rFont val="Arial"/>
        <family val="2"/>
      </rPr>
      <t>4</t>
    </r>
    <r>
      <rPr>
        <b/>
        <sz val="12"/>
        <color indexed="62"/>
        <rFont val="Arial"/>
        <family val="2"/>
      </rPr>
      <t>d</t>
    </r>
    <r>
      <rPr>
        <b/>
        <vertAlign val="subscript"/>
        <sz val="10"/>
        <color indexed="62"/>
        <rFont val="Arial"/>
        <family val="2"/>
      </rPr>
      <t>1</t>
    </r>
    <r>
      <rPr>
        <b/>
        <sz val="12"/>
        <color indexed="62"/>
        <rFont val="Arial"/>
        <family val="2"/>
      </rPr>
      <t>)</t>
    </r>
  </si>
  <si>
    <r>
      <t>Calculate cumulative years lived in the last age group (e.g. T</t>
    </r>
    <r>
      <rPr>
        <b/>
        <vertAlign val="subscript"/>
        <sz val="12"/>
        <color indexed="62"/>
        <rFont val="Arial"/>
        <family val="2"/>
      </rPr>
      <t>100+</t>
    </r>
    <r>
      <rPr>
        <b/>
        <sz val="12"/>
        <color indexed="62"/>
        <rFont val="Arial"/>
        <family val="2"/>
      </rPr>
      <t>) first</t>
    </r>
  </si>
  <si>
    <r>
      <t>Caclulate the expected number of years of life left for a person aged x (e</t>
    </r>
    <r>
      <rPr>
        <b/>
        <vertAlign val="subscript"/>
        <sz val="12"/>
        <color indexed="62"/>
        <rFont val="Arial"/>
        <family val="2"/>
      </rPr>
      <t>x)</t>
    </r>
    <r>
      <rPr>
        <b/>
        <sz val="12"/>
        <color indexed="62"/>
        <rFont val="Arial"/>
        <family val="2"/>
      </rPr>
      <t xml:space="preserve"> </t>
    </r>
  </si>
  <si>
    <r>
      <t>Calculate cumulative years lived in 2nd last age group (T</t>
    </r>
    <r>
      <rPr>
        <b/>
        <vertAlign val="subscript"/>
        <sz val="12"/>
        <color indexed="62"/>
        <rFont val="Arial"/>
        <family val="2"/>
      </rPr>
      <t>95</t>
    </r>
    <r>
      <rPr>
        <b/>
        <sz val="12"/>
        <color indexed="62"/>
        <rFont val="Arial"/>
        <family val="2"/>
      </rPr>
      <t>)</t>
    </r>
  </si>
  <si>
    <r>
      <t>Calculate years lived in 2nd last age group</t>
    </r>
    <r>
      <rPr>
        <sz val="12"/>
        <color indexed="62"/>
        <rFont val="Arial"/>
        <family val="2"/>
      </rPr>
      <t xml:space="preserve"> (</t>
    </r>
    <r>
      <rPr>
        <b/>
        <sz val="12"/>
        <color indexed="62"/>
        <rFont val="Arial"/>
        <family val="2"/>
      </rPr>
      <t>L</t>
    </r>
    <r>
      <rPr>
        <b/>
        <vertAlign val="subscript"/>
        <sz val="12"/>
        <color indexed="62"/>
        <rFont val="Arial"/>
        <family val="2"/>
      </rPr>
      <t>95)</t>
    </r>
    <r>
      <rPr>
        <b/>
        <sz val="12"/>
        <color indexed="62"/>
        <rFont val="Arial"/>
        <family val="2"/>
      </rPr>
      <t xml:space="preserve"> </t>
    </r>
  </si>
  <si>
    <t>Mid year pop</t>
  </si>
  <si>
    <t>Age group</t>
  </si>
  <si>
    <t>Abridged Life Table</t>
  </si>
  <si>
    <t xml:space="preserve">Calculate life expectancy at birth, under-five mortality, </t>
  </si>
  <si>
    <t>risk of death between ages 15 &amp; 60 years and life expectancy at age 60</t>
  </si>
  <si>
    <r>
      <t>Calculate years lived; start with the last age group (e.g. L</t>
    </r>
    <r>
      <rPr>
        <b/>
        <vertAlign val="subscript"/>
        <sz val="12"/>
        <color indexed="62"/>
        <rFont val="Arial"/>
        <family val="2"/>
      </rPr>
      <t>100+</t>
    </r>
    <r>
      <rPr>
        <b/>
        <sz val="12"/>
        <color indexed="62"/>
        <rFont val="Arial"/>
        <family val="2"/>
      </rPr>
      <t xml:space="preserve">) first </t>
    </r>
  </si>
  <si>
    <t>calculate years lived in all other age intervals</t>
  </si>
  <si>
    <t>=SUM(J25:$J$26)</t>
  </si>
  <si>
    <r>
      <rPr>
        <b/>
        <sz val="9"/>
        <color rgb="FF7030A0"/>
        <rFont val="Arial"/>
        <family val="2"/>
      </rPr>
      <t>Life expectancy at birth is the average number of years a newborn infant would be expected to live if mortality conditions at the time</t>
    </r>
    <r>
      <rPr>
        <sz val="9"/>
        <rFont val="Arial"/>
        <family val="2"/>
      </rPr>
      <t xml:space="preserve">
</t>
    </r>
    <r>
      <rPr>
        <b/>
        <sz val="9"/>
        <color rgb="FF0070C0"/>
        <rFont val="Arial"/>
        <family val="2"/>
      </rPr>
      <t>5q0: The probability of dying before the fifth birthday</t>
    </r>
    <r>
      <rPr>
        <sz val="9"/>
        <rFont val="Arial"/>
        <family val="2"/>
      </rPr>
      <t xml:space="preserve">
</t>
    </r>
    <r>
      <rPr>
        <b/>
        <sz val="9"/>
        <color rgb="FF00B050"/>
        <rFont val="Arial"/>
        <family val="2"/>
      </rPr>
      <t>45q15: The probability of dying between the ages of 15 and 60 years of age</t>
    </r>
  </si>
  <si>
    <r>
      <t>n</t>
    </r>
    <r>
      <rPr>
        <b/>
        <sz val="10"/>
        <rFont val="新細明體"/>
        <family val="2"/>
        <scheme val="minor"/>
      </rPr>
      <t>P</t>
    </r>
    <r>
      <rPr>
        <b/>
        <vertAlign val="subscript"/>
        <sz val="10"/>
        <rFont val="新細明體"/>
        <family val="2"/>
        <scheme val="minor"/>
      </rPr>
      <t>x</t>
    </r>
  </si>
  <si>
    <r>
      <t>n</t>
    </r>
    <r>
      <rPr>
        <b/>
        <sz val="10"/>
        <rFont val="新細明體"/>
        <family val="2"/>
        <scheme val="minor"/>
      </rPr>
      <t>D</t>
    </r>
    <r>
      <rPr>
        <b/>
        <vertAlign val="subscript"/>
        <sz val="10"/>
        <rFont val="新細明體"/>
        <family val="2"/>
        <scheme val="minor"/>
      </rPr>
      <t>x</t>
    </r>
  </si>
  <si>
    <r>
      <t>n</t>
    </r>
    <r>
      <rPr>
        <b/>
        <sz val="9"/>
        <rFont val="新細明體"/>
        <family val="2"/>
        <scheme val="minor"/>
      </rPr>
      <t>M</t>
    </r>
    <r>
      <rPr>
        <b/>
        <vertAlign val="subscript"/>
        <sz val="9"/>
        <rFont val="新細明體"/>
        <family val="2"/>
        <scheme val="minor"/>
      </rPr>
      <t>x</t>
    </r>
  </si>
  <si>
    <r>
      <t>n</t>
    </r>
    <r>
      <rPr>
        <b/>
        <sz val="9"/>
        <rFont val="新細明體"/>
        <family val="2"/>
        <scheme val="minor"/>
      </rPr>
      <t>q</t>
    </r>
    <r>
      <rPr>
        <b/>
        <vertAlign val="subscript"/>
        <sz val="9"/>
        <rFont val="新細明體"/>
        <family val="2"/>
        <scheme val="minor"/>
      </rPr>
      <t>x</t>
    </r>
  </si>
  <si>
    <r>
      <t>l</t>
    </r>
    <r>
      <rPr>
        <b/>
        <vertAlign val="subscript"/>
        <sz val="9"/>
        <rFont val="新細明體"/>
        <family val="2"/>
        <scheme val="minor"/>
      </rPr>
      <t>x</t>
    </r>
  </si>
  <si>
    <r>
      <t>n</t>
    </r>
    <r>
      <rPr>
        <b/>
        <sz val="9"/>
        <rFont val="新細明體"/>
        <family val="2"/>
        <scheme val="minor"/>
      </rPr>
      <t>d</t>
    </r>
    <r>
      <rPr>
        <b/>
        <vertAlign val="subscript"/>
        <sz val="9"/>
        <rFont val="新細明體"/>
        <family val="2"/>
        <scheme val="minor"/>
      </rPr>
      <t>x</t>
    </r>
  </si>
  <si>
    <r>
      <t>n</t>
    </r>
    <r>
      <rPr>
        <b/>
        <sz val="9"/>
        <rFont val="新細明體"/>
        <family val="2"/>
        <scheme val="minor"/>
      </rPr>
      <t>L</t>
    </r>
    <r>
      <rPr>
        <b/>
        <vertAlign val="subscript"/>
        <sz val="9"/>
        <rFont val="新細明體"/>
        <family val="2"/>
        <scheme val="minor"/>
      </rPr>
      <t>x</t>
    </r>
  </si>
  <si>
    <r>
      <t>T</t>
    </r>
    <r>
      <rPr>
        <b/>
        <vertAlign val="subscript"/>
        <sz val="9"/>
        <rFont val="新細明體"/>
        <family val="2"/>
        <scheme val="minor"/>
      </rPr>
      <t>x</t>
    </r>
  </si>
  <si>
    <r>
      <t>e</t>
    </r>
    <r>
      <rPr>
        <b/>
        <vertAlign val="subscript"/>
        <sz val="9"/>
        <rFont val="新細明體"/>
        <family val="2"/>
        <scheme val="minor"/>
      </rPr>
      <t>x</t>
    </r>
  </si>
  <si>
    <t>Location</t>
  </si>
  <si>
    <t>Year</t>
  </si>
  <si>
    <t>Sex</t>
  </si>
  <si>
    <t>0-6 days</t>
  </si>
  <si>
    <t>Both</t>
  </si>
  <si>
    <t>7-27 days</t>
  </si>
  <si>
    <t>28-364 days</t>
  </si>
  <si>
    <t>1-4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</si>
  <si>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</si>
  <si>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</si>
  <si>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</si>
  <si>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</si>
  <si>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</si>
  <si>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</si>
  <si>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</si>
  <si>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</si>
  <si>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</si>
  <si>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</si>
  <si>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</si>
  <si>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</si>
  <si>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</si>
  <si>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</si>
  <si>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</si>
  <si>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95+ years</t>
  </si>
  <si>
    <t>Available from from https://http://vizhub.healthdata.org/gbd-compare/</t>
  </si>
  <si>
    <t>For terms and conditions of use, please visit http://www.healthdata.org/about/terms-and-conditions</t>
  </si>
  <si>
    <t>Japan</t>
  </si>
  <si>
    <t>Taiwan</t>
  </si>
  <si>
    <t>Population</t>
    <phoneticPr fontId="37" type="noConversion"/>
  </si>
  <si>
    <r>
      <t>D</t>
    </r>
    <r>
      <rPr>
        <sz val="10"/>
        <rFont val="Arial"/>
        <family val="2"/>
      </rPr>
      <t>eath number</t>
    </r>
    <phoneticPr fontId="37" type="noConversion"/>
  </si>
  <si>
    <t>Age standardization</t>
    <phoneticPr fontId="37" type="noConversion"/>
  </si>
  <si>
    <r>
      <t>Calculate age-specific probability of dying (</t>
    </r>
    <r>
      <rPr>
        <b/>
        <vertAlign val="subscript"/>
        <sz val="12"/>
        <color indexed="62"/>
        <rFont val="Arial"/>
        <family val="2"/>
      </rPr>
      <t>n</t>
    </r>
    <r>
      <rPr>
        <b/>
        <sz val="12"/>
        <color indexed="62"/>
        <rFont val="Arial"/>
        <family val="2"/>
      </rPr>
      <t>q</t>
    </r>
    <r>
      <rPr>
        <b/>
        <vertAlign val="subscript"/>
        <sz val="12"/>
        <color indexed="62"/>
        <rFont val="Arial"/>
        <family val="2"/>
      </rPr>
      <t>x</t>
    </r>
    <r>
      <rPr>
        <b/>
        <sz val="12"/>
        <color indexed="62"/>
        <rFont val="Arial"/>
        <family val="2"/>
      </rPr>
      <t xml:space="preserve">) </t>
    </r>
    <phoneticPr fontId="0" type="noConversion"/>
  </si>
  <si>
    <t>75-79 years</t>
    <phoneticPr fontId="37" type="noConversion"/>
  </si>
  <si>
    <r>
      <t>80-84</t>
    </r>
    <r>
      <rPr>
        <sz val="10"/>
        <rFont val="Arial"/>
        <family val="2"/>
      </rPr>
      <t xml:space="preserve"> years</t>
    </r>
    <phoneticPr fontId="37" type="noConversion"/>
  </si>
  <si>
    <r>
      <t>85-89</t>
    </r>
    <r>
      <rPr>
        <sz val="10"/>
        <rFont val="Arial"/>
        <family val="2"/>
      </rPr>
      <t xml:space="preserve"> years</t>
    </r>
    <phoneticPr fontId="37" type="noConversion"/>
  </si>
  <si>
    <r>
      <t>90-94</t>
    </r>
    <r>
      <rPr>
        <sz val="10"/>
        <rFont val="Arial"/>
        <family val="2"/>
      </rPr>
      <t xml:space="preserve"> years</t>
    </r>
    <phoneticPr fontId="37" type="noConversion"/>
  </si>
  <si>
    <r>
      <t>80-84</t>
    </r>
    <r>
      <rPr>
        <sz val="10"/>
        <rFont val="Arial"/>
        <family val="2"/>
      </rPr>
      <t xml:space="preserve"> years</t>
    </r>
    <phoneticPr fontId="37" type="noConversion"/>
  </si>
  <si>
    <r>
      <t>85-89</t>
    </r>
    <r>
      <rPr>
        <sz val="10"/>
        <rFont val="Arial"/>
        <family val="2"/>
      </rPr>
      <t xml:space="preserve"> years</t>
    </r>
    <phoneticPr fontId="37" type="noConversion"/>
  </si>
  <si>
    <r>
      <rPr>
        <sz val="10"/>
        <rFont val="Arial"/>
        <family val="2"/>
      </rPr>
      <t>Mortality rate</t>
    </r>
    <r>
      <rPr>
        <sz val="10"/>
        <rFont val="Arial"/>
        <family val="2"/>
      </rPr>
      <t xml:space="preserve"> per 100,000</t>
    </r>
    <phoneticPr fontId="37" type="noConversion"/>
  </si>
  <si>
    <t>0-6 days</t>
    <phoneticPr fontId="37" type="noConversion"/>
  </si>
  <si>
    <t>7-27 days</t>
    <phoneticPr fontId="37" type="noConversion"/>
  </si>
  <si>
    <t>28-364 days</t>
    <phoneticPr fontId="37" type="noConversion"/>
  </si>
  <si>
    <r>
      <t>W</t>
    </r>
    <r>
      <rPr>
        <sz val="10"/>
        <rFont val="Arial"/>
        <family val="2"/>
      </rPr>
      <t>orld standard population (%)</t>
    </r>
    <phoneticPr fontId="37" type="noConversion"/>
  </si>
  <si>
    <t>Population (%)</t>
    <phoneticPr fontId="37" type="noConversion"/>
  </si>
  <si>
    <t>Age-standardized mortality rate per 100,000</t>
    <phoneticPr fontId="37" type="noConversion"/>
  </si>
  <si>
    <t>Life expectancy at birth (years)</t>
    <phoneticPr fontId="0" type="noConversion"/>
  </si>
  <si>
    <t xml:space="preserve">Probability of dying </t>
    <phoneticPr fontId="0" type="noConversion"/>
  </si>
  <si>
    <r>
      <t>Under age 5 years (</t>
    </r>
    <r>
      <rPr>
        <vertAlign val="subscript"/>
        <sz val="10"/>
        <rFont val="Arial"/>
        <family val="2"/>
      </rPr>
      <t>5</t>
    </r>
    <r>
      <rPr>
        <sz val="10"/>
        <rFont val="Arial"/>
        <family val="2"/>
      </rPr>
      <t>q</t>
    </r>
    <r>
      <rPr>
        <vertAlign val="subscript"/>
        <sz val="10"/>
        <rFont val="Arial"/>
        <family val="2"/>
      </rPr>
      <t>0</t>
    </r>
    <r>
      <rPr>
        <sz val="10"/>
        <rFont val="Arial"/>
        <family val="2"/>
      </rPr>
      <t>)</t>
    </r>
    <phoneticPr fontId="0" type="noConversion"/>
  </si>
  <si>
    <r>
      <t>Between ages 15 and 60 (</t>
    </r>
    <r>
      <rPr>
        <vertAlign val="subscript"/>
        <sz val="10"/>
        <rFont val="Arial"/>
        <family val="2"/>
      </rPr>
      <t>45</t>
    </r>
    <r>
      <rPr>
        <sz val="10"/>
        <rFont val="Arial"/>
        <family val="2"/>
      </rPr>
      <t>q</t>
    </r>
    <r>
      <rPr>
        <vertAlign val="subscript"/>
        <sz val="10"/>
        <rFont val="Arial"/>
        <family val="2"/>
      </rPr>
      <t>15</t>
    </r>
    <r>
      <rPr>
        <sz val="10"/>
        <rFont val="Arial"/>
        <family val="2"/>
      </rPr>
      <t>)</t>
    </r>
    <phoneticPr fontId="0" type="noConversion"/>
  </si>
  <si>
    <t>Basic indicators</t>
    <phoneticPr fontId="0" type="noConversion"/>
  </si>
  <si>
    <t>Global Burden of Disease Study 2019. Global Burden of Disease Study 2019 (GBD 2019) Results. Seattle, United States: Institute for Health Metrics and Evaluation (IHME), 2019.</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</si>
</sst>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quot;#,##0;\-&quot;$&quot;#,##0"/>
    <numFmt numFmtId="43" formatCode="_-* #,##0.00_-;\-* #,##0.00_-;_-* &quot;-&quot;??_-;_-@_-"/>
    <numFmt numFmtId="176" formatCode="0.0000"/>
    <numFmt numFmtId="177" formatCode="0.0"/>
    <numFmt numFmtId="178" formatCode="0_)"/>
    <numFmt numFmtId="179" formatCode="_-* #,##0_-;\-* #,##0_-;_-* &quot;-&quot;??_-;_-@_-"/>
    <numFmt numFmtId="180" formatCode="_-* #,##0.000_-;\-* #,##0.000_-;_-* &quot;-&quot;??_-;_-@_-"/>
    <numFmt numFmtId="181" formatCode="#,##0.0"/>
    <numFmt numFmtId="182" formatCode="#,##0.0000"/>
    <numFmt numFmtId="183" formatCode="#,##0.000"/>
    <numFmt numFmtId="184" formatCode="_-* #,##0.000000_-;\-* #,##0.000000_-;_-* &quot;-&quot;??_-;_-@_-"/>
  </numFmts>
  <fonts count="39">
    <font>
      <sz val="10"/>
      <name val="Arial"/>
    </font>
    <font>
      <sz val="10"/>
      <name val="Arial"/>
      <family val="2"/>
    </font>
    <font>
      <b/>
      <sz val="12"/>
      <name val="Helvetica"/>
    </font>
    <font>
      <b/>
      <sz val="18"/>
      <name val="Arial"/>
      <family val="2"/>
    </font>
    <font>
      <b/>
      <sz val="12"/>
      <name val="Arial"/>
      <family val="2"/>
    </font>
    <font>
      <sz val="10"/>
      <name val="Geneva"/>
    </font>
    <font>
      <sz val="10"/>
      <name val="Arial"/>
      <family val="2"/>
    </font>
    <font>
      <sz val="9"/>
      <name val="Helvetica"/>
    </font>
    <font>
      <b/>
      <i/>
      <sz val="9"/>
      <name val="Helvetica"/>
    </font>
    <font>
      <b/>
      <sz val="9"/>
      <name val="Arial"/>
      <family val="2"/>
    </font>
    <font>
      <sz val="9"/>
      <name val="Arial"/>
      <family val="2"/>
    </font>
    <font>
      <b/>
      <sz val="10"/>
      <name val="Arial"/>
      <family val="2"/>
    </font>
    <font>
      <b/>
      <sz val="16"/>
      <name val="Arial"/>
      <family val="2"/>
    </font>
    <font>
      <vertAlign val="subscript"/>
      <sz val="10"/>
      <name val="Arial"/>
      <family val="2"/>
    </font>
    <font>
      <b/>
      <sz val="12"/>
      <name val="Arial"/>
      <family val="2"/>
    </font>
    <font>
      <sz val="10"/>
      <color indexed="12"/>
      <name val="Arial"/>
      <family val="2"/>
    </font>
    <font>
      <b/>
      <sz val="12"/>
      <color indexed="9"/>
      <name val="Arial"/>
      <family val="2"/>
    </font>
    <font>
      <sz val="12"/>
      <name val="Arial"/>
      <family val="2"/>
    </font>
    <font>
      <sz val="12"/>
      <color indexed="61"/>
      <name val="Arial"/>
      <family val="2"/>
    </font>
    <font>
      <b/>
      <sz val="12"/>
      <color indexed="62"/>
      <name val="Arial"/>
      <family val="2"/>
    </font>
    <font>
      <b/>
      <vertAlign val="subscript"/>
      <sz val="12"/>
      <color indexed="62"/>
      <name val="Arial"/>
      <family val="2"/>
    </font>
    <font>
      <sz val="8"/>
      <color indexed="81"/>
      <name val="Tahoma"/>
      <family val="2"/>
    </font>
    <font>
      <b/>
      <sz val="8"/>
      <color indexed="81"/>
      <name val="Tahoma"/>
      <family val="2"/>
    </font>
    <font>
      <sz val="12"/>
      <color indexed="62"/>
      <name val="Arial"/>
      <family val="2"/>
    </font>
    <font>
      <b/>
      <sz val="10"/>
      <color indexed="62"/>
      <name val="Arial"/>
      <family val="2"/>
    </font>
    <font>
      <b/>
      <vertAlign val="subscript"/>
      <sz val="10"/>
      <color indexed="62"/>
      <name val="Arial"/>
      <family val="2"/>
    </font>
    <font>
      <sz val="8"/>
      <name val="Arial"/>
      <family val="2"/>
    </font>
    <font>
      <b/>
      <sz val="14"/>
      <color rgb="FFFF0000"/>
      <name val="Arial"/>
      <family val="2"/>
    </font>
    <font>
      <b/>
      <sz val="9"/>
      <color rgb="FF7030A0"/>
      <name val="Arial"/>
      <family val="2"/>
    </font>
    <font>
      <b/>
      <sz val="9"/>
      <color rgb="FF0070C0"/>
      <name val="Arial"/>
      <family val="2"/>
    </font>
    <font>
      <b/>
      <sz val="9"/>
      <color rgb="FF00B050"/>
      <name val="Arial"/>
      <family val="2"/>
    </font>
    <font>
      <sz val="10"/>
      <name val="新細明體"/>
      <family val="2"/>
      <scheme val="minor"/>
    </font>
    <font>
      <sz val="9"/>
      <name val="新細明體"/>
      <family val="2"/>
      <scheme val="minor"/>
    </font>
    <font>
      <b/>
      <sz val="10"/>
      <name val="新細明體"/>
      <family val="2"/>
      <scheme val="minor"/>
    </font>
    <font>
      <b/>
      <sz val="9"/>
      <name val="新細明體"/>
      <family val="2"/>
      <scheme val="minor"/>
    </font>
    <font>
      <b/>
      <vertAlign val="subscript"/>
      <sz val="10"/>
      <name val="新細明體"/>
      <family val="2"/>
      <scheme val="minor"/>
    </font>
    <font>
      <b/>
      <vertAlign val="subscript"/>
      <sz val="9"/>
      <name val="新細明體"/>
      <family val="2"/>
      <scheme val="minor"/>
    </font>
    <font>
      <sz val="9"/>
      <name val="細明體"/>
      <family val="3"/>
      <charset val="136"/>
    </font>
    <font>
      <sz val="14"/>
      <name val="Arial"/>
      <family val="2"/>
    </font>
  </fonts>
  <fills count="9">
    <fill>
      <patternFill patternType="none"/>
    </fill>
    <fill>
      <patternFill patternType="gray125"/>
    </fill>
    <fill>
      <patternFill patternType="solid">
        <fgColor indexed="44"/>
        <bgColor indexed="64"/>
      </patternFill>
    </fill>
    <fill>
      <patternFill patternType="solid">
        <fgColor indexed="46"/>
        <bgColor indexed="64"/>
      </patternFill>
    </fill>
    <fill>
      <patternFill patternType="solid">
        <fgColor indexed="42"/>
        <bgColor indexed="64"/>
      </patternFill>
    </fill>
    <fill>
      <patternFill patternType="solid">
        <fgColor indexed="8"/>
        <bgColor indexed="64"/>
      </patternFill>
    </fill>
    <fill>
      <patternFill patternType="solid">
        <fgColor rgb="FFFFFF00"/>
        <bgColor indexed="64"/>
      </patternFill>
    </fill>
    <fill>
      <patternFill patternType="solid">
        <fgColor theme="6" tint="0.79998168889431442"/>
        <bgColor indexed="64"/>
      </patternFill>
    </fill>
    <fill>
      <patternFill patternType="solid">
        <fgColor theme="9" tint="0.79998168889431442"/>
        <bgColor indexed="64"/>
      </patternFill>
    </fill>
  </fills>
  <borders count="21">
    <border>
      <left/>
      <right/>
      <top/>
      <bottom/>
      <diagonal/>
    </border>
    <border>
      <left/>
      <right/>
      <top style="thin">
        <color auto="1"/>
      </top>
      <bottom/>
      <diagonal/>
    </border>
    <border>
      <left/>
      <right/>
      <top style="double">
        <color indexed="0"/>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indexed="64"/>
      </bottom>
      <diagonal/>
    </border>
  </borders>
  <cellStyleXfs count="16">
    <xf numFmtId="0" fontId="0" fillId="0" borderId="0"/>
    <xf numFmtId="43" fontId="1" fillId="0" borderId="0" applyFont="0" applyFill="0" applyBorder="0" applyAlignment="0" applyProtection="0"/>
    <xf numFmtId="3" fontId="1" fillId="0" borderId="0" applyFont="0" applyFill="0" applyBorder="0" applyAlignment="0" applyProtection="0"/>
    <xf numFmtId="5" fontId="1" fillId="0" borderId="0" applyFont="0" applyFill="0" applyBorder="0" applyAlignment="0" applyProtection="0"/>
    <xf numFmtId="14" fontId="1" fillId="0" borderId="0" applyFont="0" applyFill="0" applyBorder="0" applyAlignment="0" applyProtection="0"/>
    <xf numFmtId="2" fontId="1" fillId="0" borderId="0" applyFont="0" applyFill="0" applyBorder="0" applyAlignment="0" applyProtection="0"/>
    <xf numFmtId="178" fontId="2" fillId="0" borderId="1" applyNumberFormat="0" applyFill="0" applyBorder="0" applyProtection="0">
      <alignment horizontal="left"/>
    </xf>
    <xf numFmtId="0" fontId="3" fillId="0" borderId="0" applyNumberFormat="0" applyFont="0" applyFill="0" applyAlignment="0" applyProtection="0"/>
    <xf numFmtId="0" fontId="4" fillId="0" borderId="0" applyNumberFormat="0" applyFont="0" applyFill="0" applyAlignment="0" applyProtection="0"/>
    <xf numFmtId="0" fontId="5" fillId="0" borderId="0"/>
    <xf numFmtId="0" fontId="1" fillId="0" borderId="0"/>
    <xf numFmtId="0" fontId="1" fillId="0" borderId="0"/>
    <xf numFmtId="178" fontId="7" fillId="0" borderId="1" applyNumberFormat="0" applyFill="0" applyBorder="0" applyProtection="0">
      <alignment horizontal="left"/>
    </xf>
    <xf numFmtId="178" fontId="7" fillId="0" borderId="1" applyNumberFormat="0" applyFill="0" applyBorder="0" applyProtection="0">
      <alignment horizontal="right"/>
    </xf>
    <xf numFmtId="0" fontId="1" fillId="0" borderId="2" applyNumberFormat="0" applyFont="0" applyBorder="0" applyAlignment="0" applyProtection="0"/>
    <xf numFmtId="178" fontId="8" fillId="0" borderId="0" applyNumberFormat="0" applyFill="0" applyBorder="0" applyAlignment="0" applyProtection="0">
      <alignment horizontal="left"/>
    </xf>
  </cellStyleXfs>
  <cellXfs count="121">
    <xf numFmtId="0" fontId="0" fillId="0" borderId="0" xfId="0"/>
    <xf numFmtId="0" fontId="10" fillId="0" borderId="0" xfId="0" applyFont="1" applyAlignment="1">
      <alignment horizontal="centerContinuous"/>
    </xf>
    <xf numFmtId="0" fontId="10" fillId="0" borderId="0" xfId="0" applyFont="1"/>
    <xf numFmtId="0" fontId="10" fillId="0" borderId="0" xfId="0" applyFont="1" applyBorder="1"/>
    <xf numFmtId="177" fontId="10" fillId="0" borderId="0" xfId="0" applyNumberFormat="1" applyFont="1" applyBorder="1"/>
    <xf numFmtId="1" fontId="10" fillId="0" borderId="0" xfId="0" applyNumberFormat="1" applyFont="1" applyBorder="1"/>
    <xf numFmtId="176" fontId="10" fillId="0" borderId="0" xfId="0" applyNumberFormat="1" applyFont="1" applyBorder="1"/>
    <xf numFmtId="0" fontId="0" fillId="0" borderId="0" xfId="0" applyBorder="1"/>
    <xf numFmtId="0" fontId="12" fillId="0" borderId="0" xfId="10" applyFont="1" applyAlignment="1">
      <alignment vertical="top"/>
    </xf>
    <xf numFmtId="0" fontId="6" fillId="0" borderId="0" xfId="0" applyFont="1" applyBorder="1"/>
    <xf numFmtId="177" fontId="6" fillId="0" borderId="1" xfId="11" applyNumberFormat="1" applyFont="1" applyBorder="1" applyAlignment="1">
      <alignment horizontal="center" vertical="top"/>
    </xf>
    <xf numFmtId="0" fontId="6" fillId="0" borderId="1" xfId="0" applyFont="1" applyBorder="1"/>
    <xf numFmtId="0" fontId="6" fillId="0" borderId="3" xfId="0" applyFont="1" applyBorder="1" applyAlignment="1">
      <alignment horizontal="left"/>
    </xf>
    <xf numFmtId="0" fontId="6" fillId="0" borderId="5" xfId="0" applyFont="1" applyBorder="1" applyAlignment="1">
      <alignment horizontal="left"/>
    </xf>
    <xf numFmtId="0" fontId="6" fillId="0" borderId="6" xfId="0" applyFont="1" applyBorder="1"/>
    <xf numFmtId="0" fontId="9" fillId="0" borderId="0" xfId="0" applyFont="1" applyBorder="1" applyAlignment="1">
      <alignment horizontal="right"/>
    </xf>
    <xf numFmtId="0" fontId="11" fillId="0" borderId="0" xfId="11" applyFont="1" applyBorder="1"/>
    <xf numFmtId="0" fontId="15" fillId="0" borderId="0" xfId="0" applyFont="1"/>
    <xf numFmtId="0" fontId="16" fillId="5" borderId="0" xfId="0" applyFont="1" applyFill="1" applyBorder="1"/>
    <xf numFmtId="0" fontId="17" fillId="0" borderId="0" xfId="0" applyFont="1" applyBorder="1"/>
    <xf numFmtId="0" fontId="6" fillId="0" borderId="0" xfId="0" applyFont="1"/>
    <xf numFmtId="0" fontId="16" fillId="0" borderId="0" xfId="0" applyFont="1" applyFill="1" applyBorder="1"/>
    <xf numFmtId="0" fontId="14" fillId="0" borderId="0" xfId="0" applyFont="1" applyFill="1" applyBorder="1"/>
    <xf numFmtId="0" fontId="18" fillId="0" borderId="0" xfId="0" applyFont="1"/>
    <xf numFmtId="0" fontId="6" fillId="0" borderId="0" xfId="0" applyFont="1" applyFill="1"/>
    <xf numFmtId="0" fontId="17" fillId="0" borderId="0" xfId="0" applyFont="1" applyFill="1" applyBorder="1"/>
    <xf numFmtId="0" fontId="6" fillId="0" borderId="0" xfId="0" applyFont="1" applyFill="1" applyBorder="1"/>
    <xf numFmtId="0" fontId="19" fillId="0" borderId="0" xfId="0" applyFont="1" applyBorder="1"/>
    <xf numFmtId="0" fontId="19" fillId="0" borderId="0" xfId="0" applyFont="1" applyFill="1" applyBorder="1"/>
    <xf numFmtId="0" fontId="0" fillId="0" borderId="10" xfId="0" applyBorder="1"/>
    <xf numFmtId="49" fontId="0" fillId="0" borderId="0" xfId="0" applyNumberFormat="1"/>
    <xf numFmtId="49" fontId="24" fillId="0" borderId="0" xfId="0" applyNumberFormat="1" applyFont="1"/>
    <xf numFmtId="0" fontId="10" fillId="0" borderId="1" xfId="0" applyFont="1" applyBorder="1"/>
    <xf numFmtId="0" fontId="0" fillId="0" borderId="6" xfId="0" applyBorder="1"/>
    <xf numFmtId="0" fontId="0" fillId="0" borderId="0" xfId="0" applyFill="1" applyBorder="1"/>
    <xf numFmtId="0" fontId="27" fillId="0" borderId="0" xfId="0" applyFont="1" applyFill="1" applyBorder="1"/>
    <xf numFmtId="0" fontId="31" fillId="0" borderId="0" xfId="0" applyFont="1" applyAlignment="1">
      <alignment horizontal="center"/>
    </xf>
    <xf numFmtId="0" fontId="31" fillId="0" borderId="0" xfId="0" applyFont="1"/>
    <xf numFmtId="0" fontId="31" fillId="0" borderId="0" xfId="0" applyFont="1" applyAlignment="1">
      <alignment horizontal="right"/>
    </xf>
    <xf numFmtId="0" fontId="31" fillId="0" borderId="0" xfId="0" applyFont="1" applyFill="1" applyAlignment="1">
      <alignment horizontal="center"/>
    </xf>
    <xf numFmtId="1" fontId="31" fillId="0" borderId="0" xfId="0" applyNumberFormat="1" applyFont="1" applyFill="1"/>
    <xf numFmtId="49" fontId="31" fillId="0" borderId="0" xfId="0" applyNumberFormat="1" applyFont="1" applyAlignment="1">
      <alignment horizontal="right"/>
    </xf>
    <xf numFmtId="1" fontId="31" fillId="0" borderId="0" xfId="0" quotePrefix="1" applyNumberFormat="1" applyFont="1" applyAlignment="1">
      <alignment horizontal="right"/>
    </xf>
    <xf numFmtId="1" fontId="31" fillId="0" borderId="0" xfId="0" applyNumberFormat="1" applyFont="1" applyAlignment="1">
      <alignment horizontal="right"/>
    </xf>
    <xf numFmtId="0" fontId="33" fillId="0" borderId="1" xfId="0" applyFont="1" applyBorder="1" applyAlignment="1">
      <alignment horizontal="center"/>
    </xf>
    <xf numFmtId="0" fontId="34" fillId="0" borderId="1" xfId="0" applyFont="1" applyBorder="1" applyAlignment="1">
      <alignment horizontal="center"/>
    </xf>
    <xf numFmtId="2" fontId="35" fillId="0" borderId="1" xfId="0" applyNumberFormat="1" applyFont="1" applyBorder="1" applyAlignment="1">
      <alignment horizontal="center"/>
    </xf>
    <xf numFmtId="0" fontId="36" fillId="0" borderId="1" xfId="0" applyFont="1" applyBorder="1" applyAlignment="1">
      <alignment horizontal="center"/>
    </xf>
    <xf numFmtId="0" fontId="32" fillId="0" borderId="0" xfId="0" applyFont="1" applyBorder="1" applyAlignment="1">
      <alignment horizontal="center"/>
    </xf>
    <xf numFmtId="0" fontId="31" fillId="0" borderId="0" xfId="0" applyFont="1" applyBorder="1" applyAlignment="1">
      <alignment horizontal="center"/>
    </xf>
    <xf numFmtId="15" fontId="31" fillId="0" borderId="0" xfId="0" applyNumberFormat="1" applyFont="1" applyBorder="1" applyAlignment="1">
      <alignment horizontal="center"/>
    </xf>
    <xf numFmtId="2" fontId="31" fillId="0" borderId="0" xfId="0" applyNumberFormat="1" applyFont="1" applyBorder="1" applyAlignment="1">
      <alignment horizontal="center"/>
    </xf>
    <xf numFmtId="0" fontId="34" fillId="0" borderId="6" xfId="0" applyFont="1" applyBorder="1" applyAlignment="1">
      <alignment horizontal="center"/>
    </xf>
    <xf numFmtId="0" fontId="31" fillId="0" borderId="6" xfId="0" applyFont="1" applyBorder="1" applyAlignment="1">
      <alignment horizontal="center"/>
    </xf>
    <xf numFmtId="2" fontId="31" fillId="0" borderId="6" xfId="0" applyNumberFormat="1" applyFont="1" applyBorder="1" applyAlignment="1">
      <alignment horizontal="center"/>
    </xf>
    <xf numFmtId="0" fontId="34" fillId="0" borderId="6" xfId="0" applyFont="1" applyFill="1" applyBorder="1" applyAlignment="1">
      <alignment horizontal="center"/>
    </xf>
    <xf numFmtId="0" fontId="31" fillId="0" borderId="0" xfId="10" applyFont="1" applyBorder="1" applyAlignment="1">
      <alignment horizontal="right"/>
    </xf>
    <xf numFmtId="3" fontId="31" fillId="0" borderId="0" xfId="0" applyNumberFormat="1" applyFont="1" applyBorder="1"/>
    <xf numFmtId="181" fontId="31" fillId="0" borderId="0" xfId="0" applyNumberFormat="1" applyFont="1" applyBorder="1"/>
    <xf numFmtId="3" fontId="1" fillId="0" borderId="0" xfId="1" applyNumberFormat="1" applyFont="1" applyBorder="1"/>
    <xf numFmtId="182" fontId="1" fillId="0" borderId="0" xfId="0" applyNumberFormat="1" applyFont="1" applyBorder="1"/>
    <xf numFmtId="3" fontId="1" fillId="2" borderId="0" xfId="1" applyNumberFormat="1" applyFont="1" applyFill="1" applyBorder="1"/>
    <xf numFmtId="16" fontId="31" fillId="0" borderId="0" xfId="10" quotePrefix="1" applyNumberFormat="1" applyFont="1" applyBorder="1" applyAlignment="1">
      <alignment horizontal="right"/>
    </xf>
    <xf numFmtId="0" fontId="31" fillId="0" borderId="0" xfId="10" quotePrefix="1" applyFont="1" applyBorder="1" applyAlignment="1">
      <alignment horizontal="right"/>
    </xf>
    <xf numFmtId="0" fontId="31" fillId="0" borderId="8" xfId="10" applyFont="1" applyBorder="1" applyAlignment="1">
      <alignment horizontal="right"/>
    </xf>
    <xf numFmtId="179" fontId="31" fillId="0" borderId="1" xfId="1" applyNumberFormat="1" applyFont="1" applyBorder="1"/>
    <xf numFmtId="16" fontId="31" fillId="0" borderId="3" xfId="10" quotePrefix="1" applyNumberFormat="1" applyFont="1" applyBorder="1" applyAlignment="1">
      <alignment horizontal="right"/>
    </xf>
    <xf numFmtId="179" fontId="31" fillId="0" borderId="0" xfId="1" applyNumberFormat="1" applyFont="1" applyBorder="1"/>
    <xf numFmtId="0" fontId="31" fillId="0" borderId="3" xfId="10" quotePrefix="1" applyFont="1" applyBorder="1" applyAlignment="1">
      <alignment horizontal="right"/>
    </xf>
    <xf numFmtId="0" fontId="31" fillId="0" borderId="3" xfId="10" applyFont="1" applyBorder="1" applyAlignment="1">
      <alignment horizontal="right"/>
    </xf>
    <xf numFmtId="179" fontId="31" fillId="0" borderId="0" xfId="1" applyNumberFormat="1" applyFont="1" applyFill="1" applyBorder="1"/>
    <xf numFmtId="0" fontId="31" fillId="0" borderId="5" xfId="10" applyFont="1" applyBorder="1" applyAlignment="1">
      <alignment horizontal="right"/>
    </xf>
    <xf numFmtId="179" fontId="31" fillId="0" borderId="6" xfId="1" applyNumberFormat="1" applyFont="1" applyFill="1" applyBorder="1"/>
    <xf numFmtId="0" fontId="31" fillId="0" borderId="4" xfId="0" applyFont="1" applyBorder="1"/>
    <xf numFmtId="177" fontId="31" fillId="3" borderId="9" xfId="0" applyNumberFormat="1" applyFont="1" applyFill="1" applyBorder="1"/>
    <xf numFmtId="180" fontId="31" fillId="2" borderId="4" xfId="1" applyNumberFormat="1" applyFont="1" applyFill="1" applyBorder="1"/>
    <xf numFmtId="180" fontId="31" fillId="4" borderId="7" xfId="1" applyNumberFormat="1" applyFont="1" applyFill="1" applyBorder="1"/>
    <xf numFmtId="183" fontId="1" fillId="3" borderId="0" xfId="0" applyNumberFormat="1" applyFont="1" applyFill="1" applyBorder="1"/>
    <xf numFmtId="0" fontId="0" fillId="0" borderId="0" xfId="0" applyAlignment="1">
      <alignment vertical="center"/>
    </xf>
    <xf numFmtId="2" fontId="0" fillId="0" borderId="0" xfId="0" applyNumberFormat="1" applyAlignment="1">
      <alignment vertic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1" fillId="0" borderId="0" xfId="0" applyFont="1" applyBorder="1" applyAlignment="1">
      <alignment vertical="center"/>
    </xf>
    <xf numFmtId="179" fontId="0" fillId="0" borderId="0" xfId="1" applyNumberFormat="1" applyFont="1" applyAlignment="1">
      <alignment vertical="center"/>
    </xf>
    <xf numFmtId="0" fontId="38" fillId="0" borderId="0" xfId="0" applyFont="1" applyAlignment="1"/>
    <xf numFmtId="184" fontId="0" fillId="0" borderId="0" xfId="0" applyNumberFormat="1" applyBorder="1"/>
    <xf numFmtId="1" fontId="0" fillId="0" borderId="15" xfId="0" applyNumberFormat="1" applyBorder="1" applyAlignment="1">
      <alignment vertical="center"/>
    </xf>
    <xf numFmtId="1" fontId="0" fillId="0" borderId="16" xfId="0" applyNumberFormat="1" applyBorder="1" applyAlignment="1">
      <alignment vertical="center"/>
    </xf>
    <xf numFmtId="0" fontId="1" fillId="6" borderId="19" xfId="0" applyFont="1" applyFill="1" applyBorder="1" applyAlignment="1">
      <alignment vertical="center"/>
    </xf>
    <xf numFmtId="0" fontId="0" fillId="7" borderId="18" xfId="0" applyFill="1" applyBorder="1" applyAlignment="1">
      <alignment vertical="center"/>
    </xf>
    <xf numFmtId="0" fontId="0" fillId="7" borderId="14" xfId="0" applyFill="1" applyBorder="1" applyAlignment="1">
      <alignment vertical="center"/>
    </xf>
    <xf numFmtId="0" fontId="1" fillId="6" borderId="10" xfId="0" applyFont="1" applyFill="1" applyBorder="1" applyAlignment="1">
      <alignment vertical="center"/>
    </xf>
    <xf numFmtId="0" fontId="1" fillId="8" borderId="10" xfId="0" applyFont="1" applyFill="1" applyBorder="1" applyAlignment="1">
      <alignment vertical="center"/>
    </xf>
    <xf numFmtId="0" fontId="1" fillId="8" borderId="18" xfId="0" applyFont="1" applyFill="1" applyBorder="1" applyAlignment="1">
      <alignment vertical="center"/>
    </xf>
    <xf numFmtId="0" fontId="0" fillId="0" borderId="17"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1" fontId="0" fillId="0" borderId="0" xfId="0" applyNumberFormat="1"/>
    <xf numFmtId="0" fontId="0" fillId="0" borderId="17" xfId="0" applyFill="1" applyBorder="1"/>
    <xf numFmtId="0" fontId="0" fillId="0" borderId="15" xfId="0" applyFill="1" applyBorder="1"/>
    <xf numFmtId="0" fontId="0" fillId="0" borderId="16" xfId="0" applyFill="1" applyBorder="1"/>
    <xf numFmtId="0" fontId="1" fillId="0" borderId="8" xfId="11" applyFont="1" applyBorder="1" applyAlignment="1">
      <alignment horizontal="left"/>
    </xf>
    <xf numFmtId="0" fontId="1" fillId="0" borderId="3" xfId="0" applyFont="1" applyBorder="1" applyAlignment="1">
      <alignment horizontal="left"/>
    </xf>
    <xf numFmtId="0" fontId="1" fillId="0" borderId="0" xfId="11" applyFont="1" applyBorder="1" applyAlignment="1">
      <alignment horizontal="left"/>
    </xf>
    <xf numFmtId="0" fontId="1" fillId="0" borderId="6" xfId="11" applyFont="1" applyBorder="1" applyAlignment="1">
      <alignment horizontal="left"/>
    </xf>
    <xf numFmtId="0" fontId="10" fillId="0" borderId="8" xfId="0" applyFont="1" applyBorder="1" applyAlignment="1">
      <alignment vertical="top" wrapText="1"/>
    </xf>
    <xf numFmtId="0" fontId="10" fillId="0" borderId="1" xfId="0" applyFont="1" applyBorder="1" applyAlignment="1">
      <alignment vertical="top" wrapText="1"/>
    </xf>
    <xf numFmtId="0" fontId="10" fillId="0" borderId="9" xfId="0" applyFont="1" applyBorder="1" applyAlignment="1">
      <alignment vertical="top" wrapText="1"/>
    </xf>
    <xf numFmtId="0" fontId="10" fillId="0" borderId="3" xfId="0" applyFont="1" applyBorder="1" applyAlignment="1">
      <alignment vertical="top" wrapText="1"/>
    </xf>
    <xf numFmtId="0" fontId="10" fillId="0" borderId="0" xfId="0" applyFont="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10" fillId="0" borderId="7" xfId="0" applyFont="1" applyBorder="1" applyAlignment="1">
      <alignment vertical="top" wrapText="1"/>
    </xf>
    <xf numFmtId="1" fontId="0" fillId="0" borderId="0" xfId="0" applyNumberFormat="1" applyAlignment="1">
      <alignment vertical="center"/>
    </xf>
    <xf numFmtId="1" fontId="0" fillId="0" borderId="20" xfId="0" applyNumberFormat="1" applyBorder="1" applyAlignment="1">
      <alignment vertical="center"/>
    </xf>
    <xf numFmtId="0" fontId="0" fillId="0" borderId="20" xfId="0" applyBorder="1" applyAlignment="1">
      <alignment vertical="center"/>
    </xf>
    <xf numFmtId="2" fontId="0" fillId="0" borderId="20" xfId="0" applyNumberFormat="1" applyBorder="1" applyAlignment="1">
      <alignment vertical="center"/>
    </xf>
    <xf numFmtId="0" fontId="1" fillId="0" borderId="0" xfId="0" applyFont="1" applyAlignment="1">
      <alignment vertical="center"/>
    </xf>
  </cellXfs>
  <cellStyles count="16">
    <cellStyle name="Comma0" xfId="2" xr:uid="{00000000-0005-0000-0000-000000000000}"/>
    <cellStyle name="Currency0" xfId="3" xr:uid="{00000000-0005-0000-0000-000001000000}"/>
    <cellStyle name="Date" xfId="4" xr:uid="{00000000-0005-0000-0000-000002000000}"/>
    <cellStyle name="Fixed" xfId="5" xr:uid="{00000000-0005-0000-0000-000003000000}"/>
    <cellStyle name="Heading" xfId="6" xr:uid="{00000000-0005-0000-0000-000004000000}"/>
    <cellStyle name="Microsoft Excel found an error in the formula you entered. Do you want to accept the correction proposed below?_x000a__x000a_|_x000a__x000a_• To accept the correction, click Yes._x000a_• To close this message and correct the formula yourself, click No." xfId="9" xr:uid="{00000000-0005-0000-0000-000005000000}"/>
    <cellStyle name="Normal_bahamas" xfId="10" xr:uid="{00000000-0005-0000-0000-000006000000}"/>
    <cellStyle name="Normal_HALE2001" xfId="11" xr:uid="{00000000-0005-0000-0000-000007000000}"/>
    <cellStyle name="Stub" xfId="12" xr:uid="{00000000-0005-0000-0000-000008000000}"/>
    <cellStyle name="Top" xfId="13" xr:uid="{00000000-0005-0000-0000-000009000000}"/>
    <cellStyle name="Totals" xfId="15" xr:uid="{00000000-0005-0000-0000-00000A000000}"/>
    <cellStyle name="一般" xfId="0" builtinId="0"/>
    <cellStyle name="千分位" xfId="1" builtinId="3"/>
    <cellStyle name="合計" xfId="14" builtinId="25" customBuiltin="1"/>
    <cellStyle name="標題 1" xfId="7" builtinId="16" customBuiltin="1"/>
    <cellStyle name="標題 2" xfId="8" builtinId="17"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304800</xdr:colOff>
      <xdr:row>35</xdr:row>
      <xdr:rowOff>19050</xdr:rowOff>
    </xdr:from>
    <xdr:to>
      <xdr:col>15</xdr:col>
      <xdr:colOff>476250</xdr:colOff>
      <xdr:row>39</xdr:row>
      <xdr:rowOff>152400</xdr:rowOff>
    </xdr:to>
    <xdr:sp macro="" textlink="">
      <xdr:nvSpPr>
        <xdr:cNvPr id="2050" name="Text Box 2">
          <a:extLst>
            <a:ext uri="{FF2B5EF4-FFF2-40B4-BE49-F238E27FC236}">
              <a16:creationId xmlns:a16="http://schemas.microsoft.com/office/drawing/2014/main" id="{00000000-0008-0000-0200-000002080000}"/>
            </a:ext>
          </a:extLst>
        </xdr:cNvPr>
        <xdr:cNvSpPr txBox="1">
          <a:spLocks noChangeArrowheads="1"/>
        </xdr:cNvSpPr>
      </xdr:nvSpPr>
      <xdr:spPr bwMode="auto">
        <a:xfrm>
          <a:off x="7734300" y="7077075"/>
          <a:ext cx="3714750" cy="933450"/>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1. Identify the worksheet &amp; cell you want to link to and link from e.g. cell D5 in the Lifetable worksheet.</a:t>
          </a:r>
        </a:p>
        <a:p>
          <a:pPr algn="l" rtl="0">
            <a:defRPr sz="1000"/>
          </a:pPr>
          <a:r>
            <a:rPr lang="en-AU" sz="1000" b="0" i="0" strike="noStrike">
              <a:solidFill>
                <a:srgbClr val="000000"/>
              </a:solidFill>
              <a:latin typeface="Arial"/>
              <a:cs typeface="Arial"/>
            </a:rPr>
            <a:t>2. Select the cell into which you want to insert the link i.e. D5.</a:t>
          </a:r>
        </a:p>
        <a:p>
          <a:pPr algn="l" rtl="0">
            <a:defRPr sz="1000"/>
          </a:pPr>
          <a:r>
            <a:rPr lang="en-AU" sz="1000" b="0" i="0" strike="noStrike">
              <a:solidFill>
                <a:srgbClr val="000000"/>
              </a:solidFill>
              <a:latin typeface="Arial"/>
              <a:cs typeface="Arial"/>
            </a:rPr>
            <a:t>3. Type = &amp; then click on the cell from which you want to copy the information i.e. population &amp; mortality worksheet &amp; press enter</a:t>
          </a:r>
        </a:p>
      </xdr:txBody>
    </xdr:sp>
    <xdr:clientData/>
  </xdr:twoCellAnchor>
  <xdr:twoCellAnchor>
    <xdr:from>
      <xdr:col>10</xdr:col>
      <xdr:colOff>314325</xdr:colOff>
      <xdr:row>41</xdr:row>
      <xdr:rowOff>57150</xdr:rowOff>
    </xdr:from>
    <xdr:to>
      <xdr:col>15</xdr:col>
      <xdr:colOff>552450</xdr:colOff>
      <xdr:row>45</xdr:row>
      <xdr:rowOff>104775</xdr:rowOff>
    </xdr:to>
    <xdr:sp macro="" textlink="">
      <xdr:nvSpPr>
        <xdr:cNvPr id="2052" name="Text Box 4">
          <a:extLst>
            <a:ext uri="{FF2B5EF4-FFF2-40B4-BE49-F238E27FC236}">
              <a16:creationId xmlns:a16="http://schemas.microsoft.com/office/drawing/2014/main" id="{00000000-0008-0000-0200-000004080000}"/>
            </a:ext>
          </a:extLst>
        </xdr:cNvPr>
        <xdr:cNvSpPr txBox="1">
          <a:spLocks noChangeArrowheads="1"/>
        </xdr:cNvSpPr>
      </xdr:nvSpPr>
      <xdr:spPr bwMode="auto">
        <a:xfrm>
          <a:off x="7743825" y="8315325"/>
          <a:ext cx="3781425" cy="904875"/>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1. Calculate the age-specific mortality rate for first age group &amp; then fill down.</a:t>
          </a:r>
        </a:p>
        <a:p>
          <a:pPr algn="l" rtl="0">
            <a:defRPr sz="1000"/>
          </a:pPr>
          <a:r>
            <a:rPr lang="en-AU" sz="1000" b="0" i="0" strike="noStrike">
              <a:solidFill>
                <a:srgbClr val="000000"/>
              </a:solidFill>
              <a:latin typeface="Arial"/>
              <a:cs typeface="Arial"/>
            </a:rPr>
            <a:t>Note. The Fill Handle is the small black square in the bottom right of the active cell. Double clicking the Fill Handle will copy the formula down to the 100+ age group. </a:t>
          </a:r>
        </a:p>
      </xdr:txBody>
    </xdr:sp>
    <xdr:clientData/>
  </xdr:twoCellAnchor>
  <xdr:twoCellAnchor>
    <xdr:from>
      <xdr:col>17</xdr:col>
      <xdr:colOff>0</xdr:colOff>
      <xdr:row>43</xdr:row>
      <xdr:rowOff>133350</xdr:rowOff>
    </xdr:from>
    <xdr:to>
      <xdr:col>17</xdr:col>
      <xdr:colOff>0</xdr:colOff>
      <xdr:row>44</xdr:row>
      <xdr:rowOff>104775</xdr:rowOff>
    </xdr:to>
    <xdr:sp macro="" textlink="">
      <xdr:nvSpPr>
        <xdr:cNvPr id="2180" name="Line 5">
          <a:extLst>
            <a:ext uri="{FF2B5EF4-FFF2-40B4-BE49-F238E27FC236}">
              <a16:creationId xmlns:a16="http://schemas.microsoft.com/office/drawing/2014/main" id="{00000000-0008-0000-0200-000084080000}"/>
            </a:ext>
          </a:extLst>
        </xdr:cNvPr>
        <xdr:cNvSpPr>
          <a:spLocks noChangeShapeType="1"/>
        </xdr:cNvSpPr>
      </xdr:nvSpPr>
      <xdr:spPr bwMode="auto">
        <a:xfrm>
          <a:off x="12553950" y="8839200"/>
          <a:ext cx="0" cy="180975"/>
        </a:xfrm>
        <a:prstGeom prst="line">
          <a:avLst/>
        </a:prstGeom>
        <a:noFill/>
        <a:ln w="2540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561975</xdr:colOff>
      <xdr:row>43</xdr:row>
      <xdr:rowOff>200025</xdr:rowOff>
    </xdr:from>
    <xdr:to>
      <xdr:col>17</xdr:col>
      <xdr:colOff>114300</xdr:colOff>
      <xdr:row>43</xdr:row>
      <xdr:rowOff>200025</xdr:rowOff>
    </xdr:to>
    <xdr:sp macro="" textlink="">
      <xdr:nvSpPr>
        <xdr:cNvPr id="2181" name="Line 6">
          <a:extLst>
            <a:ext uri="{FF2B5EF4-FFF2-40B4-BE49-F238E27FC236}">
              <a16:creationId xmlns:a16="http://schemas.microsoft.com/office/drawing/2014/main" id="{00000000-0008-0000-0200-000085080000}"/>
            </a:ext>
          </a:extLst>
        </xdr:cNvPr>
        <xdr:cNvSpPr>
          <a:spLocks noChangeShapeType="1"/>
        </xdr:cNvSpPr>
      </xdr:nvSpPr>
      <xdr:spPr bwMode="auto">
        <a:xfrm>
          <a:off x="12430125" y="8905875"/>
          <a:ext cx="238125" cy="0"/>
        </a:xfrm>
        <a:prstGeom prst="line">
          <a:avLst/>
        </a:prstGeom>
        <a:noFill/>
        <a:ln w="2540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200025</xdr:colOff>
      <xdr:row>47</xdr:row>
      <xdr:rowOff>104775</xdr:rowOff>
    </xdr:from>
    <xdr:to>
      <xdr:col>17</xdr:col>
      <xdr:colOff>628650</xdr:colOff>
      <xdr:row>50</xdr:row>
      <xdr:rowOff>171450</xdr:rowOff>
    </xdr:to>
    <xdr:sp macro="" textlink="">
      <xdr:nvSpPr>
        <xdr:cNvPr id="2064" name="Text Box 16">
          <a:extLst>
            <a:ext uri="{FF2B5EF4-FFF2-40B4-BE49-F238E27FC236}">
              <a16:creationId xmlns:a16="http://schemas.microsoft.com/office/drawing/2014/main" id="{00000000-0008-0000-0200-000010080000}"/>
            </a:ext>
          </a:extLst>
        </xdr:cNvPr>
        <xdr:cNvSpPr txBox="1">
          <a:spLocks noChangeArrowheads="1"/>
        </xdr:cNvSpPr>
      </xdr:nvSpPr>
      <xdr:spPr bwMode="auto">
        <a:xfrm>
          <a:off x="10363760" y="8979834"/>
          <a:ext cx="3162861" cy="705410"/>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Then fill down but remember that special attention must be paid to the last (open-ended) age interval. Since all those alive at the beginning of the last age interval will die eventually, qx+ is always equal to 1.0.</a:t>
          </a:r>
        </a:p>
      </xdr:txBody>
    </xdr:sp>
    <xdr:clientData/>
  </xdr:twoCellAnchor>
  <xdr:twoCellAnchor editAs="oneCell">
    <xdr:from>
      <xdr:col>10</xdr:col>
      <xdr:colOff>66675</xdr:colOff>
      <xdr:row>46</xdr:row>
      <xdr:rowOff>152400</xdr:rowOff>
    </xdr:from>
    <xdr:to>
      <xdr:col>12</xdr:col>
      <xdr:colOff>516466</xdr:colOff>
      <xdr:row>49</xdr:row>
      <xdr:rowOff>85726</xdr:rowOff>
    </xdr:to>
    <xdr:pic>
      <xdr:nvPicPr>
        <xdr:cNvPr id="2183" name="Picture 17">
          <a:extLst>
            <a:ext uri="{FF2B5EF4-FFF2-40B4-BE49-F238E27FC236}">
              <a16:creationId xmlns:a16="http://schemas.microsoft.com/office/drawing/2014/main" id="{00000000-0008-0000-0200-000087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31499" y="8825753"/>
          <a:ext cx="2265143" cy="5720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10</xdr:col>
      <xdr:colOff>400050</xdr:colOff>
      <xdr:row>54</xdr:row>
      <xdr:rowOff>57150</xdr:rowOff>
    </xdr:from>
    <xdr:to>
      <xdr:col>10</xdr:col>
      <xdr:colOff>883708</xdr:colOff>
      <xdr:row>56</xdr:row>
      <xdr:rowOff>76200</xdr:rowOff>
    </xdr:to>
    <xdr:pic>
      <xdr:nvPicPr>
        <xdr:cNvPr id="2184" name="Picture 22">
          <a:extLst>
            <a:ext uri="{FF2B5EF4-FFF2-40B4-BE49-F238E27FC236}">
              <a16:creationId xmlns:a16="http://schemas.microsoft.com/office/drawing/2014/main" id="{00000000-0008-0000-0200-0000880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96225" y="11049000"/>
          <a:ext cx="48577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11</xdr:col>
      <xdr:colOff>190500</xdr:colOff>
      <xdr:row>54</xdr:row>
      <xdr:rowOff>114300</xdr:rowOff>
    </xdr:from>
    <xdr:to>
      <xdr:col>12</xdr:col>
      <xdr:colOff>111125</xdr:colOff>
      <xdr:row>56</xdr:row>
      <xdr:rowOff>66675</xdr:rowOff>
    </xdr:to>
    <xdr:pic>
      <xdr:nvPicPr>
        <xdr:cNvPr id="2185" name="Picture 23">
          <a:extLst>
            <a:ext uri="{FF2B5EF4-FFF2-40B4-BE49-F238E27FC236}">
              <a16:creationId xmlns:a16="http://schemas.microsoft.com/office/drawing/2014/main" id="{00000000-0008-0000-0200-00008908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29625" y="11106150"/>
          <a:ext cx="83820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10</xdr:col>
      <xdr:colOff>438150</xdr:colOff>
      <xdr:row>58</xdr:row>
      <xdr:rowOff>171450</xdr:rowOff>
    </xdr:from>
    <xdr:to>
      <xdr:col>10</xdr:col>
      <xdr:colOff>826558</xdr:colOff>
      <xdr:row>60</xdr:row>
      <xdr:rowOff>76200</xdr:rowOff>
    </xdr:to>
    <xdr:pic>
      <xdr:nvPicPr>
        <xdr:cNvPr id="2186" name="Picture 24">
          <a:extLst>
            <a:ext uri="{FF2B5EF4-FFF2-40B4-BE49-F238E27FC236}">
              <a16:creationId xmlns:a16="http://schemas.microsoft.com/office/drawing/2014/main" id="{00000000-0008-0000-0200-00008A08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934325" y="11963400"/>
          <a:ext cx="3905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11</xdr:col>
      <xdr:colOff>76200</xdr:colOff>
      <xdr:row>58</xdr:row>
      <xdr:rowOff>152400</xdr:rowOff>
    </xdr:from>
    <xdr:to>
      <xdr:col>11</xdr:col>
      <xdr:colOff>542925</xdr:colOff>
      <xdr:row>60</xdr:row>
      <xdr:rowOff>38100</xdr:rowOff>
    </xdr:to>
    <xdr:pic>
      <xdr:nvPicPr>
        <xdr:cNvPr id="2187" name="Picture 25">
          <a:extLst>
            <a:ext uri="{FF2B5EF4-FFF2-40B4-BE49-F238E27FC236}">
              <a16:creationId xmlns:a16="http://schemas.microsoft.com/office/drawing/2014/main" id="{00000000-0008-0000-0200-00008B0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15325" y="11944350"/>
          <a:ext cx="4667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11</xdr:col>
      <xdr:colOff>514350</xdr:colOff>
      <xdr:row>58</xdr:row>
      <xdr:rowOff>152400</xdr:rowOff>
    </xdr:from>
    <xdr:to>
      <xdr:col>12</xdr:col>
      <xdr:colOff>44450</xdr:colOff>
      <xdr:row>60</xdr:row>
      <xdr:rowOff>47625</xdr:rowOff>
    </xdr:to>
    <xdr:pic>
      <xdr:nvPicPr>
        <xdr:cNvPr id="2188" name="Picture 26">
          <a:extLst>
            <a:ext uri="{FF2B5EF4-FFF2-40B4-BE49-F238E27FC236}">
              <a16:creationId xmlns:a16="http://schemas.microsoft.com/office/drawing/2014/main" id="{00000000-0008-0000-0200-00008C08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753475" y="11944350"/>
          <a:ext cx="44767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12</xdr:col>
      <xdr:colOff>495300</xdr:colOff>
      <xdr:row>58</xdr:row>
      <xdr:rowOff>152400</xdr:rowOff>
    </xdr:from>
    <xdr:to>
      <xdr:col>15</xdr:col>
      <xdr:colOff>209550</xdr:colOff>
      <xdr:row>60</xdr:row>
      <xdr:rowOff>85725</xdr:rowOff>
    </xdr:to>
    <xdr:sp macro="" textlink="">
      <xdr:nvSpPr>
        <xdr:cNvPr id="2075" name="Text Box 27">
          <a:extLst>
            <a:ext uri="{FF2B5EF4-FFF2-40B4-BE49-F238E27FC236}">
              <a16:creationId xmlns:a16="http://schemas.microsoft.com/office/drawing/2014/main" id="{00000000-0008-0000-0200-00001B080000}"/>
            </a:ext>
          </a:extLst>
        </xdr:cNvPr>
        <xdr:cNvSpPr txBox="1">
          <a:spLocks noChangeArrowheads="1"/>
        </xdr:cNvSpPr>
      </xdr:nvSpPr>
      <xdr:spPr bwMode="auto">
        <a:xfrm>
          <a:off x="9410700" y="11944350"/>
          <a:ext cx="1771650" cy="333375"/>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Then fill down both columns. </a:t>
          </a:r>
        </a:p>
      </xdr:txBody>
    </xdr:sp>
    <xdr:clientData/>
  </xdr:twoCellAnchor>
  <xdr:twoCellAnchor editAs="oneCell">
    <xdr:from>
      <xdr:col>10</xdr:col>
      <xdr:colOff>133350</xdr:colOff>
      <xdr:row>70</xdr:row>
      <xdr:rowOff>104775</xdr:rowOff>
    </xdr:from>
    <xdr:to>
      <xdr:col>12</xdr:col>
      <xdr:colOff>554566</xdr:colOff>
      <xdr:row>72</xdr:row>
      <xdr:rowOff>66673</xdr:rowOff>
    </xdr:to>
    <xdr:pic>
      <xdr:nvPicPr>
        <xdr:cNvPr id="2190" name="Picture 28">
          <a:extLst>
            <a:ext uri="{FF2B5EF4-FFF2-40B4-BE49-F238E27FC236}">
              <a16:creationId xmlns:a16="http://schemas.microsoft.com/office/drawing/2014/main" id="{00000000-0008-0000-0200-00008E08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29525" y="14392275"/>
          <a:ext cx="223837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10</xdr:col>
      <xdr:colOff>385482</xdr:colOff>
      <xdr:row>61</xdr:row>
      <xdr:rowOff>190500</xdr:rowOff>
    </xdr:from>
    <xdr:to>
      <xdr:col>12</xdr:col>
      <xdr:colOff>61632</xdr:colOff>
      <xdr:row>63</xdr:row>
      <xdr:rowOff>224116</xdr:rowOff>
    </xdr:to>
    <xdr:pic>
      <xdr:nvPicPr>
        <xdr:cNvPr id="2191" name="Picture 31">
          <a:extLst>
            <a:ext uri="{FF2B5EF4-FFF2-40B4-BE49-F238E27FC236}">
              <a16:creationId xmlns:a16="http://schemas.microsoft.com/office/drawing/2014/main" id="{00000000-0008-0000-0200-00008F08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983070" y="12449735"/>
          <a:ext cx="1491503" cy="4370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12</xdr:col>
      <xdr:colOff>504825</xdr:colOff>
      <xdr:row>63</xdr:row>
      <xdr:rowOff>9525</xdr:rowOff>
    </xdr:from>
    <xdr:to>
      <xdr:col>17</xdr:col>
      <xdr:colOff>419100</xdr:colOff>
      <xdr:row>65</xdr:row>
      <xdr:rowOff>152400</xdr:rowOff>
    </xdr:to>
    <xdr:sp macro="" textlink="">
      <xdr:nvSpPr>
        <xdr:cNvPr id="2080" name="Text Box 32">
          <a:extLst>
            <a:ext uri="{FF2B5EF4-FFF2-40B4-BE49-F238E27FC236}">
              <a16:creationId xmlns:a16="http://schemas.microsoft.com/office/drawing/2014/main" id="{00000000-0008-0000-0200-000020080000}"/>
            </a:ext>
          </a:extLst>
        </xdr:cNvPr>
        <xdr:cNvSpPr txBox="1">
          <a:spLocks noChangeArrowheads="1"/>
        </xdr:cNvSpPr>
      </xdr:nvSpPr>
      <xdr:spPr bwMode="auto">
        <a:xfrm>
          <a:off x="9420225" y="12820650"/>
          <a:ext cx="3343275" cy="581025"/>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The open-ended interval has no defined length, hence we need an assumption regarding how many more years (on average) individuals alive at the start of the interval live for.</a:t>
          </a:r>
        </a:p>
      </xdr:txBody>
    </xdr:sp>
    <xdr:clientData/>
  </xdr:twoCellAnchor>
  <xdr:twoCellAnchor editAs="oneCell">
    <xdr:from>
      <xdr:col>10</xdr:col>
      <xdr:colOff>304800</xdr:colOff>
      <xdr:row>66</xdr:row>
      <xdr:rowOff>190500</xdr:rowOff>
    </xdr:from>
    <xdr:to>
      <xdr:col>12</xdr:col>
      <xdr:colOff>95250</xdr:colOff>
      <xdr:row>69</xdr:row>
      <xdr:rowOff>9524</xdr:rowOff>
    </xdr:to>
    <xdr:pic>
      <xdr:nvPicPr>
        <xdr:cNvPr id="2193" name="Picture 33">
          <a:extLst>
            <a:ext uri="{FF2B5EF4-FFF2-40B4-BE49-F238E27FC236}">
              <a16:creationId xmlns:a16="http://schemas.microsoft.com/office/drawing/2014/main" id="{00000000-0008-0000-0200-00009108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00975" y="13639800"/>
          <a:ext cx="16097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13</xdr:col>
      <xdr:colOff>66675</xdr:colOff>
      <xdr:row>70</xdr:row>
      <xdr:rowOff>152400</xdr:rowOff>
    </xdr:from>
    <xdr:to>
      <xdr:col>17</xdr:col>
      <xdr:colOff>666750</xdr:colOff>
      <xdr:row>72</xdr:row>
      <xdr:rowOff>104775</xdr:rowOff>
    </xdr:to>
    <xdr:sp macro="" textlink="">
      <xdr:nvSpPr>
        <xdr:cNvPr id="2082" name="Text Box 34">
          <a:extLst>
            <a:ext uri="{FF2B5EF4-FFF2-40B4-BE49-F238E27FC236}">
              <a16:creationId xmlns:a16="http://schemas.microsoft.com/office/drawing/2014/main" id="{00000000-0008-0000-0200-000022080000}"/>
            </a:ext>
          </a:extLst>
        </xdr:cNvPr>
        <xdr:cNvSpPr txBox="1">
          <a:spLocks noChangeArrowheads="1"/>
        </xdr:cNvSpPr>
      </xdr:nvSpPr>
      <xdr:spPr bwMode="auto">
        <a:xfrm>
          <a:off x="9667875" y="14439900"/>
          <a:ext cx="3343275" cy="390525"/>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Then fill up. Note to fill up drag the Fill Handle up to the first age group.</a:t>
          </a:r>
        </a:p>
      </xdr:txBody>
    </xdr:sp>
    <xdr:clientData/>
  </xdr:twoCellAnchor>
  <xdr:twoCellAnchor editAs="oneCell">
    <xdr:from>
      <xdr:col>13</xdr:col>
      <xdr:colOff>171450</xdr:colOff>
      <xdr:row>67</xdr:row>
      <xdr:rowOff>104775</xdr:rowOff>
    </xdr:from>
    <xdr:to>
      <xdr:col>18</xdr:col>
      <xdr:colOff>504826</xdr:colOff>
      <xdr:row>69</xdr:row>
      <xdr:rowOff>38099</xdr:rowOff>
    </xdr:to>
    <xdr:pic>
      <xdr:nvPicPr>
        <xdr:cNvPr id="2195" name="Picture 35">
          <a:extLst>
            <a:ext uri="{FF2B5EF4-FFF2-40B4-BE49-F238E27FC236}">
              <a16:creationId xmlns:a16="http://schemas.microsoft.com/office/drawing/2014/main" id="{00000000-0008-0000-0200-00009308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982200" y="13754100"/>
          <a:ext cx="37623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10</xdr:col>
      <xdr:colOff>400051</xdr:colOff>
      <xdr:row>75</xdr:row>
      <xdr:rowOff>142875</xdr:rowOff>
    </xdr:from>
    <xdr:to>
      <xdr:col>16</xdr:col>
      <xdr:colOff>448235</xdr:colOff>
      <xdr:row>82</xdr:row>
      <xdr:rowOff>66675</xdr:rowOff>
    </xdr:to>
    <xdr:sp macro="" textlink="">
      <xdr:nvSpPr>
        <xdr:cNvPr id="2085" name="Text Box 37">
          <a:extLst>
            <a:ext uri="{FF2B5EF4-FFF2-40B4-BE49-F238E27FC236}">
              <a16:creationId xmlns:a16="http://schemas.microsoft.com/office/drawing/2014/main" id="{00000000-0008-0000-0200-000025080000}"/>
            </a:ext>
          </a:extLst>
        </xdr:cNvPr>
        <xdr:cNvSpPr txBox="1">
          <a:spLocks noChangeArrowheads="1"/>
        </xdr:cNvSpPr>
      </xdr:nvSpPr>
      <xdr:spPr bwMode="auto">
        <a:xfrm>
          <a:off x="8064875" y="14228669"/>
          <a:ext cx="4597772" cy="1369359"/>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The cumulative years lived represents the total number of person-years lived after age x. It is obtained by cumulating the nLx function from the bottom (highest age interval) up to the first age group. The function required to calculate this is the SUM function which adds values from different cells. Then to ensure that cumulative years are calculated you need to type the formula &amp; then click on J26 in the formula bar &amp; then press the F4 function key which will put two dollar signs in this cell reference so that the formula always refers to this cell. This is called an Absolute Cell Reference. Then fill up by dragging the Fill Handle up to the first age group.</a:t>
          </a:r>
        </a:p>
      </xdr:txBody>
    </xdr:sp>
    <xdr:clientData/>
  </xdr:twoCellAnchor>
  <xdr:twoCellAnchor editAs="oneCell">
    <xdr:from>
      <xdr:col>10</xdr:col>
      <xdr:colOff>295275</xdr:colOff>
      <xdr:row>82</xdr:row>
      <xdr:rowOff>142875</xdr:rowOff>
    </xdr:from>
    <xdr:to>
      <xdr:col>11</xdr:col>
      <xdr:colOff>365125</xdr:colOff>
      <xdr:row>85</xdr:row>
      <xdr:rowOff>171449</xdr:rowOff>
    </xdr:to>
    <xdr:pic>
      <xdr:nvPicPr>
        <xdr:cNvPr id="2197" name="Picture 40">
          <a:extLst>
            <a:ext uri="{FF2B5EF4-FFF2-40B4-BE49-F238E27FC236}">
              <a16:creationId xmlns:a16="http://schemas.microsoft.com/office/drawing/2014/main" id="{00000000-0008-0000-0200-00009508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791450" y="16906875"/>
          <a:ext cx="97155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11</xdr:col>
      <xdr:colOff>723900</xdr:colOff>
      <xdr:row>83</xdr:row>
      <xdr:rowOff>180975</xdr:rowOff>
    </xdr:from>
    <xdr:to>
      <xdr:col>16</xdr:col>
      <xdr:colOff>581025</xdr:colOff>
      <xdr:row>85</xdr:row>
      <xdr:rowOff>133350</xdr:rowOff>
    </xdr:to>
    <xdr:sp macro="" textlink="">
      <xdr:nvSpPr>
        <xdr:cNvPr id="2089" name="Text Box 41">
          <a:extLst>
            <a:ext uri="{FF2B5EF4-FFF2-40B4-BE49-F238E27FC236}">
              <a16:creationId xmlns:a16="http://schemas.microsoft.com/office/drawing/2014/main" id="{00000000-0008-0000-0200-000029080000}"/>
            </a:ext>
          </a:extLst>
        </xdr:cNvPr>
        <xdr:cNvSpPr txBox="1">
          <a:spLocks noChangeArrowheads="1"/>
        </xdr:cNvSpPr>
      </xdr:nvSpPr>
      <xdr:spPr bwMode="auto">
        <a:xfrm>
          <a:off x="8896350" y="17145000"/>
          <a:ext cx="3343275" cy="390525"/>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Then fill down. Note to fill down drag the Fill Handle down to  the last age group.</a:t>
          </a:r>
        </a:p>
      </xdr:txBody>
    </xdr:sp>
    <xdr:clientData/>
  </xdr:twoCellAnchor>
  <xdr:twoCellAnchor>
    <xdr:from>
      <xdr:col>10</xdr:col>
      <xdr:colOff>390525</xdr:colOff>
      <xdr:row>87</xdr:row>
      <xdr:rowOff>47625</xdr:rowOff>
    </xdr:from>
    <xdr:to>
      <xdr:col>13</xdr:col>
      <xdr:colOff>266700</xdr:colOff>
      <xdr:row>89</xdr:row>
      <xdr:rowOff>38100</xdr:rowOff>
    </xdr:to>
    <xdr:sp macro="" textlink="">
      <xdr:nvSpPr>
        <xdr:cNvPr id="2093" name="Text Box 45">
          <a:extLst>
            <a:ext uri="{FF2B5EF4-FFF2-40B4-BE49-F238E27FC236}">
              <a16:creationId xmlns:a16="http://schemas.microsoft.com/office/drawing/2014/main" id="{00000000-0008-0000-0200-00002D080000}"/>
            </a:ext>
          </a:extLst>
        </xdr:cNvPr>
        <xdr:cNvSpPr txBox="1">
          <a:spLocks noChangeArrowheads="1"/>
        </xdr:cNvSpPr>
      </xdr:nvSpPr>
      <xdr:spPr bwMode="auto">
        <a:xfrm>
          <a:off x="7820025" y="17849850"/>
          <a:ext cx="2047875" cy="390525"/>
        </a:xfrm>
        <a:prstGeom prst="rect">
          <a:avLst/>
        </a:prstGeom>
        <a:solidFill>
          <a:srgbClr val="FFFFFF"/>
        </a:solidFill>
        <a:ln w="28575" algn="ctr">
          <a:solidFill>
            <a:srgbClr val="000000"/>
          </a:solidFill>
          <a:miter lim="800000"/>
          <a:headEnd/>
          <a:tailEnd/>
        </a:ln>
        <a:effectLst/>
      </xdr:spPr>
      <xdr:txBody>
        <a:bodyPr vertOverflow="clip" wrap="square" lIns="27432" tIns="22860" rIns="0" bIns="0" anchor="t" upright="1"/>
        <a:lstStyle/>
        <a:p>
          <a:pPr algn="l" rtl="0">
            <a:defRPr sz="1000"/>
          </a:pPr>
          <a:r>
            <a:rPr lang="en-AU" sz="1000" b="0" i="0" strike="noStrike">
              <a:solidFill>
                <a:srgbClr val="000000"/>
              </a:solidFill>
              <a:latin typeface="Arial"/>
              <a:cs typeface="Arial"/>
            </a:rPr>
            <a:t>Refer to shaded areas in lifetable. </a:t>
          </a:r>
        </a:p>
      </xdr:txBody>
    </xdr:sp>
    <xdr:clientData/>
  </xdr:twoCellAnchor>
  <mc:AlternateContent xmlns:mc="http://schemas.openxmlformats.org/markup-compatibility/2006">
    <mc:Choice xmlns:a14="http://schemas.microsoft.com/office/drawing/2010/main" Requires="a14">
      <xdr:twoCellAnchor editAs="oneCell">
        <xdr:from>
          <xdr:col>10</xdr:col>
          <xdr:colOff>342900</xdr:colOff>
          <xdr:row>64</xdr:row>
          <xdr:rowOff>61913</xdr:rowOff>
        </xdr:from>
        <xdr:to>
          <xdr:col>12</xdr:col>
          <xdr:colOff>228600</xdr:colOff>
          <xdr:row>65</xdr:row>
          <xdr:rowOff>100013</xdr:rowOff>
        </xdr:to>
        <xdr:sp macro="" textlink="">
          <xdr:nvSpPr>
            <xdr:cNvPr id="2231" name="Object 183" hidden="1">
              <a:extLst>
                <a:ext uri="{63B3BB69-23CF-44E3-9099-C40C66FF867C}">
                  <a14:compatExt spid="_x0000_s2231"/>
                </a:ext>
                <a:ext uri="{FF2B5EF4-FFF2-40B4-BE49-F238E27FC236}">
                  <a16:creationId xmlns:a16="http://schemas.microsoft.com/office/drawing/2014/main" id="{00000000-0008-0000-0200-0000B7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oneCellAnchor>
    <xdr:from>
      <xdr:col>17</xdr:col>
      <xdr:colOff>179294</xdr:colOff>
      <xdr:row>8</xdr:row>
      <xdr:rowOff>44824</xdr:rowOff>
    </xdr:from>
    <xdr:ext cx="184731" cy="264560"/>
    <xdr:sp macro="" textlink="">
      <xdr:nvSpPr>
        <xdr:cNvPr id="2" name="文字方塊 1">
          <a:extLst>
            <a:ext uri="{FF2B5EF4-FFF2-40B4-BE49-F238E27FC236}">
              <a16:creationId xmlns:a16="http://schemas.microsoft.com/office/drawing/2014/main" id="{00000000-0008-0000-0200-000002000000}"/>
            </a:ext>
          </a:extLst>
        </xdr:cNvPr>
        <xdr:cNvSpPr txBox="1"/>
      </xdr:nvSpPr>
      <xdr:spPr>
        <a:xfrm>
          <a:off x="13077265" y="1624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M57"/>
  <sheetViews>
    <sheetView tabSelected="1" topLeftCell="A36" zoomScale="81" workbookViewId="0">
      <selection activeCell="A56" sqref="A56"/>
    </sheetView>
  </sheetViews>
  <sheetFormatPr defaultColWidth="8.796875" defaultRowHeight="12.75"/>
  <cols>
    <col min="3" max="3" width="12" bestFit="1" customWidth="1"/>
    <col min="5" max="5" width="18.796875" customWidth="1"/>
    <col min="6" max="6" width="18.796875" bestFit="1" customWidth="1"/>
    <col min="7" max="7" width="18.796875" customWidth="1"/>
    <col min="8" max="8" width="24.46484375" bestFit="1" customWidth="1"/>
    <col min="9" max="9" width="27" customWidth="1"/>
    <col min="10" max="10" width="41.33203125" bestFit="1" customWidth="1"/>
    <col min="11" max="11" width="37.33203125" style="7" customWidth="1"/>
    <col min="12" max="12" width="16.46484375" style="7" customWidth="1"/>
    <col min="13" max="13" width="23.46484375" style="7" bestFit="1" customWidth="1"/>
    <col min="14" max="14" width="12.796875" bestFit="1" customWidth="1"/>
    <col min="15" max="15" width="23.46484375" bestFit="1" customWidth="1"/>
  </cols>
  <sheetData>
    <row r="1" spans="1:13" ht="20.65">
      <c r="A1" s="8" t="s">
        <v>119</v>
      </c>
    </row>
    <row r="2" spans="1:13" ht="21" thickBot="1">
      <c r="A2" s="8"/>
      <c r="K2"/>
      <c r="L2"/>
      <c r="M2"/>
    </row>
    <row r="3" spans="1:13" ht="13.15" thickBot="1">
      <c r="A3" s="91" t="s">
        <v>89</v>
      </c>
      <c r="B3" s="92" t="s">
        <v>90</v>
      </c>
      <c r="C3" s="92" t="s">
        <v>0</v>
      </c>
      <c r="D3" s="92" t="s">
        <v>91</v>
      </c>
      <c r="E3" s="95" t="s">
        <v>118</v>
      </c>
      <c r="F3" s="94" t="s">
        <v>117</v>
      </c>
      <c r="G3" s="94" t="s">
        <v>132</v>
      </c>
      <c r="H3" s="90" t="s">
        <v>127</v>
      </c>
      <c r="I3" s="94" t="s">
        <v>131</v>
      </c>
      <c r="J3" s="93" t="s">
        <v>133</v>
      </c>
      <c r="K3"/>
      <c r="L3"/>
      <c r="M3"/>
    </row>
    <row r="4" spans="1:13">
      <c r="A4" s="80" t="s">
        <v>116</v>
      </c>
      <c r="B4" s="81">
        <v>2019</v>
      </c>
      <c r="C4" s="84" t="s">
        <v>128</v>
      </c>
      <c r="D4" s="81" t="s">
        <v>93</v>
      </c>
      <c r="E4" s="116">
        <v>314.011864471688</v>
      </c>
      <c r="F4" s="88">
        <v>3372.8815150239984</v>
      </c>
      <c r="G4" s="88"/>
      <c r="H4" s="78"/>
      <c r="I4" s="96">
        <v>0.04</v>
      </c>
      <c r="J4" s="100"/>
      <c r="K4"/>
      <c r="L4"/>
      <c r="M4"/>
    </row>
    <row r="5" spans="1:13">
      <c r="A5" s="80" t="s">
        <v>116</v>
      </c>
      <c r="B5" s="81">
        <v>2019</v>
      </c>
      <c r="C5" s="84" t="s">
        <v>129</v>
      </c>
      <c r="D5" s="81" t="s">
        <v>93</v>
      </c>
      <c r="E5" s="116">
        <v>91.433265266402699</v>
      </c>
      <c r="F5" s="88">
        <v>10119.518818061575</v>
      </c>
      <c r="G5" s="88"/>
      <c r="H5" s="78"/>
      <c r="I5" s="97">
        <v>0.12</v>
      </c>
      <c r="J5" s="101"/>
      <c r="K5"/>
      <c r="L5"/>
      <c r="M5"/>
    </row>
    <row r="6" spans="1:13">
      <c r="A6" s="80" t="s">
        <v>116</v>
      </c>
      <c r="B6" s="81">
        <v>2019</v>
      </c>
      <c r="C6" s="84" t="s">
        <v>130</v>
      </c>
      <c r="D6" s="81" t="s">
        <v>93</v>
      </c>
      <c r="E6" s="116">
        <v>241.58253500742799</v>
      </c>
      <c r="F6" s="88">
        <v>164820.68996034024</v>
      </c>
      <c r="G6" s="88"/>
      <c r="H6" s="78"/>
      <c r="I6" s="97">
        <v>1.92</v>
      </c>
      <c r="J6" s="101"/>
      <c r="K6"/>
      <c r="L6"/>
      <c r="M6"/>
    </row>
    <row r="7" spans="1:13">
      <c r="A7" s="80" t="s">
        <v>116</v>
      </c>
      <c r="B7" s="81">
        <v>2019</v>
      </c>
      <c r="C7" s="81" t="s">
        <v>96</v>
      </c>
      <c r="D7" s="81" t="s">
        <v>93</v>
      </c>
      <c r="E7" s="116">
        <v>168.08586421832001</v>
      </c>
      <c r="F7" s="88">
        <v>804256.56942654878</v>
      </c>
      <c r="G7" s="88"/>
      <c r="H7" s="78"/>
      <c r="I7" s="97">
        <v>8.1</v>
      </c>
      <c r="J7" s="101"/>
      <c r="K7"/>
      <c r="L7"/>
      <c r="M7"/>
    </row>
    <row r="8" spans="1:13">
      <c r="A8" s="80" t="s">
        <v>116</v>
      </c>
      <c r="B8" s="81">
        <v>2019</v>
      </c>
      <c r="C8" s="81" t="s">
        <v>97</v>
      </c>
      <c r="D8" s="81" t="s">
        <v>93</v>
      </c>
      <c r="E8" s="116">
        <v>118.815520599031</v>
      </c>
      <c r="F8" s="88">
        <v>1035841.7939779498</v>
      </c>
      <c r="G8" s="88"/>
      <c r="H8" s="78"/>
      <c r="I8" s="97">
        <v>9.68</v>
      </c>
      <c r="J8" s="101"/>
      <c r="K8"/>
      <c r="L8"/>
      <c r="M8"/>
    </row>
    <row r="9" spans="1:13">
      <c r="A9" s="80" t="s">
        <v>116</v>
      </c>
      <c r="B9" s="81">
        <v>2019</v>
      </c>
      <c r="C9" s="81" t="s">
        <v>98</v>
      </c>
      <c r="D9" s="81" t="s">
        <v>93</v>
      </c>
      <c r="E9" s="116">
        <v>133.506075098352</v>
      </c>
      <c r="F9" s="88">
        <v>1008778.9244918326</v>
      </c>
      <c r="G9" s="88"/>
      <c r="H9" s="78"/>
      <c r="I9" s="97">
        <v>8.9499999999999993</v>
      </c>
      <c r="J9" s="101"/>
      <c r="K9"/>
      <c r="L9"/>
      <c r="M9"/>
    </row>
    <row r="10" spans="1:13">
      <c r="A10" s="80" t="s">
        <v>116</v>
      </c>
      <c r="B10" s="81">
        <v>2019</v>
      </c>
      <c r="C10" s="81" t="s">
        <v>99</v>
      </c>
      <c r="D10" s="81" t="s">
        <v>93</v>
      </c>
      <c r="E10" s="116">
        <v>452.64403746755301</v>
      </c>
      <c r="F10" s="88">
        <v>1243313.847741754</v>
      </c>
      <c r="G10" s="88"/>
      <c r="H10" s="78"/>
      <c r="I10" s="97">
        <v>8.3800000000000008</v>
      </c>
      <c r="J10" s="101"/>
      <c r="K10"/>
      <c r="L10"/>
      <c r="M10"/>
    </row>
    <row r="11" spans="1:13">
      <c r="A11" s="80" t="s">
        <v>116</v>
      </c>
      <c r="B11" s="81">
        <v>2019</v>
      </c>
      <c r="C11" s="81" t="s">
        <v>100</v>
      </c>
      <c r="D11" s="81" t="s">
        <v>93</v>
      </c>
      <c r="E11" s="116">
        <v>728.37499868680004</v>
      </c>
      <c r="F11" s="88">
        <v>1521741.55422811</v>
      </c>
      <c r="G11" s="88"/>
      <c r="H11" s="78"/>
      <c r="I11" s="97">
        <v>8.02</v>
      </c>
      <c r="J11" s="101"/>
      <c r="K11"/>
      <c r="L11"/>
      <c r="M11"/>
    </row>
    <row r="12" spans="1:13">
      <c r="A12" s="80" t="s">
        <v>116</v>
      </c>
      <c r="B12" s="81">
        <v>2019</v>
      </c>
      <c r="C12" s="81" t="s">
        <v>101</v>
      </c>
      <c r="D12" s="81" t="s">
        <v>93</v>
      </c>
      <c r="E12" s="116">
        <v>942.70793319924496</v>
      </c>
      <c r="F12" s="88">
        <v>1611519.3821630811</v>
      </c>
      <c r="G12" s="88"/>
      <c r="H12" s="78"/>
      <c r="I12" s="97">
        <v>7.78</v>
      </c>
      <c r="J12" s="101"/>
      <c r="K12"/>
      <c r="L12"/>
      <c r="M12"/>
    </row>
    <row r="13" spans="1:13">
      <c r="A13" s="80" t="s">
        <v>116</v>
      </c>
      <c r="B13" s="81">
        <v>2019</v>
      </c>
      <c r="C13" s="81" t="s">
        <v>102</v>
      </c>
      <c r="D13" s="81" t="s">
        <v>93</v>
      </c>
      <c r="E13" s="116">
        <v>1406.30880300122</v>
      </c>
      <c r="F13" s="88">
        <v>1597484.9886811567</v>
      </c>
      <c r="G13" s="88"/>
      <c r="H13" s="78"/>
      <c r="I13" s="97">
        <v>7.33</v>
      </c>
      <c r="J13" s="101"/>
      <c r="K13"/>
      <c r="L13"/>
      <c r="M13"/>
    </row>
    <row r="14" spans="1:13">
      <c r="A14" s="80" t="s">
        <v>116</v>
      </c>
      <c r="B14" s="81">
        <v>2019</v>
      </c>
      <c r="C14" s="81" t="s">
        <v>103</v>
      </c>
      <c r="D14" s="81" t="s">
        <v>93</v>
      </c>
      <c r="E14" s="116">
        <v>2653.4305094003098</v>
      </c>
      <c r="F14" s="88">
        <v>1966359.5194173777</v>
      </c>
      <c r="G14" s="88"/>
      <c r="H14" s="78"/>
      <c r="I14" s="97">
        <v>6.78</v>
      </c>
      <c r="J14" s="101"/>
      <c r="K14"/>
      <c r="L14"/>
      <c r="M14"/>
    </row>
    <row r="15" spans="1:13">
      <c r="A15" s="80" t="s">
        <v>116</v>
      </c>
      <c r="B15" s="81">
        <v>2019</v>
      </c>
      <c r="C15" s="81" t="s">
        <v>104</v>
      </c>
      <c r="D15" s="81" t="s">
        <v>93</v>
      </c>
      <c r="E15" s="116">
        <v>4072.3629542324502</v>
      </c>
      <c r="F15" s="88">
        <v>1971825.0633562012</v>
      </c>
      <c r="G15" s="88"/>
      <c r="H15" s="78"/>
      <c r="I15" s="97">
        <v>6.09</v>
      </c>
      <c r="J15" s="101"/>
      <c r="K15"/>
      <c r="L15"/>
      <c r="M15"/>
    </row>
    <row r="16" spans="1:13">
      <c r="A16" s="80" t="s">
        <v>116</v>
      </c>
      <c r="B16" s="81">
        <v>2019</v>
      </c>
      <c r="C16" s="81" t="s">
        <v>105</v>
      </c>
      <c r="D16" s="81" t="s">
        <v>93</v>
      </c>
      <c r="E16" s="116">
        <v>5440.6387902096203</v>
      </c>
      <c r="F16" s="88">
        <v>1773387.4248671436</v>
      </c>
      <c r="G16" s="88"/>
      <c r="H16" s="78"/>
      <c r="I16" s="97">
        <v>5.47</v>
      </c>
      <c r="J16" s="101"/>
      <c r="K16"/>
      <c r="L16"/>
      <c r="M16"/>
    </row>
    <row r="17" spans="1:13">
      <c r="A17" s="80" t="s">
        <v>116</v>
      </c>
      <c r="B17" s="81">
        <v>2019</v>
      </c>
      <c r="C17" s="81" t="s">
        <v>106</v>
      </c>
      <c r="D17" s="81" t="s">
        <v>93</v>
      </c>
      <c r="E17" s="116">
        <v>7881.6482563313302</v>
      </c>
      <c r="F17" s="88">
        <v>1811773.8012158065</v>
      </c>
      <c r="G17" s="88"/>
      <c r="H17" s="78"/>
      <c r="I17" s="97">
        <v>4.87</v>
      </c>
      <c r="J17" s="101"/>
      <c r="K17"/>
      <c r="L17"/>
      <c r="M17"/>
    </row>
    <row r="18" spans="1:13">
      <c r="A18" s="80" t="s">
        <v>116</v>
      </c>
      <c r="B18" s="81">
        <v>2019</v>
      </c>
      <c r="C18" s="81" t="s">
        <v>107</v>
      </c>
      <c r="D18" s="81" t="s">
        <v>93</v>
      </c>
      <c r="E18" s="116">
        <v>11014.217103409501</v>
      </c>
      <c r="F18" s="88">
        <v>1824114.5871281379</v>
      </c>
      <c r="G18" s="88"/>
      <c r="H18" s="78"/>
      <c r="I18" s="97">
        <v>4.25</v>
      </c>
      <c r="J18" s="101"/>
      <c r="K18"/>
      <c r="L18"/>
      <c r="M18"/>
    </row>
    <row r="19" spans="1:13">
      <c r="A19" s="80" t="s">
        <v>116</v>
      </c>
      <c r="B19" s="81">
        <v>2019</v>
      </c>
      <c r="C19" s="81" t="s">
        <v>108</v>
      </c>
      <c r="D19" s="81" t="s">
        <v>93</v>
      </c>
      <c r="E19" s="116">
        <v>14277.1200717387</v>
      </c>
      <c r="F19" s="88">
        <v>1654670.2344725539</v>
      </c>
      <c r="G19" s="88"/>
      <c r="H19" s="78"/>
      <c r="I19" s="97">
        <v>3.6</v>
      </c>
      <c r="J19" s="101"/>
      <c r="K19"/>
      <c r="L19"/>
      <c r="M19"/>
    </row>
    <row r="20" spans="1:13">
      <c r="A20" s="80" t="s">
        <v>116</v>
      </c>
      <c r="B20" s="81">
        <v>2019</v>
      </c>
      <c r="C20" s="81" t="s">
        <v>109</v>
      </c>
      <c r="D20" s="81" t="s">
        <v>93</v>
      </c>
      <c r="E20" s="116">
        <v>17587.9178299622</v>
      </c>
      <c r="F20" s="88">
        <v>1376954.0516314632</v>
      </c>
      <c r="G20" s="88"/>
      <c r="H20" s="78"/>
      <c r="I20" s="97">
        <v>2.91</v>
      </c>
      <c r="J20" s="101"/>
      <c r="K20"/>
      <c r="L20"/>
      <c r="M20"/>
    </row>
    <row r="21" spans="1:13">
      <c r="A21" s="80" t="s">
        <v>116</v>
      </c>
      <c r="B21" s="81">
        <v>2019</v>
      </c>
      <c r="C21" s="81" t="s">
        <v>110</v>
      </c>
      <c r="D21" s="81" t="s">
        <v>93</v>
      </c>
      <c r="E21" s="116">
        <v>17485.697969516201</v>
      </c>
      <c r="F21" s="88">
        <v>799824.87962827471</v>
      </c>
      <c r="G21" s="88"/>
      <c r="H21" s="78"/>
      <c r="I21" s="97">
        <v>2.13</v>
      </c>
      <c r="J21" s="101"/>
      <c r="K21"/>
      <c r="L21"/>
      <c r="M21"/>
    </row>
    <row r="22" spans="1:13">
      <c r="A22" s="80" t="s">
        <v>116</v>
      </c>
      <c r="B22" s="81">
        <v>2019</v>
      </c>
      <c r="C22" s="84" t="s">
        <v>121</v>
      </c>
      <c r="D22" s="81" t="s">
        <v>93</v>
      </c>
      <c r="E22" s="116">
        <v>21741.0552853271</v>
      </c>
      <c r="F22" s="88">
        <v>605000.30107784655</v>
      </c>
      <c r="G22" s="88"/>
      <c r="H22" s="78"/>
      <c r="I22" s="97">
        <v>1.61</v>
      </c>
      <c r="J22" s="101"/>
      <c r="K22"/>
      <c r="L22"/>
      <c r="M22"/>
    </row>
    <row r="23" spans="1:13">
      <c r="A23" s="80" t="s">
        <v>116</v>
      </c>
      <c r="B23" s="81">
        <v>2019</v>
      </c>
      <c r="C23" s="84" t="s">
        <v>122</v>
      </c>
      <c r="D23" s="81" t="s">
        <v>93</v>
      </c>
      <c r="E23" s="116">
        <v>26230.458891628499</v>
      </c>
      <c r="F23" s="88">
        <v>424160.47029456293</v>
      </c>
      <c r="G23" s="88"/>
      <c r="H23" s="78"/>
      <c r="I23" s="97">
        <v>1.08</v>
      </c>
      <c r="J23" s="101"/>
      <c r="K23"/>
      <c r="L23"/>
      <c r="M23"/>
    </row>
    <row r="24" spans="1:13">
      <c r="A24" s="80" t="s">
        <v>116</v>
      </c>
      <c r="B24" s="81">
        <v>2019</v>
      </c>
      <c r="C24" s="84" t="s">
        <v>123</v>
      </c>
      <c r="D24" s="81" t="s">
        <v>93</v>
      </c>
      <c r="E24" s="116">
        <v>25146.559240081599</v>
      </c>
      <c r="F24" s="88">
        <v>249724.42438249028</v>
      </c>
      <c r="G24" s="88"/>
      <c r="H24" s="78"/>
      <c r="I24" s="97">
        <v>0.6</v>
      </c>
      <c r="J24" s="101"/>
      <c r="K24"/>
      <c r="L24"/>
      <c r="M24"/>
    </row>
    <row r="25" spans="1:13">
      <c r="A25" s="80" t="s">
        <v>116</v>
      </c>
      <c r="B25" s="81">
        <v>2019</v>
      </c>
      <c r="C25" s="84" t="s">
        <v>124</v>
      </c>
      <c r="D25" s="81" t="s">
        <v>93</v>
      </c>
      <c r="E25" s="116">
        <v>17484.371997140599</v>
      </c>
      <c r="F25" s="88">
        <v>120505.93682329156</v>
      </c>
      <c r="G25" s="88"/>
      <c r="H25" s="78"/>
      <c r="I25" s="97">
        <v>0.23</v>
      </c>
      <c r="J25" s="101"/>
      <c r="K25"/>
      <c r="L25"/>
      <c r="M25"/>
    </row>
    <row r="26" spans="1:13" ht="13.15" thickBot="1">
      <c r="A26" s="82" t="s">
        <v>116</v>
      </c>
      <c r="B26" s="83">
        <v>2019</v>
      </c>
      <c r="C26" s="83" t="s">
        <v>112</v>
      </c>
      <c r="D26" s="83" t="s">
        <v>93</v>
      </c>
      <c r="E26" s="117">
        <v>9752.2055408519209</v>
      </c>
      <c r="F26" s="89">
        <v>40691.657238373969</v>
      </c>
      <c r="G26" s="89"/>
      <c r="H26" s="118"/>
      <c r="I26" s="98">
        <v>0.06</v>
      </c>
      <c r="J26" s="102"/>
      <c r="K26"/>
      <c r="L26"/>
      <c r="M26"/>
    </row>
    <row r="27" spans="1:13">
      <c r="A27" s="78"/>
      <c r="B27" s="78"/>
      <c r="C27" s="78"/>
      <c r="D27" s="78"/>
      <c r="E27" s="85"/>
      <c r="F27" s="99"/>
      <c r="G27" s="99"/>
      <c r="I27" s="85"/>
      <c r="K27"/>
      <c r="L27"/>
      <c r="M27"/>
    </row>
    <row r="28" spans="1:13" ht="13.15" thickBot="1">
      <c r="K28"/>
      <c r="L28"/>
      <c r="M28"/>
    </row>
    <row r="29" spans="1:13" ht="13.15" thickBot="1">
      <c r="A29" s="91" t="s">
        <v>89</v>
      </c>
      <c r="B29" s="92" t="s">
        <v>90</v>
      </c>
      <c r="C29" s="92" t="s">
        <v>0</v>
      </c>
      <c r="D29" s="92" t="s">
        <v>91</v>
      </c>
      <c r="E29" s="95" t="s">
        <v>118</v>
      </c>
      <c r="F29" s="94" t="s">
        <v>117</v>
      </c>
      <c r="G29" s="94" t="s">
        <v>132</v>
      </c>
      <c r="H29" s="90" t="s">
        <v>127</v>
      </c>
      <c r="I29" s="94" t="s">
        <v>131</v>
      </c>
      <c r="J29" s="93" t="s">
        <v>133</v>
      </c>
      <c r="K29"/>
      <c r="L29"/>
      <c r="M29"/>
    </row>
    <row r="30" spans="1:13">
      <c r="A30" s="80" t="s">
        <v>115</v>
      </c>
      <c r="B30" s="81">
        <v>2019</v>
      </c>
      <c r="C30" s="81" t="s">
        <v>92</v>
      </c>
      <c r="D30" s="81" t="s">
        <v>93</v>
      </c>
      <c r="E30" s="116">
        <v>566.53248719341696</v>
      </c>
      <c r="F30" s="88">
        <v>17252.898505108595</v>
      </c>
      <c r="G30" s="88"/>
      <c r="H30" s="79"/>
      <c r="I30" s="96">
        <v>0.04</v>
      </c>
      <c r="J30" s="100"/>
      <c r="K30"/>
      <c r="L30"/>
      <c r="M30"/>
    </row>
    <row r="31" spans="1:13">
      <c r="A31" s="80" t="s">
        <v>115</v>
      </c>
      <c r="B31" s="81">
        <v>2019</v>
      </c>
      <c r="C31" s="81" t="s">
        <v>94</v>
      </c>
      <c r="D31" s="81" t="s">
        <v>93</v>
      </c>
      <c r="E31" s="116">
        <v>215.04563451749701</v>
      </c>
      <c r="F31" s="88">
        <v>51787.586119136744</v>
      </c>
      <c r="G31" s="88"/>
      <c r="H31" s="79"/>
      <c r="I31" s="97">
        <v>0.12</v>
      </c>
      <c r="J31" s="101"/>
      <c r="K31"/>
      <c r="L31"/>
      <c r="M31"/>
    </row>
    <row r="32" spans="1:13">
      <c r="A32" s="80" t="s">
        <v>115</v>
      </c>
      <c r="B32" s="81">
        <v>2019</v>
      </c>
      <c r="C32" s="81" t="s">
        <v>95</v>
      </c>
      <c r="D32" s="81" t="s">
        <v>93</v>
      </c>
      <c r="E32" s="116">
        <v>836.24823267547504</v>
      </c>
      <c r="F32" s="88">
        <v>841111.39694575069</v>
      </c>
      <c r="G32" s="88"/>
      <c r="H32" s="79"/>
      <c r="I32" s="97">
        <v>1.92</v>
      </c>
      <c r="J32" s="101"/>
      <c r="K32"/>
      <c r="L32"/>
      <c r="M32"/>
    </row>
    <row r="33" spans="1:13">
      <c r="A33" s="80" t="s">
        <v>115</v>
      </c>
      <c r="B33" s="81">
        <v>2019</v>
      </c>
      <c r="C33" s="81" t="s">
        <v>96</v>
      </c>
      <c r="D33" s="81" t="s">
        <v>93</v>
      </c>
      <c r="E33" s="116">
        <v>622.80678040900102</v>
      </c>
      <c r="F33" s="88">
        <v>3880977.9645136707</v>
      </c>
      <c r="G33" s="88"/>
      <c r="H33" s="79"/>
      <c r="I33" s="97">
        <v>8.1</v>
      </c>
      <c r="J33" s="101"/>
      <c r="K33"/>
      <c r="L33"/>
      <c r="M33"/>
    </row>
    <row r="34" spans="1:13">
      <c r="A34" s="80" t="s">
        <v>115</v>
      </c>
      <c r="B34" s="81">
        <v>2019</v>
      </c>
      <c r="C34" s="81" t="s">
        <v>97</v>
      </c>
      <c r="D34" s="81" t="s">
        <v>93</v>
      </c>
      <c r="E34" s="116">
        <v>382.51960739356599</v>
      </c>
      <c r="F34" s="88">
        <v>5281203.0790386191</v>
      </c>
      <c r="G34" s="88"/>
      <c r="H34" s="79"/>
      <c r="I34" s="97">
        <v>9.68</v>
      </c>
      <c r="J34" s="101"/>
      <c r="K34"/>
      <c r="L34"/>
      <c r="M34"/>
    </row>
    <row r="35" spans="1:13">
      <c r="A35" s="80" t="s">
        <v>115</v>
      </c>
      <c r="B35" s="81">
        <v>2019</v>
      </c>
      <c r="C35" s="81" t="s">
        <v>98</v>
      </c>
      <c r="D35" s="81" t="s">
        <v>93</v>
      </c>
      <c r="E35" s="116">
        <v>408.36267424983799</v>
      </c>
      <c r="F35" s="88">
        <v>5534773.9317688886</v>
      </c>
      <c r="G35" s="88"/>
      <c r="H35" s="79"/>
      <c r="I35" s="97">
        <v>8.9499999999999993</v>
      </c>
      <c r="J35" s="101"/>
      <c r="K35"/>
      <c r="L35"/>
      <c r="M35"/>
    </row>
    <row r="36" spans="1:13">
      <c r="A36" s="80" t="s">
        <v>115</v>
      </c>
      <c r="B36" s="81">
        <v>2019</v>
      </c>
      <c r="C36" s="81" t="s">
        <v>99</v>
      </c>
      <c r="D36" s="81" t="s">
        <v>93</v>
      </c>
      <c r="E36" s="116">
        <v>1137.2510453050099</v>
      </c>
      <c r="F36" s="88">
        <v>5990031.9307695339</v>
      </c>
      <c r="G36" s="88"/>
      <c r="H36" s="79"/>
      <c r="I36" s="97">
        <v>8.3800000000000008</v>
      </c>
      <c r="J36" s="101"/>
      <c r="K36"/>
      <c r="L36"/>
      <c r="M36"/>
    </row>
    <row r="37" spans="1:13">
      <c r="A37" s="80" t="s">
        <v>115</v>
      </c>
      <c r="B37" s="81">
        <v>2019</v>
      </c>
      <c r="C37" s="81" t="s">
        <v>100</v>
      </c>
      <c r="D37" s="81" t="s">
        <v>93</v>
      </c>
      <c r="E37" s="116">
        <v>2103.5918055860898</v>
      </c>
      <c r="F37" s="88">
        <v>6176422.2817280889</v>
      </c>
      <c r="G37" s="88"/>
      <c r="H37" s="79"/>
      <c r="I37" s="97">
        <v>8.02</v>
      </c>
      <c r="J37" s="101"/>
      <c r="M37"/>
    </row>
    <row r="38" spans="1:13">
      <c r="A38" s="80" t="s">
        <v>115</v>
      </c>
      <c r="B38" s="81">
        <v>2019</v>
      </c>
      <c r="C38" s="81" t="s">
        <v>101</v>
      </c>
      <c r="D38" s="81" t="s">
        <v>93</v>
      </c>
      <c r="E38" s="116">
        <v>2403.3335134020299</v>
      </c>
      <c r="F38" s="88">
        <v>6181953.2362104394</v>
      </c>
      <c r="G38" s="88"/>
      <c r="H38" s="79"/>
      <c r="I38" s="97">
        <v>7.78</v>
      </c>
      <c r="J38" s="101"/>
      <c r="M38"/>
    </row>
    <row r="39" spans="1:13">
      <c r="A39" s="80" t="s">
        <v>115</v>
      </c>
      <c r="B39" s="81">
        <v>2019</v>
      </c>
      <c r="C39" s="81" t="s">
        <v>102</v>
      </c>
      <c r="D39" s="81" t="s">
        <v>93</v>
      </c>
      <c r="E39" s="116">
        <v>3153.2139238935301</v>
      </c>
      <c r="F39" s="88">
        <v>6830495.5350171542</v>
      </c>
      <c r="G39" s="88"/>
      <c r="H39" s="79"/>
      <c r="I39" s="97">
        <v>7.33</v>
      </c>
      <c r="J39" s="101"/>
      <c r="M39"/>
    </row>
    <row r="40" spans="1:13">
      <c r="A40" s="80" t="s">
        <v>115</v>
      </c>
      <c r="B40" s="81">
        <v>2019</v>
      </c>
      <c r="C40" s="81" t="s">
        <v>103</v>
      </c>
      <c r="D40" s="81" t="s">
        <v>93</v>
      </c>
      <c r="E40" s="116">
        <v>4770.6924498946501</v>
      </c>
      <c r="F40" s="88">
        <v>7701071.5071971677</v>
      </c>
      <c r="G40" s="88"/>
      <c r="H40" s="79"/>
      <c r="I40" s="97">
        <v>6.78</v>
      </c>
      <c r="J40" s="101"/>
      <c r="M40"/>
    </row>
    <row r="41" spans="1:13">
      <c r="A41" s="80" t="s">
        <v>115</v>
      </c>
      <c r="B41" s="81">
        <v>2019</v>
      </c>
      <c r="C41" s="81" t="s">
        <v>104</v>
      </c>
      <c r="D41" s="81" t="s">
        <v>93</v>
      </c>
      <c r="E41" s="116">
        <v>8330.6346803509696</v>
      </c>
      <c r="F41" s="88">
        <v>8899697.3232385665</v>
      </c>
      <c r="G41" s="88"/>
      <c r="H41" s="79"/>
      <c r="I41" s="97">
        <v>6.09</v>
      </c>
      <c r="J41" s="101"/>
      <c r="M41"/>
    </row>
    <row r="42" spans="1:13">
      <c r="A42" s="80" t="s">
        <v>115</v>
      </c>
      <c r="B42" s="81">
        <v>2019</v>
      </c>
      <c r="C42" s="81" t="s">
        <v>105</v>
      </c>
      <c r="D42" s="81" t="s">
        <v>93</v>
      </c>
      <c r="E42" s="116">
        <v>14566.134853461001</v>
      </c>
      <c r="F42" s="88">
        <v>9976315.4431950804</v>
      </c>
      <c r="G42" s="88"/>
      <c r="H42" s="79"/>
      <c r="I42" s="97">
        <v>5.47</v>
      </c>
      <c r="J42" s="101"/>
      <c r="M42"/>
    </row>
    <row r="43" spans="1:13">
      <c r="A43" s="80" t="s">
        <v>115</v>
      </c>
      <c r="B43" s="81">
        <v>2019</v>
      </c>
      <c r="C43" s="81" t="s">
        <v>106</v>
      </c>
      <c r="D43" s="81" t="s">
        <v>93</v>
      </c>
      <c r="E43" s="116">
        <v>20288.839910522998</v>
      </c>
      <c r="F43" s="88">
        <v>8678718.4249924887</v>
      </c>
      <c r="G43" s="88"/>
      <c r="H43" s="79"/>
      <c r="I43" s="97">
        <v>4.87</v>
      </c>
      <c r="J43" s="101"/>
      <c r="M43"/>
    </row>
    <row r="44" spans="1:13">
      <c r="A44" s="80" t="s">
        <v>115</v>
      </c>
      <c r="B44" s="81">
        <v>2019</v>
      </c>
      <c r="C44" s="81" t="s">
        <v>107</v>
      </c>
      <c r="D44" s="81" t="s">
        <v>93</v>
      </c>
      <c r="E44" s="116">
        <v>27940.962285742498</v>
      </c>
      <c r="F44" s="88">
        <v>7799715.6658377573</v>
      </c>
      <c r="G44" s="88"/>
      <c r="H44" s="79"/>
      <c r="I44" s="97">
        <v>4.25</v>
      </c>
      <c r="J44" s="101"/>
      <c r="M44"/>
    </row>
    <row r="45" spans="1:13">
      <c r="A45" s="80" t="s">
        <v>115</v>
      </c>
      <c r="B45" s="81">
        <v>2019</v>
      </c>
      <c r="C45" s="81" t="s">
        <v>108</v>
      </c>
      <c r="D45" s="81" t="s">
        <v>93</v>
      </c>
      <c r="E45" s="116">
        <v>42837.458437737099</v>
      </c>
      <c r="F45" s="88">
        <v>7598191.6364532951</v>
      </c>
      <c r="G45" s="88"/>
      <c r="H45" s="79"/>
      <c r="I45" s="97">
        <v>3.6</v>
      </c>
      <c r="J45" s="101"/>
      <c r="M45"/>
    </row>
    <row r="46" spans="1:13">
      <c r="A46" s="80" t="s">
        <v>115</v>
      </c>
      <c r="B46" s="81">
        <v>2019</v>
      </c>
      <c r="C46" s="81" t="s">
        <v>109</v>
      </c>
      <c r="D46" s="81" t="s">
        <v>93</v>
      </c>
      <c r="E46" s="116">
        <v>75505.8487021287</v>
      </c>
      <c r="F46" s="88">
        <v>8781048.5676409081</v>
      </c>
      <c r="G46" s="88"/>
      <c r="H46" s="79"/>
      <c r="I46" s="97">
        <v>2.91</v>
      </c>
      <c r="J46" s="101"/>
      <c r="M46"/>
    </row>
    <row r="47" spans="1:13">
      <c r="A47" s="80" t="s">
        <v>115</v>
      </c>
      <c r="B47" s="81">
        <v>2019</v>
      </c>
      <c r="C47" s="81" t="s">
        <v>110</v>
      </c>
      <c r="D47" s="81" t="s">
        <v>93</v>
      </c>
      <c r="E47" s="116">
        <v>120445.508101934</v>
      </c>
      <c r="F47" s="88">
        <v>8757133.2103416044</v>
      </c>
      <c r="G47" s="88"/>
      <c r="H47" s="79"/>
      <c r="I47" s="97">
        <v>2.13</v>
      </c>
      <c r="J47" s="101"/>
      <c r="M47"/>
    </row>
    <row r="48" spans="1:13">
      <c r="A48" s="80" t="s">
        <v>115</v>
      </c>
      <c r="B48" s="81">
        <v>2019</v>
      </c>
      <c r="C48" s="81" t="s">
        <v>111</v>
      </c>
      <c r="D48" s="81" t="s">
        <v>93</v>
      </c>
      <c r="E48" s="116">
        <v>167434.267968628</v>
      </c>
      <c r="F48" s="88">
        <v>7293193.8351589749</v>
      </c>
      <c r="G48" s="88"/>
      <c r="H48" s="79"/>
      <c r="I48" s="97">
        <v>1.61</v>
      </c>
      <c r="J48" s="101"/>
      <c r="M48"/>
    </row>
    <row r="49" spans="1:13">
      <c r="A49" s="80" t="s">
        <v>115</v>
      </c>
      <c r="B49" s="81">
        <v>2019</v>
      </c>
      <c r="C49" s="84" t="s">
        <v>125</v>
      </c>
      <c r="D49" s="81" t="s">
        <v>93</v>
      </c>
      <c r="E49" s="116">
        <v>225405.121881147</v>
      </c>
      <c r="F49" s="88">
        <v>5344952.2763926303</v>
      </c>
      <c r="G49" s="88"/>
      <c r="H49" s="79"/>
      <c r="I49" s="97">
        <v>1.08</v>
      </c>
      <c r="J49" s="101"/>
      <c r="M49"/>
    </row>
    <row r="50" spans="1:13">
      <c r="A50" s="80" t="s">
        <v>115</v>
      </c>
      <c r="B50" s="81">
        <v>2019</v>
      </c>
      <c r="C50" s="84" t="s">
        <v>126</v>
      </c>
      <c r="D50" s="81" t="s">
        <v>93</v>
      </c>
      <c r="E50" s="116">
        <v>275392.82597579499</v>
      </c>
      <c r="F50" s="88">
        <v>3625227.6773296418</v>
      </c>
      <c r="G50" s="88"/>
      <c r="H50" s="79"/>
      <c r="I50" s="97">
        <v>0.6</v>
      </c>
      <c r="J50" s="101"/>
      <c r="M50"/>
    </row>
    <row r="51" spans="1:13">
      <c r="A51" s="80" t="s">
        <v>115</v>
      </c>
      <c r="B51" s="81">
        <v>2019</v>
      </c>
      <c r="C51" s="84" t="s">
        <v>124</v>
      </c>
      <c r="D51" s="81" t="s">
        <v>93</v>
      </c>
      <c r="E51" s="116">
        <v>238534.50296666301</v>
      </c>
      <c r="F51" s="88">
        <v>1853701.3708901333</v>
      </c>
      <c r="G51" s="88"/>
      <c r="H51" s="79"/>
      <c r="I51" s="97">
        <v>0.23</v>
      </c>
      <c r="J51" s="101"/>
      <c r="M51"/>
    </row>
    <row r="52" spans="1:13" ht="13.15" thickBot="1">
      <c r="A52" s="82" t="s">
        <v>115</v>
      </c>
      <c r="B52" s="83">
        <v>2019</v>
      </c>
      <c r="C52" s="83" t="s">
        <v>112</v>
      </c>
      <c r="D52" s="83" t="s">
        <v>93</v>
      </c>
      <c r="E52" s="117">
        <v>166730.805307273</v>
      </c>
      <c r="F52" s="89">
        <v>693434.34768552775</v>
      </c>
      <c r="G52" s="89"/>
      <c r="H52" s="119"/>
      <c r="I52" s="98">
        <v>0.06</v>
      </c>
      <c r="J52" s="102"/>
      <c r="M52"/>
    </row>
    <row r="53" spans="1:13">
      <c r="E53" s="85"/>
      <c r="F53" s="99"/>
      <c r="G53" s="99"/>
      <c r="I53" s="85"/>
    </row>
    <row r="54" spans="1:13">
      <c r="J54" s="78"/>
    </row>
    <row r="55" spans="1:13">
      <c r="A55" s="120" t="s">
        <v>139</v>
      </c>
      <c r="B55" s="78"/>
      <c r="C55" s="78"/>
      <c r="D55" s="78"/>
      <c r="E55" s="78"/>
      <c r="F55" s="79"/>
      <c r="G55" s="79"/>
      <c r="H55" s="78"/>
      <c r="I55" s="78"/>
      <c r="J55" s="78"/>
    </row>
    <row r="56" spans="1:13">
      <c r="A56" s="78" t="s">
        <v>113</v>
      </c>
      <c r="B56" s="78"/>
      <c r="C56" s="78"/>
      <c r="D56" s="78"/>
      <c r="E56" s="78"/>
      <c r="F56" s="78"/>
      <c r="G56" s="78"/>
      <c r="H56" s="78"/>
      <c r="I56" s="78"/>
      <c r="J56" s="78"/>
    </row>
    <row r="57" spans="1:13">
      <c r="A57" s="78" t="s">
        <v>114</v>
      </c>
      <c r="B57" s="78"/>
      <c r="C57" s="78"/>
      <c r="D57" s="78"/>
      <c r="E57" s="78"/>
      <c r="F57" s="78"/>
      <c r="G57" s="78"/>
      <c r="H57" s="78"/>
      <c r="I57" s="78"/>
    </row>
  </sheetData>
  <phoneticPr fontId="3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2:F24"/>
  <sheetViews>
    <sheetView showGridLines="0" zoomScale="90" zoomScaleNormal="90" zoomScalePageLayoutView="90" workbookViewId="0">
      <selection activeCell="D37" sqref="D37"/>
    </sheetView>
  </sheetViews>
  <sheetFormatPr defaultColWidth="8.796875" defaultRowHeight="13.9"/>
  <cols>
    <col min="1" max="1" width="9.46484375" style="37" bestFit="1" customWidth="1"/>
    <col min="2" max="2" width="14.6640625" style="37" customWidth="1"/>
    <col min="3" max="3" width="11.46484375" style="37" customWidth="1"/>
    <col min="4" max="5" width="8.796875" style="37"/>
    <col min="6" max="6" width="9.46484375" style="37" bestFit="1" customWidth="1"/>
    <col min="7" max="16384" width="8.796875" style="37"/>
  </cols>
  <sheetData>
    <row r="2" spans="1:6">
      <c r="A2" s="36" t="s">
        <v>72</v>
      </c>
      <c r="B2" s="36" t="s">
        <v>71</v>
      </c>
      <c r="C2" s="36" t="s">
        <v>4</v>
      </c>
    </row>
    <row r="3" spans="1:6">
      <c r="A3" s="64">
        <v>0</v>
      </c>
      <c r="B3" s="65">
        <v>2237858.4112135214</v>
      </c>
      <c r="C3" s="65">
        <v>105197.1015625</v>
      </c>
      <c r="D3" s="38"/>
      <c r="E3" s="39"/>
      <c r="F3" s="40"/>
    </row>
    <row r="4" spans="1:6">
      <c r="A4" s="66" t="s">
        <v>5</v>
      </c>
      <c r="B4" s="67">
        <v>8834657.5887864791</v>
      </c>
      <c r="C4" s="67">
        <v>24234.423828125</v>
      </c>
      <c r="D4" s="41"/>
      <c r="E4" s="39"/>
      <c r="F4" s="40"/>
    </row>
    <row r="5" spans="1:6">
      <c r="A5" s="68" t="s">
        <v>6</v>
      </c>
      <c r="B5" s="67">
        <v>11025891</v>
      </c>
      <c r="C5" s="67">
        <v>12084.1884765625</v>
      </c>
      <c r="D5" s="42"/>
      <c r="E5" s="39"/>
      <c r="F5" s="40"/>
    </row>
    <row r="6" spans="1:6">
      <c r="A6" s="68" t="s">
        <v>7</v>
      </c>
      <c r="B6" s="67">
        <v>11110494</v>
      </c>
      <c r="C6" s="67">
        <v>9254.88671875</v>
      </c>
      <c r="D6" s="42"/>
      <c r="E6" s="39"/>
      <c r="F6" s="40"/>
    </row>
    <row r="7" spans="1:6">
      <c r="A7" s="69" t="s">
        <v>8</v>
      </c>
      <c r="B7" s="67">
        <v>10953212</v>
      </c>
      <c r="C7" s="67">
        <v>18628.625</v>
      </c>
      <c r="D7" s="42"/>
      <c r="E7" s="39"/>
      <c r="F7" s="40"/>
    </row>
    <row r="8" spans="1:6">
      <c r="A8" s="69" t="s">
        <v>9</v>
      </c>
      <c r="B8" s="67">
        <v>10405324</v>
      </c>
      <c r="C8" s="67">
        <v>25705.728515625</v>
      </c>
      <c r="D8" s="42"/>
      <c r="E8" s="39"/>
      <c r="F8" s="40"/>
    </row>
    <row r="9" spans="1:6">
      <c r="A9" s="69" t="s">
        <v>10</v>
      </c>
      <c r="B9" s="67">
        <v>9441880</v>
      </c>
      <c r="C9" s="67">
        <v>24429.09375</v>
      </c>
      <c r="D9" s="42"/>
      <c r="E9" s="39"/>
      <c r="F9" s="40"/>
    </row>
    <row r="10" spans="1:6">
      <c r="A10" s="69" t="s">
        <v>11</v>
      </c>
      <c r="B10" s="67">
        <v>8665843</v>
      </c>
      <c r="C10" s="67">
        <v>25937.416015625</v>
      </c>
      <c r="D10" s="42"/>
      <c r="E10" s="39"/>
      <c r="F10" s="40"/>
    </row>
    <row r="11" spans="1:6">
      <c r="A11" s="69" t="s">
        <v>12</v>
      </c>
      <c r="B11" s="67">
        <v>7264277</v>
      </c>
      <c r="C11" s="67">
        <v>28013.208984375</v>
      </c>
      <c r="D11" s="42"/>
      <c r="E11" s="39"/>
      <c r="F11" s="40"/>
    </row>
    <row r="12" spans="1:6">
      <c r="A12" s="69" t="s">
        <v>13</v>
      </c>
      <c r="B12" s="67">
        <v>6421514</v>
      </c>
      <c r="C12" s="67">
        <v>34534.21875</v>
      </c>
      <c r="D12" s="42"/>
      <c r="E12" s="39"/>
      <c r="F12" s="40"/>
    </row>
    <row r="13" spans="1:6">
      <c r="A13" s="69" t="s">
        <v>14</v>
      </c>
      <c r="B13" s="67">
        <v>5047534</v>
      </c>
      <c r="C13" s="67">
        <v>39893.8125</v>
      </c>
      <c r="D13" s="42"/>
      <c r="E13" s="39"/>
      <c r="F13" s="40"/>
    </row>
    <row r="14" spans="1:6">
      <c r="A14" s="69" t="s">
        <v>15</v>
      </c>
      <c r="B14" s="67">
        <v>3744575</v>
      </c>
      <c r="C14" s="67">
        <v>44554.12890625</v>
      </c>
      <c r="D14" s="42"/>
      <c r="E14" s="39"/>
      <c r="F14" s="40"/>
    </row>
    <row r="15" spans="1:6">
      <c r="A15" s="69" t="s">
        <v>16</v>
      </c>
      <c r="B15" s="67">
        <v>3264697</v>
      </c>
      <c r="C15" s="67">
        <v>59489.42578125</v>
      </c>
      <c r="D15" s="42"/>
      <c r="E15" s="39"/>
      <c r="F15" s="40"/>
    </row>
    <row r="16" spans="1:6">
      <c r="A16" s="69" t="s">
        <v>17</v>
      </c>
      <c r="B16" s="67">
        <v>2774933</v>
      </c>
      <c r="C16" s="67">
        <v>75460.9765625</v>
      </c>
      <c r="D16" s="42"/>
      <c r="E16" s="39"/>
      <c r="F16" s="40"/>
    </row>
    <row r="17" spans="1:6">
      <c r="A17" s="69" t="s">
        <v>18</v>
      </c>
      <c r="B17" s="67">
        <v>2059931</v>
      </c>
      <c r="C17" s="67">
        <v>84277.8203125</v>
      </c>
      <c r="D17" s="42"/>
      <c r="E17" s="39"/>
      <c r="F17" s="40"/>
    </row>
    <row r="18" spans="1:6">
      <c r="A18" s="69" t="s">
        <v>19</v>
      </c>
      <c r="B18" s="67">
        <v>1366684</v>
      </c>
      <c r="C18" s="67">
        <v>86264.09375</v>
      </c>
      <c r="D18" s="42"/>
      <c r="E18" s="39"/>
      <c r="F18" s="40"/>
    </row>
    <row r="19" spans="1:6">
      <c r="A19" s="69" t="s">
        <v>20</v>
      </c>
      <c r="B19" s="67">
        <v>735870</v>
      </c>
      <c r="C19" s="67">
        <v>71293.671875</v>
      </c>
      <c r="D19" s="42"/>
      <c r="E19" s="39"/>
      <c r="F19" s="40"/>
    </row>
    <row r="20" spans="1:6">
      <c r="A20" s="69" t="s">
        <v>21</v>
      </c>
      <c r="B20" s="67">
        <v>322319</v>
      </c>
      <c r="C20" s="67">
        <v>48003.8046875</v>
      </c>
      <c r="D20" s="42"/>
      <c r="E20" s="39"/>
      <c r="F20" s="40"/>
    </row>
    <row r="21" spans="1:6">
      <c r="A21" s="69" t="s">
        <v>22</v>
      </c>
      <c r="B21" s="70">
        <v>103335</v>
      </c>
      <c r="C21" s="70">
        <v>22833.4453125</v>
      </c>
      <c r="D21" s="43"/>
      <c r="E21" s="39"/>
      <c r="F21" s="40"/>
    </row>
    <row r="22" spans="1:6">
      <c r="A22" s="69" t="s">
        <v>23</v>
      </c>
      <c r="B22" s="70">
        <v>18803</v>
      </c>
      <c r="C22" s="70">
        <v>5955.83154296875</v>
      </c>
      <c r="E22" s="39"/>
      <c r="F22" s="40"/>
    </row>
    <row r="23" spans="1:6">
      <c r="A23" s="69" t="s">
        <v>24</v>
      </c>
      <c r="B23" s="70">
        <v>1700</v>
      </c>
      <c r="C23" s="70">
        <v>745.474853515625</v>
      </c>
      <c r="E23" s="39"/>
      <c r="F23" s="40"/>
    </row>
    <row r="24" spans="1:6">
      <c r="A24" s="71" t="s">
        <v>25</v>
      </c>
      <c r="B24" s="72">
        <v>76</v>
      </c>
      <c r="C24" s="72">
        <v>44.559886932373047</v>
      </c>
      <c r="E24" s="39"/>
      <c r="F24" s="40"/>
    </row>
  </sheetData>
  <phoneticPr fontId="26"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FFC000"/>
    <pageSetUpPr fitToPage="1"/>
  </sheetPr>
  <dimension ref="A1:AY2671"/>
  <sheetViews>
    <sheetView showGridLines="0" topLeftCell="A15" zoomScale="85" zoomScaleNormal="85" zoomScalePageLayoutView="85" workbookViewId="0">
      <selection activeCell="I15" sqref="I15"/>
    </sheetView>
  </sheetViews>
  <sheetFormatPr defaultColWidth="10.33203125" defaultRowHeight="12.75"/>
  <cols>
    <col min="1" max="1" width="8.6640625" style="2" customWidth="1"/>
    <col min="2" max="2" width="10.6640625" style="2" customWidth="1"/>
    <col min="3" max="3" width="11.1328125" style="2" customWidth="1"/>
    <col min="4" max="4" width="13.1328125" style="2" customWidth="1"/>
    <col min="5" max="5" width="9.46484375" style="2" customWidth="1"/>
    <col min="6" max="6" width="10.46484375" style="2" customWidth="1"/>
    <col min="7" max="7" width="13.33203125" style="2" customWidth="1"/>
    <col min="8" max="8" width="11.6640625" style="2" customWidth="1"/>
    <col min="9" max="9" width="12.6640625" style="2" customWidth="1"/>
    <col min="10" max="10" width="13.33203125" style="2" customWidth="1"/>
    <col min="11" max="11" width="13.46484375" style="2" customWidth="1"/>
    <col min="12" max="12" width="13.796875" style="2" customWidth="1"/>
    <col min="13" max="13" width="10.33203125" customWidth="1"/>
    <col min="14" max="18" width="10.33203125" style="2" customWidth="1"/>
    <col min="19" max="19" width="9.33203125" style="2" customWidth="1"/>
    <col min="20" max="38" width="10.33203125" customWidth="1"/>
    <col min="39" max="16384" width="10.33203125" style="2"/>
  </cols>
  <sheetData>
    <row r="1" spans="1:51" ht="20.65">
      <c r="A1" s="8" t="s">
        <v>73</v>
      </c>
      <c r="B1" s="1"/>
      <c r="C1" s="1"/>
      <c r="D1" s="1"/>
      <c r="E1" s="1"/>
      <c r="F1" s="1"/>
      <c r="G1" s="1"/>
      <c r="H1" s="1"/>
      <c r="I1" s="1"/>
      <c r="J1" s="1"/>
      <c r="K1" s="1"/>
      <c r="L1" s="1"/>
      <c r="O1" s="1"/>
      <c r="P1" s="1"/>
      <c r="Q1"/>
      <c r="R1"/>
      <c r="S1"/>
      <c r="AM1"/>
      <c r="AN1"/>
      <c r="AO1"/>
      <c r="AP1"/>
      <c r="AQ1"/>
      <c r="AR1"/>
      <c r="AS1"/>
      <c r="AT1"/>
      <c r="AU1"/>
      <c r="AV1"/>
      <c r="AW1"/>
      <c r="AX1"/>
      <c r="AY1"/>
    </row>
    <row r="2" spans="1:51" ht="16.899999999999999">
      <c r="A2" s="44" t="s">
        <v>44</v>
      </c>
      <c r="B2" s="45" t="s">
        <v>1</v>
      </c>
      <c r="C2" s="45" t="s">
        <v>2</v>
      </c>
      <c r="D2" s="46" t="s">
        <v>80</v>
      </c>
      <c r="E2" s="46" t="s">
        <v>81</v>
      </c>
      <c r="F2" s="47" t="s">
        <v>82</v>
      </c>
      <c r="G2" s="47" t="s">
        <v>83</v>
      </c>
      <c r="H2" s="45" t="s">
        <v>84</v>
      </c>
      <c r="I2" s="47" t="s">
        <v>85</v>
      </c>
      <c r="J2" s="47" t="s">
        <v>86</v>
      </c>
      <c r="K2" s="45" t="s">
        <v>87</v>
      </c>
      <c r="L2" s="45" t="s">
        <v>88</v>
      </c>
      <c r="M2" s="7"/>
      <c r="N2" s="15"/>
      <c r="O2" s="15"/>
      <c r="P2" s="15"/>
      <c r="Q2"/>
      <c r="R2"/>
      <c r="S2"/>
      <c r="AM2"/>
      <c r="AN2"/>
      <c r="AO2"/>
      <c r="AP2"/>
      <c r="AQ2"/>
      <c r="AR2"/>
      <c r="AS2"/>
      <c r="AT2"/>
      <c r="AU2"/>
      <c r="AV2"/>
      <c r="AW2"/>
      <c r="AX2"/>
      <c r="AY2"/>
    </row>
    <row r="3" spans="1:51" ht="13.9">
      <c r="A3" s="48" t="s">
        <v>0</v>
      </c>
      <c r="B3" s="49" t="s">
        <v>29</v>
      </c>
      <c r="C3" s="49" t="s">
        <v>28</v>
      </c>
      <c r="D3" s="50" t="s">
        <v>26</v>
      </c>
      <c r="E3" s="51" t="s">
        <v>4</v>
      </c>
      <c r="F3" s="49" t="s">
        <v>27</v>
      </c>
      <c r="G3" s="49" t="s">
        <v>30</v>
      </c>
      <c r="H3" s="49" t="s">
        <v>31</v>
      </c>
      <c r="I3" s="49" t="s">
        <v>32</v>
      </c>
      <c r="J3" s="49" t="s">
        <v>33</v>
      </c>
      <c r="K3" s="49" t="s">
        <v>34</v>
      </c>
      <c r="L3" s="49" t="s">
        <v>35</v>
      </c>
      <c r="M3" s="7"/>
      <c r="N3" s="15"/>
      <c r="O3" s="15"/>
      <c r="P3" s="15"/>
      <c r="Q3"/>
      <c r="R3"/>
      <c r="S3"/>
      <c r="AM3"/>
      <c r="AN3"/>
      <c r="AO3"/>
      <c r="AP3"/>
      <c r="AQ3"/>
      <c r="AR3"/>
      <c r="AS3"/>
      <c r="AT3"/>
      <c r="AU3"/>
      <c r="AV3"/>
      <c r="AW3"/>
      <c r="AX3"/>
      <c r="AY3"/>
    </row>
    <row r="4" spans="1:51" ht="13.9">
      <c r="A4" s="52"/>
      <c r="B4" s="53" t="s">
        <v>38</v>
      </c>
      <c r="C4" s="53" t="s">
        <v>37</v>
      </c>
      <c r="D4" s="54" t="s">
        <v>3</v>
      </c>
      <c r="E4" s="55"/>
      <c r="F4" s="53" t="s">
        <v>36</v>
      </c>
      <c r="G4" s="53" t="s">
        <v>39</v>
      </c>
      <c r="H4" s="53" t="s">
        <v>40</v>
      </c>
      <c r="I4" s="53" t="s">
        <v>41</v>
      </c>
      <c r="J4" s="53" t="s">
        <v>41</v>
      </c>
      <c r="K4" s="53" t="s">
        <v>42</v>
      </c>
      <c r="L4" s="53" t="s">
        <v>43</v>
      </c>
      <c r="M4" s="7"/>
      <c r="N4" s="15"/>
      <c r="O4" s="15"/>
      <c r="P4" s="15"/>
      <c r="Q4"/>
      <c r="R4"/>
      <c r="S4"/>
      <c r="AM4"/>
      <c r="AN4"/>
      <c r="AO4"/>
      <c r="AP4"/>
      <c r="AQ4"/>
      <c r="AR4"/>
      <c r="AS4"/>
      <c r="AT4"/>
      <c r="AU4"/>
      <c r="AV4"/>
      <c r="AW4"/>
      <c r="AX4"/>
      <c r="AY4"/>
    </row>
    <row r="5" spans="1:51" ht="13.9">
      <c r="A5" s="56">
        <v>0</v>
      </c>
      <c r="B5" s="57">
        <v>1</v>
      </c>
      <c r="C5" s="58">
        <v>0.1</v>
      </c>
      <c r="D5" s="65">
        <v>2237858.4112135214</v>
      </c>
      <c r="E5" s="65">
        <v>105197.1015625</v>
      </c>
      <c r="F5" s="60">
        <f>E5/D5</f>
        <v>4.7007934476719138E-2</v>
      </c>
      <c r="G5" s="60">
        <f>B5*F5/(1+B5*(1-C5)*F5)</f>
        <v>4.509988718901918E-2</v>
      </c>
      <c r="H5" s="61">
        <v>100000</v>
      </c>
      <c r="I5" s="59"/>
      <c r="J5" s="59"/>
      <c r="K5" s="59"/>
      <c r="L5" s="77"/>
      <c r="M5" s="87"/>
      <c r="O5" s="5"/>
      <c r="P5" s="4"/>
      <c r="Q5"/>
      <c r="R5"/>
      <c r="S5"/>
      <c r="AM5"/>
      <c r="AN5"/>
      <c r="AO5"/>
      <c r="AP5"/>
      <c r="AQ5"/>
      <c r="AR5"/>
      <c r="AS5"/>
      <c r="AT5"/>
      <c r="AU5"/>
      <c r="AV5"/>
      <c r="AW5"/>
      <c r="AX5"/>
      <c r="AY5"/>
    </row>
    <row r="6" spans="1:51" ht="13.9">
      <c r="A6" s="62" t="s">
        <v>5</v>
      </c>
      <c r="B6" s="57">
        <v>4</v>
      </c>
      <c r="C6" s="58">
        <v>0.4</v>
      </c>
      <c r="D6" s="67">
        <v>8834657.5887864791</v>
      </c>
      <c r="E6" s="67">
        <v>24234.423828125</v>
      </c>
      <c r="F6" s="60">
        <f t="shared" ref="F6:F26" si="0">E6/D6</f>
        <v>2.7431084436011313E-3</v>
      </c>
      <c r="G6" s="60">
        <f t="shared" ref="G6:G25" si="1">B6*F6/(1+B6*(1-C6)*F6)</f>
        <v>1.0900669648912911E-2</v>
      </c>
      <c r="H6" s="59"/>
      <c r="I6" s="59"/>
      <c r="J6" s="59"/>
      <c r="K6" s="59"/>
      <c r="L6" s="77"/>
      <c r="M6" s="87"/>
      <c r="N6" s="6"/>
      <c r="O6" s="5"/>
      <c r="P6" s="4"/>
      <c r="Q6"/>
      <c r="R6"/>
      <c r="S6"/>
      <c r="AM6"/>
      <c r="AN6"/>
      <c r="AO6"/>
      <c r="AP6"/>
      <c r="AQ6"/>
      <c r="AR6"/>
      <c r="AS6"/>
      <c r="AT6"/>
      <c r="AU6"/>
      <c r="AV6"/>
      <c r="AW6"/>
      <c r="AX6"/>
      <c r="AY6"/>
    </row>
    <row r="7" spans="1:51" ht="13.9">
      <c r="A7" s="63" t="s">
        <v>6</v>
      </c>
      <c r="B7" s="57">
        <v>5</v>
      </c>
      <c r="C7" s="58">
        <v>0.5</v>
      </c>
      <c r="D7" s="67">
        <v>11025891</v>
      </c>
      <c r="E7" s="67">
        <v>12084.1884765625</v>
      </c>
      <c r="F7" s="60">
        <f t="shared" si="0"/>
        <v>1.0959829438330652E-3</v>
      </c>
      <c r="G7" s="60">
        <f t="shared" si="1"/>
        <v>5.4649410138148382E-3</v>
      </c>
      <c r="H7" s="59"/>
      <c r="I7" s="59"/>
      <c r="J7" s="59"/>
      <c r="K7" s="59"/>
      <c r="L7" s="77"/>
      <c r="M7" s="87"/>
      <c r="N7" s="6"/>
      <c r="O7" s="5"/>
      <c r="P7" s="4"/>
      <c r="Q7"/>
      <c r="R7"/>
      <c r="S7"/>
      <c r="AM7"/>
      <c r="AN7"/>
      <c r="AO7"/>
      <c r="AP7"/>
      <c r="AQ7"/>
      <c r="AR7"/>
      <c r="AS7"/>
      <c r="AT7"/>
      <c r="AU7"/>
      <c r="AV7"/>
      <c r="AW7"/>
      <c r="AX7"/>
      <c r="AY7"/>
    </row>
    <row r="8" spans="1:51" ht="17.25">
      <c r="A8" s="63" t="s">
        <v>7</v>
      </c>
      <c r="B8" s="57">
        <v>5</v>
      </c>
      <c r="C8" s="58">
        <v>0.5</v>
      </c>
      <c r="D8" s="67">
        <v>11110494</v>
      </c>
      <c r="E8" s="67">
        <v>9254.88671875</v>
      </c>
      <c r="F8" s="60">
        <f t="shared" si="0"/>
        <v>8.3298606873375748E-4</v>
      </c>
      <c r="G8" s="60">
        <f t="shared" si="1"/>
        <v>4.1562750456416745E-3</v>
      </c>
      <c r="H8" s="59"/>
      <c r="I8" s="59"/>
      <c r="J8" s="59"/>
      <c r="K8" s="59"/>
      <c r="L8" s="77"/>
      <c r="M8" s="87"/>
      <c r="N8" s="6"/>
      <c r="O8" s="5"/>
      <c r="P8" s="4"/>
      <c r="Q8"/>
      <c r="R8"/>
      <c r="S8" s="86"/>
      <c r="AM8"/>
      <c r="AN8"/>
      <c r="AO8"/>
      <c r="AP8"/>
      <c r="AQ8"/>
      <c r="AR8"/>
      <c r="AS8"/>
      <c r="AT8"/>
      <c r="AU8"/>
      <c r="AV8"/>
      <c r="AW8"/>
      <c r="AX8"/>
      <c r="AY8"/>
    </row>
    <row r="9" spans="1:51" ht="13.9">
      <c r="A9" s="56" t="s">
        <v>8</v>
      </c>
      <c r="B9" s="57">
        <v>5</v>
      </c>
      <c r="C9" s="58">
        <v>0.5</v>
      </c>
      <c r="D9" s="67">
        <v>10953212</v>
      </c>
      <c r="E9" s="67">
        <v>18628.625</v>
      </c>
      <c r="F9" s="60">
        <f t="shared" si="0"/>
        <v>1.7007454069180802E-3</v>
      </c>
      <c r="G9" s="60">
        <f t="shared" si="1"/>
        <v>8.4677234302627212E-3</v>
      </c>
      <c r="H9" s="59"/>
      <c r="I9" s="59"/>
      <c r="J9" s="59"/>
      <c r="K9" s="59"/>
      <c r="L9" s="77"/>
      <c r="M9" s="87"/>
      <c r="N9" s="6"/>
      <c r="O9" s="5"/>
      <c r="P9" s="4"/>
      <c r="Q9"/>
      <c r="R9"/>
      <c r="S9"/>
      <c r="AM9"/>
      <c r="AN9"/>
      <c r="AO9"/>
      <c r="AP9"/>
      <c r="AQ9"/>
      <c r="AR9"/>
      <c r="AS9"/>
      <c r="AT9"/>
      <c r="AU9"/>
      <c r="AV9"/>
      <c r="AW9"/>
      <c r="AX9"/>
      <c r="AY9"/>
    </row>
    <row r="10" spans="1:51" ht="13.9">
      <c r="A10" s="56" t="s">
        <v>9</v>
      </c>
      <c r="B10" s="57">
        <v>5</v>
      </c>
      <c r="C10" s="58">
        <v>0.5</v>
      </c>
      <c r="D10" s="67">
        <v>10405324</v>
      </c>
      <c r="E10" s="67">
        <v>25705.728515625</v>
      </c>
      <c r="F10" s="60">
        <f t="shared" si="0"/>
        <v>2.4704399897230497E-3</v>
      </c>
      <c r="G10" s="60">
        <f t="shared" si="1"/>
        <v>1.2276379799650038E-2</v>
      </c>
      <c r="H10" s="59"/>
      <c r="I10" s="59"/>
      <c r="J10" s="59"/>
      <c r="K10" s="59"/>
      <c r="L10" s="77"/>
      <c r="M10" s="87"/>
      <c r="N10" s="6"/>
      <c r="O10" s="5"/>
      <c r="P10" s="4"/>
      <c r="Q10"/>
      <c r="R10"/>
      <c r="S10"/>
      <c r="AM10"/>
      <c r="AN10"/>
      <c r="AO10"/>
      <c r="AP10"/>
      <c r="AQ10"/>
      <c r="AR10"/>
      <c r="AS10"/>
      <c r="AT10"/>
      <c r="AU10"/>
      <c r="AV10"/>
      <c r="AW10"/>
      <c r="AX10"/>
      <c r="AY10"/>
    </row>
    <row r="11" spans="1:51" ht="13.9">
      <c r="A11" s="56" t="s">
        <v>10</v>
      </c>
      <c r="B11" s="57">
        <v>5</v>
      </c>
      <c r="C11" s="58">
        <v>0.5</v>
      </c>
      <c r="D11" s="67">
        <v>9441880</v>
      </c>
      <c r="E11" s="67">
        <v>24429.09375</v>
      </c>
      <c r="F11" s="60">
        <f t="shared" si="0"/>
        <v>2.5873124579003336E-3</v>
      </c>
      <c r="G11" s="60">
        <f t="shared" si="1"/>
        <v>1.285342273756278E-2</v>
      </c>
      <c r="H11" s="59"/>
      <c r="I11" s="59"/>
      <c r="J11" s="59"/>
      <c r="K11" s="59"/>
      <c r="L11" s="77"/>
      <c r="M11" s="87"/>
      <c r="N11" s="6"/>
      <c r="O11" s="5"/>
      <c r="P11" s="4"/>
      <c r="Q11"/>
      <c r="R11"/>
      <c r="S11"/>
      <c r="AM11"/>
      <c r="AN11"/>
      <c r="AO11"/>
      <c r="AP11"/>
      <c r="AQ11"/>
      <c r="AR11"/>
      <c r="AS11"/>
      <c r="AT11"/>
      <c r="AU11"/>
      <c r="AV11"/>
      <c r="AW11"/>
      <c r="AX11"/>
      <c r="AY11"/>
    </row>
    <row r="12" spans="1:51" ht="13.9">
      <c r="A12" s="56" t="s">
        <v>11</v>
      </c>
      <c r="B12" s="57">
        <v>5</v>
      </c>
      <c r="C12" s="58">
        <v>0.5</v>
      </c>
      <c r="D12" s="67">
        <v>8665843</v>
      </c>
      <c r="E12" s="67">
        <v>25937.416015625</v>
      </c>
      <c r="F12" s="60">
        <f t="shared" si="0"/>
        <v>2.9930632271580504E-3</v>
      </c>
      <c r="G12" s="60">
        <f t="shared" si="1"/>
        <v>1.4854167479656734E-2</v>
      </c>
      <c r="H12" s="59"/>
      <c r="I12" s="59"/>
      <c r="J12" s="59"/>
      <c r="K12" s="59"/>
      <c r="L12" s="77"/>
      <c r="M12" s="87"/>
      <c r="N12" s="6"/>
      <c r="O12" s="5"/>
      <c r="P12" s="4"/>
      <c r="Q12"/>
      <c r="R12"/>
      <c r="S12"/>
      <c r="AM12"/>
      <c r="AN12"/>
      <c r="AO12"/>
      <c r="AP12"/>
      <c r="AQ12"/>
      <c r="AR12"/>
      <c r="AS12"/>
      <c r="AT12"/>
      <c r="AU12"/>
      <c r="AV12"/>
      <c r="AW12"/>
      <c r="AX12"/>
      <c r="AY12"/>
    </row>
    <row r="13" spans="1:51" ht="13.9">
      <c r="A13" s="56" t="s">
        <v>12</v>
      </c>
      <c r="B13" s="57">
        <v>5</v>
      </c>
      <c r="C13" s="58">
        <v>0.5</v>
      </c>
      <c r="D13" s="67">
        <v>7264277</v>
      </c>
      <c r="E13" s="67">
        <v>28013.208984375</v>
      </c>
      <c r="F13" s="60">
        <f t="shared" si="0"/>
        <v>3.8562969149407438E-3</v>
      </c>
      <c r="G13" s="60">
        <f t="shared" si="1"/>
        <v>1.9097371735436616E-2</v>
      </c>
      <c r="H13" s="59"/>
      <c r="I13" s="59"/>
      <c r="J13" s="59"/>
      <c r="K13" s="59"/>
      <c r="L13" s="77"/>
      <c r="M13" s="87"/>
      <c r="N13" s="6"/>
      <c r="O13" s="5"/>
      <c r="P13" s="4"/>
      <c r="Q13"/>
      <c r="R13"/>
      <c r="S13"/>
      <c r="AM13"/>
      <c r="AN13"/>
      <c r="AO13"/>
      <c r="AP13"/>
      <c r="AQ13"/>
      <c r="AR13"/>
      <c r="AS13"/>
      <c r="AT13"/>
      <c r="AU13"/>
      <c r="AV13"/>
      <c r="AW13"/>
      <c r="AX13"/>
      <c r="AY13"/>
    </row>
    <row r="14" spans="1:51" ht="13.9">
      <c r="A14" s="56" t="s">
        <v>13</v>
      </c>
      <c r="B14" s="57">
        <v>5</v>
      </c>
      <c r="C14" s="58">
        <v>0.5</v>
      </c>
      <c r="D14" s="67">
        <v>6421514</v>
      </c>
      <c r="E14" s="67">
        <v>34534.21875</v>
      </c>
      <c r="F14" s="60">
        <f t="shared" si="0"/>
        <v>5.3778935543860838E-3</v>
      </c>
      <c r="G14" s="60">
        <f t="shared" si="1"/>
        <v>2.6532742114930244E-2</v>
      </c>
      <c r="H14" s="59"/>
      <c r="I14" s="59"/>
      <c r="J14" s="59"/>
      <c r="K14" s="59"/>
      <c r="L14" s="77"/>
      <c r="M14" s="87"/>
      <c r="N14" s="6"/>
      <c r="O14" s="5"/>
      <c r="P14" s="4"/>
      <c r="Q14"/>
      <c r="R14"/>
      <c r="S14"/>
      <c r="AM14"/>
      <c r="AN14"/>
      <c r="AO14"/>
      <c r="AP14"/>
      <c r="AQ14"/>
      <c r="AR14"/>
      <c r="AS14"/>
      <c r="AT14"/>
      <c r="AU14"/>
      <c r="AV14"/>
      <c r="AW14"/>
      <c r="AX14"/>
      <c r="AY14"/>
    </row>
    <row r="15" spans="1:51" ht="13.9">
      <c r="A15" s="56" t="s">
        <v>14</v>
      </c>
      <c r="B15" s="57">
        <v>5</v>
      </c>
      <c r="C15" s="58">
        <v>0.5</v>
      </c>
      <c r="D15" s="67">
        <v>5047534</v>
      </c>
      <c r="E15" s="67">
        <v>39893.8125</v>
      </c>
      <c r="F15" s="60">
        <f t="shared" si="0"/>
        <v>7.9036243242739928E-3</v>
      </c>
      <c r="G15" s="60">
        <f t="shared" si="1"/>
        <v>3.8752410387953767E-2</v>
      </c>
      <c r="H15" s="59"/>
      <c r="I15" s="59"/>
      <c r="J15" s="59"/>
      <c r="K15" s="59"/>
      <c r="L15" s="77"/>
      <c r="M15" s="87"/>
      <c r="N15" s="6"/>
      <c r="O15" s="5"/>
      <c r="P15" s="4"/>
      <c r="Q15"/>
      <c r="R15"/>
      <c r="S15"/>
      <c r="AM15"/>
      <c r="AN15"/>
      <c r="AO15"/>
      <c r="AP15"/>
      <c r="AQ15"/>
      <c r="AR15"/>
      <c r="AS15"/>
      <c r="AT15"/>
      <c r="AU15"/>
      <c r="AV15"/>
      <c r="AW15"/>
      <c r="AX15"/>
      <c r="AY15"/>
    </row>
    <row r="16" spans="1:51" ht="13.9">
      <c r="A16" s="56" t="s">
        <v>15</v>
      </c>
      <c r="B16" s="57">
        <v>5</v>
      </c>
      <c r="C16" s="58">
        <v>0.5</v>
      </c>
      <c r="D16" s="67">
        <v>3744575</v>
      </c>
      <c r="E16" s="67">
        <v>44554.12890625</v>
      </c>
      <c r="F16" s="60">
        <f t="shared" si="0"/>
        <v>1.1898313935827163E-2</v>
      </c>
      <c r="G16" s="60">
        <f t="shared" si="1"/>
        <v>5.7773064532043179E-2</v>
      </c>
      <c r="H16" s="59"/>
      <c r="I16" s="59"/>
      <c r="J16" s="59"/>
      <c r="K16" s="59"/>
      <c r="L16" s="77"/>
      <c r="M16" s="87"/>
      <c r="N16" s="6"/>
      <c r="O16" s="5"/>
      <c r="P16" s="4"/>
      <c r="Q16"/>
      <c r="R16"/>
      <c r="S16"/>
      <c r="AM16"/>
      <c r="AN16"/>
      <c r="AO16"/>
      <c r="AP16"/>
      <c r="AQ16"/>
      <c r="AR16"/>
      <c r="AS16"/>
      <c r="AT16"/>
      <c r="AU16"/>
      <c r="AV16"/>
      <c r="AW16"/>
      <c r="AX16"/>
      <c r="AY16"/>
    </row>
    <row r="17" spans="1:51" ht="13.9">
      <c r="A17" s="56" t="s">
        <v>16</v>
      </c>
      <c r="B17" s="57">
        <v>5</v>
      </c>
      <c r="C17" s="58">
        <v>0.5</v>
      </c>
      <c r="D17" s="67">
        <v>3264697</v>
      </c>
      <c r="E17" s="67">
        <v>59489.42578125</v>
      </c>
      <c r="F17" s="60">
        <f t="shared" si="0"/>
        <v>1.8222035852408357E-2</v>
      </c>
      <c r="G17" s="60">
        <f t="shared" si="1"/>
        <v>8.7140486585163879E-2</v>
      </c>
      <c r="H17" s="59"/>
      <c r="I17" s="59"/>
      <c r="J17" s="59"/>
      <c r="K17" s="59"/>
      <c r="L17" s="77"/>
      <c r="M17" s="87"/>
      <c r="N17" s="6"/>
      <c r="O17" s="5"/>
      <c r="P17" s="4"/>
      <c r="Q17"/>
      <c r="R17"/>
      <c r="S17"/>
      <c r="AM17"/>
      <c r="AN17"/>
      <c r="AO17"/>
      <c r="AP17"/>
      <c r="AQ17"/>
      <c r="AR17"/>
      <c r="AS17"/>
      <c r="AT17"/>
      <c r="AU17"/>
      <c r="AV17"/>
      <c r="AW17"/>
      <c r="AX17"/>
      <c r="AY17"/>
    </row>
    <row r="18" spans="1:51" ht="13.9">
      <c r="A18" s="56" t="s">
        <v>17</v>
      </c>
      <c r="B18" s="57">
        <v>5</v>
      </c>
      <c r="C18" s="58">
        <v>0.5</v>
      </c>
      <c r="D18" s="67">
        <v>2774933</v>
      </c>
      <c r="E18" s="67">
        <v>75460.9765625</v>
      </c>
      <c r="F18" s="60">
        <f t="shared" si="0"/>
        <v>2.7193801278265099E-2</v>
      </c>
      <c r="G18" s="60">
        <f t="shared" si="1"/>
        <v>0.12731365107309517</v>
      </c>
      <c r="H18" s="59"/>
      <c r="I18" s="59"/>
      <c r="J18" s="59"/>
      <c r="K18" s="59"/>
      <c r="L18" s="77"/>
      <c r="M18" s="87"/>
      <c r="N18" s="6"/>
      <c r="O18" s="5"/>
      <c r="P18" s="4"/>
      <c r="Q18"/>
      <c r="R18"/>
      <c r="S18"/>
      <c r="AM18"/>
      <c r="AN18"/>
      <c r="AO18"/>
      <c r="AP18"/>
      <c r="AQ18"/>
      <c r="AR18"/>
      <c r="AS18"/>
      <c r="AT18"/>
      <c r="AU18"/>
      <c r="AV18"/>
      <c r="AW18"/>
      <c r="AX18"/>
      <c r="AY18"/>
    </row>
    <row r="19" spans="1:51" ht="13.9">
      <c r="A19" s="56" t="s">
        <v>18</v>
      </c>
      <c r="B19" s="57">
        <v>5</v>
      </c>
      <c r="C19" s="58">
        <v>0.5</v>
      </c>
      <c r="D19" s="67">
        <v>2059931</v>
      </c>
      <c r="E19" s="67">
        <v>84277.8203125</v>
      </c>
      <c r="F19" s="60">
        <f t="shared" si="0"/>
        <v>4.0912933643165721E-2</v>
      </c>
      <c r="G19" s="60">
        <f t="shared" si="1"/>
        <v>0.18558282382470043</v>
      </c>
      <c r="H19" s="59"/>
      <c r="I19" s="59"/>
      <c r="J19" s="59"/>
      <c r="K19" s="59"/>
      <c r="L19" s="77"/>
      <c r="M19" s="87"/>
      <c r="N19" s="6"/>
      <c r="O19" s="5"/>
      <c r="P19" s="4"/>
      <c r="Q19"/>
      <c r="R19"/>
      <c r="S19"/>
      <c r="AM19"/>
      <c r="AN19"/>
      <c r="AO19"/>
      <c r="AP19"/>
      <c r="AQ19"/>
      <c r="AR19"/>
      <c r="AS19"/>
      <c r="AT19"/>
      <c r="AU19"/>
      <c r="AV19"/>
      <c r="AW19"/>
      <c r="AX19"/>
      <c r="AY19"/>
    </row>
    <row r="20" spans="1:51" ht="13.9">
      <c r="A20" s="56" t="s">
        <v>19</v>
      </c>
      <c r="B20" s="57">
        <v>5</v>
      </c>
      <c r="C20" s="58">
        <v>0.5</v>
      </c>
      <c r="D20" s="67">
        <v>1366684</v>
      </c>
      <c r="E20" s="67">
        <v>86264.09375</v>
      </c>
      <c r="F20" s="60">
        <f t="shared" si="0"/>
        <v>6.3119268060502651E-2</v>
      </c>
      <c r="G20" s="60">
        <f t="shared" si="1"/>
        <v>0.27258320874810438</v>
      </c>
      <c r="H20" s="59"/>
      <c r="I20" s="59"/>
      <c r="J20" s="59"/>
      <c r="K20" s="59"/>
      <c r="L20" s="77"/>
      <c r="M20" s="87"/>
      <c r="N20" s="6"/>
      <c r="O20" s="5"/>
      <c r="P20" s="4"/>
      <c r="Q20"/>
      <c r="R20"/>
      <c r="S20"/>
      <c r="AM20"/>
      <c r="AN20"/>
      <c r="AO20"/>
      <c r="AP20"/>
      <c r="AQ20"/>
      <c r="AR20"/>
      <c r="AS20"/>
      <c r="AT20"/>
      <c r="AU20"/>
      <c r="AV20"/>
      <c r="AW20"/>
      <c r="AX20"/>
      <c r="AY20"/>
    </row>
    <row r="21" spans="1:51" ht="13.9">
      <c r="A21" s="56" t="s">
        <v>20</v>
      </c>
      <c r="B21" s="57">
        <v>5</v>
      </c>
      <c r="C21" s="58">
        <v>0.5</v>
      </c>
      <c r="D21" s="67">
        <v>735870</v>
      </c>
      <c r="E21" s="67">
        <v>71293.671875</v>
      </c>
      <c r="F21" s="60">
        <f t="shared" si="0"/>
        <v>9.6883514581379865E-2</v>
      </c>
      <c r="G21" s="60">
        <f t="shared" si="1"/>
        <v>0.38996469690890595</v>
      </c>
      <c r="H21" s="59"/>
      <c r="I21" s="59"/>
      <c r="J21" s="59"/>
      <c r="K21" s="59"/>
      <c r="L21" s="77"/>
      <c r="M21" s="87"/>
      <c r="N21" s="6"/>
      <c r="O21" s="5"/>
      <c r="P21" s="4"/>
      <c r="Q21"/>
      <c r="R21"/>
      <c r="S21"/>
      <c r="AM21"/>
      <c r="AN21"/>
      <c r="AO21"/>
      <c r="AP21"/>
      <c r="AQ21"/>
      <c r="AR21"/>
      <c r="AS21"/>
      <c r="AT21"/>
      <c r="AU21"/>
      <c r="AV21"/>
      <c r="AW21"/>
      <c r="AX21"/>
      <c r="AY21"/>
    </row>
    <row r="22" spans="1:51" ht="13.9">
      <c r="A22" s="56" t="s">
        <v>21</v>
      </c>
      <c r="B22" s="57">
        <v>5</v>
      </c>
      <c r="C22" s="58">
        <v>0.5</v>
      </c>
      <c r="D22" s="67">
        <v>322319</v>
      </c>
      <c r="E22" s="67">
        <v>48003.8046875</v>
      </c>
      <c r="F22" s="60">
        <f t="shared" si="0"/>
        <v>0.14893259375804715</v>
      </c>
      <c r="G22" s="60">
        <f t="shared" si="1"/>
        <v>0.54262616376426043</v>
      </c>
      <c r="H22" s="59"/>
      <c r="I22" s="59"/>
      <c r="J22" s="59"/>
      <c r="K22" s="59"/>
      <c r="L22" s="77"/>
      <c r="M22" s="87"/>
      <c r="N22" s="6"/>
      <c r="O22" s="5"/>
      <c r="P22" s="4"/>
      <c r="Q22"/>
      <c r="R22"/>
      <c r="S22"/>
      <c r="AM22"/>
      <c r="AN22"/>
      <c r="AO22"/>
      <c r="AP22"/>
      <c r="AQ22"/>
      <c r="AR22"/>
      <c r="AS22"/>
      <c r="AT22"/>
      <c r="AU22"/>
      <c r="AV22"/>
      <c r="AW22"/>
      <c r="AX22"/>
      <c r="AY22"/>
    </row>
    <row r="23" spans="1:51" ht="13.9">
      <c r="A23" s="56" t="s">
        <v>22</v>
      </c>
      <c r="B23" s="57">
        <v>5</v>
      </c>
      <c r="C23" s="58">
        <v>0.5</v>
      </c>
      <c r="D23" s="70">
        <v>103335</v>
      </c>
      <c r="E23" s="70">
        <v>22833.4453125</v>
      </c>
      <c r="F23" s="60">
        <f t="shared" si="0"/>
        <v>0.22096526164900565</v>
      </c>
      <c r="G23" s="60">
        <f t="shared" si="1"/>
        <v>0.71168316585768698</v>
      </c>
      <c r="H23" s="59"/>
      <c r="I23" s="59"/>
      <c r="J23" s="59"/>
      <c r="K23" s="59"/>
      <c r="L23" s="77"/>
      <c r="M23" s="87"/>
      <c r="N23" s="6"/>
      <c r="O23" s="5"/>
      <c r="P23" s="4"/>
      <c r="Q23"/>
      <c r="R23"/>
      <c r="S23"/>
      <c r="AM23"/>
      <c r="AN23"/>
      <c r="AO23"/>
      <c r="AP23"/>
      <c r="AQ23"/>
      <c r="AR23"/>
      <c r="AS23"/>
      <c r="AT23"/>
      <c r="AU23"/>
      <c r="AV23"/>
      <c r="AW23"/>
      <c r="AX23"/>
      <c r="AY23"/>
    </row>
    <row r="24" spans="1:51" ht="13.9">
      <c r="A24" s="56" t="s">
        <v>23</v>
      </c>
      <c r="B24" s="57">
        <v>5</v>
      </c>
      <c r="C24" s="58">
        <v>0.4</v>
      </c>
      <c r="D24" s="70">
        <v>18803</v>
      </c>
      <c r="E24" s="70">
        <v>5955.83154296875</v>
      </c>
      <c r="F24" s="60">
        <f t="shared" si="0"/>
        <v>0.3167490051039063</v>
      </c>
      <c r="G24" s="60">
        <f t="shared" si="1"/>
        <v>0.81207406707216145</v>
      </c>
      <c r="H24" s="59"/>
      <c r="I24" s="59"/>
      <c r="J24" s="59"/>
      <c r="K24" s="59"/>
      <c r="L24" s="77"/>
      <c r="M24" s="87"/>
      <c r="N24" s="6"/>
      <c r="O24" s="5"/>
      <c r="P24" s="4"/>
      <c r="Q24"/>
      <c r="R24"/>
      <c r="S24"/>
      <c r="AM24"/>
      <c r="AN24"/>
      <c r="AO24"/>
      <c r="AP24"/>
      <c r="AQ24"/>
      <c r="AR24"/>
      <c r="AS24"/>
      <c r="AT24"/>
      <c r="AU24"/>
      <c r="AV24"/>
      <c r="AW24"/>
      <c r="AX24"/>
      <c r="AY24"/>
    </row>
    <row r="25" spans="1:51" ht="13.9">
      <c r="A25" s="56" t="s">
        <v>24</v>
      </c>
      <c r="B25" s="57">
        <v>5</v>
      </c>
      <c r="C25" s="58">
        <v>0.3</v>
      </c>
      <c r="D25" s="70">
        <v>1700</v>
      </c>
      <c r="E25" s="70">
        <v>745.474853515625</v>
      </c>
      <c r="F25" s="60">
        <f t="shared" si="0"/>
        <v>0.43851461971507355</v>
      </c>
      <c r="G25" s="60">
        <f t="shared" si="1"/>
        <v>0.86498819922746473</v>
      </c>
      <c r="H25" s="59"/>
      <c r="I25" s="59"/>
      <c r="J25" s="59"/>
      <c r="K25" s="59"/>
      <c r="L25" s="77"/>
      <c r="M25" s="87"/>
      <c r="N25" s="6"/>
      <c r="O25" s="5"/>
      <c r="P25" s="4"/>
      <c r="Q25"/>
      <c r="R25"/>
      <c r="S25"/>
      <c r="AM25"/>
      <c r="AN25"/>
      <c r="AO25"/>
      <c r="AP25"/>
      <c r="AQ25"/>
      <c r="AR25"/>
      <c r="AS25"/>
      <c r="AT25"/>
      <c r="AU25"/>
      <c r="AV25"/>
      <c r="AW25"/>
      <c r="AX25"/>
      <c r="AY25"/>
    </row>
    <row r="26" spans="1:51" ht="13.9">
      <c r="A26" s="56" t="s">
        <v>25</v>
      </c>
      <c r="B26" s="57"/>
      <c r="C26" s="58"/>
      <c r="D26" s="72">
        <v>76</v>
      </c>
      <c r="E26" s="72">
        <v>44.559886932373047</v>
      </c>
      <c r="F26" s="60">
        <f t="shared" si="0"/>
        <v>0.58631430174175059</v>
      </c>
      <c r="G26" s="60">
        <v>1</v>
      </c>
      <c r="H26" s="59"/>
      <c r="I26" s="59"/>
      <c r="J26" s="59"/>
      <c r="K26" s="59"/>
      <c r="L26" s="77"/>
      <c r="M26" s="87"/>
      <c r="N26" s="6"/>
      <c r="O26" s="5"/>
      <c r="P26" s="4"/>
      <c r="Q26"/>
      <c r="R26"/>
      <c r="S26"/>
      <c r="AM26"/>
      <c r="AN26"/>
      <c r="AO26"/>
      <c r="AP26"/>
      <c r="AQ26"/>
      <c r="AR26"/>
      <c r="AS26"/>
      <c r="AT26"/>
      <c r="AU26"/>
      <c r="AV26"/>
      <c r="AW26"/>
      <c r="AX26"/>
      <c r="AY26"/>
    </row>
    <row r="27" spans="1:51">
      <c r="A27" s="32"/>
      <c r="B27" s="32"/>
      <c r="C27" s="32"/>
      <c r="D27" s="32"/>
      <c r="E27" s="32"/>
      <c r="F27" s="32"/>
      <c r="G27" s="32"/>
      <c r="H27" s="32"/>
      <c r="I27" s="32"/>
      <c r="J27" s="32"/>
      <c r="K27" s="32"/>
      <c r="L27" s="32"/>
      <c r="Q27"/>
      <c r="R27"/>
      <c r="S27"/>
      <c r="AM27"/>
      <c r="AN27"/>
      <c r="AO27"/>
      <c r="AP27"/>
      <c r="AQ27"/>
      <c r="AR27"/>
      <c r="AS27"/>
      <c r="AT27"/>
      <c r="AU27"/>
      <c r="AV27"/>
      <c r="AW27"/>
      <c r="AX27"/>
      <c r="AY27"/>
    </row>
    <row r="28" spans="1:51" ht="13.15">
      <c r="B28" s="16" t="s">
        <v>138</v>
      </c>
      <c r="C28" s="9"/>
      <c r="D28" s="9"/>
      <c r="E28" s="9"/>
      <c r="F28" s="9"/>
      <c r="J28" s="3"/>
      <c r="Q28"/>
      <c r="R28"/>
      <c r="S28"/>
      <c r="AM28"/>
      <c r="AN28"/>
      <c r="AO28"/>
      <c r="AP28"/>
      <c r="AQ28"/>
      <c r="AR28"/>
      <c r="AS28"/>
      <c r="AT28"/>
      <c r="AU28"/>
      <c r="AV28"/>
      <c r="AW28"/>
      <c r="AX28"/>
      <c r="AY28"/>
    </row>
    <row r="29" spans="1:51" customFormat="1" ht="12.75" customHeight="1">
      <c r="A29" s="2"/>
      <c r="B29" s="103" t="s">
        <v>134</v>
      </c>
      <c r="C29" s="10"/>
      <c r="D29" s="11"/>
      <c r="E29" s="11"/>
      <c r="F29" s="74"/>
      <c r="G29" s="2"/>
      <c r="H29" s="107" t="s">
        <v>79</v>
      </c>
      <c r="I29" s="108"/>
      <c r="J29" s="108"/>
      <c r="K29" s="108"/>
      <c r="L29" s="108"/>
      <c r="M29" s="108"/>
      <c r="N29" s="109"/>
    </row>
    <row r="30" spans="1:51" customFormat="1" ht="13.9">
      <c r="A30" s="2"/>
      <c r="B30" s="104" t="s">
        <v>135</v>
      </c>
      <c r="C30" s="9"/>
      <c r="D30" s="9"/>
      <c r="E30" s="9"/>
      <c r="F30" s="73"/>
      <c r="G30" s="2"/>
      <c r="H30" s="110"/>
      <c r="I30" s="111"/>
      <c r="J30" s="111"/>
      <c r="K30" s="111"/>
      <c r="L30" s="111"/>
      <c r="M30" s="111"/>
      <c r="N30" s="112"/>
    </row>
    <row r="31" spans="1:51" s="7" customFormat="1" ht="15">
      <c r="B31" s="12"/>
      <c r="C31" s="105" t="s">
        <v>136</v>
      </c>
      <c r="D31" s="9"/>
      <c r="F31" s="75"/>
      <c r="H31" s="110"/>
      <c r="I31" s="111"/>
      <c r="J31" s="111"/>
      <c r="K31" s="111"/>
      <c r="L31" s="111"/>
      <c r="M31" s="111"/>
      <c r="N31" s="112"/>
    </row>
    <row r="32" spans="1:51" s="7" customFormat="1" ht="15">
      <c r="B32" s="13"/>
      <c r="C32" s="106" t="s">
        <v>137</v>
      </c>
      <c r="D32" s="14"/>
      <c r="E32" s="33"/>
      <c r="F32" s="76"/>
      <c r="H32" s="113"/>
      <c r="I32" s="114"/>
      <c r="J32" s="114"/>
      <c r="K32" s="114"/>
      <c r="L32" s="114"/>
      <c r="M32" s="114"/>
      <c r="N32" s="115"/>
    </row>
    <row r="33" spans="1:17" s="7" customFormat="1">
      <c r="I33" s="17"/>
    </row>
    <row r="34" spans="1:17" s="7" customFormat="1" ht="17.649999999999999">
      <c r="A34" s="35" t="s">
        <v>57</v>
      </c>
      <c r="B34" s="34"/>
    </row>
    <row r="35" spans="1:17" s="7" customFormat="1"/>
    <row r="36" spans="1:17" customFormat="1" ht="15">
      <c r="A36" s="18" t="s">
        <v>45</v>
      </c>
      <c r="B36" s="27" t="s">
        <v>59</v>
      </c>
      <c r="C36" s="19"/>
      <c r="D36" s="19"/>
      <c r="E36" s="9"/>
      <c r="F36" s="9"/>
      <c r="G36" s="9"/>
      <c r="H36" s="9"/>
      <c r="I36" s="2"/>
      <c r="J36" s="18" t="s">
        <v>60</v>
      </c>
      <c r="K36" s="2"/>
      <c r="L36" s="20"/>
      <c r="M36" s="20"/>
    </row>
    <row r="37" spans="1:17" customFormat="1" ht="15">
      <c r="A37" s="21"/>
      <c r="B37" s="27"/>
      <c r="C37" s="19"/>
      <c r="D37" s="19"/>
      <c r="E37" s="9"/>
      <c r="F37" s="9"/>
      <c r="G37" s="9"/>
      <c r="H37" s="9"/>
      <c r="I37" s="2"/>
      <c r="J37" s="21"/>
      <c r="K37" s="2"/>
      <c r="L37" s="20"/>
      <c r="M37" s="20"/>
    </row>
    <row r="38" spans="1:17" customFormat="1" ht="15">
      <c r="A38" s="21"/>
      <c r="B38" s="27"/>
      <c r="C38" s="19"/>
      <c r="D38" s="19"/>
      <c r="E38" s="9"/>
      <c r="F38" s="9"/>
      <c r="G38" s="9"/>
      <c r="H38" s="9"/>
      <c r="I38" s="2"/>
      <c r="J38" s="21"/>
      <c r="K38" s="2"/>
      <c r="L38" s="20"/>
      <c r="M38" s="20"/>
    </row>
    <row r="39" spans="1:17" customFormat="1" ht="15">
      <c r="A39" s="21"/>
      <c r="B39" s="27"/>
      <c r="C39" s="19"/>
      <c r="D39" s="19"/>
      <c r="E39" s="9"/>
      <c r="F39" s="9"/>
      <c r="G39" s="9"/>
      <c r="H39" s="9"/>
      <c r="I39" s="2"/>
      <c r="J39" s="21"/>
      <c r="K39" s="2"/>
      <c r="L39" s="20"/>
      <c r="M39" s="20"/>
    </row>
    <row r="40" spans="1:17" customFormat="1" ht="15">
      <c r="A40" s="21"/>
      <c r="B40" s="27"/>
      <c r="C40" s="19"/>
      <c r="D40" s="19"/>
      <c r="E40" s="9"/>
      <c r="F40" s="9"/>
      <c r="G40" s="9"/>
      <c r="H40" s="9"/>
      <c r="I40" s="2"/>
      <c r="J40" s="21"/>
      <c r="K40" s="2"/>
      <c r="L40" s="20"/>
      <c r="M40" s="20"/>
    </row>
    <row r="41" spans="1:17" customFormat="1" ht="15">
      <c r="A41" s="21"/>
      <c r="B41" s="9"/>
      <c r="C41" s="19"/>
      <c r="D41" s="19"/>
      <c r="E41" s="9"/>
      <c r="F41" s="9"/>
      <c r="G41" s="9"/>
      <c r="H41" s="9"/>
      <c r="I41" s="9"/>
      <c r="J41" s="20"/>
      <c r="K41" s="20"/>
      <c r="L41" s="20"/>
      <c r="M41" s="20"/>
    </row>
    <row r="42" spans="1:17" customFormat="1" ht="18">
      <c r="A42" s="18" t="s">
        <v>46</v>
      </c>
      <c r="B42" s="27" t="s">
        <v>61</v>
      </c>
      <c r="C42" s="19"/>
      <c r="D42" s="19"/>
      <c r="E42" s="9"/>
      <c r="F42" s="27"/>
      <c r="G42" s="9"/>
      <c r="H42" s="9"/>
      <c r="I42" s="9"/>
      <c r="J42" s="18" t="s">
        <v>60</v>
      </c>
      <c r="K42" s="20"/>
      <c r="L42" s="20"/>
      <c r="M42" s="20"/>
      <c r="Q42" t="s">
        <v>63</v>
      </c>
    </row>
    <row r="43" spans="1:17" customFormat="1" ht="15.4" thickBot="1">
      <c r="A43" s="21"/>
      <c r="B43" s="27"/>
      <c r="C43" s="19"/>
      <c r="D43" s="19"/>
      <c r="E43" s="9"/>
      <c r="F43" s="27"/>
      <c r="G43" s="9"/>
      <c r="H43" s="9"/>
      <c r="I43" s="9"/>
      <c r="J43" s="21"/>
      <c r="K43" s="20"/>
      <c r="L43" s="20"/>
      <c r="M43" s="20"/>
      <c r="Q43" s="2" t="s">
        <v>62</v>
      </c>
    </row>
    <row r="44" spans="1:17" customFormat="1" ht="15.4" thickBot="1">
      <c r="A44" s="21"/>
      <c r="B44" s="27"/>
      <c r="C44" s="19"/>
      <c r="D44" s="19"/>
      <c r="E44" s="9"/>
      <c r="F44" s="27"/>
      <c r="G44" s="9"/>
      <c r="H44" s="9"/>
      <c r="I44" s="9"/>
      <c r="J44" s="21"/>
      <c r="K44" s="20"/>
      <c r="L44" s="20"/>
      <c r="M44" s="20"/>
      <c r="Q44" s="29"/>
    </row>
    <row r="45" spans="1:17" customFormat="1" ht="15">
      <c r="A45" s="21"/>
      <c r="B45" s="27"/>
      <c r="C45" s="19"/>
      <c r="D45" s="19"/>
      <c r="E45" s="9"/>
      <c r="F45" s="27"/>
      <c r="G45" s="9"/>
      <c r="H45" s="9"/>
      <c r="I45" s="9"/>
      <c r="J45" s="21"/>
      <c r="K45" s="20"/>
      <c r="L45" s="20"/>
      <c r="M45" s="20"/>
    </row>
    <row r="46" spans="1:17" customFormat="1" ht="15">
      <c r="A46" s="21"/>
      <c r="B46" s="27"/>
      <c r="C46" s="19"/>
      <c r="D46" s="19"/>
      <c r="E46" s="9"/>
      <c r="F46" s="27"/>
      <c r="G46" s="9"/>
      <c r="H46" s="9"/>
      <c r="I46" s="9"/>
      <c r="J46" s="21"/>
      <c r="K46" s="20"/>
      <c r="L46" s="20"/>
      <c r="M46" s="20"/>
    </row>
    <row r="47" spans="1:17" customFormat="1" ht="15">
      <c r="A47" s="22"/>
      <c r="B47" s="27"/>
      <c r="C47" s="19"/>
      <c r="D47" s="19"/>
      <c r="E47" s="9"/>
      <c r="F47" s="27"/>
      <c r="G47" s="9"/>
      <c r="H47" s="9"/>
      <c r="I47" s="9"/>
      <c r="J47" s="20"/>
      <c r="K47" s="20"/>
      <c r="L47" s="20"/>
      <c r="M47" s="20"/>
    </row>
    <row r="48" spans="1:17" customFormat="1" ht="18">
      <c r="A48" s="18" t="s">
        <v>47</v>
      </c>
      <c r="B48" s="27" t="s">
        <v>120</v>
      </c>
      <c r="C48" s="19"/>
      <c r="D48" s="19"/>
      <c r="E48" s="9"/>
      <c r="F48" s="27"/>
      <c r="G48" s="2"/>
      <c r="H48" s="9"/>
      <c r="I48" s="9"/>
      <c r="J48" s="18" t="s">
        <v>60</v>
      </c>
      <c r="K48" s="20"/>
      <c r="L48" s="20"/>
      <c r="M48" s="20"/>
    </row>
    <row r="49" spans="1:13" customFormat="1" ht="15">
      <c r="A49" s="19"/>
      <c r="B49" s="28"/>
      <c r="C49" s="19"/>
      <c r="D49" s="19"/>
      <c r="E49" s="9"/>
      <c r="F49" s="27"/>
      <c r="G49" s="9"/>
      <c r="H49" s="9"/>
      <c r="I49" s="9"/>
      <c r="J49" s="23"/>
      <c r="K49" s="20"/>
      <c r="L49" s="20"/>
      <c r="M49" s="20"/>
    </row>
    <row r="50" spans="1:13" customFormat="1" ht="15">
      <c r="A50" s="19"/>
      <c r="B50" s="28"/>
      <c r="C50" s="19"/>
      <c r="D50" s="19"/>
      <c r="E50" s="9"/>
      <c r="F50" s="27"/>
      <c r="G50" s="9"/>
      <c r="H50" s="9"/>
      <c r="I50" s="9"/>
      <c r="J50" s="23"/>
      <c r="K50" s="20"/>
      <c r="L50" s="20"/>
      <c r="M50" s="20"/>
    </row>
    <row r="51" spans="1:13" customFormat="1" ht="15">
      <c r="A51" s="19"/>
      <c r="B51" s="28"/>
      <c r="C51" s="19"/>
      <c r="D51" s="19"/>
      <c r="E51" s="9"/>
      <c r="F51" s="27"/>
      <c r="G51" s="9"/>
      <c r="H51" s="9"/>
      <c r="I51" s="9"/>
      <c r="J51" s="23"/>
      <c r="K51" s="20"/>
      <c r="L51" s="20"/>
      <c r="M51" s="20"/>
    </row>
    <row r="52" spans="1:13" customFormat="1" ht="15">
      <c r="A52" s="19"/>
      <c r="B52" s="27"/>
      <c r="C52" s="9"/>
      <c r="D52" s="20"/>
      <c r="E52" s="9"/>
      <c r="F52" s="27"/>
      <c r="G52" s="9"/>
      <c r="H52" s="9"/>
      <c r="I52" s="20"/>
      <c r="J52" s="20"/>
      <c r="K52" s="20"/>
      <c r="L52" s="20"/>
      <c r="M52" s="20"/>
    </row>
    <row r="53" spans="1:13" customFormat="1" ht="18">
      <c r="A53" s="18" t="s">
        <v>48</v>
      </c>
      <c r="B53" s="27" t="s">
        <v>58</v>
      </c>
      <c r="C53" s="20"/>
      <c r="D53" s="19"/>
      <c r="E53" s="9"/>
      <c r="F53" s="27"/>
      <c r="G53" s="9"/>
      <c r="H53" s="9"/>
      <c r="I53" s="9"/>
      <c r="J53" s="21"/>
      <c r="K53" s="20"/>
      <c r="L53" s="20"/>
      <c r="M53" s="20"/>
    </row>
    <row r="54" spans="1:13" customFormat="1" ht="15">
      <c r="A54" s="21"/>
      <c r="B54" s="28"/>
      <c r="C54" s="24"/>
      <c r="D54" s="25"/>
      <c r="E54" s="26"/>
      <c r="F54" s="28"/>
      <c r="G54" s="26"/>
      <c r="H54" s="26"/>
      <c r="I54" s="26"/>
      <c r="J54" s="21"/>
      <c r="K54" s="20"/>
      <c r="L54" s="20"/>
      <c r="M54" s="20"/>
    </row>
    <row r="55" spans="1:13" customFormat="1" ht="15">
      <c r="A55" s="21"/>
      <c r="B55" s="28"/>
      <c r="C55" s="24"/>
      <c r="D55" s="25"/>
      <c r="E55" s="26"/>
      <c r="F55" s="28"/>
      <c r="G55" s="26"/>
      <c r="H55" s="26"/>
      <c r="I55" s="26"/>
      <c r="J55" s="2"/>
      <c r="K55" s="20"/>
      <c r="L55" s="20"/>
      <c r="M55" s="20"/>
    </row>
    <row r="56" spans="1:13" customFormat="1" ht="15.75">
      <c r="A56" s="18" t="s">
        <v>49</v>
      </c>
      <c r="B56" s="27" t="s">
        <v>64</v>
      </c>
      <c r="C56" s="27"/>
      <c r="D56" s="19"/>
      <c r="E56" s="9"/>
      <c r="F56" s="28"/>
      <c r="G56" s="26"/>
      <c r="H56" s="26"/>
      <c r="I56" s="26"/>
      <c r="J56" s="18" t="s">
        <v>60</v>
      </c>
      <c r="K56" s="20"/>
      <c r="L56" s="20"/>
      <c r="M56" s="20"/>
    </row>
    <row r="57" spans="1:13" customFormat="1" ht="15">
      <c r="A57" s="21"/>
      <c r="B57" s="27"/>
      <c r="C57" s="24"/>
      <c r="D57" s="25"/>
      <c r="E57" s="26"/>
      <c r="F57" s="27"/>
      <c r="G57" s="26"/>
      <c r="H57" s="26"/>
      <c r="I57" s="26"/>
      <c r="J57" s="24"/>
      <c r="K57" s="24"/>
      <c r="L57" s="24"/>
      <c r="M57" s="24"/>
    </row>
    <row r="58" spans="1:13" customFormat="1" ht="15">
      <c r="A58" s="21"/>
      <c r="B58" s="27"/>
      <c r="C58" s="24"/>
      <c r="D58" s="25"/>
      <c r="E58" s="26"/>
      <c r="F58" s="27"/>
      <c r="G58" s="26"/>
      <c r="H58" s="26"/>
      <c r="I58" s="26"/>
      <c r="J58" s="24"/>
      <c r="K58" s="24"/>
      <c r="L58" s="24"/>
      <c r="M58" s="24"/>
    </row>
    <row r="59" spans="1:13" customFormat="1" ht="15">
      <c r="A59" s="21"/>
      <c r="B59" s="27"/>
      <c r="C59" s="24"/>
      <c r="D59" s="25"/>
      <c r="E59" s="26"/>
      <c r="F59" s="27"/>
      <c r="G59" s="26"/>
      <c r="H59" s="26"/>
      <c r="I59" s="26"/>
      <c r="J59" s="24"/>
      <c r="K59" s="24"/>
      <c r="L59" s="24"/>
      <c r="M59" s="24"/>
    </row>
    <row r="60" spans="1:13" customFormat="1" ht="15">
      <c r="A60" s="18" t="s">
        <v>50</v>
      </c>
      <c r="B60" s="27" t="s">
        <v>65</v>
      </c>
      <c r="C60" s="27"/>
      <c r="D60" s="27"/>
      <c r="E60" s="27"/>
      <c r="F60" s="27"/>
      <c r="G60" s="9"/>
      <c r="H60" s="9"/>
      <c r="I60" s="9"/>
      <c r="J60" s="18" t="s">
        <v>60</v>
      </c>
      <c r="K60" s="20"/>
      <c r="L60" s="20"/>
      <c r="M60" s="20"/>
    </row>
    <row r="61" spans="1:13" customFormat="1" ht="17.25" customHeight="1">
      <c r="A61" s="2"/>
      <c r="B61" s="27" t="s">
        <v>66</v>
      </c>
      <c r="C61" s="2"/>
      <c r="D61" s="2"/>
      <c r="E61" s="2"/>
      <c r="F61" s="27"/>
      <c r="G61" s="9"/>
      <c r="H61" s="9"/>
      <c r="I61" s="9"/>
      <c r="J61" s="20"/>
      <c r="K61" s="20"/>
      <c r="L61" s="20"/>
      <c r="M61" s="20"/>
    </row>
    <row r="62" spans="1:13" customFormat="1" ht="15">
      <c r="A62" s="21"/>
      <c r="B62" s="2"/>
      <c r="C62" s="19"/>
      <c r="D62" s="19"/>
      <c r="E62" s="9"/>
      <c r="F62" s="27"/>
      <c r="G62" s="9"/>
      <c r="H62" s="9"/>
      <c r="I62" s="9"/>
      <c r="J62" s="20"/>
      <c r="K62" s="20"/>
      <c r="L62" s="20"/>
      <c r="M62" s="20"/>
    </row>
    <row r="63" spans="1:13" customFormat="1" ht="15">
      <c r="A63" s="21"/>
      <c r="B63" s="27"/>
      <c r="C63" s="19"/>
      <c r="D63" s="19"/>
      <c r="E63" s="9"/>
      <c r="F63" s="27"/>
      <c r="G63" s="9"/>
      <c r="H63" s="9"/>
      <c r="I63" s="9"/>
      <c r="J63" s="20"/>
      <c r="K63" s="20"/>
      <c r="L63" s="20"/>
      <c r="M63" s="20"/>
    </row>
    <row r="64" spans="1:13" customFormat="1" ht="18">
      <c r="A64" s="18" t="s">
        <v>51</v>
      </c>
      <c r="B64" s="27" t="s">
        <v>76</v>
      </c>
      <c r="C64" s="19"/>
      <c r="D64" s="19"/>
      <c r="E64" s="9"/>
      <c r="F64" s="27"/>
      <c r="G64" s="9"/>
      <c r="H64" s="9"/>
      <c r="I64" s="9"/>
      <c r="J64" s="18" t="s">
        <v>60</v>
      </c>
      <c r="K64" s="20"/>
      <c r="L64" s="20"/>
      <c r="M64" s="20"/>
    </row>
    <row r="65" spans="1:19" customFormat="1" ht="15">
      <c r="A65" s="21"/>
      <c r="B65" s="27"/>
      <c r="C65" s="19"/>
      <c r="D65" s="19"/>
      <c r="E65" s="9"/>
      <c r="F65" s="27"/>
      <c r="G65" s="9"/>
      <c r="H65" s="9"/>
      <c r="I65" s="9"/>
      <c r="J65" s="20"/>
      <c r="K65" s="20"/>
      <c r="L65" s="20"/>
      <c r="M65" s="20"/>
    </row>
    <row r="66" spans="1:19" customFormat="1" ht="15">
      <c r="A66" s="21"/>
      <c r="B66" s="27" t="s">
        <v>77</v>
      </c>
      <c r="C66" s="19"/>
      <c r="D66" s="19"/>
      <c r="E66" s="9"/>
      <c r="F66" s="27"/>
      <c r="G66" s="9"/>
      <c r="H66" s="9"/>
      <c r="I66" s="9"/>
      <c r="J66" s="20"/>
      <c r="K66" s="20"/>
      <c r="L66" s="20"/>
      <c r="M66" s="20"/>
    </row>
    <row r="67" spans="1:19" customFormat="1" ht="15">
      <c r="A67" s="21"/>
      <c r="B67" s="27"/>
      <c r="C67" s="19"/>
      <c r="D67" s="19"/>
      <c r="E67" s="9"/>
      <c r="F67" s="27"/>
      <c r="G67" s="9"/>
      <c r="H67" s="9"/>
      <c r="I67" s="9"/>
      <c r="J67" s="20"/>
      <c r="K67" s="20"/>
      <c r="L67" s="20"/>
      <c r="M67" s="20"/>
    </row>
    <row r="68" spans="1:19" customFormat="1" ht="18">
      <c r="A68" s="18" t="s">
        <v>52</v>
      </c>
      <c r="B68" s="27" t="s">
        <v>67</v>
      </c>
      <c r="C68" s="19"/>
      <c r="D68" s="19"/>
      <c r="E68" s="9"/>
      <c r="F68" s="27"/>
      <c r="G68" s="9"/>
      <c r="H68" s="9"/>
      <c r="I68" s="9"/>
      <c r="J68" s="18" t="s">
        <v>60</v>
      </c>
      <c r="K68" s="20"/>
      <c r="L68" s="20"/>
      <c r="M68" s="2"/>
    </row>
    <row r="69" spans="1:19" customFormat="1" ht="15">
      <c r="A69" s="21"/>
      <c r="B69" s="27"/>
      <c r="C69" s="25"/>
      <c r="D69" s="25"/>
      <c r="E69" s="26"/>
      <c r="F69" s="27"/>
      <c r="G69" s="26"/>
      <c r="H69" s="26"/>
      <c r="I69" s="26"/>
      <c r="J69" s="24"/>
      <c r="K69" s="24"/>
      <c r="L69" s="24"/>
      <c r="M69" s="24"/>
    </row>
    <row r="70" spans="1:19" customFormat="1" ht="15">
      <c r="A70" s="21"/>
      <c r="B70" s="27"/>
      <c r="C70" s="25"/>
      <c r="D70" s="25"/>
      <c r="E70" s="26"/>
      <c r="F70" s="27"/>
      <c r="G70" s="26"/>
      <c r="H70" s="26"/>
      <c r="I70" s="26"/>
      <c r="J70" s="24"/>
      <c r="K70" s="24"/>
      <c r="L70" s="24"/>
      <c r="M70" s="24"/>
    </row>
    <row r="71" spans="1:19" customFormat="1" ht="15">
      <c r="A71" s="19"/>
      <c r="B71" s="27"/>
      <c r="C71" s="19"/>
      <c r="D71" s="19"/>
      <c r="E71" s="9"/>
      <c r="F71" s="27"/>
      <c r="G71" s="9"/>
      <c r="H71" s="9"/>
      <c r="I71" s="9"/>
      <c r="J71" s="20"/>
      <c r="K71" s="20"/>
      <c r="L71" s="20"/>
      <c r="M71" s="20"/>
    </row>
    <row r="72" spans="1:19" ht="18">
      <c r="A72" s="18" t="s">
        <v>53</v>
      </c>
      <c r="B72" s="27" t="s">
        <v>70</v>
      </c>
      <c r="J72" s="18" t="s">
        <v>60</v>
      </c>
    </row>
    <row r="73" spans="1:19" customFormat="1" ht="15">
      <c r="A73" s="21"/>
      <c r="B73" s="27"/>
      <c r="C73" s="19"/>
      <c r="D73" s="19"/>
      <c r="E73" s="9"/>
      <c r="F73" s="27"/>
      <c r="G73" s="9"/>
      <c r="H73" s="9"/>
      <c r="I73" s="9"/>
      <c r="J73" s="20"/>
      <c r="K73" s="20"/>
      <c r="L73" s="20"/>
      <c r="M73" s="20"/>
    </row>
    <row r="74" spans="1:19" ht="15">
      <c r="A74" s="19"/>
      <c r="B74" s="27"/>
      <c r="C74" s="19"/>
      <c r="D74" s="19"/>
      <c r="E74" s="9"/>
      <c r="F74" s="27"/>
      <c r="G74" s="9"/>
      <c r="H74" s="9"/>
      <c r="I74" s="9"/>
      <c r="J74" s="20"/>
      <c r="K74" s="20"/>
      <c r="L74" s="20"/>
      <c r="M74" s="20"/>
      <c r="N74"/>
      <c r="O74"/>
      <c r="P74"/>
      <c r="Q74"/>
      <c r="R74"/>
      <c r="S74"/>
    </row>
    <row r="75" spans="1:19" ht="15">
      <c r="B75" s="27"/>
      <c r="C75" s="19"/>
      <c r="D75" s="19"/>
      <c r="E75" s="9"/>
      <c r="F75" s="27"/>
      <c r="G75" s="9"/>
      <c r="H75" s="9"/>
      <c r="I75" s="9"/>
      <c r="J75" s="20"/>
      <c r="K75" s="20"/>
      <c r="L75" s="20"/>
      <c r="M75" s="20"/>
      <c r="N75"/>
      <c r="O75"/>
      <c r="P75"/>
      <c r="Q75"/>
      <c r="R75"/>
      <c r="S75"/>
    </row>
    <row r="76" spans="1:19" ht="15">
      <c r="A76" s="19"/>
      <c r="B76" s="27"/>
      <c r="C76" s="19"/>
      <c r="D76" s="19"/>
      <c r="E76" s="9"/>
      <c r="F76" s="27"/>
      <c r="G76" s="9"/>
      <c r="H76" s="9"/>
      <c r="I76" s="9"/>
      <c r="J76" s="20"/>
      <c r="K76" s="20"/>
      <c r="L76" s="20"/>
      <c r="M76" s="20"/>
      <c r="N76"/>
      <c r="O76"/>
      <c r="P76"/>
      <c r="Q76"/>
      <c r="R76"/>
      <c r="S76"/>
    </row>
    <row r="77" spans="1:19" ht="18">
      <c r="A77" s="18" t="s">
        <v>54</v>
      </c>
      <c r="B77" s="27" t="s">
        <v>69</v>
      </c>
      <c r="C77" s="19"/>
      <c r="D77" s="19"/>
      <c r="E77" s="9"/>
      <c r="F77" s="27"/>
      <c r="G77" s="9"/>
      <c r="H77" s="9"/>
      <c r="I77" s="9"/>
      <c r="J77" s="18" t="s">
        <v>60</v>
      </c>
      <c r="K77" s="20"/>
      <c r="L77" s="20"/>
      <c r="M77" s="20"/>
      <c r="N77"/>
      <c r="O77"/>
      <c r="P77"/>
      <c r="Q77"/>
      <c r="R77"/>
      <c r="S77"/>
    </row>
    <row r="78" spans="1:19" ht="15">
      <c r="A78" s="21"/>
      <c r="B78" s="27"/>
      <c r="C78" s="19"/>
      <c r="D78" s="19"/>
      <c r="E78" s="9"/>
      <c r="F78" s="27"/>
      <c r="G78" s="9"/>
      <c r="H78" s="9"/>
      <c r="I78" s="9"/>
      <c r="J78" s="20"/>
      <c r="K78" s="20"/>
      <c r="L78" s="20"/>
      <c r="M78" s="20"/>
      <c r="N78"/>
      <c r="O78"/>
      <c r="P78"/>
      <c r="Q78"/>
      <c r="R78" s="31" t="s">
        <v>78</v>
      </c>
    </row>
    <row r="79" spans="1:19" ht="15">
      <c r="A79" s="19"/>
      <c r="B79" s="27"/>
      <c r="C79" s="19"/>
      <c r="D79" s="19"/>
      <c r="E79" s="9"/>
      <c r="F79" s="27"/>
      <c r="G79" s="9"/>
      <c r="H79" s="9"/>
      <c r="I79" s="9"/>
      <c r="J79" s="20"/>
      <c r="K79" s="20"/>
      <c r="L79" s="20"/>
      <c r="M79" s="20"/>
      <c r="N79"/>
      <c r="O79"/>
      <c r="P79"/>
      <c r="Q79"/>
      <c r="R79"/>
      <c r="S79" s="30"/>
    </row>
    <row r="80" spans="1:19" ht="15">
      <c r="C80" s="19"/>
      <c r="D80" s="19"/>
      <c r="E80" s="9"/>
      <c r="F80" s="27"/>
      <c r="G80" s="9"/>
      <c r="H80" s="9"/>
      <c r="I80" s="19"/>
      <c r="J80" s="20"/>
      <c r="K80" s="20"/>
      <c r="L80" s="20"/>
      <c r="M80" s="20"/>
      <c r="N80"/>
      <c r="O80"/>
      <c r="P80"/>
      <c r="Q80"/>
      <c r="R80"/>
    </row>
    <row r="81" spans="1:51" ht="15">
      <c r="C81" s="19"/>
      <c r="D81" s="19"/>
      <c r="E81" s="9"/>
      <c r="F81" s="27"/>
      <c r="G81" s="9"/>
      <c r="H81" s="9"/>
      <c r="I81" s="19"/>
      <c r="J81" s="20"/>
      <c r="K81" s="20"/>
      <c r="L81" s="20"/>
      <c r="M81" s="20"/>
      <c r="N81"/>
      <c r="O81"/>
      <c r="P81"/>
      <c r="Q81"/>
      <c r="R81"/>
      <c r="S81"/>
    </row>
    <row r="82" spans="1:51" customFormat="1" ht="15">
      <c r="A82" s="2"/>
      <c r="B82" s="2"/>
      <c r="C82" s="19"/>
      <c r="D82" s="19"/>
      <c r="E82" s="9"/>
      <c r="F82" s="27"/>
      <c r="G82" s="9"/>
      <c r="H82" s="9"/>
      <c r="I82" s="19"/>
      <c r="J82" s="20"/>
      <c r="K82" s="20"/>
      <c r="L82" s="20"/>
      <c r="M82" s="20"/>
      <c r="AM82" s="2"/>
      <c r="AN82" s="2"/>
      <c r="AO82" s="2"/>
      <c r="AP82" s="2"/>
      <c r="AQ82" s="2"/>
      <c r="AR82" s="2"/>
      <c r="AS82" s="2"/>
      <c r="AT82" s="2"/>
      <c r="AU82" s="2"/>
      <c r="AV82" s="2"/>
      <c r="AW82" s="2"/>
      <c r="AX82" s="2"/>
      <c r="AY82" s="2"/>
    </row>
    <row r="83" spans="1:51" customFormat="1" ht="15">
      <c r="A83" s="2"/>
      <c r="B83" s="2"/>
      <c r="C83" s="19"/>
      <c r="D83" s="19"/>
      <c r="E83" s="9"/>
      <c r="F83" s="27"/>
      <c r="G83" s="9"/>
      <c r="H83" s="9"/>
      <c r="I83" s="19"/>
      <c r="J83" s="20"/>
      <c r="K83" s="20"/>
      <c r="L83" s="20"/>
      <c r="M83" s="20"/>
      <c r="AM83" s="2"/>
      <c r="AN83" s="2"/>
      <c r="AO83" s="2"/>
      <c r="AP83" s="2"/>
      <c r="AQ83" s="2"/>
      <c r="AR83" s="2"/>
      <c r="AS83" s="2"/>
      <c r="AT83" s="2"/>
      <c r="AU83" s="2"/>
      <c r="AV83" s="2"/>
      <c r="AW83" s="2"/>
      <c r="AX83" s="2"/>
      <c r="AY83" s="2"/>
    </row>
    <row r="84" spans="1:51" customFormat="1" ht="15">
      <c r="A84" s="2"/>
      <c r="B84" s="2"/>
      <c r="C84" s="19"/>
      <c r="D84" s="19"/>
      <c r="E84" s="9"/>
      <c r="F84" s="27"/>
      <c r="G84" s="9"/>
      <c r="H84" s="9"/>
      <c r="I84" s="19"/>
      <c r="J84" s="20"/>
      <c r="K84" s="20"/>
      <c r="L84" s="20"/>
      <c r="M84" s="20"/>
      <c r="AM84" s="2"/>
      <c r="AN84" s="2"/>
      <c r="AO84" s="2"/>
      <c r="AP84" s="2"/>
      <c r="AQ84" s="2"/>
      <c r="AR84" s="2"/>
      <c r="AS84" s="2"/>
      <c r="AT84" s="2"/>
      <c r="AU84" s="2"/>
      <c r="AV84" s="2"/>
      <c r="AW84" s="2"/>
      <c r="AX84" s="2"/>
      <c r="AY84" s="2"/>
    </row>
    <row r="85" spans="1:51" customFormat="1" ht="18">
      <c r="A85" s="18" t="s">
        <v>55</v>
      </c>
      <c r="B85" s="27" t="s">
        <v>68</v>
      </c>
      <c r="C85" s="19"/>
      <c r="D85" s="19"/>
      <c r="E85" s="9"/>
      <c r="F85" s="27"/>
      <c r="G85" s="9"/>
      <c r="H85" s="9"/>
      <c r="I85" s="19"/>
      <c r="J85" s="18" t="s">
        <v>60</v>
      </c>
      <c r="K85" s="20"/>
      <c r="L85" s="20"/>
      <c r="M85" s="20"/>
      <c r="AM85" s="2"/>
      <c r="AN85" s="2"/>
      <c r="AO85" s="2"/>
      <c r="AP85" s="2"/>
      <c r="AQ85" s="2"/>
      <c r="AR85" s="2"/>
      <c r="AS85" s="2"/>
      <c r="AT85" s="2"/>
      <c r="AU85" s="2"/>
      <c r="AV85" s="2"/>
      <c r="AW85" s="2"/>
      <c r="AX85" s="2"/>
      <c r="AY85" s="2"/>
    </row>
    <row r="86" spans="1:51" customFormat="1" ht="15">
      <c r="A86" s="21"/>
      <c r="B86" s="2"/>
      <c r="C86" s="19"/>
      <c r="D86" s="19"/>
      <c r="E86" s="9"/>
      <c r="F86" s="27"/>
      <c r="G86" s="9"/>
      <c r="H86" s="9"/>
      <c r="I86" s="19"/>
      <c r="J86" s="20"/>
      <c r="K86" s="20"/>
      <c r="L86" s="20"/>
      <c r="M86" s="20"/>
      <c r="AM86" s="2"/>
      <c r="AN86" s="2"/>
      <c r="AO86" s="2"/>
      <c r="AP86" s="2"/>
      <c r="AQ86" s="2"/>
      <c r="AR86" s="2"/>
      <c r="AS86" s="2"/>
      <c r="AT86" s="2"/>
      <c r="AU86" s="2"/>
      <c r="AV86" s="2"/>
      <c r="AW86" s="2"/>
      <c r="AX86" s="2"/>
      <c r="AY86" s="2"/>
    </row>
    <row r="87" spans="1:51" customFormat="1" ht="15">
      <c r="A87" s="21"/>
      <c r="B87" s="2"/>
      <c r="C87" s="19"/>
      <c r="D87" s="19"/>
      <c r="E87" s="9"/>
      <c r="F87" s="27"/>
      <c r="G87" s="9"/>
      <c r="H87" s="9"/>
      <c r="I87" s="19"/>
      <c r="J87" s="20"/>
      <c r="K87" s="20"/>
      <c r="L87" s="20"/>
      <c r="M87" s="20"/>
      <c r="AM87" s="2"/>
      <c r="AN87" s="2"/>
      <c r="AO87" s="2"/>
      <c r="AP87" s="2"/>
      <c r="AQ87" s="2"/>
      <c r="AR87" s="2"/>
      <c r="AS87" s="2"/>
      <c r="AT87" s="2"/>
      <c r="AU87" s="2"/>
      <c r="AV87" s="2"/>
      <c r="AW87" s="2"/>
      <c r="AX87" s="2"/>
      <c r="AY87" s="2"/>
    </row>
    <row r="88" spans="1:51" customFormat="1" ht="15">
      <c r="A88" s="18" t="s">
        <v>56</v>
      </c>
      <c r="B88" s="28" t="s">
        <v>74</v>
      </c>
      <c r="C88" s="19"/>
      <c r="D88" s="19"/>
      <c r="E88" s="9"/>
      <c r="F88" s="27"/>
      <c r="G88" s="9"/>
      <c r="H88" s="9"/>
      <c r="I88" s="19"/>
      <c r="J88" s="18" t="s">
        <v>60</v>
      </c>
      <c r="K88" s="20"/>
      <c r="L88" s="20"/>
      <c r="M88" s="20"/>
      <c r="AM88" s="2"/>
      <c r="AN88" s="2"/>
      <c r="AO88" s="2"/>
      <c r="AP88" s="2"/>
      <c r="AQ88" s="2"/>
      <c r="AR88" s="2"/>
      <c r="AS88" s="2"/>
      <c r="AT88" s="2"/>
      <c r="AU88" s="2"/>
      <c r="AV88" s="2"/>
      <c r="AW88" s="2"/>
      <c r="AX88" s="2"/>
      <c r="AY88" s="2"/>
    </row>
    <row r="89" spans="1:51" customFormat="1" ht="15">
      <c r="A89" s="21"/>
      <c r="B89" s="28" t="s">
        <v>75</v>
      </c>
      <c r="C89" s="19"/>
      <c r="D89" s="19"/>
      <c r="E89" s="9"/>
      <c r="F89" s="27"/>
      <c r="G89" s="9"/>
      <c r="H89" s="9"/>
      <c r="I89" s="19"/>
      <c r="J89" s="20"/>
      <c r="K89" s="20"/>
      <c r="L89" s="20"/>
      <c r="M89" s="20"/>
      <c r="AM89" s="2"/>
      <c r="AN89" s="2"/>
      <c r="AO89" s="2"/>
      <c r="AP89" s="2"/>
      <c r="AQ89" s="2"/>
      <c r="AR89" s="2"/>
      <c r="AS89" s="2"/>
      <c r="AT89" s="2"/>
      <c r="AU89" s="2"/>
      <c r="AV89" s="2"/>
      <c r="AW89" s="2"/>
      <c r="AX89" s="2"/>
      <c r="AY89" s="2"/>
    </row>
    <row r="90" spans="1:51" customFormat="1" ht="15">
      <c r="A90" s="2"/>
      <c r="B90" s="27"/>
      <c r="C90" s="19"/>
      <c r="D90" s="19"/>
      <c r="E90" s="9"/>
      <c r="F90" s="27"/>
      <c r="G90" s="9"/>
      <c r="H90" s="9"/>
      <c r="I90" s="9"/>
      <c r="J90" s="20"/>
      <c r="K90" s="20"/>
      <c r="L90" s="20"/>
      <c r="M90" s="20"/>
      <c r="AM90" s="2"/>
      <c r="AN90" s="2"/>
      <c r="AO90" s="2"/>
      <c r="AP90" s="2"/>
      <c r="AQ90" s="2"/>
      <c r="AR90" s="2"/>
      <c r="AS90" s="2"/>
      <c r="AT90" s="2"/>
      <c r="AU90" s="2"/>
      <c r="AV90" s="2"/>
      <c r="AW90" s="2"/>
      <c r="AX90" s="2"/>
      <c r="AY90" s="2"/>
    </row>
    <row r="91" spans="1:51" customFormat="1"/>
    <row r="92" spans="1:51" customFormat="1"/>
    <row r="93" spans="1:51" customFormat="1"/>
    <row r="94" spans="1:51" customFormat="1"/>
    <row r="95" spans="1:51" customFormat="1"/>
    <row r="96" spans="1:51"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sheetData>
  <mergeCells count="1">
    <mergeCell ref="H29:N32"/>
  </mergeCells>
  <phoneticPr fontId="0" type="noConversion"/>
  <printOptions horizontalCentered="1"/>
  <pageMargins left="0.19685039370078741" right="0.19685039370078741" top="0.82677165354330717" bottom="0.31496062992125984" header="0" footer="0.15748031496062992"/>
  <pageSetup paperSize="9" scale="31" orientation="portrait" r:id="rId1"/>
  <headerFooter alignWithMargins="0">
    <oddFooter>&amp;R&amp;D &amp;T &amp;F&amp;A</oddFooter>
  </headerFooter>
  <drawing r:id="rId2"/>
  <legacyDrawing r:id="rId3"/>
  <oleObjects>
    <mc:AlternateContent xmlns:mc="http://schemas.openxmlformats.org/markup-compatibility/2006">
      <mc:Choice Requires="x14">
        <oleObject progId="Equation.3" shapeId="2231" r:id="rId4">
          <objectPr defaultSize="0" autoPict="0" r:id="rId5">
            <anchor moveWithCells="1">
              <from>
                <xdr:col>10</xdr:col>
                <xdr:colOff>342900</xdr:colOff>
                <xdr:row>64</xdr:row>
                <xdr:rowOff>61913</xdr:rowOff>
              </from>
              <to>
                <xdr:col>12</xdr:col>
                <xdr:colOff>228600</xdr:colOff>
                <xdr:row>65</xdr:row>
                <xdr:rowOff>100013</xdr:rowOff>
              </to>
            </anchor>
          </objectPr>
        </oleObject>
      </mc:Choice>
      <mc:Fallback>
        <oleObject progId="Equation.3" shapeId="2231"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Age standardized</vt:lpstr>
      <vt:lpstr>Data</vt:lpstr>
      <vt:lpstr>Life table (IHME)</vt:lpstr>
    </vt:vector>
  </TitlesOfParts>
  <Company>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Begg</dc:creator>
  <cp:lastModifiedBy>Yun-Chun Wu</cp:lastModifiedBy>
  <dcterms:created xsi:type="dcterms:W3CDTF">2003-12-07T21:18:08Z</dcterms:created>
  <dcterms:modified xsi:type="dcterms:W3CDTF">2021-03-13T16:21:17Z</dcterms:modified>
</cp:coreProperties>
</file>