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soundara rajan\Documents\DATA SCIENCE ASSIGNMENTS\DAY 10\"/>
    </mc:Choice>
  </mc:AlternateContent>
  <xr:revisionPtr revIDLastSave="0" documentId="13_ncr:1_{FC2A72FD-7670-4901-AF5F-D2337632E50A}" xr6:coauthVersionLast="47" xr6:coauthVersionMax="47" xr10:uidLastSave="{00000000-0000-0000-0000-000000000000}"/>
  <bookViews>
    <workbookView xWindow="-108" yWindow="-108" windowWidth="23256" windowHeight="12576" firstSheet="5" activeTab="10" xr2:uid="{0C9FBC7D-1A48-40FD-AD8A-68630A2408CD}"/>
  </bookViews>
  <sheets>
    <sheet name="Question 1" sheetId="1" r:id="rId1"/>
    <sheet name="Solution 1" sheetId="8" r:id="rId2"/>
    <sheet name="Question 2" sheetId="2" r:id="rId3"/>
    <sheet name="Solution 2" sheetId="9" r:id="rId4"/>
    <sheet name="Question 3" sheetId="3" r:id="rId5"/>
    <sheet name="Solution 3" sheetId="10" r:id="rId6"/>
    <sheet name="Question 4" sheetId="4" r:id="rId7"/>
    <sheet name="Solution 4" sheetId="11" r:id="rId8"/>
    <sheet name="Question 5" sheetId="5" r:id="rId9"/>
    <sheet name="Solution 5" sheetId="12" r:id="rId10"/>
    <sheet name="Question 6" sheetId="6" r:id="rId11"/>
    <sheet name="Solution 6" sheetId="13" r:id="rId12"/>
    <sheet name="Question 7" sheetId="7" r:id="rId13"/>
    <sheet name="Solution 7" sheetId="14" r:id="rId1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4" i="6" l="1"/>
  <c r="B35" i="12" l="1"/>
  <c r="B36" i="11"/>
  <c r="B85" i="10"/>
  <c r="B82" i="10"/>
  <c r="B74" i="10"/>
  <c r="B71" i="10"/>
  <c r="B63" i="10"/>
  <c r="B60" i="10"/>
  <c r="B52" i="10"/>
  <c r="B49" i="10"/>
  <c r="B34" i="10"/>
  <c r="B31" i="10"/>
  <c r="B34" i="9"/>
  <c r="B35" i="9" s="1"/>
  <c r="B86" i="10" l="1"/>
  <c r="B75" i="10"/>
  <c r="B64" i="10"/>
  <c r="B53" i="10"/>
  <c r="B35" i="10"/>
  <c r="B34" i="8" l="1"/>
</calcChain>
</file>

<file path=xl/sharedStrings.xml><?xml version="1.0" encoding="utf-8"?>
<sst xmlns="http://schemas.openxmlformats.org/spreadsheetml/2006/main" count="348" uniqueCount="198">
  <si>
    <t>1. During the 1980s, the general consensus is that about 5% of the nation’s children had autism. Some claimed that increases certain chemicals in the environment has led to an increase in autism.</t>
  </si>
  <si>
    <t>(b) Give an appropriate test for this hypothesis, stating what are the necessary conditions for per_x0002_forming the test.</t>
  </si>
  <si>
    <t>(d) What are your conclusions? State how you use the p-value.</t>
  </si>
  <si>
    <t xml:space="preserve">(c) A recent study examined 384 children and found that 46 showed signs of autism. Perform a test of the hypothesis and state the p-value. </t>
  </si>
  <si>
    <t xml:space="preserve">(a) Write an appropriate hypothesis test for this situation. </t>
  </si>
  <si>
    <t xml:space="preserve">2. A company with a fleet of 150 cars found that the emission system of 7 our of the 22 cars tested failed to meet pollution guidelines. </t>
  </si>
  <si>
    <t xml:space="preserve">(a) Write a hypothesis to test if more than 20% of the entire fleet might be out of compliance. </t>
  </si>
  <si>
    <t xml:space="preserve">(b) Test the hypothesis based on the binomial distribution and report a p-value. </t>
  </si>
  <si>
    <t>(c) Is the test significant at the 10%, 5%, 1% level?</t>
  </si>
  <si>
    <t xml:space="preserve">3. National data in the 1960s showed that about 44% of the adult population had never smoked. </t>
  </si>
  <si>
    <t>(a) State a null and alternative hypothesis to test that the fraction of the 1995 population of adults that had never smoked had increased.</t>
  </si>
  <si>
    <t xml:space="preserve">(b) A national random sample of 891 adults were interviewed and 463 stated that they had never smoked. Perform a z-test of the hypothesis and give an approriate p-value. </t>
  </si>
  <si>
    <t xml:space="preserve">(c) Create a 98% confidence interval for the proportion of adults who had never been smokers. </t>
  </si>
  <si>
    <t xml:space="preserve">(d) Give the value of the power function π(p) for p = 0.46, 0.48, 0.50, 0.52 with the choice of α = 0.02 and a “greater than” alternative hypothesis. </t>
  </si>
  <si>
    <t>(e) Compute the power function for these values if we increase the sample to 1600. Explain why these values increased.</t>
  </si>
  <si>
    <t xml:space="preserve">4. One of the lenses in your supply is suspected to have a focal length f of 9.1cm rather than the 9cm claimed by the manufacturer. </t>
  </si>
  <si>
    <t>(b) The focal length f is determined by using the thin lens formula, 1 s1 + 1 s2 = 1 f .</t>
  </si>
  <si>
    <t>Here s1 is the distance from the lens to the object and s2 is the distance from the lens to the real image of the object. The distances s1 and s2 are each independently measured 25 times. The sample mean of the measurements is S¯ 1 = 26.6 centimeters and S¯ 2 = 13.8 centimeters, respectively. The standard deviation of the measurement is 0.1cm for s1 and 0.5cm for s2. Give an estimate ˆf based on these measurements and the thin lens formula.</t>
  </si>
  <si>
    <t>(c) Use the delta method to give the standard deviation of ˆf.</t>
  </si>
  <si>
    <t xml:space="preserve"> (d) Use this to devise a z-test for the hypothesis and report a p-value for the test.</t>
  </si>
  <si>
    <t>5. The body temperature in degrees Fahrenheit of 52 randomly chosen healthy adults is measured with the following summary of the data: n = 52, x¯ = 98.2846 s = 0.6824.</t>
  </si>
  <si>
    <t xml:space="preserve"> (a) Are the necessary conditions for constructing a valid t-interval satisfied? Explain. </t>
  </si>
  <si>
    <t xml:space="preserve">(b) Find a 98% confidence interval for the mean body temperature and explain its meaning. </t>
  </si>
  <si>
    <t>(c) Give a two-side hypothesis test for a mean body temperature of 98.6 o Fahrenheit and use the information above to evaluate a test with significance level α = 0.02.</t>
  </si>
  <si>
    <t xml:space="preserve"> (d) Find the power of the test at the parameter value µ = 98.2 and indicate this value using the cutoff value for the test and drawing the sample distribution for the null and alternative hypothesis.</t>
  </si>
  <si>
    <t>6. Drivers of cars calling for regular gas sometimes premium in the hopes that it will improve gas mileage. Here a rental car company takes 10 randomly chosen cars in its fleet and runs a tank of gas according to a coin toss, runs a tank of gas of each type.</t>
  </si>
  <si>
    <t>CAR</t>
  </si>
  <si>
    <t>REGULAR</t>
  </si>
  <si>
    <t>PREMIUM</t>
  </si>
  <si>
    <t>(a) Write an appropriate hypothesis test for this situation and state the testing procedure appropriate to this circumstance.</t>
  </si>
  <si>
    <t>(b) Compute the necessary summary statistics for the test in part (a).</t>
  </si>
  <si>
    <t>(c) Perform the t-test and report the p-value.</t>
  </si>
  <si>
    <t>(d) Compare your result to that of a two sample t-test.</t>
  </si>
  <si>
    <t>7. In this problem, we will examine the sugar content of several national brands of cereals, here measured as a percentage of weight.</t>
  </si>
  <si>
    <t>CHILDREN</t>
  </si>
  <si>
    <t>ADULT</t>
  </si>
  <si>
    <t>(a) Give a summary of these two data sets.</t>
  </si>
  <si>
    <t xml:space="preserve"> (b) Create side-by-side boxplots and interpret what you see. </t>
  </si>
  <si>
    <t>(c) Use R to create a 95% confidence interval for the difference in mean sugar content and explain your result.</t>
  </si>
  <si>
    <t xml:space="preserve">CHILDREN </t>
  </si>
  <si>
    <r>
      <t>H</t>
    </r>
    <r>
      <rPr>
        <sz val="8"/>
        <color theme="1"/>
        <rFont val="Calibri"/>
        <family val="2"/>
        <scheme val="minor"/>
      </rPr>
      <t>0</t>
    </r>
    <r>
      <rPr>
        <sz val="11"/>
        <color theme="1"/>
        <rFont val="Calibri"/>
        <family val="2"/>
        <scheme val="minor"/>
      </rPr>
      <t xml:space="preserve"> : P = 0.05</t>
    </r>
  </si>
  <si>
    <t>Ha : P &gt; 0.05</t>
  </si>
  <si>
    <t>Step 2. Determine the appropriate statistical test.</t>
  </si>
  <si>
    <t>Since the study involves sample of 384 children and found that 46 showed signs of autism, sample is more than 30 and hence z-test need to be performed.</t>
  </si>
  <si>
    <t>Step 3. Set the value of alpha, the Type I error rate.</t>
  </si>
  <si>
    <t>Step 4. Establish the decision rule.</t>
  </si>
  <si>
    <t>Z-critical &lt; Z-score; Reject the null hypothesis</t>
  </si>
  <si>
    <t>P-value &lt; Significance value; Reject the null hypothesis</t>
  </si>
  <si>
    <t>Step 5. Gather sample data.</t>
  </si>
  <si>
    <t>Step 6. Analyze the data.</t>
  </si>
  <si>
    <t>Z-score is calculated using below formula</t>
  </si>
  <si>
    <t xml:space="preserve">P̂  = 46/384 = </t>
  </si>
  <si>
    <t xml:space="preserve">P = </t>
  </si>
  <si>
    <t>n=</t>
  </si>
  <si>
    <t>Step 7. Reach a statistical conclusion.</t>
  </si>
  <si>
    <t>This is one tailed test because hypothesis is being tested in one end of the experiment.</t>
  </si>
  <si>
    <t>Step 1. Establish a Null &amp; Alternative Hypothesis</t>
  </si>
  <si>
    <t xml:space="preserve"> α = 0.05</t>
  </si>
  <si>
    <t>For P-Values:</t>
  </si>
  <si>
    <t>For Z-critical:</t>
  </si>
  <si>
    <t>384 children were examined and found that 46 showed signs of autism.</t>
  </si>
  <si>
    <t>Since the Zscore is greater than Zcritical.
 Z = 6.275  &gt;  Zc = 1.645</t>
  </si>
  <si>
    <t>It is concluded that more than 5% of the nation's children has autism due to  certain chemicals increased in the environment.</t>
  </si>
  <si>
    <t>Step 1. Establish a null and alternative hypothesis</t>
  </si>
  <si>
    <r>
      <t>H</t>
    </r>
    <r>
      <rPr>
        <sz val="8"/>
        <color theme="1"/>
        <rFont val="Calibri"/>
        <family val="2"/>
        <scheme val="minor"/>
      </rPr>
      <t>0</t>
    </r>
    <r>
      <rPr>
        <sz val="11"/>
        <color theme="1"/>
        <rFont val="Calibri"/>
        <family val="2"/>
        <scheme val="minor"/>
      </rPr>
      <t xml:space="preserve"> : P = 0.2</t>
    </r>
  </si>
  <si>
    <t>Ha : P &gt; 0.2</t>
  </si>
  <si>
    <t xml:space="preserve">P̂  = 7/22 = </t>
  </si>
  <si>
    <t>Step 8. Make a business decision.</t>
  </si>
  <si>
    <t>It is concluded that more than 20% of the entire fleet of cars are out of compliance  with respect to pollution guidelines.</t>
  </si>
  <si>
    <t>Significant level at 5%</t>
  </si>
  <si>
    <t>consider  α = 5%, α = 0.05</t>
  </si>
  <si>
    <t>consider  α = 1%, α = 0.01</t>
  </si>
  <si>
    <t>Significant level at 1%</t>
  </si>
  <si>
    <r>
      <rPr>
        <b/>
        <sz val="11"/>
        <color theme="1"/>
        <rFont val="Calibri"/>
        <family val="2"/>
        <scheme val="minor"/>
      </rPr>
      <t>Null Hypothesis</t>
    </r>
    <r>
      <rPr>
        <sz val="11"/>
        <color theme="1"/>
        <rFont val="Calibri"/>
        <family val="2"/>
        <scheme val="minor"/>
      </rPr>
      <t>: 20% of the entire fleet are out of compliance.</t>
    </r>
  </si>
  <si>
    <r>
      <rPr>
        <b/>
        <sz val="11"/>
        <color theme="1"/>
        <rFont val="Calibri"/>
        <family val="2"/>
        <scheme val="minor"/>
      </rPr>
      <t>Null Hypothesis:</t>
    </r>
    <r>
      <rPr>
        <sz val="11"/>
        <color theme="1"/>
        <rFont val="Calibri"/>
        <family val="2"/>
        <scheme val="minor"/>
      </rPr>
      <t xml:space="preserve"> About 5% of the Nation's children had autism</t>
    </r>
  </si>
  <si>
    <r>
      <rPr>
        <b/>
        <sz val="11"/>
        <color theme="1"/>
        <rFont val="Calibri"/>
        <family val="2"/>
        <scheme val="minor"/>
      </rPr>
      <t>Alternate Hypothesis</t>
    </r>
    <r>
      <rPr>
        <sz val="11"/>
        <color theme="1"/>
        <rFont val="Calibri"/>
        <family val="2"/>
        <scheme val="minor"/>
      </rPr>
      <t>: More than 5% of the Nation's children has autism.</t>
    </r>
  </si>
  <si>
    <r>
      <rPr>
        <b/>
        <sz val="11"/>
        <color theme="1"/>
        <rFont val="Calibri"/>
        <family val="2"/>
        <scheme val="minor"/>
      </rPr>
      <t>Alternate Hypothesis</t>
    </r>
    <r>
      <rPr>
        <sz val="11"/>
        <color theme="1"/>
        <rFont val="Calibri"/>
        <family val="2"/>
        <scheme val="minor"/>
      </rPr>
      <t>: More than 20% of the entire fleet are out of compliance.</t>
    </r>
  </si>
  <si>
    <t>This is an one tailed test because hypothesis needed to be done for one end of the experiment.</t>
  </si>
  <si>
    <t>The population proportion is given so the z-test need to be performed.</t>
  </si>
  <si>
    <t>The fleet of 150 cars found that the emission system of 7 out of the 22 cars tested failed to meet pollution guidelines.</t>
  </si>
  <si>
    <t>then Zc = 1.64</t>
  </si>
  <si>
    <t>Since the Zcritical is greater than Zscore.
 Zc = 1.64  &gt;  Zs = 1.41</t>
  </si>
  <si>
    <t>Since the Zcritical is greater than Zscore.
 Zc = 2.33  &gt;  Zs = 1.41</t>
  </si>
  <si>
    <r>
      <t>From the graph it is observed that actual</t>
    </r>
    <r>
      <rPr>
        <b/>
        <sz val="11"/>
        <color theme="1"/>
        <rFont val="Calibri"/>
        <family val="2"/>
        <scheme val="minor"/>
      </rPr>
      <t xml:space="preserve"> p-value calcutaed is 0.0793</t>
    </r>
    <r>
      <rPr>
        <sz val="11"/>
        <color theme="1"/>
        <rFont val="Calibri"/>
        <family val="2"/>
        <scheme val="minor"/>
      </rPr>
      <t xml:space="preserve"> which is less compared to the </t>
    </r>
    <r>
      <rPr>
        <b/>
        <sz val="11"/>
        <color theme="1"/>
        <rFont val="Calibri"/>
        <family val="2"/>
        <scheme val="minor"/>
      </rPr>
      <t>significance value 0.01</t>
    </r>
    <r>
      <rPr>
        <sz val="11"/>
        <color theme="1"/>
        <rFont val="Calibri"/>
        <family val="2"/>
        <scheme val="minor"/>
      </rPr>
      <t xml:space="preserve"> &amp; hence the null hypothesis is not rejected.</t>
    </r>
  </si>
  <si>
    <r>
      <t>From the graph it is observed that actual</t>
    </r>
    <r>
      <rPr>
        <b/>
        <sz val="11"/>
        <color theme="1"/>
        <rFont val="Calibri"/>
        <family val="2"/>
        <scheme val="minor"/>
      </rPr>
      <t xml:space="preserve"> p-value calcutaed is 0.0793</t>
    </r>
    <r>
      <rPr>
        <sz val="11"/>
        <color theme="1"/>
        <rFont val="Calibri"/>
        <family val="2"/>
        <scheme val="minor"/>
      </rPr>
      <t xml:space="preserve"> which is less compared to the </t>
    </r>
    <r>
      <rPr>
        <b/>
        <sz val="11"/>
        <color theme="1"/>
        <rFont val="Calibri"/>
        <family val="2"/>
        <scheme val="minor"/>
      </rPr>
      <t>significance value 0.05</t>
    </r>
    <r>
      <rPr>
        <sz val="11"/>
        <color theme="1"/>
        <rFont val="Calibri"/>
        <family val="2"/>
        <scheme val="minor"/>
      </rPr>
      <t xml:space="preserve"> &amp; hence the null hypothesis is not rejected.</t>
    </r>
  </si>
  <si>
    <t>Since the Zcritical is lesser than Zscore. 
Zc = 1.28 &lt; Zs = 1.41</t>
  </si>
  <si>
    <t>then Zc = 2.33</t>
  </si>
  <si>
    <r>
      <t>H</t>
    </r>
    <r>
      <rPr>
        <sz val="8"/>
        <color theme="1"/>
        <rFont val="Calibri"/>
        <family val="2"/>
        <scheme val="minor"/>
      </rPr>
      <t>0</t>
    </r>
    <r>
      <rPr>
        <sz val="11"/>
        <color theme="1"/>
        <rFont val="Calibri"/>
        <family val="2"/>
        <scheme val="minor"/>
      </rPr>
      <t xml:space="preserve"> : P = 0.44</t>
    </r>
  </si>
  <si>
    <t>Ha : P &gt; 0.44</t>
  </si>
  <si>
    <t xml:space="preserve">P̂  = 463/891 = </t>
  </si>
  <si>
    <t>It is concluded that more than 44% of the adult population has never smoked.</t>
  </si>
  <si>
    <t>P=0.46</t>
  </si>
  <si>
    <t>P=0.48</t>
  </si>
  <si>
    <t>P=0.5</t>
  </si>
  <si>
    <t>P=0.52</t>
  </si>
  <si>
    <r>
      <rPr>
        <b/>
        <sz val="11"/>
        <color theme="1"/>
        <rFont val="Calibri"/>
        <family val="2"/>
        <scheme val="minor"/>
      </rPr>
      <t>Null Hypothesis</t>
    </r>
    <r>
      <rPr>
        <sz val="11"/>
        <color theme="1"/>
        <rFont val="Calibri"/>
        <family val="2"/>
        <scheme val="minor"/>
      </rPr>
      <t>: 44% of the adult population had never smoked.</t>
    </r>
  </si>
  <si>
    <r>
      <rPr>
        <b/>
        <sz val="11"/>
        <color theme="1"/>
        <rFont val="Calibri"/>
        <family val="2"/>
        <scheme val="minor"/>
      </rPr>
      <t>Alternate Hypothesis</t>
    </r>
    <r>
      <rPr>
        <sz val="11"/>
        <color theme="1"/>
        <rFont val="Calibri"/>
        <family val="2"/>
        <scheme val="minor"/>
      </rPr>
      <t>: More than 44% of the adult population had never smoked.</t>
    </r>
  </si>
  <si>
    <t>This is an one tailed test because hypothesis is being tested in an only one end.</t>
  </si>
  <si>
    <t xml:space="preserve"> α = 2%, α = 0.02</t>
  </si>
  <si>
    <t>Significant level at 2%</t>
  </si>
  <si>
    <t>P-value &lt; Significance value; Reject the null hypothesis.</t>
  </si>
  <si>
    <t>Z-critical &lt; Z-score; Reject the null hypothesis.</t>
  </si>
  <si>
    <t>A national random sample of 891 adults were interviewed and 463 stated that they had never smoked.</t>
  </si>
  <si>
    <t xml:space="preserve">Since the Zcriticial is lesser than Zscore,
Zc = 2.05  &lt;  Zs = 4.78 </t>
  </si>
  <si>
    <r>
      <t xml:space="preserve">From the graph it is observed that actual </t>
    </r>
    <r>
      <rPr>
        <b/>
        <sz val="11"/>
        <color theme="1"/>
        <rFont val="Calibri"/>
        <family val="2"/>
        <scheme val="minor"/>
      </rPr>
      <t>p-value calcutaed is 0.0001</t>
    </r>
    <r>
      <rPr>
        <sz val="11"/>
        <color theme="1"/>
        <rFont val="Calibri"/>
        <family val="2"/>
        <scheme val="minor"/>
      </rPr>
      <t xml:space="preserve"> which is less compared to the </t>
    </r>
    <r>
      <rPr>
        <b/>
        <sz val="11"/>
        <color theme="1"/>
        <rFont val="Calibri"/>
        <family val="2"/>
        <scheme val="minor"/>
      </rPr>
      <t>significance value 0.02</t>
    </r>
    <r>
      <rPr>
        <sz val="11"/>
        <color theme="1"/>
        <rFont val="Calibri"/>
        <family val="2"/>
        <scheme val="minor"/>
      </rPr>
      <t xml:space="preserve"> &amp; hence the null hypothesis is rejected.</t>
    </r>
  </si>
  <si>
    <t>Since Zcritical Is lesser than Zscore,
 Zc = 2.05 &lt; Zs=3.57</t>
  </si>
  <si>
    <t>The null hypothesis is NOT rejected.</t>
  </si>
  <si>
    <t>Since the Zcrtitical is greater than Zscore,
Zc = 2.05 &gt; Zs = -0.02</t>
  </si>
  <si>
    <t>Since Zcritical Is lesser than Zscore,
 Zc = 2.05 &lt; Zs=2.37</t>
  </si>
  <si>
    <t>Since the Zcrtitical is greater than Zscore,
Zc = 2.05 &gt; Zs = 1.17</t>
  </si>
  <si>
    <t>H1: µa≠ µb</t>
  </si>
  <si>
    <t>Z=</t>
  </si>
  <si>
    <t>S̅1=</t>
  </si>
  <si>
    <t>n1=</t>
  </si>
  <si>
    <t>S̅2=</t>
  </si>
  <si>
    <t>n2=</t>
  </si>
  <si>
    <t>σ2=</t>
  </si>
  <si>
    <t>σ1=</t>
  </si>
  <si>
    <t>So, the conclusion is Distance from the lens to the object and distance from the lens to the real image are different.</t>
  </si>
  <si>
    <t>Since Zcritical is lesser than Zscore, 
Zc = 1.64 &lt; |Z|s = 125.51.</t>
  </si>
  <si>
    <t>The standard deviation is given, so we do the Z-test.</t>
  </si>
  <si>
    <t>H0: µa= µb</t>
  </si>
  <si>
    <r>
      <rPr>
        <b/>
        <sz val="11"/>
        <color theme="1"/>
        <rFont val="Calibri"/>
        <family val="2"/>
        <scheme val="minor"/>
      </rPr>
      <t>Null Hypothesis</t>
    </r>
    <r>
      <rPr>
        <sz val="11"/>
        <color theme="1"/>
        <rFont val="Calibri"/>
        <family val="2"/>
        <scheme val="minor"/>
      </rPr>
      <t>: Distance from the lens to the object and distance from the lens to the real image are same.</t>
    </r>
  </si>
  <si>
    <t>This is two tailed test because hypothesis we are gonna do is both end.</t>
  </si>
  <si>
    <t>H1: µa≠ 98.6 degree F</t>
  </si>
  <si>
    <t>t-score is calculated using below formula</t>
  </si>
  <si>
    <t>t=</t>
  </si>
  <si>
    <t>µo =</t>
  </si>
  <si>
    <t>x̄ =</t>
  </si>
  <si>
    <t>s =</t>
  </si>
  <si>
    <t>For t-critical:</t>
  </si>
  <si>
    <t>The given data is normally distributed, so t-test is selected.</t>
  </si>
  <si>
    <t>This is two tailed test because hypothesis is tested in both ends.</t>
  </si>
  <si>
    <t>H0: µa= 98.6 degree F</t>
  </si>
  <si>
    <t>It is concluded that the Body temperature of the healthy adults is not equal to 98.6 degree Fahrenheit.</t>
  </si>
  <si>
    <t>Since t-critical is lesser than t-score,
tc = 2.402 &lt;  |t|s = 3.333</t>
  </si>
  <si>
    <r>
      <t xml:space="preserve">From the graph it is observed that actual </t>
    </r>
    <r>
      <rPr>
        <b/>
        <sz val="11"/>
        <color theme="1"/>
        <rFont val="Calibri"/>
        <family val="2"/>
        <scheme val="minor"/>
      </rPr>
      <t xml:space="preserve">p-value calcutaed is 0.0016 </t>
    </r>
    <r>
      <rPr>
        <sz val="11"/>
        <color theme="1"/>
        <rFont val="Calibri"/>
        <family val="2"/>
        <scheme val="minor"/>
      </rPr>
      <t xml:space="preserve">which is less compared to the </t>
    </r>
    <r>
      <rPr>
        <b/>
        <sz val="11"/>
        <color theme="1"/>
        <rFont val="Calibri"/>
        <family val="2"/>
        <scheme val="minor"/>
      </rPr>
      <t>significance value 0.02</t>
    </r>
    <r>
      <rPr>
        <sz val="11"/>
        <color theme="1"/>
        <rFont val="Calibri"/>
        <family val="2"/>
        <scheme val="minor"/>
      </rPr>
      <t xml:space="preserve"> &amp; hence the null hypothesis is rejected and accept the alternate hypothesis.</t>
    </r>
  </si>
  <si>
    <t>The null hypothesis is rejected &amp; the alternate hypothesis is accepted.</t>
  </si>
  <si>
    <r>
      <t xml:space="preserve">From the graph it is observed that actual </t>
    </r>
    <r>
      <rPr>
        <b/>
        <sz val="11"/>
        <color theme="1"/>
        <rFont val="Calibri"/>
        <family val="2"/>
        <scheme val="minor"/>
      </rPr>
      <t>p-value calcutaed is 0.0001</t>
    </r>
    <r>
      <rPr>
        <sz val="11"/>
        <color theme="1"/>
        <rFont val="Calibri"/>
        <family val="2"/>
        <scheme val="minor"/>
      </rPr>
      <t xml:space="preserve"> which is less compared to the </t>
    </r>
    <r>
      <rPr>
        <b/>
        <sz val="11"/>
        <color theme="1"/>
        <rFont val="Calibri"/>
        <family val="2"/>
        <scheme val="minor"/>
      </rPr>
      <t>significance value 0.1</t>
    </r>
    <r>
      <rPr>
        <sz val="11"/>
        <color theme="1"/>
        <rFont val="Calibri"/>
        <family val="2"/>
        <scheme val="minor"/>
      </rPr>
      <t xml:space="preserve"> &amp; Hence the null hypothesis is rejected and accept the alternate hypothesis.</t>
    </r>
  </si>
  <si>
    <t>The distances s1 and s2 are each independently measured 25 times. S̅1 = 26.6 centimeters &amp;  S̅2 = 13.8 centimeters. The standard deviation  is 0.1cm for s1 and 0.5cm for s2.</t>
  </si>
  <si>
    <r>
      <t>From the graph it is observed that actual</t>
    </r>
    <r>
      <rPr>
        <b/>
        <sz val="11"/>
        <color theme="1"/>
        <rFont val="Calibri"/>
        <family val="2"/>
        <scheme val="minor"/>
      </rPr>
      <t xml:space="preserve"> p-value calcutaed is 0.0793</t>
    </r>
    <r>
      <rPr>
        <sz val="11"/>
        <color theme="1"/>
        <rFont val="Calibri"/>
        <family val="2"/>
        <scheme val="minor"/>
      </rPr>
      <t xml:space="preserve"> which is less compared to the</t>
    </r>
    <r>
      <rPr>
        <b/>
        <sz val="11"/>
        <color theme="1"/>
        <rFont val="Calibri"/>
        <family val="2"/>
        <scheme val="minor"/>
      </rPr>
      <t xml:space="preserve"> significance value 0.1</t>
    </r>
    <r>
      <rPr>
        <sz val="11"/>
        <color theme="1"/>
        <rFont val="Calibri"/>
        <family val="2"/>
        <scheme val="minor"/>
      </rPr>
      <t xml:space="preserve"> &amp; Hence the null hypothesis is rejected and the alternate hypothesis is accepted.</t>
    </r>
  </si>
  <si>
    <r>
      <t xml:space="preserve">From the graph it is observed that actual </t>
    </r>
    <r>
      <rPr>
        <b/>
        <sz val="11"/>
        <color theme="1"/>
        <rFont val="Calibri"/>
        <family val="2"/>
        <scheme val="minor"/>
      </rPr>
      <t>p-value calcutaed is 0.0001</t>
    </r>
    <r>
      <rPr>
        <sz val="11"/>
        <color theme="1"/>
        <rFont val="Calibri"/>
        <family val="2"/>
        <scheme val="minor"/>
      </rPr>
      <t xml:space="preserve"> which is very less compared to the significance value 0.05 &amp; Hence the null hypothesis is rejected and the alternate hypothesis is accepted.</t>
    </r>
  </si>
  <si>
    <t>Assuming unequal variances, degree of freedom is calcualted as below</t>
  </si>
  <si>
    <t>statistical t value is calculated using formula given below</t>
  </si>
  <si>
    <t>t-Test: Two-Sample Assuming Unequal Variances</t>
  </si>
  <si>
    <t>Mean</t>
  </si>
  <si>
    <t>Variance</t>
  </si>
  <si>
    <t>Observations</t>
  </si>
  <si>
    <t>Hypothesized Mean Difference</t>
  </si>
  <si>
    <t>df</t>
  </si>
  <si>
    <t>t Stat</t>
  </si>
  <si>
    <t>P(T&lt;=t) one-tail</t>
  </si>
  <si>
    <t>t Critical one-tail</t>
  </si>
  <si>
    <t>P(T&lt;=t) two-tail</t>
  </si>
  <si>
    <t>t Critical two-tail</t>
  </si>
  <si>
    <t>µa =</t>
  </si>
  <si>
    <t>S1 =</t>
  </si>
  <si>
    <t>S2=</t>
  </si>
  <si>
    <t>Standard Deviation</t>
  </si>
  <si>
    <t>Since the t-critical is greater than t-score,
 tc = 2.10 &gt; |t|s = 1.25</t>
  </si>
  <si>
    <t>df=</t>
  </si>
  <si>
    <r>
      <rPr>
        <b/>
        <sz val="11"/>
        <color theme="1"/>
        <rFont val="Calibri"/>
        <family val="2"/>
        <scheme val="minor"/>
      </rPr>
      <t>Alternate Hypothesis</t>
    </r>
    <r>
      <rPr>
        <sz val="11"/>
        <color theme="1"/>
        <rFont val="Calibri"/>
        <family val="2"/>
        <scheme val="minor"/>
      </rPr>
      <t>: There is a difference in mileage using the regular or premium gas for a car.</t>
    </r>
  </si>
  <si>
    <r>
      <rPr>
        <b/>
        <sz val="11"/>
        <color theme="1"/>
        <rFont val="Calibri"/>
        <family val="2"/>
        <scheme val="minor"/>
      </rPr>
      <t>Null Hypothesis:</t>
    </r>
    <r>
      <rPr>
        <sz val="11"/>
        <color theme="1"/>
        <rFont val="Calibri"/>
        <family val="2"/>
        <scheme val="minor"/>
      </rPr>
      <t xml:space="preserve"> There is NO difference in mileage using regular or premium gas for a car.</t>
    </r>
  </si>
  <si>
    <t>H0: µa = µb</t>
  </si>
  <si>
    <t>This is two tailed test because hypothesis is being tested In both ends.</t>
  </si>
  <si>
    <t>The given data is normally distributed so, t-test is selected.</t>
  </si>
  <si>
    <t>t-critical &lt; t-score; Reject the null hypothesis.</t>
  </si>
  <si>
    <t>q = 1-P=</t>
  </si>
  <si>
    <t>From the table Zc value for α = 0.02 is</t>
  </si>
  <si>
    <t>Zc at 0.1 for two tailed test from z table is</t>
  </si>
  <si>
    <t>tc at 0.02 for two tailed test from t table is</t>
  </si>
  <si>
    <t>Thus the conclusion is that mileage is same using the regular or premium gas for a car.</t>
  </si>
  <si>
    <t>S1</t>
  </si>
  <si>
    <t>S2 =</t>
  </si>
  <si>
    <t>µb =</t>
  </si>
  <si>
    <t>Data for sugar content level measured in different brands of cereals for children and adult is given in the tabular column in the Question 7.</t>
  </si>
  <si>
    <t>Data for 10 cars mileae is given in the the tabular column in the Question 6.</t>
  </si>
  <si>
    <t>Thus the conclusion is that there is a difference in mileage using the regular or premium gas for a car.</t>
  </si>
  <si>
    <t>Since the t-critical is lesser than t-score,
tc = 2.016 &lt; |t| = 18.101</t>
  </si>
  <si>
    <r>
      <t xml:space="preserve">From the graph it is observed that actual </t>
    </r>
    <r>
      <rPr>
        <b/>
        <sz val="11"/>
        <color theme="1"/>
        <rFont val="Calibri"/>
        <family val="2"/>
        <scheme val="minor"/>
      </rPr>
      <t>p-value calcutaed is 0.0001</t>
    </r>
    <r>
      <rPr>
        <sz val="11"/>
        <color theme="1"/>
        <rFont val="Calibri"/>
        <family val="2"/>
        <scheme val="minor"/>
      </rPr>
      <t xml:space="preserve"> which is </t>
    </r>
    <r>
      <rPr>
        <b/>
        <sz val="11"/>
        <color theme="1"/>
        <rFont val="Calibri"/>
        <family val="2"/>
        <scheme val="minor"/>
      </rPr>
      <t>smaller</t>
    </r>
    <r>
      <rPr>
        <sz val="11"/>
        <color theme="1"/>
        <rFont val="Calibri"/>
        <family val="2"/>
        <scheme val="minor"/>
      </rPr>
      <t xml:space="preserve"> than </t>
    </r>
    <r>
      <rPr>
        <b/>
        <sz val="11"/>
        <color theme="1"/>
        <rFont val="Calibri"/>
        <family val="2"/>
        <scheme val="minor"/>
      </rPr>
      <t>significance value 0.05</t>
    </r>
    <r>
      <rPr>
        <sz val="11"/>
        <color theme="1"/>
        <rFont val="Calibri"/>
        <family val="2"/>
        <scheme val="minor"/>
      </rPr>
      <t xml:space="preserve"> &amp; Hence the null hypothesis is rejected and the alternate hypothesis is accepted.</t>
    </r>
  </si>
  <si>
    <t>The data for t-score is analysed using data analysis feature of xls.</t>
  </si>
  <si>
    <t>The critical value for t-test for α = 0.05 and df = 43 is, tc=</t>
  </si>
  <si>
    <t>The critical value for t-test for α = 0.05 and df = 17.891 is, tc=</t>
  </si>
  <si>
    <r>
      <t xml:space="preserve">From the graph it is observed that actual </t>
    </r>
    <r>
      <rPr>
        <b/>
        <sz val="11"/>
        <color theme="1"/>
        <rFont val="Calibri"/>
        <family val="2"/>
        <scheme val="minor"/>
      </rPr>
      <t>p-value calcutaed is 0.2428</t>
    </r>
    <r>
      <rPr>
        <sz val="11"/>
        <color theme="1"/>
        <rFont val="Calibri"/>
        <family val="2"/>
        <scheme val="minor"/>
      </rPr>
      <t xml:space="preserve"> which is </t>
    </r>
    <r>
      <rPr>
        <b/>
        <sz val="11"/>
        <color theme="1"/>
        <rFont val="Calibri"/>
        <family val="2"/>
        <scheme val="minor"/>
      </rPr>
      <t>greater</t>
    </r>
    <r>
      <rPr>
        <sz val="11"/>
        <color theme="1"/>
        <rFont val="Calibri"/>
        <family val="2"/>
        <scheme val="minor"/>
      </rPr>
      <t xml:space="preserve"> than </t>
    </r>
    <r>
      <rPr>
        <b/>
        <sz val="11"/>
        <color theme="1"/>
        <rFont val="Calibri"/>
        <family val="2"/>
        <scheme val="minor"/>
      </rPr>
      <t>significance value 0.05</t>
    </r>
    <r>
      <rPr>
        <sz val="11"/>
        <color theme="1"/>
        <rFont val="Calibri"/>
        <family val="2"/>
        <scheme val="minor"/>
      </rPr>
      <t xml:space="preserve"> &amp; Hence the null hypothesis is not rejected.</t>
    </r>
  </si>
  <si>
    <t>Significance value:  α = 5%, α = 0.05.</t>
  </si>
  <si>
    <t>Significance level is α = 2%, α = 0.02.</t>
  </si>
  <si>
    <t>n = 52; x̄ = 98.2846,  s = 0:6824.</t>
  </si>
  <si>
    <r>
      <rPr>
        <b/>
        <sz val="11"/>
        <color theme="1"/>
        <rFont val="Calibri"/>
        <family val="2"/>
        <scheme val="minor"/>
      </rPr>
      <t>Null Hypothesis</t>
    </r>
    <r>
      <rPr>
        <sz val="11"/>
        <color theme="1"/>
        <rFont val="Calibri"/>
        <family val="2"/>
        <scheme val="minor"/>
      </rPr>
      <t>: Body temperature of healthy adults is 98.6 degree Fahrenheit.</t>
    </r>
  </si>
  <si>
    <r>
      <rPr>
        <b/>
        <sz val="11"/>
        <color theme="1"/>
        <rFont val="Calibri"/>
        <family val="2"/>
        <scheme val="minor"/>
      </rPr>
      <t>Alternate Hypothesis</t>
    </r>
    <r>
      <rPr>
        <sz val="11"/>
        <color theme="1"/>
        <rFont val="Calibri"/>
        <family val="2"/>
        <scheme val="minor"/>
      </rPr>
      <t>: Body temperature of healthy adults is not equal to 98.6 degree Fahrenheit.</t>
    </r>
  </si>
  <si>
    <r>
      <rPr>
        <b/>
        <sz val="11"/>
        <color theme="1"/>
        <rFont val="Calibri"/>
        <family val="2"/>
        <scheme val="minor"/>
      </rPr>
      <t>Null Hypothesis</t>
    </r>
    <r>
      <rPr>
        <sz val="11"/>
        <color theme="1"/>
        <rFont val="Calibri"/>
        <family val="2"/>
        <scheme val="minor"/>
      </rPr>
      <t>: Sugar content of several national brands of cereals for adult and children are same.</t>
    </r>
  </si>
  <si>
    <r>
      <rPr>
        <b/>
        <sz val="11"/>
        <color theme="1"/>
        <rFont val="Calibri"/>
        <family val="2"/>
        <scheme val="minor"/>
      </rPr>
      <t>Alternate Hypothesis</t>
    </r>
    <r>
      <rPr>
        <sz val="11"/>
        <color theme="1"/>
        <rFont val="Calibri"/>
        <family val="2"/>
        <scheme val="minor"/>
      </rPr>
      <t>:  Sugar content of several national brands of cereals for adult and children are not same.</t>
    </r>
  </si>
  <si>
    <t xml:space="preserve"> Significance value: α = 5%, α = 0.05.</t>
  </si>
  <si>
    <r>
      <rPr>
        <b/>
        <sz val="11"/>
        <color theme="1"/>
        <rFont val="Calibri"/>
        <family val="2"/>
        <scheme val="minor"/>
      </rPr>
      <t>Alternate Hypothesis</t>
    </r>
    <r>
      <rPr>
        <sz val="11"/>
        <color theme="1"/>
        <rFont val="Calibri"/>
        <family val="2"/>
        <scheme val="minor"/>
      </rPr>
      <t>: Distance from the lens to the object and distance from the lens to the real image are not same.</t>
    </r>
  </si>
  <si>
    <t>Significance value:  α = 10%, α = 0.1.</t>
  </si>
  <si>
    <t>consider  α = 10%, α = 0.1.</t>
  </si>
  <si>
    <t>From the table Zc value for α = 0.05 is</t>
  </si>
  <si>
    <t>Significance value is not given, by default  α = 5%.</t>
  </si>
  <si>
    <t>From the table Zc value for α = 0.1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</si>
</sst>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i/>
      <sz val="11"/>
      <color theme="1"/>
      <name val="Calibri"/>
      <family val="2"/>
      <scheme val="minor"/>
    </font>
    <font>
      <sz val="8"/>
      <color theme="1"/>
      <name val="Calibri"/>
      <family val="2"/>
      <scheme val="minor"/>
    </font>
    <font>
      <sz val="12"/>
      <color theme="1"/>
      <name val="Calibri"/>
      <family val="2"/>
      <scheme val="minor"/>
    </font>
    <font>
      <sz val="11"/>
      <color theme="1"/>
      <name val="Calibri"/>
      <family val="2"/>
    </font>
    <font>
      <b/>
      <i/>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57">
    <xf numFmtId="0" fontId="0" fillId="0" borderId="0" xfId="0"/>
    <xf numFmtId="0" fontId="0" fillId="0" borderId="0" xfId="0" applyAlignment="1">
      <alignment wrapText="1"/>
    </xf>
    <xf numFmtId="0" fontId="0" fillId="2" borderId="0" xfId="0" applyFill="1"/>
    <xf numFmtId="0" fontId="0" fillId="3" borderId="0" xfId="0" applyFill="1"/>
    <xf numFmtId="0" fontId="1" fillId="0" borderId="0" xfId="0" applyFont="1"/>
    <xf numFmtId="0" fontId="1" fillId="2" borderId="0" xfId="0" applyFont="1" applyFill="1" applyAlignment="1">
      <alignment vertical="top" wrapText="1"/>
    </xf>
    <xf numFmtId="0" fontId="1" fillId="2" borderId="0" xfId="0" applyFont="1" applyFill="1" applyAlignment="1">
      <alignment wrapText="1"/>
    </xf>
    <xf numFmtId="0" fontId="1" fillId="2" borderId="0" xfId="0" applyFont="1" applyFill="1" applyBorder="1" applyAlignment="1">
      <alignment horizontal="left" vertical="center" wrapText="1" readingOrder="1"/>
    </xf>
    <xf numFmtId="0" fontId="1" fillId="2" borderId="0" xfId="0" applyFont="1" applyFill="1" applyAlignment="1">
      <alignment horizontal="left"/>
    </xf>
    <xf numFmtId="0" fontId="1" fillId="2" borderId="0" xfId="0" applyFont="1" applyFill="1" applyAlignment="1"/>
    <xf numFmtId="0" fontId="1" fillId="2" borderId="0" xfId="0" applyFont="1" applyFill="1"/>
    <xf numFmtId="0" fontId="1" fillId="3" borderId="0" xfId="0" applyFont="1" applyFill="1"/>
    <xf numFmtId="0" fontId="1" fillId="2" borderId="2" xfId="0" applyFont="1" applyFill="1" applyBorder="1"/>
    <xf numFmtId="0" fontId="1" fillId="2" borderId="3" xfId="0" applyFont="1" applyFill="1" applyBorder="1"/>
    <xf numFmtId="0" fontId="1" fillId="2" borderId="4" xfId="0" applyFont="1" applyFill="1" applyBorder="1"/>
    <xf numFmtId="0" fontId="1" fillId="2" borderId="1" xfId="0" applyFont="1" applyFill="1" applyBorder="1" applyAlignment="1">
      <alignment horizontal="center"/>
    </xf>
    <xf numFmtId="0" fontId="1" fillId="2" borderId="5" xfId="0" applyFont="1" applyFill="1" applyBorder="1"/>
    <xf numFmtId="0" fontId="1" fillId="2" borderId="6" xfId="0" applyFont="1" applyFill="1" applyBorder="1"/>
    <xf numFmtId="0" fontId="1" fillId="2" borderId="7" xfId="0" applyFont="1" applyFill="1" applyBorder="1"/>
    <xf numFmtId="0" fontId="1" fillId="2" borderId="1" xfId="0" applyFont="1" applyFill="1" applyBorder="1"/>
    <xf numFmtId="0" fontId="0" fillId="0" borderId="0" xfId="0" applyBorder="1"/>
    <xf numFmtId="0" fontId="1" fillId="3" borderId="6" xfId="0" applyFont="1" applyFill="1" applyBorder="1"/>
    <xf numFmtId="0" fontId="0" fillId="0" borderId="0" xfId="0" applyFill="1" applyBorder="1" applyAlignment="1"/>
    <xf numFmtId="0" fontId="2" fillId="0" borderId="0" xfId="0" applyFont="1" applyFill="1" applyBorder="1" applyAlignment="1">
      <alignment horizontal="center"/>
    </xf>
    <xf numFmtId="0" fontId="0" fillId="3" borderId="0" xfId="0" applyFill="1" applyBorder="1"/>
    <xf numFmtId="0" fontId="1" fillId="0" borderId="0" xfId="0" applyFont="1" applyAlignment="1">
      <alignment horizontal="left" vertical="top" wrapText="1"/>
    </xf>
    <xf numFmtId="0" fontId="0" fillId="0" borderId="0" xfId="0" applyAlignment="1">
      <alignment horizontal="left" vertical="top" wrapText="1"/>
    </xf>
    <xf numFmtId="0" fontId="1" fillId="4" borderId="0" xfId="0" applyFont="1" applyFill="1" applyAlignment="1">
      <alignment horizontal="left" vertical="top" wrapText="1"/>
    </xf>
    <xf numFmtId="0" fontId="1" fillId="3" borderId="11" xfId="0" applyFont="1" applyFill="1" applyBorder="1" applyAlignment="1">
      <alignment horizontal="left" vertical="top" wrapText="1"/>
    </xf>
    <xf numFmtId="0" fontId="0" fillId="0" borderId="0" xfId="0" applyAlignment="1">
      <alignment horizontal="left" vertical="top"/>
    </xf>
    <xf numFmtId="0" fontId="1" fillId="0" borderId="0" xfId="0" applyFont="1" applyAlignment="1">
      <alignment horizontal="left" vertical="top"/>
    </xf>
    <xf numFmtId="0" fontId="1" fillId="5" borderId="0" xfId="0" applyFont="1" applyFill="1" applyAlignment="1">
      <alignment horizontal="left" vertical="top" wrapText="1"/>
    </xf>
    <xf numFmtId="0" fontId="1" fillId="2" borderId="0" xfId="0" applyFont="1" applyFill="1" applyAlignment="1">
      <alignment horizontal="left" vertical="top"/>
    </xf>
    <xf numFmtId="2" fontId="0" fillId="0" borderId="0" xfId="0" applyNumberFormat="1"/>
    <xf numFmtId="0" fontId="0" fillId="3" borderId="13" xfId="0" applyFill="1" applyBorder="1" applyAlignment="1">
      <alignment horizontal="left" vertical="top" wrapText="1"/>
    </xf>
    <xf numFmtId="0" fontId="1" fillId="5" borderId="0" xfId="0" applyFont="1" applyFill="1" applyAlignment="1">
      <alignment horizontal="left" vertical="top"/>
    </xf>
    <xf numFmtId="0" fontId="1" fillId="3" borderId="12" xfId="0" applyFont="1" applyFill="1" applyBorder="1" applyAlignment="1">
      <alignment horizontal="left" vertical="top"/>
    </xf>
    <xf numFmtId="2" fontId="0" fillId="0" borderId="0" xfId="0" applyNumberFormat="1" applyAlignment="1">
      <alignment horizontal="left" vertical="top" wrapText="1"/>
    </xf>
    <xf numFmtId="0" fontId="1" fillId="2" borderId="0" xfId="0" applyFont="1" applyFill="1" applyAlignment="1"/>
    <xf numFmtId="0" fontId="1" fillId="2" borderId="0" xfId="0" applyFont="1" applyFill="1" applyAlignment="1">
      <alignment horizontal="left"/>
    </xf>
    <xf numFmtId="0" fontId="1" fillId="2" borderId="8" xfId="0" applyFont="1" applyFill="1" applyBorder="1" applyAlignment="1">
      <alignment horizontal="center"/>
    </xf>
    <xf numFmtId="0" fontId="1" fillId="2" borderId="10" xfId="0" applyFont="1" applyFill="1" applyBorder="1" applyAlignment="1">
      <alignment horizontal="center"/>
    </xf>
    <xf numFmtId="0" fontId="1" fillId="2" borderId="9" xfId="0" applyFont="1" applyFill="1" applyBorder="1" applyAlignment="1">
      <alignment horizontal="center"/>
    </xf>
    <xf numFmtId="164" fontId="0" fillId="0" borderId="0" xfId="0" applyNumberFormat="1" applyAlignment="1">
      <alignment horizontal="left" vertical="top" wrapText="1"/>
    </xf>
    <xf numFmtId="0" fontId="0" fillId="0" borderId="0" xfId="0" applyAlignment="1">
      <alignment horizontal="right" wrapText="1"/>
    </xf>
    <xf numFmtId="0" fontId="0" fillId="0" borderId="14" xfId="0" applyFill="1" applyBorder="1" applyAlignment="1"/>
    <xf numFmtId="0" fontId="2" fillId="0" borderId="15" xfId="0" applyFont="1" applyFill="1" applyBorder="1" applyAlignment="1">
      <alignment horizontal="center"/>
    </xf>
    <xf numFmtId="0" fontId="0" fillId="2" borderId="0" xfId="0" applyFill="1" applyBorder="1" applyAlignment="1"/>
    <xf numFmtId="0" fontId="0" fillId="0" borderId="0" xfId="0" applyAlignment="1">
      <alignment horizontal="right" vertical="top" wrapText="1"/>
    </xf>
    <xf numFmtId="0" fontId="4" fillId="0" borderId="0" xfId="0" applyFont="1" applyAlignment="1">
      <alignment horizontal="right" vertical="top" wrapText="1"/>
    </xf>
    <xf numFmtId="0" fontId="5" fillId="0" borderId="0" xfId="0" applyFont="1" applyAlignment="1">
      <alignment horizontal="right" vertical="top" wrapText="1"/>
    </xf>
    <xf numFmtId="0" fontId="4" fillId="0" borderId="0" xfId="0" applyFont="1" applyAlignment="1">
      <alignment horizontal="right" vertical="top"/>
    </xf>
    <xf numFmtId="0" fontId="0" fillId="0" borderId="0" xfId="0" applyAlignment="1">
      <alignment horizontal="right" vertical="top"/>
    </xf>
    <xf numFmtId="0" fontId="0" fillId="2" borderId="14" xfId="0" applyFill="1" applyBorder="1" applyAlignment="1"/>
    <xf numFmtId="0" fontId="0" fillId="3" borderId="0" xfId="0" applyFill="1" applyBorder="1" applyAlignment="1"/>
    <xf numFmtId="0" fontId="6" fillId="0" borderId="15" xfId="0" applyFont="1" applyFill="1" applyBorder="1" applyAlignment="1">
      <alignment horizontal="center"/>
    </xf>
    <xf numFmtId="0" fontId="1" fillId="3"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image" Target="../media/image4.gif"/><Relationship Id="rId2" Type="http://schemas.openxmlformats.org/officeDocument/2006/relationships/image" Target="../media/image3.gif"/><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gif"/><Relationship Id="rId5" Type="http://schemas.openxmlformats.org/officeDocument/2006/relationships/image" Target="../media/image9.gif"/><Relationship Id="rId4" Type="http://schemas.openxmlformats.org/officeDocument/2006/relationships/image" Target="../media/image8.gif"/></Relationships>
</file>

<file path=xl/drawings/_rels/drawing4.xml.rels><?xml version="1.0" encoding="UTF-8" standalone="yes"?>
<Relationships xmlns="http://schemas.openxmlformats.org/package/2006/relationships"><Relationship Id="rId2" Type="http://schemas.openxmlformats.org/officeDocument/2006/relationships/image" Target="../media/image11.gif"/><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3.gif"/><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gif"/><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gif"/><Relationship Id="rId2" Type="http://schemas.openxmlformats.org/officeDocument/2006/relationships/image" Target="../media/image15.png"/><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0</xdr:col>
      <xdr:colOff>6019800</xdr:colOff>
      <xdr:row>22</xdr:row>
      <xdr:rowOff>19050</xdr:rowOff>
    </xdr:from>
    <xdr:ext cx="65" cy="172227"/>
    <xdr:sp macro="" textlink="">
      <xdr:nvSpPr>
        <xdr:cNvPr id="2" name="TextBox 1">
          <a:extLst>
            <a:ext uri="{FF2B5EF4-FFF2-40B4-BE49-F238E27FC236}">
              <a16:creationId xmlns:a16="http://schemas.microsoft.com/office/drawing/2014/main" id="{B7D1DDC5-ADAB-41CA-945B-FE0745A8CFCA}"/>
            </a:ext>
          </a:extLst>
        </xdr:cNvPr>
        <xdr:cNvSpPr txBox="1"/>
      </xdr:nvSpPr>
      <xdr:spPr>
        <a:xfrm>
          <a:off x="5897880" y="715137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oneCellAnchor>
    <xdr:from>
      <xdr:col>0</xdr:col>
      <xdr:colOff>228600</xdr:colOff>
      <xdr:row>26</xdr:row>
      <xdr:rowOff>87630</xdr:rowOff>
    </xdr:from>
    <xdr:ext cx="2011680" cy="643890"/>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E41CD868-36E3-4E4D-A262-930E11EE818F}"/>
                </a:ext>
              </a:extLst>
            </xdr:cNvPr>
            <xdr:cNvSpPr txBox="1"/>
          </xdr:nvSpPr>
          <xdr:spPr>
            <a:xfrm>
              <a:off x="228600" y="5756910"/>
              <a:ext cx="2011680" cy="643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IN" sz="1100" i="1">
                        <a:latin typeface="Cambria Math" panose="02040503050406030204" pitchFamily="18" charset="0"/>
                      </a:rPr>
                      <m:t>𝑧</m:t>
                    </m:r>
                    <m:r>
                      <a:rPr lang="en-IN" sz="1100" i="1">
                        <a:latin typeface="Cambria Math" panose="02040503050406030204" pitchFamily="18" charset="0"/>
                      </a:rPr>
                      <m:t>=</m:t>
                    </m:r>
                    <m:f>
                      <m:fPr>
                        <m:ctrlPr>
                          <a:rPr lang="en-IN" sz="1100" i="1">
                            <a:solidFill>
                              <a:srgbClr val="836967"/>
                            </a:solidFill>
                            <a:latin typeface="Cambria Math" panose="02040503050406030204" pitchFamily="18" charset="0"/>
                          </a:rPr>
                        </m:ctrlPr>
                      </m:fPr>
                      <m:num>
                        <m:acc>
                          <m:accPr>
                            <m:chr m:val="̂"/>
                            <m:ctrlPr>
                              <a:rPr lang="en-IN" sz="1100" i="1">
                                <a:solidFill>
                                  <a:srgbClr val="836967"/>
                                </a:solidFill>
                                <a:latin typeface="Cambria Math" panose="02040503050406030204" pitchFamily="18" charset="0"/>
                              </a:rPr>
                            </m:ctrlPr>
                          </m:accPr>
                          <m:e>
                            <m:r>
                              <a:rPr lang="en-IN" sz="1100" i="1">
                                <a:latin typeface="Cambria Math" panose="02040503050406030204" pitchFamily="18" charset="0"/>
                              </a:rPr>
                              <m:t>𝑝</m:t>
                            </m:r>
                          </m:e>
                        </m:acc>
                        <m:r>
                          <a:rPr lang="en-IN" sz="1100" i="1">
                            <a:latin typeface="Cambria Math" panose="02040503050406030204" pitchFamily="18" charset="0"/>
                          </a:rPr>
                          <m:t>−</m:t>
                        </m:r>
                        <m:r>
                          <a:rPr lang="en-IN" sz="1100" i="1">
                            <a:latin typeface="Cambria Math" panose="02040503050406030204" pitchFamily="18" charset="0"/>
                          </a:rPr>
                          <m:t>𝑝</m:t>
                        </m:r>
                      </m:num>
                      <m:den>
                        <m:rad>
                          <m:radPr>
                            <m:degHide m:val="on"/>
                            <m:ctrlPr>
                              <a:rPr lang="en-IN" sz="1100" i="1">
                                <a:solidFill>
                                  <a:srgbClr val="836967"/>
                                </a:solidFill>
                                <a:latin typeface="Cambria Math" panose="02040503050406030204" pitchFamily="18" charset="0"/>
                              </a:rPr>
                            </m:ctrlPr>
                          </m:radPr>
                          <m:deg/>
                          <m:e>
                            <m:f>
                              <m:fPr>
                                <m:ctrlPr>
                                  <a:rPr lang="en-IN" sz="1100" i="1">
                                    <a:solidFill>
                                      <a:srgbClr val="836967"/>
                                    </a:solidFill>
                                    <a:latin typeface="Cambria Math" panose="02040503050406030204" pitchFamily="18" charset="0"/>
                                  </a:rPr>
                                </m:ctrlPr>
                              </m:fPr>
                              <m:num>
                                <m:r>
                                  <a:rPr lang="en-IN" sz="1100" i="1">
                                    <a:latin typeface="Cambria Math" panose="02040503050406030204" pitchFamily="18" charset="0"/>
                                  </a:rPr>
                                  <m:t>𝑝𝑞</m:t>
                                </m:r>
                              </m:num>
                              <m:den>
                                <m:r>
                                  <a:rPr lang="en-IN" sz="1100" i="1">
                                    <a:latin typeface="Cambria Math" panose="02040503050406030204" pitchFamily="18" charset="0"/>
                                  </a:rPr>
                                  <m:t>𝑛</m:t>
                                </m:r>
                              </m:den>
                            </m:f>
                          </m:e>
                        </m:rad>
                      </m:den>
                    </m:f>
                  </m:oMath>
                </m:oMathPara>
              </a14:m>
              <a:endParaRPr lang="en-IN" sz="1100">
                <a:latin typeface="Arial" panose="020B0604020202020204" pitchFamily="34" charset="0"/>
                <a:cs typeface="Arial" panose="020B0604020202020204" pitchFamily="34" charset="0"/>
              </a:endParaRPr>
            </a:p>
          </xdr:txBody>
        </xdr:sp>
      </mc:Choice>
      <mc:Fallback>
        <xdr:sp macro="" textlink="">
          <xdr:nvSpPr>
            <xdr:cNvPr id="3" name="TextBox 2">
              <a:extLst>
                <a:ext uri="{FF2B5EF4-FFF2-40B4-BE49-F238E27FC236}">
                  <a16:creationId xmlns:a16="http://schemas.microsoft.com/office/drawing/2014/main" id="{E41CD868-36E3-4E4D-A262-930E11EE818F}"/>
                </a:ext>
              </a:extLst>
            </xdr:cNvPr>
            <xdr:cNvSpPr txBox="1"/>
          </xdr:nvSpPr>
          <xdr:spPr>
            <a:xfrm>
              <a:off x="228600" y="5756910"/>
              <a:ext cx="2011680" cy="643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IN" sz="1100" i="0">
                  <a:latin typeface="Cambria Math" panose="02040503050406030204" pitchFamily="18" charset="0"/>
                </a:rPr>
                <a:t>𝑧=</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𝑝</a:t>
              </a:r>
              <a:r>
                <a:rPr lang="en-IN" sz="1100" i="0">
                  <a:solidFill>
                    <a:srgbClr val="836967"/>
                  </a:solidFill>
                  <a:latin typeface="Cambria Math" panose="02040503050406030204" pitchFamily="18" charset="0"/>
                </a:rPr>
                <a:t> ̂</a:t>
              </a:r>
              <a:r>
                <a:rPr lang="en-IN" sz="1100" i="0">
                  <a:latin typeface="Cambria Math" panose="02040503050406030204" pitchFamily="18" charset="0"/>
                </a:rPr>
                <a:t>−𝑝</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𝑝𝑞</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𝑛</a:t>
              </a:r>
              <a:r>
                <a:rPr lang="en-IN" sz="1100" i="0">
                  <a:solidFill>
                    <a:srgbClr val="836967"/>
                  </a:solidFill>
                  <a:latin typeface="Cambria Math" panose="02040503050406030204" pitchFamily="18" charset="0"/>
                </a:rPr>
                <a:t>)</a:t>
              </a:r>
              <a:endParaRPr lang="en-IN" sz="1100">
                <a:latin typeface="Arial" panose="020B0604020202020204" pitchFamily="34" charset="0"/>
                <a:cs typeface="Arial" panose="020B0604020202020204" pitchFamily="34" charset="0"/>
              </a:endParaRPr>
            </a:p>
          </xdr:txBody>
        </xdr:sp>
      </mc:Fallback>
    </mc:AlternateContent>
    <xdr:clientData/>
  </xdr:oneCellAnchor>
  <xdr:twoCellAnchor editAs="oneCell">
    <xdr:from>
      <xdr:col>2</xdr:col>
      <xdr:colOff>45720</xdr:colOff>
      <xdr:row>39</xdr:row>
      <xdr:rowOff>7620</xdr:rowOff>
    </xdr:from>
    <xdr:to>
      <xdr:col>11</xdr:col>
      <xdr:colOff>320040</xdr:colOff>
      <xdr:row>44</xdr:row>
      <xdr:rowOff>632460</xdr:rowOff>
    </xdr:to>
    <xdr:pic>
      <xdr:nvPicPr>
        <xdr:cNvPr id="6" name="Picture 5">
          <a:extLst>
            <a:ext uri="{FF2B5EF4-FFF2-40B4-BE49-F238E27FC236}">
              <a16:creationId xmlns:a16="http://schemas.microsoft.com/office/drawing/2014/main" id="{32B65855-593B-4E44-B628-AC40C32F3D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64380" y="8252460"/>
          <a:ext cx="5760720" cy="190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228600</xdr:colOff>
      <xdr:row>26</xdr:row>
      <xdr:rowOff>87630</xdr:rowOff>
    </xdr:from>
    <xdr:ext cx="2148840" cy="666750"/>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115FF065-6262-4434-BBC4-DFE9D1CAF40A}"/>
                </a:ext>
              </a:extLst>
            </xdr:cNvPr>
            <xdr:cNvSpPr txBox="1"/>
          </xdr:nvSpPr>
          <xdr:spPr>
            <a:xfrm>
              <a:off x="228600" y="5391150"/>
              <a:ext cx="2148840" cy="666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IN" sz="1100" i="1">
                        <a:latin typeface="Cambria Math" panose="02040503050406030204" pitchFamily="18" charset="0"/>
                      </a:rPr>
                      <m:t>𝑧</m:t>
                    </m:r>
                    <m:r>
                      <a:rPr lang="en-IN" sz="1100" i="1">
                        <a:latin typeface="Cambria Math" panose="02040503050406030204" pitchFamily="18" charset="0"/>
                      </a:rPr>
                      <m:t>=</m:t>
                    </m:r>
                    <m:f>
                      <m:fPr>
                        <m:ctrlPr>
                          <a:rPr lang="en-IN" sz="1100" i="1">
                            <a:solidFill>
                              <a:srgbClr val="836967"/>
                            </a:solidFill>
                            <a:latin typeface="Cambria Math" panose="02040503050406030204" pitchFamily="18" charset="0"/>
                          </a:rPr>
                        </m:ctrlPr>
                      </m:fPr>
                      <m:num>
                        <m:acc>
                          <m:accPr>
                            <m:chr m:val="̂"/>
                            <m:ctrlPr>
                              <a:rPr lang="en-IN" sz="1100" i="1">
                                <a:solidFill>
                                  <a:srgbClr val="836967"/>
                                </a:solidFill>
                                <a:latin typeface="Cambria Math" panose="02040503050406030204" pitchFamily="18" charset="0"/>
                              </a:rPr>
                            </m:ctrlPr>
                          </m:accPr>
                          <m:e>
                            <m:r>
                              <a:rPr lang="en-IN" sz="1100" i="1">
                                <a:latin typeface="Cambria Math" panose="02040503050406030204" pitchFamily="18" charset="0"/>
                              </a:rPr>
                              <m:t>𝑝</m:t>
                            </m:r>
                          </m:e>
                        </m:acc>
                        <m:r>
                          <a:rPr lang="en-IN" sz="1100" i="1">
                            <a:latin typeface="Cambria Math" panose="02040503050406030204" pitchFamily="18" charset="0"/>
                          </a:rPr>
                          <m:t>−</m:t>
                        </m:r>
                        <m:r>
                          <a:rPr lang="en-IN" sz="1100" i="1">
                            <a:latin typeface="Cambria Math" panose="02040503050406030204" pitchFamily="18" charset="0"/>
                          </a:rPr>
                          <m:t>𝑝</m:t>
                        </m:r>
                      </m:num>
                      <m:den>
                        <m:rad>
                          <m:radPr>
                            <m:degHide m:val="on"/>
                            <m:ctrlPr>
                              <a:rPr lang="en-IN" sz="1100" i="1">
                                <a:solidFill>
                                  <a:srgbClr val="836967"/>
                                </a:solidFill>
                                <a:latin typeface="Cambria Math" panose="02040503050406030204" pitchFamily="18" charset="0"/>
                              </a:rPr>
                            </m:ctrlPr>
                          </m:radPr>
                          <m:deg/>
                          <m:e>
                            <m:f>
                              <m:fPr>
                                <m:ctrlPr>
                                  <a:rPr lang="en-IN" sz="1100" i="1">
                                    <a:solidFill>
                                      <a:srgbClr val="836967"/>
                                    </a:solidFill>
                                    <a:latin typeface="Cambria Math" panose="02040503050406030204" pitchFamily="18" charset="0"/>
                                  </a:rPr>
                                </m:ctrlPr>
                              </m:fPr>
                              <m:num>
                                <m:r>
                                  <a:rPr lang="en-IN" sz="1100" i="1">
                                    <a:latin typeface="Cambria Math" panose="02040503050406030204" pitchFamily="18" charset="0"/>
                                  </a:rPr>
                                  <m:t>𝑝𝑞</m:t>
                                </m:r>
                              </m:num>
                              <m:den>
                                <m:r>
                                  <a:rPr lang="en-IN" sz="1100" i="1">
                                    <a:latin typeface="Cambria Math" panose="02040503050406030204" pitchFamily="18" charset="0"/>
                                  </a:rPr>
                                  <m:t>𝑛</m:t>
                                </m:r>
                              </m:den>
                            </m:f>
                          </m:e>
                        </m:rad>
                      </m:den>
                    </m:f>
                  </m:oMath>
                </m:oMathPara>
              </a14:m>
              <a:endParaRPr lang="en-IN" sz="1100">
                <a:latin typeface="Arial" panose="020B0604020202020204" pitchFamily="34" charset="0"/>
                <a:cs typeface="Arial" panose="020B0604020202020204" pitchFamily="34" charset="0"/>
              </a:endParaRPr>
            </a:p>
          </xdr:txBody>
        </xdr:sp>
      </mc:Choice>
      <mc:Fallback>
        <xdr:sp macro="" textlink="">
          <xdr:nvSpPr>
            <xdr:cNvPr id="2" name="TextBox 1">
              <a:extLst>
                <a:ext uri="{FF2B5EF4-FFF2-40B4-BE49-F238E27FC236}">
                  <a16:creationId xmlns:a16="http://schemas.microsoft.com/office/drawing/2014/main" id="{115FF065-6262-4434-BBC4-DFE9D1CAF40A}"/>
                </a:ext>
              </a:extLst>
            </xdr:cNvPr>
            <xdr:cNvSpPr txBox="1"/>
          </xdr:nvSpPr>
          <xdr:spPr>
            <a:xfrm>
              <a:off x="228600" y="5391150"/>
              <a:ext cx="2148840" cy="666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IN" sz="1100" i="0">
                  <a:latin typeface="Cambria Math" panose="02040503050406030204" pitchFamily="18" charset="0"/>
                </a:rPr>
                <a:t>𝑧=</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𝑝</a:t>
              </a:r>
              <a:r>
                <a:rPr lang="en-IN" sz="1100" i="0">
                  <a:solidFill>
                    <a:srgbClr val="836967"/>
                  </a:solidFill>
                  <a:latin typeface="Cambria Math" panose="02040503050406030204" pitchFamily="18" charset="0"/>
                </a:rPr>
                <a:t> ̂</a:t>
              </a:r>
              <a:r>
                <a:rPr lang="en-IN" sz="1100" i="0">
                  <a:latin typeface="Cambria Math" panose="02040503050406030204" pitchFamily="18" charset="0"/>
                </a:rPr>
                <a:t>−𝑝</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𝑝𝑞</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𝑛</a:t>
              </a:r>
              <a:r>
                <a:rPr lang="en-IN" sz="1100" i="0">
                  <a:solidFill>
                    <a:srgbClr val="836967"/>
                  </a:solidFill>
                  <a:latin typeface="Cambria Math" panose="02040503050406030204" pitchFamily="18" charset="0"/>
                </a:rPr>
                <a:t>)</a:t>
              </a:r>
              <a:endParaRPr lang="en-IN" sz="1100">
                <a:latin typeface="Arial" panose="020B0604020202020204" pitchFamily="34" charset="0"/>
                <a:cs typeface="Arial" panose="020B0604020202020204" pitchFamily="34" charset="0"/>
              </a:endParaRPr>
            </a:p>
          </xdr:txBody>
        </xdr:sp>
      </mc:Fallback>
    </mc:AlternateContent>
    <xdr:clientData/>
  </xdr:oneCellAnchor>
  <xdr:twoCellAnchor editAs="oneCell">
    <xdr:from>
      <xdr:col>2</xdr:col>
      <xdr:colOff>30480</xdr:colOff>
      <xdr:row>36</xdr:row>
      <xdr:rowOff>45720</xdr:rowOff>
    </xdr:from>
    <xdr:to>
      <xdr:col>10</xdr:col>
      <xdr:colOff>396240</xdr:colOff>
      <xdr:row>44</xdr:row>
      <xdr:rowOff>121920</xdr:rowOff>
    </xdr:to>
    <xdr:pic>
      <xdr:nvPicPr>
        <xdr:cNvPr id="3" name="Picture 2">
          <a:extLst>
            <a:ext uri="{FF2B5EF4-FFF2-40B4-BE49-F238E27FC236}">
              <a16:creationId xmlns:a16="http://schemas.microsoft.com/office/drawing/2014/main" id="{E74C739F-6403-4AF9-98BB-6CA4CD7E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 y="7193280"/>
          <a:ext cx="524256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xdr:colOff>
      <xdr:row>50</xdr:row>
      <xdr:rowOff>45720</xdr:rowOff>
    </xdr:from>
    <xdr:to>
      <xdr:col>10</xdr:col>
      <xdr:colOff>388620</xdr:colOff>
      <xdr:row>57</xdr:row>
      <xdr:rowOff>487680</xdr:rowOff>
    </xdr:to>
    <xdr:pic>
      <xdr:nvPicPr>
        <xdr:cNvPr id="4" name="bpimg">
          <a:extLst>
            <a:ext uri="{FF2B5EF4-FFF2-40B4-BE49-F238E27FC236}">
              <a16:creationId xmlns:a16="http://schemas.microsoft.com/office/drawing/2014/main" id="{39E5920A-C679-4D84-98C7-C7E4B818BA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92040" y="10485120"/>
          <a:ext cx="524256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xdr:colOff>
      <xdr:row>62</xdr:row>
      <xdr:rowOff>83820</xdr:rowOff>
    </xdr:from>
    <xdr:to>
      <xdr:col>10</xdr:col>
      <xdr:colOff>388620</xdr:colOff>
      <xdr:row>69</xdr:row>
      <xdr:rowOff>160020</xdr:rowOff>
    </xdr:to>
    <xdr:pic>
      <xdr:nvPicPr>
        <xdr:cNvPr id="5" name="bpimg">
          <a:extLst>
            <a:ext uri="{FF2B5EF4-FFF2-40B4-BE49-F238E27FC236}">
              <a16:creationId xmlns:a16="http://schemas.microsoft.com/office/drawing/2014/main" id="{0BCC0EA4-BAA5-4C96-976E-FB67156314A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92040" y="13266420"/>
          <a:ext cx="524256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228600</xdr:colOff>
      <xdr:row>26</xdr:row>
      <xdr:rowOff>87630</xdr:rowOff>
    </xdr:from>
    <xdr:ext cx="1417320" cy="51435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E7E76BE-5B8C-4574-9F62-07F408A1F7AD}"/>
                </a:ext>
              </a:extLst>
            </xdr:cNvPr>
            <xdr:cNvSpPr txBox="1"/>
          </xdr:nvSpPr>
          <xdr:spPr>
            <a:xfrm>
              <a:off x="1135380" y="7219950"/>
              <a:ext cx="1417320" cy="51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IN" sz="1100" i="1">
                        <a:latin typeface="Cambria Math" panose="02040503050406030204" pitchFamily="18" charset="0"/>
                      </a:rPr>
                      <m:t>𝑧</m:t>
                    </m:r>
                    <m:r>
                      <a:rPr lang="en-IN" sz="1100" i="1">
                        <a:latin typeface="Cambria Math" panose="02040503050406030204" pitchFamily="18" charset="0"/>
                      </a:rPr>
                      <m:t>=</m:t>
                    </m:r>
                    <m:f>
                      <m:fPr>
                        <m:ctrlPr>
                          <a:rPr lang="en-IN" sz="1100" i="1">
                            <a:solidFill>
                              <a:srgbClr val="836967"/>
                            </a:solidFill>
                            <a:latin typeface="Cambria Math" panose="02040503050406030204" pitchFamily="18" charset="0"/>
                          </a:rPr>
                        </m:ctrlPr>
                      </m:fPr>
                      <m:num>
                        <m:acc>
                          <m:accPr>
                            <m:chr m:val="̂"/>
                            <m:ctrlPr>
                              <a:rPr lang="en-IN" sz="1100" i="1">
                                <a:solidFill>
                                  <a:srgbClr val="836967"/>
                                </a:solidFill>
                                <a:latin typeface="Cambria Math" panose="02040503050406030204" pitchFamily="18" charset="0"/>
                              </a:rPr>
                            </m:ctrlPr>
                          </m:accPr>
                          <m:e>
                            <m:r>
                              <a:rPr lang="en-IN" sz="1100" i="1">
                                <a:latin typeface="Cambria Math" panose="02040503050406030204" pitchFamily="18" charset="0"/>
                              </a:rPr>
                              <m:t>𝑝</m:t>
                            </m:r>
                          </m:e>
                        </m:acc>
                        <m:r>
                          <a:rPr lang="en-IN" sz="1100" i="1">
                            <a:latin typeface="Cambria Math" panose="02040503050406030204" pitchFamily="18" charset="0"/>
                          </a:rPr>
                          <m:t>−</m:t>
                        </m:r>
                        <m:r>
                          <a:rPr lang="en-IN" sz="1100" i="1">
                            <a:latin typeface="Cambria Math" panose="02040503050406030204" pitchFamily="18" charset="0"/>
                          </a:rPr>
                          <m:t>𝑝</m:t>
                        </m:r>
                      </m:num>
                      <m:den>
                        <m:rad>
                          <m:radPr>
                            <m:degHide m:val="on"/>
                            <m:ctrlPr>
                              <a:rPr lang="en-IN" sz="1100" i="1">
                                <a:solidFill>
                                  <a:srgbClr val="836967"/>
                                </a:solidFill>
                                <a:latin typeface="Cambria Math" panose="02040503050406030204" pitchFamily="18" charset="0"/>
                              </a:rPr>
                            </m:ctrlPr>
                          </m:radPr>
                          <m:deg/>
                          <m:e>
                            <m:f>
                              <m:fPr>
                                <m:ctrlPr>
                                  <a:rPr lang="en-IN" sz="1100" i="1">
                                    <a:solidFill>
                                      <a:srgbClr val="836967"/>
                                    </a:solidFill>
                                    <a:latin typeface="Cambria Math" panose="02040503050406030204" pitchFamily="18" charset="0"/>
                                  </a:rPr>
                                </m:ctrlPr>
                              </m:fPr>
                              <m:num>
                                <m:r>
                                  <a:rPr lang="en-IN" sz="1100" i="1">
                                    <a:latin typeface="Cambria Math" panose="02040503050406030204" pitchFamily="18" charset="0"/>
                                  </a:rPr>
                                  <m:t>𝑝𝑞</m:t>
                                </m:r>
                              </m:num>
                              <m:den>
                                <m:r>
                                  <a:rPr lang="en-IN" sz="1100" i="1">
                                    <a:latin typeface="Cambria Math" panose="02040503050406030204" pitchFamily="18" charset="0"/>
                                  </a:rPr>
                                  <m:t>𝑛</m:t>
                                </m:r>
                              </m:den>
                            </m:f>
                          </m:e>
                        </m:rad>
                      </m:den>
                    </m:f>
                  </m:oMath>
                </m:oMathPara>
              </a14:m>
              <a:endParaRPr lang="en-IN" sz="1100">
                <a:latin typeface="Arial" panose="020B0604020202020204" pitchFamily="34" charset="0"/>
                <a:cs typeface="Arial" panose="020B0604020202020204" pitchFamily="34" charset="0"/>
              </a:endParaRPr>
            </a:p>
          </xdr:txBody>
        </xdr:sp>
      </mc:Choice>
      <mc:Fallback xmlns="">
        <xdr:sp macro="" textlink="">
          <xdr:nvSpPr>
            <xdr:cNvPr id="2" name="TextBox 1">
              <a:extLst>
                <a:ext uri="{FF2B5EF4-FFF2-40B4-BE49-F238E27FC236}">
                  <a16:creationId xmlns:a16="http://schemas.microsoft.com/office/drawing/2014/main" id="{1E7E76BE-5B8C-4574-9F62-07F408A1F7AD}"/>
                </a:ext>
              </a:extLst>
            </xdr:cNvPr>
            <xdr:cNvSpPr txBox="1"/>
          </xdr:nvSpPr>
          <xdr:spPr>
            <a:xfrm>
              <a:off x="1135380" y="7219950"/>
              <a:ext cx="1417320" cy="51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IN" sz="1100" i="0">
                  <a:latin typeface="Cambria Math" panose="02040503050406030204" pitchFamily="18" charset="0"/>
                </a:rPr>
                <a:t>𝑧=</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𝑝</a:t>
              </a:r>
              <a:r>
                <a:rPr lang="en-IN" sz="1100" i="0">
                  <a:solidFill>
                    <a:srgbClr val="836967"/>
                  </a:solidFill>
                  <a:latin typeface="Cambria Math" panose="02040503050406030204" pitchFamily="18" charset="0"/>
                </a:rPr>
                <a:t> ̂</a:t>
              </a:r>
              <a:r>
                <a:rPr lang="en-IN" sz="1100" i="0">
                  <a:latin typeface="Cambria Math" panose="02040503050406030204" pitchFamily="18" charset="0"/>
                </a:rPr>
                <a:t>−𝑝</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𝑝𝑞</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𝑛</a:t>
              </a:r>
              <a:r>
                <a:rPr lang="en-IN" sz="1100" i="0">
                  <a:solidFill>
                    <a:srgbClr val="836967"/>
                  </a:solidFill>
                  <a:latin typeface="Cambria Math" panose="02040503050406030204" pitchFamily="18" charset="0"/>
                </a:rPr>
                <a:t>)</a:t>
              </a:r>
              <a:endParaRPr lang="en-IN" sz="1100">
                <a:latin typeface="Arial" panose="020B0604020202020204" pitchFamily="34" charset="0"/>
                <a:cs typeface="Arial" panose="020B0604020202020204" pitchFamily="34" charset="0"/>
              </a:endParaRPr>
            </a:p>
          </xdr:txBody>
        </xdr:sp>
      </mc:Fallback>
    </mc:AlternateContent>
    <xdr:clientData/>
  </xdr:oneCellAnchor>
  <xdr:twoCellAnchor editAs="oneCell">
    <xdr:from>
      <xdr:col>2</xdr:col>
      <xdr:colOff>30480</xdr:colOff>
      <xdr:row>38</xdr:row>
      <xdr:rowOff>30480</xdr:rowOff>
    </xdr:from>
    <xdr:to>
      <xdr:col>10</xdr:col>
      <xdr:colOff>584972</xdr:colOff>
      <xdr:row>44</xdr:row>
      <xdr:rowOff>358140</xdr:rowOff>
    </xdr:to>
    <xdr:pic>
      <xdr:nvPicPr>
        <xdr:cNvPr id="3" name="bpimg">
          <a:extLst>
            <a:ext uri="{FF2B5EF4-FFF2-40B4-BE49-F238E27FC236}">
              <a16:creationId xmlns:a16="http://schemas.microsoft.com/office/drawing/2014/main" id="{6B8027ED-351E-4FF3-83C2-1CFA06D0F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90060" y="7726680"/>
          <a:ext cx="5431292" cy="1973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15240</xdr:colOff>
      <xdr:row>48</xdr:row>
      <xdr:rowOff>7620</xdr:rowOff>
    </xdr:from>
    <xdr:to>
      <xdr:col>11</xdr:col>
      <xdr:colOff>381000</xdr:colOff>
      <xdr:row>56</xdr:row>
      <xdr:rowOff>251460</xdr:rowOff>
    </xdr:to>
    <xdr:pic>
      <xdr:nvPicPr>
        <xdr:cNvPr id="4" name="bpimg">
          <a:extLst>
            <a:ext uri="{FF2B5EF4-FFF2-40B4-BE49-F238E27FC236}">
              <a16:creationId xmlns:a16="http://schemas.microsoft.com/office/drawing/2014/main" id="{C9EB3688-8F46-4517-8CDE-60EF4C05770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84420" y="10264140"/>
          <a:ext cx="524256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30481</xdr:rowOff>
    </xdr:from>
    <xdr:to>
      <xdr:col>11</xdr:col>
      <xdr:colOff>320040</xdr:colOff>
      <xdr:row>67</xdr:row>
      <xdr:rowOff>190501</xdr:rowOff>
    </xdr:to>
    <xdr:pic>
      <xdr:nvPicPr>
        <xdr:cNvPr id="5" name="bpimg">
          <a:extLst>
            <a:ext uri="{FF2B5EF4-FFF2-40B4-BE49-F238E27FC236}">
              <a16:creationId xmlns:a16="http://schemas.microsoft.com/office/drawing/2014/main" id="{277C3E2A-C1FD-43D0-A2CE-8B8AF8CFD8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69180" y="12496801"/>
          <a:ext cx="5196840" cy="1821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22860</xdr:colOff>
      <xdr:row>70</xdr:row>
      <xdr:rowOff>15240</xdr:rowOff>
    </xdr:from>
    <xdr:to>
      <xdr:col>11</xdr:col>
      <xdr:colOff>388620</xdr:colOff>
      <xdr:row>78</xdr:row>
      <xdr:rowOff>152400</xdr:rowOff>
    </xdr:to>
    <xdr:pic>
      <xdr:nvPicPr>
        <xdr:cNvPr id="6" name="Picture 5">
          <a:extLst>
            <a:ext uri="{FF2B5EF4-FFF2-40B4-BE49-F238E27FC236}">
              <a16:creationId xmlns:a16="http://schemas.microsoft.com/office/drawing/2014/main" id="{55C2803A-EEF2-4B57-B855-80B8708F984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92040" y="14691360"/>
          <a:ext cx="5242560" cy="1798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601980</xdr:colOff>
      <xdr:row>82</xdr:row>
      <xdr:rowOff>7620</xdr:rowOff>
    </xdr:from>
    <xdr:to>
      <xdr:col>11</xdr:col>
      <xdr:colOff>358140</xdr:colOff>
      <xdr:row>90</xdr:row>
      <xdr:rowOff>0</xdr:rowOff>
    </xdr:to>
    <xdr:pic>
      <xdr:nvPicPr>
        <xdr:cNvPr id="7" name="Picture 6">
          <a:extLst>
            <a:ext uri="{FF2B5EF4-FFF2-40B4-BE49-F238E27FC236}">
              <a16:creationId xmlns:a16="http://schemas.microsoft.com/office/drawing/2014/main" id="{5095996F-5885-45B2-8045-50C860C3920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1560" y="17091660"/>
          <a:ext cx="5242560" cy="163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655320</xdr:colOff>
      <xdr:row>25</xdr:row>
      <xdr:rowOff>53340</xdr:rowOff>
    </xdr:from>
    <xdr:to>
      <xdr:col>0</xdr:col>
      <xdr:colOff>2415540</xdr:colOff>
      <xdr:row>28</xdr:row>
      <xdr:rowOff>137160</xdr:rowOff>
    </xdr:to>
    <xdr:pic>
      <xdr:nvPicPr>
        <xdr:cNvPr id="2" name="Picture 1">
          <a:extLst>
            <a:ext uri="{FF2B5EF4-FFF2-40B4-BE49-F238E27FC236}">
              <a16:creationId xmlns:a16="http://schemas.microsoft.com/office/drawing/2014/main" id="{DB036844-F206-4DBC-B9D3-5C331DD8F6F1}"/>
            </a:ext>
          </a:extLst>
        </xdr:cNvPr>
        <xdr:cNvPicPr>
          <a:picLocks noChangeAspect="1"/>
        </xdr:cNvPicPr>
      </xdr:nvPicPr>
      <xdr:blipFill>
        <a:blip xmlns:r="http://schemas.openxmlformats.org/officeDocument/2006/relationships" r:embed="rId1"/>
        <a:stretch>
          <a:fillRect/>
        </a:stretch>
      </xdr:blipFill>
      <xdr:spPr>
        <a:xfrm>
          <a:off x="655320" y="6781800"/>
          <a:ext cx="1760220" cy="632460"/>
        </a:xfrm>
        <a:prstGeom prst="rect">
          <a:avLst/>
        </a:prstGeom>
      </xdr:spPr>
    </xdr:pic>
    <xdr:clientData/>
  </xdr:twoCellAnchor>
  <xdr:twoCellAnchor editAs="oneCell">
    <xdr:from>
      <xdr:col>1</xdr:col>
      <xdr:colOff>601980</xdr:colOff>
      <xdr:row>38</xdr:row>
      <xdr:rowOff>60960</xdr:rowOff>
    </xdr:from>
    <xdr:to>
      <xdr:col>10</xdr:col>
      <xdr:colOff>358140</xdr:colOff>
      <xdr:row>45</xdr:row>
      <xdr:rowOff>137160</xdr:rowOff>
    </xdr:to>
    <xdr:pic>
      <xdr:nvPicPr>
        <xdr:cNvPr id="3" name="Picture 2">
          <a:extLst>
            <a:ext uri="{FF2B5EF4-FFF2-40B4-BE49-F238E27FC236}">
              <a16:creationId xmlns:a16="http://schemas.microsoft.com/office/drawing/2014/main" id="{AB39C3A2-97E5-4093-92A8-7067D5AEF4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74820" y="8488680"/>
          <a:ext cx="524256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1409700</xdr:colOff>
      <xdr:row>25</xdr:row>
      <xdr:rowOff>45721</xdr:rowOff>
    </xdr:from>
    <xdr:to>
      <xdr:col>0</xdr:col>
      <xdr:colOff>3009899</xdr:colOff>
      <xdr:row>29</xdr:row>
      <xdr:rowOff>91441</xdr:rowOff>
    </xdr:to>
    <xdr:pic>
      <xdr:nvPicPr>
        <xdr:cNvPr id="2" name="Picture 1">
          <a:extLst>
            <a:ext uri="{FF2B5EF4-FFF2-40B4-BE49-F238E27FC236}">
              <a16:creationId xmlns:a16="http://schemas.microsoft.com/office/drawing/2014/main" id="{5552D89E-4C8D-4382-BA40-456AB476E7AA}"/>
            </a:ext>
          </a:extLst>
        </xdr:cNvPr>
        <xdr:cNvPicPr>
          <a:picLocks noChangeAspect="1"/>
        </xdr:cNvPicPr>
      </xdr:nvPicPr>
      <xdr:blipFill>
        <a:blip xmlns:r="http://schemas.openxmlformats.org/officeDocument/2006/relationships" r:embed="rId1"/>
        <a:stretch>
          <a:fillRect/>
        </a:stretch>
      </xdr:blipFill>
      <xdr:spPr>
        <a:xfrm>
          <a:off x="1409700" y="5166361"/>
          <a:ext cx="1600199" cy="777240"/>
        </a:xfrm>
        <a:prstGeom prst="rect">
          <a:avLst/>
        </a:prstGeom>
      </xdr:spPr>
    </xdr:pic>
    <xdr:clientData/>
  </xdr:twoCellAnchor>
  <xdr:twoCellAnchor editAs="oneCell">
    <xdr:from>
      <xdr:col>2</xdr:col>
      <xdr:colOff>45720</xdr:colOff>
      <xdr:row>38</xdr:row>
      <xdr:rowOff>22860</xdr:rowOff>
    </xdr:from>
    <xdr:to>
      <xdr:col>10</xdr:col>
      <xdr:colOff>411480</xdr:colOff>
      <xdr:row>44</xdr:row>
      <xdr:rowOff>464820</xdr:rowOff>
    </xdr:to>
    <xdr:pic>
      <xdr:nvPicPr>
        <xdr:cNvPr id="3" name="Picture 2">
          <a:extLst>
            <a:ext uri="{FF2B5EF4-FFF2-40B4-BE49-F238E27FC236}">
              <a16:creationId xmlns:a16="http://schemas.microsoft.com/office/drawing/2014/main" id="{60975426-0313-473D-9335-DB4463985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14900" y="7353300"/>
          <a:ext cx="524256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350521</xdr:colOff>
      <xdr:row>33</xdr:row>
      <xdr:rowOff>22860</xdr:rowOff>
    </xdr:from>
    <xdr:to>
      <xdr:col>0</xdr:col>
      <xdr:colOff>3413760</xdr:colOff>
      <xdr:row>38</xdr:row>
      <xdr:rowOff>60960</xdr:rowOff>
    </xdr:to>
    <xdr:pic>
      <xdr:nvPicPr>
        <xdr:cNvPr id="2" name="Picture 1">
          <a:extLst>
            <a:ext uri="{FF2B5EF4-FFF2-40B4-BE49-F238E27FC236}">
              <a16:creationId xmlns:a16="http://schemas.microsoft.com/office/drawing/2014/main" id="{6317DDB7-06CC-4F9D-BC55-3BDBD748BA11}"/>
            </a:ext>
          </a:extLst>
        </xdr:cNvPr>
        <xdr:cNvPicPr>
          <a:picLocks noChangeAspect="1"/>
        </xdr:cNvPicPr>
      </xdr:nvPicPr>
      <xdr:blipFill>
        <a:blip xmlns:r="http://schemas.openxmlformats.org/officeDocument/2006/relationships" r:embed="rId1"/>
        <a:stretch>
          <a:fillRect/>
        </a:stretch>
      </xdr:blipFill>
      <xdr:spPr>
        <a:xfrm>
          <a:off x="350521" y="7185660"/>
          <a:ext cx="3063239" cy="960120"/>
        </a:xfrm>
        <a:prstGeom prst="rect">
          <a:avLst/>
        </a:prstGeom>
      </xdr:spPr>
    </xdr:pic>
    <xdr:clientData/>
  </xdr:twoCellAnchor>
  <xdr:twoCellAnchor editAs="oneCell">
    <xdr:from>
      <xdr:col>0</xdr:col>
      <xdr:colOff>167641</xdr:colOff>
      <xdr:row>40</xdr:row>
      <xdr:rowOff>38100</xdr:rowOff>
    </xdr:from>
    <xdr:to>
      <xdr:col>0</xdr:col>
      <xdr:colOff>1569721</xdr:colOff>
      <xdr:row>43</xdr:row>
      <xdr:rowOff>168592</xdr:rowOff>
    </xdr:to>
    <xdr:pic>
      <xdr:nvPicPr>
        <xdr:cNvPr id="3" name="Picture 2">
          <a:extLst>
            <a:ext uri="{FF2B5EF4-FFF2-40B4-BE49-F238E27FC236}">
              <a16:creationId xmlns:a16="http://schemas.microsoft.com/office/drawing/2014/main" id="{19EF85F3-7D07-4E75-AA03-DE92E6A659BA}"/>
            </a:ext>
          </a:extLst>
        </xdr:cNvPr>
        <xdr:cNvPicPr>
          <a:picLocks noChangeAspect="1"/>
        </xdr:cNvPicPr>
      </xdr:nvPicPr>
      <xdr:blipFill>
        <a:blip xmlns:r="http://schemas.openxmlformats.org/officeDocument/2006/relationships" r:embed="rId2"/>
        <a:stretch>
          <a:fillRect/>
        </a:stretch>
      </xdr:blipFill>
      <xdr:spPr>
        <a:xfrm>
          <a:off x="167641" y="8130540"/>
          <a:ext cx="1402080" cy="679132"/>
        </a:xfrm>
        <a:prstGeom prst="rect">
          <a:avLst/>
        </a:prstGeom>
      </xdr:spPr>
    </xdr:pic>
    <xdr:clientData/>
  </xdr:twoCellAnchor>
  <xdr:twoCellAnchor editAs="oneCell">
    <xdr:from>
      <xdr:col>2</xdr:col>
      <xdr:colOff>15240</xdr:colOff>
      <xdr:row>46</xdr:row>
      <xdr:rowOff>76200</xdr:rowOff>
    </xdr:from>
    <xdr:to>
      <xdr:col>6</xdr:col>
      <xdr:colOff>601980</xdr:colOff>
      <xdr:row>54</xdr:row>
      <xdr:rowOff>0</xdr:rowOff>
    </xdr:to>
    <xdr:pic>
      <xdr:nvPicPr>
        <xdr:cNvPr id="5" name="Picture 4">
          <a:extLst>
            <a:ext uri="{FF2B5EF4-FFF2-40B4-BE49-F238E27FC236}">
              <a16:creationId xmlns:a16="http://schemas.microsoft.com/office/drawing/2014/main" id="{81657401-917C-4BDE-B143-78D88610178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99660" y="9265920"/>
          <a:ext cx="5242560" cy="2118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22861</xdr:colOff>
      <xdr:row>35</xdr:row>
      <xdr:rowOff>0</xdr:rowOff>
    </xdr:from>
    <xdr:to>
      <xdr:col>0</xdr:col>
      <xdr:colOff>1661160</xdr:colOff>
      <xdr:row>38</xdr:row>
      <xdr:rowOff>173028</xdr:rowOff>
    </xdr:to>
    <xdr:pic>
      <xdr:nvPicPr>
        <xdr:cNvPr id="2" name="Picture 1">
          <a:extLst>
            <a:ext uri="{FF2B5EF4-FFF2-40B4-BE49-F238E27FC236}">
              <a16:creationId xmlns:a16="http://schemas.microsoft.com/office/drawing/2014/main" id="{3E695C3A-C786-492D-A47C-83365972C422}"/>
            </a:ext>
          </a:extLst>
        </xdr:cNvPr>
        <xdr:cNvPicPr>
          <a:picLocks noChangeAspect="1"/>
        </xdr:cNvPicPr>
      </xdr:nvPicPr>
      <xdr:blipFill>
        <a:blip xmlns:r="http://schemas.openxmlformats.org/officeDocument/2006/relationships" r:embed="rId1"/>
        <a:stretch>
          <a:fillRect/>
        </a:stretch>
      </xdr:blipFill>
      <xdr:spPr>
        <a:xfrm>
          <a:off x="685801" y="9570720"/>
          <a:ext cx="1638299" cy="729288"/>
        </a:xfrm>
        <a:prstGeom prst="rect">
          <a:avLst/>
        </a:prstGeom>
      </xdr:spPr>
    </xdr:pic>
    <xdr:clientData/>
  </xdr:twoCellAnchor>
  <xdr:twoCellAnchor editAs="oneCell">
    <xdr:from>
      <xdr:col>0</xdr:col>
      <xdr:colOff>388621</xdr:colOff>
      <xdr:row>41</xdr:row>
      <xdr:rowOff>53340</xdr:rowOff>
    </xdr:from>
    <xdr:to>
      <xdr:col>0</xdr:col>
      <xdr:colOff>1790701</xdr:colOff>
      <xdr:row>45</xdr:row>
      <xdr:rowOff>952</xdr:rowOff>
    </xdr:to>
    <xdr:pic>
      <xdr:nvPicPr>
        <xdr:cNvPr id="3" name="Picture 2">
          <a:extLst>
            <a:ext uri="{FF2B5EF4-FFF2-40B4-BE49-F238E27FC236}">
              <a16:creationId xmlns:a16="http://schemas.microsoft.com/office/drawing/2014/main" id="{84A35C25-D50D-4CBF-BCEB-EC3412C44324}"/>
            </a:ext>
          </a:extLst>
        </xdr:cNvPr>
        <xdr:cNvPicPr>
          <a:picLocks noChangeAspect="1"/>
        </xdr:cNvPicPr>
      </xdr:nvPicPr>
      <xdr:blipFill>
        <a:blip xmlns:r="http://schemas.openxmlformats.org/officeDocument/2006/relationships" r:embed="rId2"/>
        <a:stretch>
          <a:fillRect/>
        </a:stretch>
      </xdr:blipFill>
      <xdr:spPr>
        <a:xfrm>
          <a:off x="388621" y="8877300"/>
          <a:ext cx="1402080" cy="679132"/>
        </a:xfrm>
        <a:prstGeom prst="rect">
          <a:avLst/>
        </a:prstGeom>
      </xdr:spPr>
    </xdr:pic>
    <xdr:clientData/>
  </xdr:twoCellAnchor>
  <xdr:twoCellAnchor editAs="oneCell">
    <xdr:from>
      <xdr:col>3</xdr:col>
      <xdr:colOff>0</xdr:colOff>
      <xdr:row>49</xdr:row>
      <xdr:rowOff>38100</xdr:rowOff>
    </xdr:from>
    <xdr:to>
      <xdr:col>7</xdr:col>
      <xdr:colOff>160020</xdr:colOff>
      <xdr:row>56</xdr:row>
      <xdr:rowOff>15240</xdr:rowOff>
    </xdr:to>
    <xdr:pic>
      <xdr:nvPicPr>
        <xdr:cNvPr id="4" name="Picture 3">
          <a:extLst>
            <a:ext uri="{FF2B5EF4-FFF2-40B4-BE49-F238E27FC236}">
              <a16:creationId xmlns:a16="http://schemas.microsoft.com/office/drawing/2014/main" id="{D883E8CB-32E5-4DA5-8D4E-B924F432B49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76800" y="10325100"/>
          <a:ext cx="5242560" cy="2354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6A615-0286-4731-9BEF-25AD58BA1524}">
  <dimension ref="A1:L17"/>
  <sheetViews>
    <sheetView zoomScaleNormal="100" workbookViewId="0">
      <selection activeCell="C10" sqref="C10"/>
    </sheetView>
  </sheetViews>
  <sheetFormatPr defaultRowHeight="14.4" x14ac:dyDescent="0.3"/>
  <cols>
    <col min="1" max="1" width="71.21875" customWidth="1"/>
  </cols>
  <sheetData>
    <row r="1" spans="1:12" ht="43.2" x14ac:dyDescent="0.3">
      <c r="A1" s="7" t="s">
        <v>0</v>
      </c>
    </row>
    <row r="3" spans="1:12" x14ac:dyDescent="0.3">
      <c r="A3" s="6" t="s">
        <v>4</v>
      </c>
    </row>
    <row r="5" spans="1:12" ht="28.8" x14ac:dyDescent="0.3">
      <c r="A5" s="6" t="s">
        <v>1</v>
      </c>
    </row>
    <row r="7" spans="1:12" ht="28.8" x14ac:dyDescent="0.3">
      <c r="A7" s="6" t="s">
        <v>3</v>
      </c>
    </row>
    <row r="9" spans="1:12" x14ac:dyDescent="0.3">
      <c r="A9" s="6" t="s">
        <v>2</v>
      </c>
      <c r="L9" s="1"/>
    </row>
    <row r="13" spans="1:12" x14ac:dyDescent="0.3">
      <c r="A13" s="3"/>
      <c r="I13" s="3"/>
    </row>
    <row r="17" spans="10:10" x14ac:dyDescent="0.3">
      <c r="J17" s="4"/>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A6565-9CD1-4E9C-BA01-93A27638D636}">
  <dimension ref="A1:C47"/>
  <sheetViews>
    <sheetView workbookViewId="0">
      <selection activeCell="G10" sqref="G10"/>
    </sheetView>
  </sheetViews>
  <sheetFormatPr defaultRowHeight="14.4" x14ac:dyDescent="0.3"/>
  <cols>
    <col min="1" max="1" width="62.109375" customWidth="1"/>
  </cols>
  <sheetData>
    <row r="1" spans="1:3" x14ac:dyDescent="0.3">
      <c r="A1" s="31" t="s">
        <v>63</v>
      </c>
      <c r="B1" s="26"/>
      <c r="C1" s="26"/>
    </row>
    <row r="2" spans="1:3" ht="28.8" x14ac:dyDescent="0.3">
      <c r="A2" s="26" t="s">
        <v>187</v>
      </c>
      <c r="B2" s="26"/>
      <c r="C2" s="26"/>
    </row>
    <row r="3" spans="1:3" ht="28.8" x14ac:dyDescent="0.3">
      <c r="A3" s="26" t="s">
        <v>188</v>
      </c>
      <c r="B3" s="26"/>
      <c r="C3" s="26"/>
    </row>
    <row r="4" spans="1:3" x14ac:dyDescent="0.3">
      <c r="A4" s="26"/>
      <c r="B4" s="26"/>
      <c r="C4" s="26"/>
    </row>
    <row r="5" spans="1:3" x14ac:dyDescent="0.3">
      <c r="A5" s="26" t="s">
        <v>133</v>
      </c>
      <c r="B5" s="26"/>
      <c r="C5" s="26"/>
    </row>
    <row r="6" spans="1:3" x14ac:dyDescent="0.3">
      <c r="A6" s="26" t="s">
        <v>124</v>
      </c>
      <c r="B6" s="26"/>
      <c r="C6" s="26"/>
    </row>
    <row r="7" spans="1:3" x14ac:dyDescent="0.3">
      <c r="A7" s="26" t="s">
        <v>132</v>
      </c>
      <c r="B7" s="26"/>
      <c r="C7" s="26"/>
    </row>
    <row r="8" spans="1:3" x14ac:dyDescent="0.3">
      <c r="A8" s="26"/>
      <c r="B8" s="26"/>
      <c r="C8" s="26"/>
    </row>
    <row r="9" spans="1:3" x14ac:dyDescent="0.3">
      <c r="A9" s="31" t="s">
        <v>42</v>
      </c>
      <c r="B9" s="26"/>
      <c r="C9" s="26"/>
    </row>
    <row r="10" spans="1:3" x14ac:dyDescent="0.3">
      <c r="A10" s="26" t="s">
        <v>131</v>
      </c>
      <c r="B10" s="26"/>
      <c r="C10" s="26"/>
    </row>
    <row r="11" spans="1:3" x14ac:dyDescent="0.3">
      <c r="A11" s="26"/>
      <c r="B11" s="26"/>
      <c r="C11" s="26"/>
    </row>
    <row r="12" spans="1:3" x14ac:dyDescent="0.3">
      <c r="A12" s="31" t="s">
        <v>44</v>
      </c>
      <c r="B12" s="26"/>
      <c r="C12" s="26"/>
    </row>
    <row r="13" spans="1:3" x14ac:dyDescent="0.3">
      <c r="A13" s="26" t="s">
        <v>185</v>
      </c>
      <c r="B13" s="26"/>
      <c r="C13" s="26"/>
    </row>
    <row r="14" spans="1:3" x14ac:dyDescent="0.3">
      <c r="A14" s="26"/>
      <c r="B14" s="26"/>
      <c r="C14" s="26"/>
    </row>
    <row r="15" spans="1:3" x14ac:dyDescent="0.3">
      <c r="A15" s="31" t="s">
        <v>45</v>
      </c>
      <c r="B15" s="26"/>
      <c r="C15" s="26"/>
    </row>
    <row r="16" spans="1:3" x14ac:dyDescent="0.3">
      <c r="A16" s="26" t="s">
        <v>130</v>
      </c>
      <c r="B16" s="26"/>
      <c r="C16" s="26"/>
    </row>
    <row r="17" spans="1:3" x14ac:dyDescent="0.3">
      <c r="A17" s="26" t="s">
        <v>166</v>
      </c>
      <c r="B17" s="26"/>
      <c r="C17" s="26"/>
    </row>
    <row r="18" spans="1:3" x14ac:dyDescent="0.3">
      <c r="A18" s="26" t="s">
        <v>58</v>
      </c>
      <c r="B18" s="26"/>
      <c r="C18" s="26"/>
    </row>
    <row r="19" spans="1:3" x14ac:dyDescent="0.3">
      <c r="A19" s="26" t="s">
        <v>100</v>
      </c>
      <c r="B19" s="26"/>
      <c r="C19" s="26"/>
    </row>
    <row r="20" spans="1:3" x14ac:dyDescent="0.3">
      <c r="A20" s="26"/>
      <c r="B20" s="26"/>
      <c r="C20" s="26"/>
    </row>
    <row r="21" spans="1:3" x14ac:dyDescent="0.3">
      <c r="A21" s="31" t="s">
        <v>48</v>
      </c>
      <c r="B21" s="26"/>
      <c r="C21" s="26"/>
    </row>
    <row r="22" spans="1:3" x14ac:dyDescent="0.3">
      <c r="A22" s="26" t="s">
        <v>186</v>
      </c>
      <c r="B22" s="26"/>
      <c r="C22" s="26"/>
    </row>
    <row r="23" spans="1:3" x14ac:dyDescent="0.3">
      <c r="A23" s="25"/>
      <c r="B23" s="26"/>
      <c r="C23" s="26"/>
    </row>
    <row r="24" spans="1:3" x14ac:dyDescent="0.3">
      <c r="A24" s="31" t="s">
        <v>49</v>
      </c>
      <c r="B24" s="26"/>
      <c r="C24" s="26"/>
    </row>
    <row r="25" spans="1:3" x14ac:dyDescent="0.3">
      <c r="A25" s="26" t="s">
        <v>125</v>
      </c>
      <c r="B25" s="26"/>
      <c r="C25" s="26"/>
    </row>
    <row r="26" spans="1:3" x14ac:dyDescent="0.3">
      <c r="A26" s="26"/>
      <c r="B26" s="26"/>
      <c r="C26" s="26"/>
    </row>
    <row r="27" spans="1:3" x14ac:dyDescent="0.3">
      <c r="A27" s="26"/>
      <c r="B27" s="26"/>
      <c r="C27" s="26"/>
    </row>
    <row r="28" spans="1:3" x14ac:dyDescent="0.3">
      <c r="A28" s="26"/>
      <c r="B28" s="26"/>
      <c r="C28" s="26"/>
    </row>
    <row r="29" spans="1:3" x14ac:dyDescent="0.3">
      <c r="C29" s="26"/>
    </row>
    <row r="30" spans="1:3" x14ac:dyDescent="0.3">
      <c r="C30" s="26"/>
    </row>
    <row r="31" spans="1:3" x14ac:dyDescent="0.3">
      <c r="A31" s="48" t="s">
        <v>127</v>
      </c>
      <c r="B31" s="26">
        <v>98.6</v>
      </c>
      <c r="C31" s="26"/>
    </row>
    <row r="32" spans="1:3" ht="15.6" x14ac:dyDescent="0.3">
      <c r="A32" s="49" t="s">
        <v>128</v>
      </c>
      <c r="B32" s="26">
        <v>98.284599999999998</v>
      </c>
      <c r="C32" s="26"/>
    </row>
    <row r="33" spans="1:3" x14ac:dyDescent="0.3">
      <c r="A33" s="48" t="s">
        <v>53</v>
      </c>
      <c r="B33" s="26">
        <v>52</v>
      </c>
      <c r="C33" s="26"/>
    </row>
    <row r="34" spans="1:3" x14ac:dyDescent="0.3">
      <c r="A34" s="48" t="s">
        <v>129</v>
      </c>
      <c r="B34" s="26">
        <v>0.68240000000000001</v>
      </c>
      <c r="C34" s="26"/>
    </row>
    <row r="35" spans="1:3" x14ac:dyDescent="0.3">
      <c r="A35" s="48" t="s">
        <v>126</v>
      </c>
      <c r="B35" s="43">
        <f>(B32-B31)/(B34/SQRT(B33))</f>
        <v>-3.3329158038725986</v>
      </c>
      <c r="C35" s="26"/>
    </row>
    <row r="36" spans="1:3" x14ac:dyDescent="0.3">
      <c r="A36" s="48" t="s">
        <v>170</v>
      </c>
      <c r="B36" s="26">
        <v>2.4020000000000001</v>
      </c>
      <c r="C36" s="26"/>
    </row>
    <row r="37" spans="1:3" x14ac:dyDescent="0.3">
      <c r="A37" s="26"/>
      <c r="B37" s="26"/>
      <c r="C37" s="26"/>
    </row>
    <row r="38" spans="1:3" x14ac:dyDescent="0.3">
      <c r="A38" s="31" t="s">
        <v>54</v>
      </c>
      <c r="B38" s="26"/>
      <c r="C38" s="26"/>
    </row>
    <row r="39" spans="1:3" ht="28.8" x14ac:dyDescent="0.3">
      <c r="A39" s="26" t="s">
        <v>135</v>
      </c>
      <c r="B39" s="26"/>
    </row>
    <row r="40" spans="1:3" x14ac:dyDescent="0.3">
      <c r="A40" s="25" t="s">
        <v>137</v>
      </c>
      <c r="B40" s="26"/>
      <c r="C40" s="26"/>
    </row>
    <row r="41" spans="1:3" x14ac:dyDescent="0.3">
      <c r="B41" s="1"/>
      <c r="C41" s="26"/>
    </row>
    <row r="42" spans="1:3" x14ac:dyDescent="0.3">
      <c r="A42" s="31" t="s">
        <v>67</v>
      </c>
      <c r="B42" s="26"/>
      <c r="C42" s="26"/>
    </row>
    <row r="43" spans="1:3" ht="28.8" x14ac:dyDescent="0.3">
      <c r="A43" s="26" t="s">
        <v>134</v>
      </c>
      <c r="B43" s="26"/>
      <c r="C43" s="26"/>
    </row>
    <row r="44" spans="1:3" x14ac:dyDescent="0.3">
      <c r="A44" s="26"/>
      <c r="B44" s="26"/>
      <c r="C44" s="26"/>
    </row>
    <row r="45" spans="1:3" ht="43.2" x14ac:dyDescent="0.3">
      <c r="A45" s="26" t="s">
        <v>136</v>
      </c>
      <c r="B45" s="26"/>
    </row>
    <row r="46" spans="1:3" x14ac:dyDescent="0.3">
      <c r="A46" s="26"/>
      <c r="B46" s="26"/>
    </row>
    <row r="47" spans="1:3" x14ac:dyDescent="0.3">
      <c r="A47" s="2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8C49D-84A8-4AA2-AE2F-BA5A9F93012C}">
  <dimension ref="A1:H22"/>
  <sheetViews>
    <sheetView tabSelected="1" zoomScaleNormal="100" workbookViewId="0">
      <selection activeCell="F4" sqref="F4"/>
    </sheetView>
  </sheetViews>
  <sheetFormatPr defaultRowHeight="14.4" x14ac:dyDescent="0.3"/>
  <cols>
    <col min="1" max="1" width="73.109375" bestFit="1" customWidth="1"/>
    <col min="4" max="4" width="9.6640625" bestFit="1" customWidth="1"/>
    <col min="8" max="8" width="41.21875" bestFit="1" customWidth="1"/>
    <col min="9" max="9" width="12.6640625" bestFit="1" customWidth="1"/>
    <col min="10" max="10" width="12" bestFit="1" customWidth="1"/>
  </cols>
  <sheetData>
    <row r="1" spans="1:7" ht="48" customHeight="1" x14ac:dyDescent="0.3">
      <c r="A1" s="6" t="s">
        <v>25</v>
      </c>
    </row>
    <row r="2" spans="1:7" ht="15" thickBot="1" x14ac:dyDescent="0.35"/>
    <row r="3" spans="1:7" ht="15" thickBot="1" x14ac:dyDescent="0.35">
      <c r="B3" s="15" t="s">
        <v>26</v>
      </c>
      <c r="C3" s="12" t="s">
        <v>27</v>
      </c>
      <c r="D3" s="19" t="s">
        <v>28</v>
      </c>
    </row>
    <row r="4" spans="1:7" x14ac:dyDescent="0.3">
      <c r="B4" s="16">
        <v>1</v>
      </c>
      <c r="C4" s="18">
        <v>16</v>
      </c>
      <c r="D4" s="13">
        <v>19</v>
      </c>
      <c r="F4">
        <f>_xlfn.STDEV.S(C4:C13)</f>
        <v>3.7252889522529307</v>
      </c>
    </row>
    <row r="5" spans="1:7" x14ac:dyDescent="0.3">
      <c r="B5" s="16">
        <v>2</v>
      </c>
      <c r="C5" s="16">
        <v>20</v>
      </c>
      <c r="D5" s="13">
        <v>22</v>
      </c>
    </row>
    <row r="6" spans="1:7" x14ac:dyDescent="0.3">
      <c r="B6" s="16">
        <v>3</v>
      </c>
      <c r="C6" s="16">
        <v>21</v>
      </c>
      <c r="D6" s="13">
        <v>24</v>
      </c>
      <c r="F6" s="20"/>
      <c r="G6" s="20"/>
    </row>
    <row r="7" spans="1:7" x14ac:dyDescent="0.3">
      <c r="B7" s="16">
        <v>4</v>
      </c>
      <c r="C7" s="16">
        <v>22</v>
      </c>
      <c r="D7" s="13">
        <v>24</v>
      </c>
      <c r="F7" s="23"/>
      <c r="G7" s="23"/>
    </row>
    <row r="8" spans="1:7" x14ac:dyDescent="0.3">
      <c r="B8" s="16">
        <v>5</v>
      </c>
      <c r="C8" s="16">
        <v>23</v>
      </c>
      <c r="D8" s="13">
        <v>25</v>
      </c>
      <c r="F8" s="22"/>
      <c r="G8" s="22"/>
    </row>
    <row r="9" spans="1:7" x14ac:dyDescent="0.3">
      <c r="B9" s="16">
        <v>6</v>
      </c>
      <c r="C9" s="16">
        <v>22</v>
      </c>
      <c r="D9" s="13">
        <v>25</v>
      </c>
      <c r="F9" s="22"/>
      <c r="G9" s="22"/>
    </row>
    <row r="10" spans="1:7" x14ac:dyDescent="0.3">
      <c r="B10" s="16">
        <v>7</v>
      </c>
      <c r="C10" s="16">
        <v>27</v>
      </c>
      <c r="D10" s="13">
        <v>26</v>
      </c>
      <c r="F10" s="22"/>
      <c r="G10" s="22"/>
    </row>
    <row r="11" spans="1:7" x14ac:dyDescent="0.3">
      <c r="B11" s="16">
        <v>8</v>
      </c>
      <c r="C11" s="16">
        <v>25</v>
      </c>
      <c r="D11" s="13">
        <v>26</v>
      </c>
      <c r="F11" s="22"/>
      <c r="G11" s="22"/>
    </row>
    <row r="12" spans="1:7" x14ac:dyDescent="0.3">
      <c r="B12" s="16">
        <v>9</v>
      </c>
      <c r="C12" s="16">
        <v>27</v>
      </c>
      <c r="D12" s="13">
        <v>28</v>
      </c>
      <c r="F12" s="22"/>
      <c r="G12" s="22"/>
    </row>
    <row r="13" spans="1:7" ht="15" thickBot="1" x14ac:dyDescent="0.35">
      <c r="B13" s="17">
        <v>10</v>
      </c>
      <c r="C13" s="17">
        <v>28</v>
      </c>
      <c r="D13" s="14">
        <v>32</v>
      </c>
      <c r="F13" s="22"/>
      <c r="G13" s="22"/>
    </row>
    <row r="14" spans="1:7" x14ac:dyDescent="0.3">
      <c r="F14" s="22"/>
      <c r="G14" s="22"/>
    </row>
    <row r="15" spans="1:7" x14ac:dyDescent="0.3">
      <c r="F15" s="22"/>
      <c r="G15" s="22"/>
    </row>
    <row r="16" spans="1:7" ht="28.8" x14ac:dyDescent="0.3">
      <c r="A16" s="6" t="s">
        <v>29</v>
      </c>
      <c r="F16" s="22"/>
      <c r="G16" s="22"/>
    </row>
    <row r="17" spans="1:8" x14ac:dyDescent="0.3">
      <c r="F17" s="22"/>
      <c r="G17" s="22"/>
      <c r="H17" s="22"/>
    </row>
    <row r="18" spans="1:8" x14ac:dyDescent="0.3">
      <c r="A18" s="10" t="s">
        <v>30</v>
      </c>
      <c r="F18" s="22"/>
      <c r="G18" s="22"/>
      <c r="H18" s="22"/>
    </row>
    <row r="19" spans="1:8" x14ac:dyDescent="0.3">
      <c r="F19" s="20"/>
      <c r="G19" s="20"/>
      <c r="H19" s="20"/>
    </row>
    <row r="20" spans="1:8" x14ac:dyDescent="0.3">
      <c r="A20" s="10" t="s">
        <v>31</v>
      </c>
    </row>
    <row r="21" spans="1:8" x14ac:dyDescent="0.3">
      <c r="A21" s="11"/>
    </row>
    <row r="22" spans="1:8" x14ac:dyDescent="0.3">
      <c r="A22" s="10" t="s">
        <v>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C5B7E-CC63-4B0B-8216-4C0C2CFE9823}">
  <dimension ref="A1:H57"/>
  <sheetViews>
    <sheetView topLeftCell="A49" workbookViewId="0">
      <selection activeCell="E19" sqref="E19"/>
    </sheetView>
  </sheetViews>
  <sheetFormatPr defaultRowHeight="14.4" x14ac:dyDescent="0.3"/>
  <cols>
    <col min="1" max="1" width="62.33203125" customWidth="1"/>
    <col min="6" max="6" width="41.21875" bestFit="1" customWidth="1"/>
    <col min="7" max="7" width="12.6640625" bestFit="1" customWidth="1"/>
    <col min="8" max="8" width="12" bestFit="1" customWidth="1"/>
  </cols>
  <sheetData>
    <row r="1" spans="1:2" x14ac:dyDescent="0.3">
      <c r="A1" s="31" t="s">
        <v>63</v>
      </c>
      <c r="B1" s="26"/>
    </row>
    <row r="2" spans="1:2" ht="28.8" x14ac:dyDescent="0.3">
      <c r="A2" s="26" t="s">
        <v>162</v>
      </c>
      <c r="B2" s="26"/>
    </row>
    <row r="3" spans="1:2" ht="28.8" x14ac:dyDescent="0.3">
      <c r="A3" s="26" t="s">
        <v>161</v>
      </c>
      <c r="B3" s="26"/>
    </row>
    <row r="4" spans="1:2" x14ac:dyDescent="0.3">
      <c r="A4" s="26"/>
      <c r="B4" s="26"/>
    </row>
    <row r="5" spans="1:2" x14ac:dyDescent="0.3">
      <c r="A5" s="26" t="s">
        <v>163</v>
      </c>
      <c r="B5" s="26"/>
    </row>
    <row r="6" spans="1:2" x14ac:dyDescent="0.3">
      <c r="A6" s="26" t="s">
        <v>110</v>
      </c>
      <c r="B6" s="26"/>
    </row>
    <row r="7" spans="1:2" x14ac:dyDescent="0.3">
      <c r="A7" s="26" t="s">
        <v>164</v>
      </c>
      <c r="B7" s="26"/>
    </row>
    <row r="8" spans="1:2" x14ac:dyDescent="0.3">
      <c r="A8" s="26"/>
      <c r="B8" s="26"/>
    </row>
    <row r="9" spans="1:2" x14ac:dyDescent="0.3">
      <c r="A9" s="31" t="s">
        <v>42</v>
      </c>
      <c r="B9" s="26"/>
    </row>
    <row r="10" spans="1:2" x14ac:dyDescent="0.3">
      <c r="A10" s="26" t="s">
        <v>165</v>
      </c>
      <c r="B10" s="26"/>
    </row>
    <row r="11" spans="1:2" x14ac:dyDescent="0.3">
      <c r="A11" s="26"/>
      <c r="B11" s="26"/>
    </row>
    <row r="12" spans="1:2" x14ac:dyDescent="0.3">
      <c r="A12" s="31" t="s">
        <v>44</v>
      </c>
      <c r="B12" s="26"/>
    </row>
    <row r="13" spans="1:2" x14ac:dyDescent="0.3">
      <c r="A13" s="26" t="s">
        <v>184</v>
      </c>
      <c r="B13" s="26"/>
    </row>
    <row r="14" spans="1:2" x14ac:dyDescent="0.3">
      <c r="A14" s="26"/>
      <c r="B14" s="26"/>
    </row>
    <row r="15" spans="1:2" x14ac:dyDescent="0.3">
      <c r="A15" s="31" t="s">
        <v>45</v>
      </c>
      <c r="B15" s="26"/>
    </row>
    <row r="16" spans="1:2" x14ac:dyDescent="0.3">
      <c r="A16" s="26" t="s">
        <v>130</v>
      </c>
      <c r="B16" s="26"/>
    </row>
    <row r="17" spans="1:8" x14ac:dyDescent="0.3">
      <c r="A17" s="26" t="s">
        <v>166</v>
      </c>
      <c r="B17" s="26"/>
    </row>
    <row r="18" spans="1:8" x14ac:dyDescent="0.3">
      <c r="A18" s="26" t="s">
        <v>58</v>
      </c>
      <c r="B18" s="26"/>
    </row>
    <row r="19" spans="1:8" x14ac:dyDescent="0.3">
      <c r="A19" s="26" t="s">
        <v>100</v>
      </c>
      <c r="B19" s="26"/>
    </row>
    <row r="20" spans="1:8" x14ac:dyDescent="0.3">
      <c r="A20" s="26"/>
      <c r="B20" s="26"/>
    </row>
    <row r="21" spans="1:8" x14ac:dyDescent="0.3">
      <c r="A21" s="31" t="s">
        <v>48</v>
      </c>
      <c r="B21" s="26"/>
    </row>
    <row r="22" spans="1:8" ht="28.8" x14ac:dyDescent="0.3">
      <c r="A22" s="26" t="s">
        <v>176</v>
      </c>
      <c r="B22" s="26"/>
      <c r="F22" s="4" t="s">
        <v>144</v>
      </c>
    </row>
    <row r="23" spans="1:8" ht="15" thickBot="1" x14ac:dyDescent="0.35">
      <c r="A23" s="31" t="s">
        <v>49</v>
      </c>
      <c r="B23" s="26"/>
    </row>
    <row r="24" spans="1:8" x14ac:dyDescent="0.3">
      <c r="A24" s="26" t="s">
        <v>180</v>
      </c>
      <c r="B24" s="26"/>
      <c r="F24" s="46"/>
      <c r="G24" s="55" t="s">
        <v>27</v>
      </c>
      <c r="H24" s="55" t="s">
        <v>28</v>
      </c>
    </row>
    <row r="25" spans="1:8" x14ac:dyDescent="0.3">
      <c r="A25" s="26"/>
      <c r="B25" s="26"/>
      <c r="F25" s="22" t="s">
        <v>145</v>
      </c>
      <c r="G25" s="22">
        <v>23.1</v>
      </c>
      <c r="H25" s="22">
        <v>25.1</v>
      </c>
    </row>
    <row r="26" spans="1:8" x14ac:dyDescent="0.3">
      <c r="A26" s="48" t="s">
        <v>155</v>
      </c>
      <c r="B26" s="26">
        <v>23.1</v>
      </c>
      <c r="F26" s="22" t="s">
        <v>146</v>
      </c>
      <c r="G26" s="22">
        <v>13.877777777777737</v>
      </c>
      <c r="H26" s="22">
        <v>11.877777777777737</v>
      </c>
    </row>
    <row r="27" spans="1:8" ht="15.6" x14ac:dyDescent="0.3">
      <c r="A27" s="49" t="s">
        <v>156</v>
      </c>
      <c r="B27" s="26">
        <v>3.72</v>
      </c>
      <c r="F27" s="22" t="s">
        <v>147</v>
      </c>
      <c r="G27" s="22">
        <v>10</v>
      </c>
      <c r="H27" s="22">
        <v>10</v>
      </c>
    </row>
    <row r="28" spans="1:8" x14ac:dyDescent="0.3">
      <c r="A28" s="48" t="s">
        <v>53</v>
      </c>
      <c r="B28" s="26">
        <v>10</v>
      </c>
      <c r="F28" s="22" t="s">
        <v>148</v>
      </c>
      <c r="G28" s="22">
        <v>0</v>
      </c>
      <c r="H28" s="22"/>
    </row>
    <row r="29" spans="1:8" x14ac:dyDescent="0.3">
      <c r="A29" s="48" t="s">
        <v>155</v>
      </c>
      <c r="B29" s="26">
        <v>25.1</v>
      </c>
      <c r="F29" s="22" t="s">
        <v>149</v>
      </c>
      <c r="G29" s="22">
        <v>18</v>
      </c>
      <c r="H29" s="22"/>
    </row>
    <row r="30" spans="1:8" ht="15.6" x14ac:dyDescent="0.3">
      <c r="A30" s="49" t="s">
        <v>157</v>
      </c>
      <c r="B30" s="26">
        <v>3.44</v>
      </c>
      <c r="F30" s="47" t="s">
        <v>150</v>
      </c>
      <c r="G30" s="47">
        <v>-1.2462194771917938</v>
      </c>
      <c r="H30" s="22"/>
    </row>
    <row r="31" spans="1:8" x14ac:dyDescent="0.3">
      <c r="A31" s="48" t="s">
        <v>53</v>
      </c>
      <c r="B31" s="26">
        <v>10</v>
      </c>
      <c r="F31" s="22" t="s">
        <v>151</v>
      </c>
      <c r="G31" s="22">
        <v>0.11432992430382044</v>
      </c>
      <c r="H31" s="22"/>
    </row>
    <row r="32" spans="1:8" x14ac:dyDescent="0.3">
      <c r="A32" s="26"/>
      <c r="F32" s="54" t="s">
        <v>152</v>
      </c>
      <c r="G32" s="54">
        <v>1.7340636066175394</v>
      </c>
      <c r="H32" s="22"/>
    </row>
    <row r="33" spans="1:8" x14ac:dyDescent="0.3">
      <c r="A33" s="26" t="s">
        <v>142</v>
      </c>
      <c r="F33" s="22" t="s">
        <v>153</v>
      </c>
      <c r="G33" s="22">
        <v>0.22865984860764088</v>
      </c>
      <c r="H33" s="22"/>
    </row>
    <row r="34" spans="1:8" ht="15" thickBot="1" x14ac:dyDescent="0.35">
      <c r="A34" s="26"/>
      <c r="B34" s="26"/>
      <c r="F34" s="53" t="s">
        <v>154</v>
      </c>
      <c r="G34" s="53">
        <v>2.1009220402410378</v>
      </c>
      <c r="H34" s="45"/>
    </row>
    <row r="35" spans="1:8" x14ac:dyDescent="0.3">
      <c r="A35" s="44"/>
      <c r="B35" s="26"/>
      <c r="F35" t="s">
        <v>158</v>
      </c>
      <c r="G35">
        <v>3.7252889522529307</v>
      </c>
      <c r="H35">
        <v>3.4464152068167495</v>
      </c>
    </row>
    <row r="36" spans="1:8" x14ac:dyDescent="0.3">
      <c r="A36" s="44" t="s">
        <v>160</v>
      </c>
      <c r="B36" s="26">
        <v>18</v>
      </c>
    </row>
    <row r="37" spans="1:8" x14ac:dyDescent="0.3">
      <c r="A37" s="44"/>
      <c r="B37" s="29"/>
      <c r="C37" s="29"/>
      <c r="D37" s="29"/>
    </row>
    <row r="38" spans="1:8" x14ac:dyDescent="0.3">
      <c r="A38" s="26"/>
      <c r="B38" s="29"/>
      <c r="C38" s="29"/>
      <c r="D38" s="29"/>
    </row>
    <row r="39" spans="1:8" x14ac:dyDescent="0.3">
      <c r="B39" s="29"/>
      <c r="C39" s="29"/>
      <c r="D39" s="29"/>
    </row>
    <row r="40" spans="1:8" x14ac:dyDescent="0.3">
      <c r="A40" s="26" t="s">
        <v>143</v>
      </c>
      <c r="B40" s="26"/>
    </row>
    <row r="41" spans="1:8" x14ac:dyDescent="0.3">
      <c r="B41" s="26"/>
    </row>
    <row r="42" spans="1:8" x14ac:dyDescent="0.3">
      <c r="A42" s="44" t="s">
        <v>126</v>
      </c>
      <c r="B42" s="26">
        <v>-1.25</v>
      </c>
    </row>
    <row r="43" spans="1:8" x14ac:dyDescent="0.3">
      <c r="A43" s="26"/>
      <c r="B43" s="26"/>
    </row>
    <row r="44" spans="1:8" x14ac:dyDescent="0.3">
      <c r="A44" s="26"/>
      <c r="B44" s="37"/>
    </row>
    <row r="45" spans="1:8" x14ac:dyDescent="0.3">
      <c r="A45" s="48" t="s">
        <v>182</v>
      </c>
      <c r="B45" s="26">
        <v>2.1019999999999999</v>
      </c>
    </row>
    <row r="46" spans="1:8" x14ac:dyDescent="0.3">
      <c r="A46" s="26"/>
      <c r="B46" s="26"/>
    </row>
    <row r="47" spans="1:8" x14ac:dyDescent="0.3">
      <c r="A47" s="31" t="s">
        <v>54</v>
      </c>
      <c r="B47" s="26"/>
    </row>
    <row r="48" spans="1:8" ht="28.8" x14ac:dyDescent="0.3">
      <c r="A48" s="26" t="s">
        <v>159</v>
      </c>
      <c r="B48" s="26"/>
    </row>
    <row r="49" spans="1:2" x14ac:dyDescent="0.3">
      <c r="A49" s="30" t="s">
        <v>106</v>
      </c>
      <c r="B49" s="26"/>
    </row>
    <row r="50" spans="1:2" x14ac:dyDescent="0.3">
      <c r="B50" s="26"/>
    </row>
    <row r="51" spans="1:2" x14ac:dyDescent="0.3">
      <c r="A51" s="31" t="s">
        <v>67</v>
      </c>
      <c r="B51" s="26"/>
    </row>
    <row r="52" spans="1:2" ht="28.8" x14ac:dyDescent="0.3">
      <c r="A52" s="26" t="s">
        <v>171</v>
      </c>
      <c r="B52" s="26"/>
    </row>
    <row r="53" spans="1:2" x14ac:dyDescent="0.3">
      <c r="A53" s="26"/>
      <c r="B53" s="1"/>
    </row>
    <row r="54" spans="1:2" ht="43.2" x14ac:dyDescent="0.3">
      <c r="A54" s="26" t="s">
        <v>183</v>
      </c>
      <c r="B54" s="26"/>
    </row>
    <row r="55" spans="1:2" x14ac:dyDescent="0.3">
      <c r="A55" s="26"/>
      <c r="B55" s="26"/>
    </row>
    <row r="56" spans="1:2" x14ac:dyDescent="0.3">
      <c r="A56" s="26"/>
      <c r="B56" s="26"/>
    </row>
    <row r="57" spans="1:2" x14ac:dyDescent="0.3">
      <c r="B57" s="26"/>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1D5FB-4A80-4E9B-8209-86E9DEDF5DCB}">
  <dimension ref="A1:K30"/>
  <sheetViews>
    <sheetView workbookViewId="0">
      <selection activeCell="I8" sqref="I8"/>
    </sheetView>
  </sheetViews>
  <sheetFormatPr defaultRowHeight="14.4" x14ac:dyDescent="0.3"/>
  <cols>
    <col min="1" max="1" width="58.109375" bestFit="1" customWidth="1"/>
  </cols>
  <sheetData>
    <row r="1" spans="1:11" ht="43.2" customHeight="1" thickBot="1" x14ac:dyDescent="0.35">
      <c r="A1" s="5" t="s">
        <v>33</v>
      </c>
      <c r="C1" s="40" t="s">
        <v>34</v>
      </c>
      <c r="D1" s="41"/>
      <c r="E1" s="40" t="s">
        <v>35</v>
      </c>
      <c r="F1" s="42"/>
    </row>
    <row r="2" spans="1:11" x14ac:dyDescent="0.3">
      <c r="C2" s="18">
        <v>40.299999999999997</v>
      </c>
      <c r="D2" s="18">
        <v>33.6</v>
      </c>
      <c r="E2" s="18">
        <v>20</v>
      </c>
      <c r="F2" s="18">
        <v>6.6</v>
      </c>
      <c r="H2" s="56"/>
      <c r="I2" s="56"/>
    </row>
    <row r="3" spans="1:11" x14ac:dyDescent="0.3">
      <c r="A3" s="10" t="s">
        <v>36</v>
      </c>
      <c r="C3" s="16">
        <v>55</v>
      </c>
      <c r="D3" s="16">
        <v>55.1</v>
      </c>
      <c r="E3" s="16">
        <v>30.2</v>
      </c>
      <c r="F3" s="16">
        <v>7.8</v>
      </c>
      <c r="H3" s="56"/>
      <c r="I3" s="56"/>
    </row>
    <row r="4" spans="1:11" x14ac:dyDescent="0.3">
      <c r="C4" s="16">
        <v>45.7</v>
      </c>
      <c r="D4" s="16">
        <v>48.8</v>
      </c>
      <c r="E4" s="16">
        <v>2.2000000000000002</v>
      </c>
      <c r="F4" s="16">
        <v>10.6</v>
      </c>
      <c r="H4" s="56"/>
      <c r="I4" s="56"/>
    </row>
    <row r="5" spans="1:11" x14ac:dyDescent="0.3">
      <c r="A5" s="10" t="s">
        <v>37</v>
      </c>
      <c r="C5" s="16">
        <v>43.3</v>
      </c>
      <c r="D5" s="16">
        <v>50.4</v>
      </c>
      <c r="E5" s="16">
        <v>7.5</v>
      </c>
      <c r="F5" s="16">
        <v>10.6</v>
      </c>
      <c r="H5" s="56"/>
      <c r="I5" s="56"/>
    </row>
    <row r="6" spans="1:11" x14ac:dyDescent="0.3">
      <c r="C6" s="16">
        <v>50.3</v>
      </c>
      <c r="D6" s="16">
        <v>37.799999999999997</v>
      </c>
      <c r="E6" s="16">
        <v>4.4000000000000004</v>
      </c>
      <c r="F6" s="16">
        <v>16.2</v>
      </c>
      <c r="H6" s="56"/>
      <c r="I6" s="56"/>
    </row>
    <row r="7" spans="1:11" ht="28.8" x14ac:dyDescent="0.3">
      <c r="A7" s="6" t="s">
        <v>38</v>
      </c>
      <c r="C7" s="16">
        <v>45.9</v>
      </c>
      <c r="D7" s="16">
        <v>60.3</v>
      </c>
      <c r="E7" s="16">
        <v>22.2</v>
      </c>
      <c r="F7" s="16">
        <v>14.5</v>
      </c>
      <c r="H7" s="56"/>
      <c r="I7" s="56"/>
      <c r="K7" s="24"/>
    </row>
    <row r="8" spans="1:11" x14ac:dyDescent="0.3">
      <c r="C8" s="16">
        <v>53.5</v>
      </c>
      <c r="D8" s="16">
        <v>46.6</v>
      </c>
      <c r="E8" s="16">
        <v>16.600000000000001</v>
      </c>
      <c r="F8" s="16">
        <v>4.0999999999999996</v>
      </c>
      <c r="H8" s="56"/>
      <c r="I8" s="56"/>
    </row>
    <row r="9" spans="1:11" x14ac:dyDescent="0.3">
      <c r="C9" s="16">
        <v>43</v>
      </c>
      <c r="D9" s="16">
        <v>47.4</v>
      </c>
      <c r="E9" s="16">
        <v>14.5</v>
      </c>
      <c r="F9" s="16">
        <v>15.8</v>
      </c>
      <c r="H9" s="56"/>
      <c r="I9" s="56"/>
    </row>
    <row r="10" spans="1:11" x14ac:dyDescent="0.3">
      <c r="C10" s="16">
        <v>44.2</v>
      </c>
      <c r="D10" s="16">
        <v>44</v>
      </c>
      <c r="E10" s="16">
        <v>21.4</v>
      </c>
      <c r="F10" s="16">
        <v>4.0999999999999996</v>
      </c>
      <c r="H10" s="56"/>
      <c r="I10" s="56"/>
    </row>
    <row r="11" spans="1:11" ht="15" thickBot="1" x14ac:dyDescent="0.35">
      <c r="C11" s="17">
        <v>44</v>
      </c>
      <c r="D11" s="21"/>
      <c r="E11" s="16">
        <v>3.3</v>
      </c>
      <c r="F11" s="16">
        <v>2.4</v>
      </c>
      <c r="H11" s="56"/>
      <c r="I11" s="56"/>
    </row>
    <row r="12" spans="1:11" x14ac:dyDescent="0.3">
      <c r="C12" s="11"/>
      <c r="D12" s="11"/>
      <c r="E12" s="16">
        <v>10</v>
      </c>
      <c r="F12" s="16">
        <v>3.5</v>
      </c>
      <c r="H12" s="56"/>
      <c r="I12" s="56"/>
    </row>
    <row r="13" spans="1:11" x14ac:dyDescent="0.3">
      <c r="C13" s="11"/>
      <c r="D13" s="11"/>
      <c r="E13" s="16">
        <v>1</v>
      </c>
      <c r="F13" s="16">
        <v>8.5</v>
      </c>
      <c r="H13" s="56"/>
      <c r="I13" s="56"/>
    </row>
    <row r="14" spans="1:11" x14ac:dyDescent="0.3">
      <c r="C14" s="11"/>
      <c r="D14" s="11"/>
      <c r="E14" s="16">
        <v>4.4000000000000004</v>
      </c>
      <c r="F14" s="16">
        <v>4.7</v>
      </c>
      <c r="H14" s="56"/>
      <c r="I14" s="56"/>
    </row>
    <row r="15" spans="1:11" x14ac:dyDescent="0.3">
      <c r="C15" s="11"/>
      <c r="D15" s="11"/>
      <c r="E15" s="16">
        <v>1.3</v>
      </c>
      <c r="F15" s="16">
        <v>18.399999999999999</v>
      </c>
      <c r="H15" s="56"/>
      <c r="I15" s="56"/>
    </row>
    <row r="16" spans="1:11" ht="15" thickBot="1" x14ac:dyDescent="0.35">
      <c r="C16" s="11"/>
      <c r="D16" s="11"/>
      <c r="E16" s="17">
        <v>8.1</v>
      </c>
      <c r="F16" s="21"/>
      <c r="H16" s="56"/>
      <c r="I16" s="56"/>
    </row>
    <row r="17" spans="8:9" x14ac:dyDescent="0.3">
      <c r="H17" s="56"/>
      <c r="I17" s="56"/>
    </row>
    <row r="18" spans="8:9" x14ac:dyDescent="0.3">
      <c r="H18" s="56"/>
      <c r="I18" s="56"/>
    </row>
    <row r="19" spans="8:9" x14ac:dyDescent="0.3">
      <c r="H19" s="56"/>
      <c r="I19" s="56"/>
    </row>
    <row r="20" spans="8:9" x14ac:dyDescent="0.3">
      <c r="H20" s="56"/>
      <c r="I20" s="56"/>
    </row>
    <row r="21" spans="8:9" x14ac:dyDescent="0.3">
      <c r="H21" s="24"/>
      <c r="I21" s="56"/>
    </row>
    <row r="22" spans="8:9" x14ac:dyDescent="0.3">
      <c r="H22" s="24"/>
      <c r="I22" s="56"/>
    </row>
    <row r="23" spans="8:9" x14ac:dyDescent="0.3">
      <c r="H23" s="24"/>
      <c r="I23" s="56"/>
    </row>
    <row r="24" spans="8:9" x14ac:dyDescent="0.3">
      <c r="H24" s="24"/>
      <c r="I24" s="56"/>
    </row>
    <row r="25" spans="8:9" x14ac:dyDescent="0.3">
      <c r="H25" s="24"/>
      <c r="I25" s="56"/>
    </row>
    <row r="26" spans="8:9" x14ac:dyDescent="0.3">
      <c r="H26" s="24"/>
      <c r="I26" s="56"/>
    </row>
    <row r="27" spans="8:9" x14ac:dyDescent="0.3">
      <c r="H27" s="24"/>
      <c r="I27" s="56"/>
    </row>
    <row r="28" spans="8:9" x14ac:dyDescent="0.3">
      <c r="H28" s="24"/>
      <c r="I28" s="56"/>
    </row>
    <row r="29" spans="8:9" x14ac:dyDescent="0.3">
      <c r="H29" s="24"/>
      <c r="I29" s="56"/>
    </row>
    <row r="30" spans="8:9" x14ac:dyDescent="0.3">
      <c r="H30" s="24"/>
      <c r="I30" s="56"/>
    </row>
  </sheetData>
  <mergeCells count="2">
    <mergeCell ref="C1:D1"/>
    <mergeCell ref="E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6772-D68C-479B-A20C-877538482218}">
  <dimension ref="A1:G56"/>
  <sheetViews>
    <sheetView workbookViewId="0">
      <selection activeCell="D7" sqref="D7"/>
    </sheetView>
  </sheetViews>
  <sheetFormatPr defaultRowHeight="14.4" x14ac:dyDescent="0.3"/>
  <cols>
    <col min="1" max="1" width="53.33203125" customWidth="1"/>
    <col min="5" max="5" width="41.21875" bestFit="1" customWidth="1"/>
    <col min="6" max="7" width="12" bestFit="1" customWidth="1"/>
  </cols>
  <sheetData>
    <row r="1" spans="1:1" x14ac:dyDescent="0.3">
      <c r="A1" s="31" t="s">
        <v>63</v>
      </c>
    </row>
    <row r="2" spans="1:1" ht="28.8" x14ac:dyDescent="0.3">
      <c r="A2" s="26" t="s">
        <v>189</v>
      </c>
    </row>
    <row r="3" spans="1:1" ht="28.8" x14ac:dyDescent="0.3">
      <c r="A3" s="26" t="s">
        <v>190</v>
      </c>
    </row>
    <row r="4" spans="1:1" x14ac:dyDescent="0.3">
      <c r="A4" s="26"/>
    </row>
    <row r="5" spans="1:1" x14ac:dyDescent="0.3">
      <c r="A5" s="26" t="s">
        <v>163</v>
      </c>
    </row>
    <row r="6" spans="1:1" x14ac:dyDescent="0.3">
      <c r="A6" s="26" t="s">
        <v>110</v>
      </c>
    </row>
    <row r="7" spans="1:1" ht="28.8" x14ac:dyDescent="0.3">
      <c r="A7" s="26" t="s">
        <v>164</v>
      </c>
    </row>
    <row r="8" spans="1:1" x14ac:dyDescent="0.3">
      <c r="A8" s="26"/>
    </row>
    <row r="9" spans="1:1" x14ac:dyDescent="0.3">
      <c r="A9" s="31" t="s">
        <v>42</v>
      </c>
    </row>
    <row r="10" spans="1:1" x14ac:dyDescent="0.3">
      <c r="A10" s="26" t="s">
        <v>165</v>
      </c>
    </row>
    <row r="11" spans="1:1" x14ac:dyDescent="0.3">
      <c r="A11" s="26"/>
    </row>
    <row r="12" spans="1:1" x14ac:dyDescent="0.3">
      <c r="A12" s="31" t="s">
        <v>44</v>
      </c>
    </row>
    <row r="13" spans="1:1" x14ac:dyDescent="0.3">
      <c r="A13" s="26" t="s">
        <v>191</v>
      </c>
    </row>
    <row r="14" spans="1:1" x14ac:dyDescent="0.3">
      <c r="A14" s="26"/>
    </row>
    <row r="15" spans="1:1" x14ac:dyDescent="0.3">
      <c r="A15" s="31" t="s">
        <v>45</v>
      </c>
    </row>
    <row r="16" spans="1:1" x14ac:dyDescent="0.3">
      <c r="A16" s="26" t="s">
        <v>130</v>
      </c>
    </row>
    <row r="17" spans="1:7" x14ac:dyDescent="0.3">
      <c r="A17" s="26" t="s">
        <v>166</v>
      </c>
    </row>
    <row r="18" spans="1:7" x14ac:dyDescent="0.3">
      <c r="A18" s="26" t="s">
        <v>58</v>
      </c>
    </row>
    <row r="19" spans="1:7" x14ac:dyDescent="0.3">
      <c r="A19" s="26" t="s">
        <v>100</v>
      </c>
    </row>
    <row r="20" spans="1:7" x14ac:dyDescent="0.3">
      <c r="A20" s="26"/>
    </row>
    <row r="21" spans="1:7" x14ac:dyDescent="0.3">
      <c r="A21" s="31" t="s">
        <v>48</v>
      </c>
    </row>
    <row r="22" spans="1:7" ht="43.2" x14ac:dyDescent="0.3">
      <c r="A22" s="26" t="s">
        <v>175</v>
      </c>
    </row>
    <row r="23" spans="1:7" x14ac:dyDescent="0.3">
      <c r="A23" s="26"/>
    </row>
    <row r="24" spans="1:7" x14ac:dyDescent="0.3">
      <c r="A24" s="25"/>
    </row>
    <row r="25" spans="1:7" x14ac:dyDescent="0.3">
      <c r="A25" s="31" t="s">
        <v>49</v>
      </c>
    </row>
    <row r="26" spans="1:7" ht="28.8" x14ac:dyDescent="0.3">
      <c r="A26" s="26" t="s">
        <v>180</v>
      </c>
      <c r="E26" s="4" t="s">
        <v>144</v>
      </c>
    </row>
    <row r="27" spans="1:7" ht="15" thickBot="1" x14ac:dyDescent="0.35">
      <c r="A27" s="26"/>
    </row>
    <row r="28" spans="1:7" x14ac:dyDescent="0.3">
      <c r="A28" s="48" t="s">
        <v>155</v>
      </c>
      <c r="B28">
        <v>46.8</v>
      </c>
      <c r="E28" s="46"/>
      <c r="F28" s="55" t="s">
        <v>39</v>
      </c>
      <c r="G28" s="55" t="s">
        <v>35</v>
      </c>
    </row>
    <row r="29" spans="1:7" ht="15.6" x14ac:dyDescent="0.3">
      <c r="A29" s="49" t="s">
        <v>172</v>
      </c>
      <c r="B29">
        <v>6.42</v>
      </c>
      <c r="E29" s="22" t="s">
        <v>145</v>
      </c>
      <c r="F29" s="22">
        <v>46.79999999999999</v>
      </c>
      <c r="G29" s="22">
        <v>10.168965517241379</v>
      </c>
    </row>
    <row r="30" spans="1:7" x14ac:dyDescent="0.3">
      <c r="A30" s="48" t="s">
        <v>53</v>
      </c>
      <c r="B30">
        <v>19</v>
      </c>
      <c r="E30" s="22" t="s">
        <v>146</v>
      </c>
      <c r="F30" s="22">
        <v>41.195555555556183</v>
      </c>
      <c r="G30" s="22">
        <v>55.885788177339968</v>
      </c>
    </row>
    <row r="31" spans="1:7" x14ac:dyDescent="0.3">
      <c r="A31" s="48" t="s">
        <v>174</v>
      </c>
      <c r="B31">
        <v>10.17</v>
      </c>
      <c r="E31" s="22" t="s">
        <v>147</v>
      </c>
      <c r="F31" s="22">
        <v>19</v>
      </c>
      <c r="G31" s="22">
        <v>29</v>
      </c>
    </row>
    <row r="32" spans="1:7" ht="15.6" x14ac:dyDescent="0.3">
      <c r="A32" s="49" t="s">
        <v>173</v>
      </c>
      <c r="B32">
        <v>7.48</v>
      </c>
      <c r="E32" s="22" t="s">
        <v>148</v>
      </c>
      <c r="F32" s="22">
        <v>0</v>
      </c>
      <c r="G32" s="22"/>
    </row>
    <row r="33" spans="1:7" x14ac:dyDescent="0.3">
      <c r="A33" s="48" t="s">
        <v>53</v>
      </c>
      <c r="B33">
        <v>29</v>
      </c>
      <c r="E33" s="22" t="s">
        <v>149</v>
      </c>
      <c r="F33" s="22">
        <v>43</v>
      </c>
      <c r="G33" s="22"/>
    </row>
    <row r="34" spans="1:7" x14ac:dyDescent="0.3">
      <c r="A34" s="26"/>
      <c r="E34" s="47" t="s">
        <v>150</v>
      </c>
      <c r="F34" s="47">
        <v>18.101193439785117</v>
      </c>
      <c r="G34" s="22"/>
    </row>
    <row r="35" spans="1:7" ht="28.8" x14ac:dyDescent="0.3">
      <c r="A35" s="26" t="s">
        <v>142</v>
      </c>
      <c r="E35" s="22" t="s">
        <v>151</v>
      </c>
      <c r="F35" s="22">
        <v>4.9423653212952899E-22</v>
      </c>
      <c r="G35" s="22"/>
    </row>
    <row r="36" spans="1:7" x14ac:dyDescent="0.3">
      <c r="A36" s="26"/>
      <c r="E36" s="22" t="s">
        <v>152</v>
      </c>
      <c r="F36" s="22">
        <v>1.6810707032025196</v>
      </c>
      <c r="G36" s="22"/>
    </row>
    <row r="37" spans="1:7" x14ac:dyDescent="0.3">
      <c r="A37" s="44"/>
      <c r="E37" s="22" t="s">
        <v>153</v>
      </c>
      <c r="F37" s="22">
        <v>9.8847306425905798E-22</v>
      </c>
      <c r="G37" s="22"/>
    </row>
    <row r="38" spans="1:7" ht="15" thickBot="1" x14ac:dyDescent="0.35">
      <c r="A38" s="44" t="s">
        <v>160</v>
      </c>
      <c r="B38">
        <v>43</v>
      </c>
      <c r="E38" s="53" t="s">
        <v>154</v>
      </c>
      <c r="F38" s="53">
        <v>2.0166921992278248</v>
      </c>
      <c r="G38" s="45"/>
    </row>
    <row r="39" spans="1:7" x14ac:dyDescent="0.3">
      <c r="A39" s="44"/>
      <c r="E39" s="22" t="s">
        <v>158</v>
      </c>
      <c r="F39">
        <v>6.4183763955969564</v>
      </c>
      <c r="G39">
        <v>7.4756797802835271</v>
      </c>
    </row>
    <row r="40" spans="1:7" x14ac:dyDescent="0.3">
      <c r="A40" s="26"/>
    </row>
    <row r="41" spans="1:7" x14ac:dyDescent="0.3">
      <c r="A41" s="26" t="s">
        <v>143</v>
      </c>
    </row>
    <row r="42" spans="1:7" x14ac:dyDescent="0.3">
      <c r="A42" s="26"/>
    </row>
    <row r="44" spans="1:7" x14ac:dyDescent="0.3">
      <c r="A44" s="48" t="s">
        <v>126</v>
      </c>
      <c r="B44">
        <v>18.100999999999999</v>
      </c>
    </row>
    <row r="45" spans="1:7" x14ac:dyDescent="0.3">
      <c r="A45" s="26"/>
    </row>
    <row r="47" spans="1:7" x14ac:dyDescent="0.3">
      <c r="A47" s="48" t="s">
        <v>181</v>
      </c>
      <c r="B47">
        <v>2.016</v>
      </c>
    </row>
    <row r="48" spans="1:7" x14ac:dyDescent="0.3">
      <c r="A48" s="26"/>
    </row>
    <row r="49" spans="1:1" x14ac:dyDescent="0.3">
      <c r="A49" s="31" t="s">
        <v>54</v>
      </c>
    </row>
    <row r="50" spans="1:1" ht="28.8" x14ac:dyDescent="0.3">
      <c r="A50" s="26" t="s">
        <v>178</v>
      </c>
    </row>
    <row r="51" spans="1:1" ht="28.8" x14ac:dyDescent="0.3">
      <c r="A51" s="25" t="s">
        <v>137</v>
      </c>
    </row>
    <row r="53" spans="1:1" x14ac:dyDescent="0.3">
      <c r="A53" s="31" t="s">
        <v>67</v>
      </c>
    </row>
    <row r="54" spans="1:1" ht="28.8" x14ac:dyDescent="0.3">
      <c r="A54" s="26" t="s">
        <v>177</v>
      </c>
    </row>
    <row r="55" spans="1:1" x14ac:dyDescent="0.3">
      <c r="A55" s="26"/>
    </row>
    <row r="56" spans="1:1" ht="57.6" x14ac:dyDescent="0.3">
      <c r="A56" s="26" t="s">
        <v>179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317AE-C0F6-4092-9E92-D2F9C027E6E6}">
  <dimension ref="A1:B45"/>
  <sheetViews>
    <sheetView topLeftCell="A31" workbookViewId="0">
      <selection activeCell="F32" sqref="F32"/>
    </sheetView>
  </sheetViews>
  <sheetFormatPr defaultRowHeight="14.4" x14ac:dyDescent="0.3"/>
  <cols>
    <col min="1" max="1" width="57" customWidth="1"/>
  </cols>
  <sheetData>
    <row r="1" spans="1:1" x14ac:dyDescent="0.3">
      <c r="A1" s="27" t="s">
        <v>56</v>
      </c>
    </row>
    <row r="2" spans="1:1" x14ac:dyDescent="0.3">
      <c r="A2" s="26" t="s">
        <v>74</v>
      </c>
    </row>
    <row r="3" spans="1:1" ht="28.8" x14ac:dyDescent="0.3">
      <c r="A3" s="26" t="s">
        <v>75</v>
      </c>
    </row>
    <row r="4" spans="1:1" x14ac:dyDescent="0.3">
      <c r="A4" s="26"/>
    </row>
    <row r="5" spans="1:1" x14ac:dyDescent="0.3">
      <c r="A5" s="26" t="s">
        <v>40</v>
      </c>
    </row>
    <row r="6" spans="1:1" x14ac:dyDescent="0.3">
      <c r="A6" s="26" t="s">
        <v>41</v>
      </c>
    </row>
    <row r="7" spans="1:1" ht="28.8" x14ac:dyDescent="0.3">
      <c r="A7" s="26" t="s">
        <v>55</v>
      </c>
    </row>
    <row r="8" spans="1:1" x14ac:dyDescent="0.3">
      <c r="A8" s="26"/>
    </row>
    <row r="9" spans="1:1" x14ac:dyDescent="0.3">
      <c r="A9" s="27" t="s">
        <v>42</v>
      </c>
    </row>
    <row r="10" spans="1:1" ht="43.2" x14ac:dyDescent="0.3">
      <c r="A10" s="26" t="s">
        <v>43</v>
      </c>
    </row>
    <row r="11" spans="1:1" x14ac:dyDescent="0.3">
      <c r="A11" s="26"/>
    </row>
    <row r="12" spans="1:1" x14ac:dyDescent="0.3">
      <c r="A12" s="27" t="s">
        <v>44</v>
      </c>
    </row>
    <row r="13" spans="1:1" x14ac:dyDescent="0.3">
      <c r="A13" s="26" t="s">
        <v>196</v>
      </c>
    </row>
    <row r="14" spans="1:1" x14ac:dyDescent="0.3">
      <c r="A14" s="26" t="s">
        <v>57</v>
      </c>
    </row>
    <row r="16" spans="1:1" x14ac:dyDescent="0.3">
      <c r="A16" s="27" t="s">
        <v>45</v>
      </c>
    </row>
    <row r="17" spans="1:2" x14ac:dyDescent="0.3">
      <c r="A17" s="26" t="s">
        <v>59</v>
      </c>
    </row>
    <row r="18" spans="1:2" x14ac:dyDescent="0.3">
      <c r="A18" s="26" t="s">
        <v>46</v>
      </c>
    </row>
    <row r="19" spans="1:2" x14ac:dyDescent="0.3">
      <c r="A19" s="26" t="s">
        <v>58</v>
      </c>
    </row>
    <row r="20" spans="1:2" x14ac:dyDescent="0.3">
      <c r="A20" s="26" t="s">
        <v>47</v>
      </c>
    </row>
    <row r="21" spans="1:2" x14ac:dyDescent="0.3">
      <c r="A21" s="26"/>
    </row>
    <row r="22" spans="1:2" x14ac:dyDescent="0.3">
      <c r="A22" s="27" t="s">
        <v>48</v>
      </c>
    </row>
    <row r="23" spans="1:2" ht="28.8" x14ac:dyDescent="0.3">
      <c r="A23" s="26" t="s">
        <v>60</v>
      </c>
    </row>
    <row r="24" spans="1:2" x14ac:dyDescent="0.3">
      <c r="A24" s="25"/>
    </row>
    <row r="25" spans="1:2" x14ac:dyDescent="0.3">
      <c r="A25" s="27" t="s">
        <v>49</v>
      </c>
    </row>
    <row r="26" spans="1:2" x14ac:dyDescent="0.3">
      <c r="A26" s="26" t="s">
        <v>50</v>
      </c>
    </row>
    <row r="27" spans="1:2" x14ac:dyDescent="0.3">
      <c r="A27" s="26"/>
    </row>
    <row r="28" spans="1:2" x14ac:dyDescent="0.3">
      <c r="A28" s="26"/>
    </row>
    <row r="29" spans="1:2" x14ac:dyDescent="0.3">
      <c r="A29" s="26"/>
    </row>
    <row r="30" spans="1:2" x14ac:dyDescent="0.3">
      <c r="A30" s="26"/>
    </row>
    <row r="31" spans="1:2" ht="15.6" x14ac:dyDescent="0.3">
      <c r="A31" s="49" t="s">
        <v>51</v>
      </c>
      <c r="B31">
        <v>0.11</v>
      </c>
    </row>
    <row r="32" spans="1:2" x14ac:dyDescent="0.3">
      <c r="A32" s="48" t="s">
        <v>52</v>
      </c>
      <c r="B32">
        <v>0.05</v>
      </c>
    </row>
    <row r="33" spans="1:2" x14ac:dyDescent="0.3">
      <c r="A33" s="48" t="s">
        <v>53</v>
      </c>
      <c r="B33">
        <v>384</v>
      </c>
    </row>
    <row r="34" spans="1:2" x14ac:dyDescent="0.3">
      <c r="A34" s="48" t="s">
        <v>167</v>
      </c>
      <c r="B34">
        <f>1-B32</f>
        <v>0.95</v>
      </c>
    </row>
    <row r="35" spans="1:2" x14ac:dyDescent="0.3">
      <c r="A35" s="48" t="s">
        <v>111</v>
      </c>
      <c r="B35">
        <v>5.45</v>
      </c>
    </row>
    <row r="36" spans="1:2" x14ac:dyDescent="0.3">
      <c r="A36" s="48" t="s">
        <v>195</v>
      </c>
      <c r="B36">
        <v>1.64</v>
      </c>
    </row>
    <row r="37" spans="1:2" x14ac:dyDescent="0.3">
      <c r="A37" s="26"/>
    </row>
    <row r="38" spans="1:2" x14ac:dyDescent="0.3">
      <c r="A38" s="27" t="s">
        <v>54</v>
      </c>
    </row>
    <row r="39" spans="1:2" ht="28.8" x14ac:dyDescent="0.3">
      <c r="A39" s="26" t="s">
        <v>61</v>
      </c>
    </row>
    <row r="40" spans="1:2" ht="28.8" x14ac:dyDescent="0.3">
      <c r="A40" s="25" t="s">
        <v>137</v>
      </c>
    </row>
    <row r="41" spans="1:2" x14ac:dyDescent="0.3">
      <c r="A41" s="28"/>
    </row>
    <row r="42" spans="1:2" x14ac:dyDescent="0.3">
      <c r="A42" s="31" t="s">
        <v>67</v>
      </c>
    </row>
    <row r="43" spans="1:2" ht="28.8" x14ac:dyDescent="0.3">
      <c r="A43" s="26" t="s">
        <v>62</v>
      </c>
    </row>
    <row r="44" spans="1:2" x14ac:dyDescent="0.3">
      <c r="A44" s="26"/>
    </row>
    <row r="45" spans="1:2" ht="57.6" x14ac:dyDescent="0.3">
      <c r="A45" s="26" t="s">
        <v>141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3F848-EB13-4A0F-92D8-3E54FB5AF7B3}">
  <dimension ref="A1:E12"/>
  <sheetViews>
    <sheetView workbookViewId="0">
      <selection activeCell="D12" sqref="D12"/>
    </sheetView>
  </sheetViews>
  <sheetFormatPr defaultRowHeight="14.4" x14ac:dyDescent="0.3"/>
  <cols>
    <col min="1" max="1" width="58.77734375" customWidth="1"/>
  </cols>
  <sheetData>
    <row r="1" spans="1:5" ht="30.6" customHeight="1" x14ac:dyDescent="0.3">
      <c r="A1" s="5" t="s">
        <v>5</v>
      </c>
    </row>
    <row r="3" spans="1:5" ht="29.4" customHeight="1" x14ac:dyDescent="0.3">
      <c r="A3" s="6" t="s">
        <v>6</v>
      </c>
    </row>
    <row r="4" spans="1:5" ht="13.2" customHeight="1" x14ac:dyDescent="0.3"/>
    <row r="5" spans="1:5" ht="28.8" customHeight="1" x14ac:dyDescent="0.3">
      <c r="A5" s="5" t="s">
        <v>7</v>
      </c>
    </row>
    <row r="6" spans="1:5" ht="13.2" customHeight="1" x14ac:dyDescent="0.3">
      <c r="C6" s="4"/>
    </row>
    <row r="7" spans="1:5" ht="19.2" customHeight="1" x14ac:dyDescent="0.3">
      <c r="A7" s="6" t="s">
        <v>8</v>
      </c>
    </row>
    <row r="8" spans="1:5" x14ac:dyDescent="0.3">
      <c r="C8" s="1"/>
    </row>
    <row r="9" spans="1:5" x14ac:dyDescent="0.3">
      <c r="E9" s="4"/>
    </row>
    <row r="12" spans="1:5" x14ac:dyDescent="0.3">
      <c r="B12"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BCBD-FD86-4B5B-89A1-705BE348D88C}">
  <dimension ref="A1:B69"/>
  <sheetViews>
    <sheetView workbookViewId="0">
      <selection activeCell="E10" sqref="E10"/>
    </sheetView>
  </sheetViews>
  <sheetFormatPr defaultRowHeight="14.4" x14ac:dyDescent="0.3"/>
  <cols>
    <col min="1" max="1" width="62.109375" customWidth="1"/>
  </cols>
  <sheetData>
    <row r="1" spans="1:2" x14ac:dyDescent="0.3">
      <c r="A1" s="31" t="s">
        <v>63</v>
      </c>
      <c r="B1" s="29"/>
    </row>
    <row r="2" spans="1:2" x14ac:dyDescent="0.3">
      <c r="A2" s="26" t="s">
        <v>73</v>
      </c>
      <c r="B2" s="29"/>
    </row>
    <row r="3" spans="1:2" ht="28.8" x14ac:dyDescent="0.3">
      <c r="A3" s="26" t="s">
        <v>76</v>
      </c>
      <c r="B3" s="29"/>
    </row>
    <row r="4" spans="1:2" x14ac:dyDescent="0.3">
      <c r="A4" s="26"/>
      <c r="B4" s="29"/>
    </row>
    <row r="5" spans="1:2" x14ac:dyDescent="0.3">
      <c r="A5" s="26" t="s">
        <v>64</v>
      </c>
      <c r="B5" s="29"/>
    </row>
    <row r="6" spans="1:2" x14ac:dyDescent="0.3">
      <c r="A6" s="26" t="s">
        <v>65</v>
      </c>
      <c r="B6" s="29"/>
    </row>
    <row r="7" spans="1:2" ht="28.8" x14ac:dyDescent="0.3">
      <c r="A7" s="26" t="s">
        <v>77</v>
      </c>
      <c r="B7" s="29"/>
    </row>
    <row r="8" spans="1:2" x14ac:dyDescent="0.3">
      <c r="A8" s="26"/>
      <c r="B8" s="29"/>
    </row>
    <row r="9" spans="1:2" x14ac:dyDescent="0.3">
      <c r="A9" s="31" t="s">
        <v>42</v>
      </c>
      <c r="B9" s="29"/>
    </row>
    <row r="10" spans="1:2" x14ac:dyDescent="0.3">
      <c r="A10" s="26" t="s">
        <v>78</v>
      </c>
      <c r="B10" s="29"/>
    </row>
    <row r="11" spans="1:2" x14ac:dyDescent="0.3">
      <c r="A11" s="26"/>
      <c r="B11" s="29"/>
    </row>
    <row r="12" spans="1:2" x14ac:dyDescent="0.3">
      <c r="A12" s="31" t="s">
        <v>44</v>
      </c>
      <c r="B12" s="29"/>
    </row>
    <row r="13" spans="1:2" x14ac:dyDescent="0.3">
      <c r="A13" s="32" t="s">
        <v>69</v>
      </c>
      <c r="B13" s="29"/>
    </row>
    <row r="14" spans="1:2" x14ac:dyDescent="0.3">
      <c r="A14" s="34" t="s">
        <v>194</v>
      </c>
      <c r="B14" s="29"/>
    </row>
    <row r="16" spans="1:2" x14ac:dyDescent="0.3">
      <c r="A16" s="31" t="s">
        <v>45</v>
      </c>
      <c r="B16" s="29"/>
    </row>
    <row r="17" spans="1:2" x14ac:dyDescent="0.3">
      <c r="A17" s="26" t="s">
        <v>59</v>
      </c>
      <c r="B17" s="29"/>
    </row>
    <row r="18" spans="1:2" x14ac:dyDescent="0.3">
      <c r="A18" s="26" t="s">
        <v>101</v>
      </c>
      <c r="B18" s="29"/>
    </row>
    <row r="19" spans="1:2" x14ac:dyDescent="0.3">
      <c r="A19" s="26" t="s">
        <v>58</v>
      </c>
      <c r="B19" s="29"/>
    </row>
    <row r="20" spans="1:2" x14ac:dyDescent="0.3">
      <c r="A20" s="26" t="s">
        <v>100</v>
      </c>
      <c r="B20" s="29"/>
    </row>
    <row r="21" spans="1:2" x14ac:dyDescent="0.3">
      <c r="A21" s="26"/>
      <c r="B21" s="29"/>
    </row>
    <row r="22" spans="1:2" x14ac:dyDescent="0.3">
      <c r="A22" s="31" t="s">
        <v>48</v>
      </c>
      <c r="B22" s="29"/>
    </row>
    <row r="23" spans="1:2" ht="28.8" x14ac:dyDescent="0.3">
      <c r="A23" s="26" t="s">
        <v>79</v>
      </c>
      <c r="B23" s="29"/>
    </row>
    <row r="24" spans="1:2" x14ac:dyDescent="0.3">
      <c r="A24" s="25"/>
      <c r="B24" s="29"/>
    </row>
    <row r="25" spans="1:2" x14ac:dyDescent="0.3">
      <c r="A25" s="31" t="s">
        <v>49</v>
      </c>
      <c r="B25" s="29"/>
    </row>
    <row r="26" spans="1:2" x14ac:dyDescent="0.3">
      <c r="A26" s="26" t="s">
        <v>50</v>
      </c>
      <c r="B26" s="29"/>
    </row>
    <row r="27" spans="1:2" x14ac:dyDescent="0.3">
      <c r="A27" s="26"/>
      <c r="B27" s="29"/>
    </row>
    <row r="28" spans="1:2" x14ac:dyDescent="0.3">
      <c r="A28" s="26"/>
      <c r="B28" s="29"/>
    </row>
    <row r="29" spans="1:2" x14ac:dyDescent="0.3">
      <c r="A29" s="26"/>
      <c r="B29" s="29"/>
    </row>
    <row r="30" spans="1:2" x14ac:dyDescent="0.3">
      <c r="A30" s="26"/>
      <c r="B30" s="29"/>
    </row>
    <row r="31" spans="1:2" ht="15.6" x14ac:dyDescent="0.3">
      <c r="A31" s="49" t="s">
        <v>66</v>
      </c>
      <c r="B31">
        <v>0.32</v>
      </c>
    </row>
    <row r="32" spans="1:2" x14ac:dyDescent="0.3">
      <c r="A32" s="48" t="s">
        <v>52</v>
      </c>
      <c r="B32">
        <v>0.2</v>
      </c>
    </row>
    <row r="33" spans="1:2" x14ac:dyDescent="0.3">
      <c r="A33" s="48" t="s">
        <v>53</v>
      </c>
      <c r="B33">
        <v>22</v>
      </c>
    </row>
    <row r="34" spans="1:2" x14ac:dyDescent="0.3">
      <c r="A34" s="48" t="s">
        <v>167</v>
      </c>
      <c r="B34">
        <f>1-B32</f>
        <v>0.8</v>
      </c>
    </row>
    <row r="35" spans="1:2" x14ac:dyDescent="0.3">
      <c r="A35" s="48" t="s">
        <v>111</v>
      </c>
      <c r="B35" s="33">
        <f>(B31-B32)/SQRT((B32*B34)/B33)</f>
        <v>1.4071247279470287</v>
      </c>
    </row>
    <row r="36" spans="1:2" x14ac:dyDescent="0.3">
      <c r="A36" s="48" t="s">
        <v>197</v>
      </c>
      <c r="B36">
        <v>1.28</v>
      </c>
    </row>
    <row r="37" spans="1:2" x14ac:dyDescent="0.3">
      <c r="A37" s="26"/>
      <c r="B37" s="29"/>
    </row>
    <row r="38" spans="1:2" x14ac:dyDescent="0.3">
      <c r="A38" s="31" t="s">
        <v>54</v>
      </c>
      <c r="B38" s="29"/>
    </row>
    <row r="39" spans="1:2" ht="28.8" x14ac:dyDescent="0.3">
      <c r="A39" s="26" t="s">
        <v>85</v>
      </c>
      <c r="B39" s="29"/>
    </row>
    <row r="40" spans="1:2" x14ac:dyDescent="0.3">
      <c r="A40" s="25" t="s">
        <v>137</v>
      </c>
      <c r="B40" s="29"/>
    </row>
    <row r="42" spans="1:2" x14ac:dyDescent="0.3">
      <c r="A42" s="31" t="s">
        <v>67</v>
      </c>
      <c r="B42" s="29"/>
    </row>
    <row r="43" spans="1:2" ht="28.8" x14ac:dyDescent="0.3">
      <c r="A43" s="26" t="s">
        <v>68</v>
      </c>
      <c r="B43" s="29"/>
    </row>
    <row r="44" spans="1:2" x14ac:dyDescent="0.3">
      <c r="A44" s="26"/>
      <c r="B44" s="29"/>
    </row>
    <row r="45" spans="1:2" ht="43.2" x14ac:dyDescent="0.3">
      <c r="A45" s="26" t="s">
        <v>140</v>
      </c>
      <c r="B45" s="29"/>
    </row>
    <row r="46" spans="1:2" x14ac:dyDescent="0.3">
      <c r="A46" s="29"/>
      <c r="B46" s="29"/>
    </row>
    <row r="47" spans="1:2" x14ac:dyDescent="0.3">
      <c r="A47" s="29"/>
      <c r="B47" s="29"/>
    </row>
    <row r="48" spans="1:2" x14ac:dyDescent="0.3">
      <c r="A48" s="29"/>
      <c r="B48" s="29"/>
    </row>
    <row r="49" spans="1:2" x14ac:dyDescent="0.3">
      <c r="A49" s="29"/>
      <c r="B49" s="29"/>
    </row>
    <row r="50" spans="1:2" x14ac:dyDescent="0.3">
      <c r="A50" s="29"/>
      <c r="B50" s="29"/>
    </row>
    <row r="51" spans="1:2" x14ac:dyDescent="0.3">
      <c r="A51" s="32" t="s">
        <v>69</v>
      </c>
      <c r="B51" s="29"/>
    </row>
    <row r="52" spans="1:2" x14ac:dyDescent="0.3">
      <c r="A52" s="26" t="s">
        <v>70</v>
      </c>
      <c r="B52" s="29"/>
    </row>
    <row r="53" spans="1:2" x14ac:dyDescent="0.3">
      <c r="A53" s="29" t="s">
        <v>80</v>
      </c>
      <c r="B53" s="29"/>
    </row>
    <row r="54" spans="1:2" x14ac:dyDescent="0.3">
      <c r="A54" s="29"/>
      <c r="B54" s="29"/>
    </row>
    <row r="55" spans="1:2" ht="28.8" x14ac:dyDescent="0.3">
      <c r="A55" s="26" t="s">
        <v>81</v>
      </c>
      <c r="B55" s="29"/>
    </row>
    <row r="56" spans="1:2" x14ac:dyDescent="0.3">
      <c r="A56" s="30" t="s">
        <v>106</v>
      </c>
      <c r="B56" s="29"/>
    </row>
    <row r="57" spans="1:2" x14ac:dyDescent="0.3">
      <c r="A57" s="29"/>
      <c r="B57" s="29"/>
    </row>
    <row r="58" spans="1:2" ht="43.2" x14ac:dyDescent="0.3">
      <c r="A58" s="26" t="s">
        <v>84</v>
      </c>
      <c r="B58" s="29"/>
    </row>
    <row r="59" spans="1:2" x14ac:dyDescent="0.3">
      <c r="A59" s="29"/>
      <c r="B59" s="29"/>
    </row>
    <row r="60" spans="1:2" x14ac:dyDescent="0.3">
      <c r="A60" s="29"/>
      <c r="B60" s="29"/>
    </row>
    <row r="61" spans="1:2" x14ac:dyDescent="0.3">
      <c r="A61" s="29"/>
      <c r="B61" s="29"/>
    </row>
    <row r="62" spans="1:2" x14ac:dyDescent="0.3">
      <c r="A62" s="32" t="s">
        <v>72</v>
      </c>
      <c r="B62" s="29"/>
    </row>
    <row r="63" spans="1:2" x14ac:dyDescent="0.3">
      <c r="A63" s="26" t="s">
        <v>71</v>
      </c>
      <c r="B63" s="29"/>
    </row>
    <row r="64" spans="1:2" x14ac:dyDescent="0.3">
      <c r="A64" s="29" t="s">
        <v>86</v>
      </c>
      <c r="B64" s="29"/>
    </row>
    <row r="65" spans="1:2" x14ac:dyDescent="0.3">
      <c r="A65" s="29"/>
      <c r="B65" s="29"/>
    </row>
    <row r="66" spans="1:2" ht="28.8" x14ac:dyDescent="0.3">
      <c r="A66" s="26" t="s">
        <v>82</v>
      </c>
      <c r="B66" s="29"/>
    </row>
    <row r="67" spans="1:2" x14ac:dyDescent="0.3">
      <c r="A67" s="30" t="s">
        <v>106</v>
      </c>
    </row>
    <row r="69" spans="1:2" ht="43.2" x14ac:dyDescent="0.3">
      <c r="A69" s="26" t="s">
        <v>83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AEA62-B37B-46F1-89DA-971142B0A93C}">
  <dimension ref="A1:P17"/>
  <sheetViews>
    <sheetView workbookViewId="0">
      <selection activeCell="A9" sqref="A9:N9"/>
    </sheetView>
  </sheetViews>
  <sheetFormatPr defaultRowHeight="14.4" x14ac:dyDescent="0.3"/>
  <sheetData>
    <row r="1" spans="1:16" x14ac:dyDescent="0.3">
      <c r="A1" s="9" t="s">
        <v>9</v>
      </c>
      <c r="B1" s="9"/>
      <c r="C1" s="9"/>
      <c r="D1" s="9"/>
      <c r="E1" s="9"/>
      <c r="F1" s="9"/>
      <c r="G1" s="8"/>
      <c r="H1" s="9"/>
      <c r="I1" s="9"/>
      <c r="J1" s="2"/>
    </row>
    <row r="3" spans="1:16" x14ac:dyDescent="0.3">
      <c r="A3" s="38" t="s">
        <v>10</v>
      </c>
      <c r="B3" s="38"/>
      <c r="C3" s="38"/>
      <c r="D3" s="38"/>
      <c r="E3" s="38"/>
      <c r="F3" s="38"/>
      <c r="G3" s="38"/>
      <c r="H3" s="38"/>
      <c r="I3" s="38"/>
      <c r="J3" s="38"/>
      <c r="K3" s="38"/>
      <c r="L3" s="38"/>
      <c r="M3" s="38"/>
    </row>
    <row r="5" spans="1:16" x14ac:dyDescent="0.3">
      <c r="A5" s="39" t="s">
        <v>11</v>
      </c>
      <c r="B5" s="39"/>
      <c r="C5" s="39"/>
      <c r="D5" s="39"/>
      <c r="E5" s="39"/>
      <c r="F5" s="39"/>
      <c r="G5" s="39"/>
      <c r="H5" s="39"/>
      <c r="I5" s="39"/>
      <c r="J5" s="39"/>
      <c r="K5" s="39"/>
      <c r="L5" s="39"/>
      <c r="M5" s="39"/>
      <c r="N5" s="39"/>
      <c r="O5" s="39"/>
      <c r="P5" s="39"/>
    </row>
    <row r="7" spans="1:16" x14ac:dyDescent="0.3">
      <c r="A7" s="39" t="s">
        <v>12</v>
      </c>
      <c r="B7" s="39"/>
      <c r="C7" s="39"/>
      <c r="D7" s="39"/>
      <c r="E7" s="39"/>
      <c r="F7" s="39"/>
      <c r="G7" s="39"/>
      <c r="H7" s="39"/>
      <c r="I7" s="39"/>
    </row>
    <row r="9" spans="1:16" x14ac:dyDescent="0.3">
      <c r="A9" s="39" t="s">
        <v>13</v>
      </c>
      <c r="B9" s="39"/>
      <c r="C9" s="39"/>
      <c r="D9" s="39"/>
      <c r="E9" s="39"/>
      <c r="F9" s="39"/>
      <c r="G9" s="39"/>
      <c r="H9" s="39"/>
      <c r="I9" s="39"/>
      <c r="J9" s="39"/>
      <c r="K9" s="39"/>
      <c r="L9" s="39"/>
      <c r="M9" s="39"/>
      <c r="N9" s="39"/>
    </row>
    <row r="11" spans="1:16" x14ac:dyDescent="0.3">
      <c r="A11" s="9" t="s">
        <v>14</v>
      </c>
      <c r="B11" s="9"/>
      <c r="C11" s="9"/>
      <c r="D11" s="9"/>
      <c r="E11" s="9"/>
      <c r="F11" s="9"/>
      <c r="G11" s="9"/>
      <c r="H11" s="9"/>
      <c r="I11" s="9"/>
      <c r="J11" s="9"/>
      <c r="K11" s="9"/>
      <c r="L11" s="2"/>
    </row>
    <row r="17" spans="7:7" x14ac:dyDescent="0.3">
      <c r="G17" s="4"/>
    </row>
  </sheetData>
  <mergeCells count="4">
    <mergeCell ref="A3:M3"/>
    <mergeCell ref="A5:P5"/>
    <mergeCell ref="A7:I7"/>
    <mergeCell ref="A9:N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A706A-C614-4D1C-AB7C-D538381BAC2B}">
  <dimension ref="A1:E92"/>
  <sheetViews>
    <sheetView topLeftCell="A82" zoomScaleNormal="100" workbookViewId="0">
      <selection activeCell="A78" sqref="A78"/>
    </sheetView>
  </sheetViews>
  <sheetFormatPr defaultRowHeight="14.4" x14ac:dyDescent="0.3"/>
  <cols>
    <col min="1" max="1" width="53.21875" customWidth="1"/>
  </cols>
  <sheetData>
    <row r="1" spans="1:3" x14ac:dyDescent="0.3">
      <c r="A1" s="31" t="s">
        <v>63</v>
      </c>
      <c r="B1" s="29"/>
      <c r="C1" s="29"/>
    </row>
    <row r="2" spans="1:3" x14ac:dyDescent="0.3">
      <c r="A2" s="29" t="s">
        <v>95</v>
      </c>
      <c r="B2" s="29"/>
      <c r="C2" s="29"/>
    </row>
    <row r="3" spans="1:3" ht="28.8" x14ac:dyDescent="0.3">
      <c r="A3" s="26" t="s">
        <v>96</v>
      </c>
      <c r="B3" s="29"/>
      <c r="C3" s="29"/>
    </row>
    <row r="4" spans="1:3" x14ac:dyDescent="0.3">
      <c r="A4" s="26"/>
      <c r="B4" s="29"/>
      <c r="C4" s="29"/>
    </row>
    <row r="5" spans="1:3" x14ac:dyDescent="0.3">
      <c r="A5" s="26" t="s">
        <v>87</v>
      </c>
      <c r="B5" s="29"/>
      <c r="C5" s="29"/>
    </row>
    <row r="6" spans="1:3" x14ac:dyDescent="0.3">
      <c r="A6" s="26" t="s">
        <v>88</v>
      </c>
      <c r="B6" s="29"/>
      <c r="C6" s="29"/>
    </row>
    <row r="7" spans="1:3" ht="28.8" x14ac:dyDescent="0.3">
      <c r="A7" s="26" t="s">
        <v>97</v>
      </c>
      <c r="B7" s="29"/>
      <c r="C7" s="29"/>
    </row>
    <row r="8" spans="1:3" x14ac:dyDescent="0.3">
      <c r="A8" s="26"/>
      <c r="B8" s="29"/>
      <c r="C8" s="29"/>
    </row>
    <row r="9" spans="1:3" x14ac:dyDescent="0.3">
      <c r="A9" s="31" t="s">
        <v>42</v>
      </c>
      <c r="B9" s="29"/>
      <c r="C9" s="29"/>
    </row>
    <row r="10" spans="1:3" ht="28.8" x14ac:dyDescent="0.3">
      <c r="A10" s="26" t="s">
        <v>78</v>
      </c>
      <c r="B10" s="29"/>
      <c r="C10" s="29"/>
    </row>
    <row r="11" spans="1:3" x14ac:dyDescent="0.3">
      <c r="A11" s="26"/>
      <c r="B11" s="29"/>
      <c r="C11" s="29"/>
    </row>
    <row r="12" spans="1:3" x14ac:dyDescent="0.3">
      <c r="A12" s="35" t="s">
        <v>44</v>
      </c>
      <c r="B12" s="29"/>
      <c r="C12" s="29"/>
    </row>
    <row r="13" spans="1:3" x14ac:dyDescent="0.3">
      <c r="A13" s="36" t="s">
        <v>99</v>
      </c>
      <c r="C13" s="29"/>
    </row>
    <row r="14" spans="1:3" x14ac:dyDescent="0.3">
      <c r="A14" s="29" t="s">
        <v>98</v>
      </c>
      <c r="B14" s="29"/>
      <c r="C14" s="29"/>
    </row>
    <row r="15" spans="1:3" x14ac:dyDescent="0.3">
      <c r="A15" s="26"/>
      <c r="B15" s="29"/>
      <c r="C15" s="29"/>
    </row>
    <row r="16" spans="1:3" x14ac:dyDescent="0.3">
      <c r="A16" s="35" t="s">
        <v>45</v>
      </c>
      <c r="B16" s="29"/>
      <c r="C16" s="29"/>
    </row>
    <row r="17" spans="1:3" x14ac:dyDescent="0.3">
      <c r="A17" s="29" t="s">
        <v>59</v>
      </c>
      <c r="B17" s="29"/>
      <c r="C17" s="29"/>
    </row>
    <row r="18" spans="1:3" x14ac:dyDescent="0.3">
      <c r="A18" s="29" t="s">
        <v>101</v>
      </c>
      <c r="B18" s="29"/>
      <c r="C18" s="29"/>
    </row>
    <row r="19" spans="1:3" x14ac:dyDescent="0.3">
      <c r="A19" s="29" t="s">
        <v>58</v>
      </c>
      <c r="B19" s="29"/>
      <c r="C19" s="29"/>
    </row>
    <row r="20" spans="1:3" x14ac:dyDescent="0.3">
      <c r="A20" s="29" t="s">
        <v>100</v>
      </c>
      <c r="B20" s="29"/>
      <c r="C20" s="29"/>
    </row>
    <row r="21" spans="1:3" x14ac:dyDescent="0.3">
      <c r="A21" s="26"/>
      <c r="B21" s="29"/>
      <c r="C21" s="29"/>
    </row>
    <row r="22" spans="1:3" x14ac:dyDescent="0.3">
      <c r="A22" s="35" t="s">
        <v>48</v>
      </c>
      <c r="B22" s="29"/>
      <c r="C22" s="29"/>
    </row>
    <row r="23" spans="1:3" ht="28.8" x14ac:dyDescent="0.3">
      <c r="A23" s="26" t="s">
        <v>102</v>
      </c>
      <c r="B23" s="29"/>
      <c r="C23" s="29"/>
    </row>
    <row r="24" spans="1:3" x14ac:dyDescent="0.3">
      <c r="A24" s="25"/>
      <c r="B24" s="29"/>
      <c r="C24" s="29"/>
    </row>
    <row r="25" spans="1:3" x14ac:dyDescent="0.3">
      <c r="A25" s="35" t="s">
        <v>49</v>
      </c>
      <c r="B25" s="29"/>
      <c r="C25" s="29"/>
    </row>
    <row r="26" spans="1:3" x14ac:dyDescent="0.3">
      <c r="A26" s="29" t="s">
        <v>50</v>
      </c>
      <c r="B26" s="29"/>
      <c r="C26" s="29"/>
    </row>
    <row r="27" spans="1:3" x14ac:dyDescent="0.3">
      <c r="A27" s="26"/>
      <c r="B27" s="29"/>
      <c r="C27" s="29"/>
    </row>
    <row r="28" spans="1:3" x14ac:dyDescent="0.3">
      <c r="A28" s="26"/>
      <c r="B28" s="29"/>
      <c r="C28" s="29"/>
    </row>
    <row r="29" spans="1:3" x14ac:dyDescent="0.3">
      <c r="A29" s="26"/>
      <c r="B29" s="29"/>
      <c r="C29" s="29"/>
    </row>
    <row r="30" spans="1:3" x14ac:dyDescent="0.3">
      <c r="A30" s="26"/>
      <c r="B30" s="29"/>
      <c r="C30" s="29"/>
    </row>
    <row r="31" spans="1:3" ht="15.6" x14ac:dyDescent="0.3">
      <c r="A31" s="51" t="s">
        <v>89</v>
      </c>
      <c r="B31" s="33">
        <f>463/891</f>
        <v>0.51964085297418627</v>
      </c>
      <c r="C31" s="29"/>
    </row>
    <row r="32" spans="1:3" x14ac:dyDescent="0.3">
      <c r="A32" s="48" t="s">
        <v>52</v>
      </c>
      <c r="B32">
        <v>0.44</v>
      </c>
      <c r="C32" s="29"/>
    </row>
    <row r="33" spans="1:3" x14ac:dyDescent="0.3">
      <c r="A33" s="48" t="s">
        <v>53</v>
      </c>
      <c r="B33">
        <v>891</v>
      </c>
      <c r="C33" s="29"/>
    </row>
    <row r="34" spans="1:3" x14ac:dyDescent="0.3">
      <c r="A34" s="48" t="s">
        <v>167</v>
      </c>
      <c r="B34">
        <f>1-B32</f>
        <v>0.56000000000000005</v>
      </c>
      <c r="C34" s="29"/>
    </row>
    <row r="35" spans="1:3" x14ac:dyDescent="0.3">
      <c r="A35" s="48" t="s">
        <v>111</v>
      </c>
      <c r="B35" s="33">
        <f>(B31-B32)/SQRT((B32*B34)/B33)</f>
        <v>4.7891054863903095</v>
      </c>
      <c r="C35" s="29"/>
    </row>
    <row r="36" spans="1:3" x14ac:dyDescent="0.3">
      <c r="A36" s="52" t="s">
        <v>168</v>
      </c>
      <c r="B36">
        <v>2.0499999999999998</v>
      </c>
      <c r="C36" s="29"/>
    </row>
    <row r="37" spans="1:3" x14ac:dyDescent="0.3">
      <c r="A37" s="26"/>
      <c r="B37" s="29"/>
      <c r="C37" s="29"/>
    </row>
    <row r="38" spans="1:3" x14ac:dyDescent="0.3">
      <c r="A38" s="35" t="s">
        <v>54</v>
      </c>
      <c r="B38" s="29"/>
    </row>
    <row r="39" spans="1:3" ht="28.8" x14ac:dyDescent="0.3">
      <c r="A39" s="26" t="s">
        <v>103</v>
      </c>
      <c r="B39" s="29"/>
      <c r="C39" s="29"/>
    </row>
    <row r="40" spans="1:3" ht="28.8" x14ac:dyDescent="0.3">
      <c r="A40" s="25" t="s">
        <v>137</v>
      </c>
      <c r="B40" s="29"/>
      <c r="C40" s="29"/>
    </row>
    <row r="41" spans="1:3" x14ac:dyDescent="0.3">
      <c r="C41" s="29"/>
    </row>
    <row r="42" spans="1:3" x14ac:dyDescent="0.3">
      <c r="A42" s="35" t="s">
        <v>67</v>
      </c>
      <c r="C42" s="29"/>
    </row>
    <row r="43" spans="1:3" ht="28.8" x14ac:dyDescent="0.3">
      <c r="A43" s="26" t="s">
        <v>90</v>
      </c>
      <c r="B43" s="29"/>
      <c r="C43" s="29"/>
    </row>
    <row r="44" spans="1:3" x14ac:dyDescent="0.3">
      <c r="A44" s="26"/>
      <c r="B44" s="29"/>
      <c r="C44" s="29"/>
    </row>
    <row r="45" spans="1:3" ht="43.2" x14ac:dyDescent="0.3">
      <c r="A45" s="26" t="s">
        <v>104</v>
      </c>
      <c r="B45" s="29"/>
      <c r="C45" s="29"/>
    </row>
    <row r="46" spans="1:3" x14ac:dyDescent="0.3">
      <c r="A46" s="29"/>
      <c r="B46" s="29"/>
      <c r="C46" s="29"/>
    </row>
    <row r="47" spans="1:3" x14ac:dyDescent="0.3">
      <c r="A47" s="29"/>
      <c r="C47" s="29"/>
    </row>
    <row r="48" spans="1:3" x14ac:dyDescent="0.3">
      <c r="A48" s="32" t="s">
        <v>91</v>
      </c>
      <c r="B48" s="29"/>
      <c r="C48" s="29"/>
    </row>
    <row r="49" spans="1:3" ht="15.6" x14ac:dyDescent="0.3">
      <c r="A49" s="51" t="s">
        <v>89</v>
      </c>
      <c r="B49" s="33">
        <f>463/891</f>
        <v>0.51964085297418627</v>
      </c>
      <c r="C49" s="29"/>
    </row>
    <row r="50" spans="1:3" x14ac:dyDescent="0.3">
      <c r="A50" s="48" t="s">
        <v>52</v>
      </c>
      <c r="B50">
        <v>0.46</v>
      </c>
      <c r="C50" s="29"/>
    </row>
    <row r="51" spans="1:3" x14ac:dyDescent="0.3">
      <c r="A51" s="48" t="s">
        <v>53</v>
      </c>
      <c r="B51">
        <v>891</v>
      </c>
      <c r="C51" s="29"/>
    </row>
    <row r="52" spans="1:3" x14ac:dyDescent="0.3">
      <c r="A52" s="48" t="s">
        <v>167</v>
      </c>
      <c r="B52">
        <f>1-B50</f>
        <v>0.54</v>
      </c>
      <c r="C52" s="29"/>
    </row>
    <row r="53" spans="1:3" x14ac:dyDescent="0.3">
      <c r="A53" s="48" t="s">
        <v>111</v>
      </c>
      <c r="B53" s="33">
        <f>(B49-B50)/SQRT((B50*B52)/B51)</f>
        <v>3.5719625943669371</v>
      </c>
      <c r="C53" s="29"/>
    </row>
    <row r="54" spans="1:3" x14ac:dyDescent="0.3">
      <c r="A54" s="52" t="s">
        <v>168</v>
      </c>
      <c r="B54">
        <v>2.0499999999999998</v>
      </c>
      <c r="C54" s="29"/>
    </row>
    <row r="55" spans="1:3" x14ac:dyDescent="0.3">
      <c r="A55" s="26"/>
      <c r="B55" s="29"/>
      <c r="C55" s="29"/>
    </row>
    <row r="56" spans="1:3" ht="28.8" x14ac:dyDescent="0.3">
      <c r="A56" s="26" t="s">
        <v>105</v>
      </c>
      <c r="B56" s="29"/>
      <c r="C56" s="29"/>
    </row>
    <row r="57" spans="1:3" ht="28.8" x14ac:dyDescent="0.3">
      <c r="A57" s="25" t="s">
        <v>137</v>
      </c>
      <c r="B57" s="29"/>
      <c r="C57" s="29"/>
    </row>
    <row r="58" spans="1:3" x14ac:dyDescent="0.3">
      <c r="C58" s="29"/>
    </row>
    <row r="59" spans="1:3" x14ac:dyDescent="0.3">
      <c r="A59" s="32" t="s">
        <v>92</v>
      </c>
      <c r="B59" s="29"/>
      <c r="C59" s="29"/>
    </row>
    <row r="60" spans="1:3" ht="15.6" x14ac:dyDescent="0.3">
      <c r="A60" s="51" t="s">
        <v>89</v>
      </c>
      <c r="B60" s="33">
        <f>463/891</f>
        <v>0.51964085297418627</v>
      </c>
      <c r="C60" s="29"/>
    </row>
    <row r="61" spans="1:3" x14ac:dyDescent="0.3">
      <c r="A61" s="48" t="s">
        <v>52</v>
      </c>
      <c r="B61">
        <v>0.48</v>
      </c>
      <c r="C61" s="29"/>
    </row>
    <row r="62" spans="1:3" x14ac:dyDescent="0.3">
      <c r="A62" s="48" t="s">
        <v>53</v>
      </c>
      <c r="B62">
        <v>891</v>
      </c>
      <c r="C62" s="29"/>
    </row>
    <row r="63" spans="1:3" x14ac:dyDescent="0.3">
      <c r="A63" s="48" t="s">
        <v>167</v>
      </c>
      <c r="B63">
        <f>1-B61</f>
        <v>0.52</v>
      </c>
      <c r="C63" s="29"/>
    </row>
    <row r="64" spans="1:3" x14ac:dyDescent="0.3">
      <c r="A64" s="48" t="s">
        <v>111</v>
      </c>
      <c r="B64" s="33">
        <f>(B60-B61)/SQRT((B61*B63)/B62)</f>
        <v>2.3684245404655062</v>
      </c>
      <c r="C64" s="29"/>
    </row>
    <row r="65" spans="1:5" x14ac:dyDescent="0.3">
      <c r="A65" s="52" t="s">
        <v>168</v>
      </c>
      <c r="B65">
        <v>2.0499999999999998</v>
      </c>
      <c r="C65" s="29"/>
    </row>
    <row r="66" spans="1:5" x14ac:dyDescent="0.3">
      <c r="A66" s="26"/>
      <c r="B66" s="29"/>
      <c r="C66" s="29"/>
    </row>
    <row r="67" spans="1:5" ht="28.8" x14ac:dyDescent="0.3">
      <c r="A67" s="26" t="s">
        <v>108</v>
      </c>
      <c r="B67" s="29"/>
      <c r="C67" s="29"/>
    </row>
    <row r="68" spans="1:5" ht="28.8" x14ac:dyDescent="0.3">
      <c r="A68" s="25" t="s">
        <v>137</v>
      </c>
      <c r="B68" s="29"/>
      <c r="C68" s="29"/>
    </row>
    <row r="69" spans="1:5" x14ac:dyDescent="0.3">
      <c r="C69" s="29"/>
    </row>
    <row r="70" spans="1:5" x14ac:dyDescent="0.3">
      <c r="A70" s="32" t="s">
        <v>93</v>
      </c>
      <c r="B70" s="29"/>
      <c r="C70" s="29"/>
    </row>
    <row r="71" spans="1:5" ht="15.6" x14ac:dyDescent="0.3">
      <c r="A71" s="51" t="s">
        <v>89</v>
      </c>
      <c r="B71" s="33">
        <f>463/891</f>
        <v>0.51964085297418627</v>
      </c>
      <c r="C71" s="29"/>
    </row>
    <row r="72" spans="1:5" x14ac:dyDescent="0.3">
      <c r="A72" s="48" t="s">
        <v>52</v>
      </c>
      <c r="B72">
        <v>0.5</v>
      </c>
      <c r="C72" s="29"/>
    </row>
    <row r="73" spans="1:5" x14ac:dyDescent="0.3">
      <c r="A73" s="48" t="s">
        <v>53</v>
      </c>
      <c r="B73">
        <v>891</v>
      </c>
      <c r="C73" s="29"/>
      <c r="E73" s="33"/>
    </row>
    <row r="74" spans="1:5" x14ac:dyDescent="0.3">
      <c r="A74" s="48" t="s">
        <v>167</v>
      </c>
      <c r="B74">
        <f>1-B72</f>
        <v>0.5</v>
      </c>
      <c r="C74" s="29"/>
    </row>
    <row r="75" spans="1:5" x14ac:dyDescent="0.3">
      <c r="A75" s="48" t="s">
        <v>111</v>
      </c>
      <c r="B75" s="33">
        <f>(B71-B72)/SQRT((B72*B74)/B73)</f>
        <v>1.1725441178024119</v>
      </c>
      <c r="C75" s="29"/>
    </row>
    <row r="76" spans="1:5" x14ac:dyDescent="0.3">
      <c r="A76" s="52" t="s">
        <v>168</v>
      </c>
      <c r="B76">
        <v>2.0499999999999998</v>
      </c>
      <c r="C76" s="29"/>
    </row>
    <row r="77" spans="1:5" x14ac:dyDescent="0.3">
      <c r="A77" s="26"/>
      <c r="B77" s="29"/>
      <c r="C77" s="29"/>
    </row>
    <row r="78" spans="1:5" ht="28.8" x14ac:dyDescent="0.3">
      <c r="A78" s="26" t="s">
        <v>109</v>
      </c>
      <c r="B78" s="29"/>
      <c r="C78" s="29"/>
    </row>
    <row r="79" spans="1:5" x14ac:dyDescent="0.3">
      <c r="A79" s="30" t="s">
        <v>106</v>
      </c>
      <c r="B79" s="29"/>
      <c r="C79" s="29"/>
    </row>
    <row r="80" spans="1:5" x14ac:dyDescent="0.3">
      <c r="C80" s="29"/>
    </row>
    <row r="81" spans="1:3" x14ac:dyDescent="0.3">
      <c r="A81" s="32" t="s">
        <v>94</v>
      </c>
      <c r="B81" s="29"/>
      <c r="C81" s="29"/>
    </row>
    <row r="82" spans="1:3" ht="15.6" x14ac:dyDescent="0.3">
      <c r="A82" s="51" t="s">
        <v>89</v>
      </c>
      <c r="B82" s="33">
        <f>463/891</f>
        <v>0.51964085297418627</v>
      </c>
      <c r="C82" s="29"/>
    </row>
    <row r="83" spans="1:3" x14ac:dyDescent="0.3">
      <c r="A83" s="48" t="s">
        <v>52</v>
      </c>
      <c r="B83">
        <v>0.52</v>
      </c>
      <c r="C83" s="29"/>
    </row>
    <row r="84" spans="1:3" x14ac:dyDescent="0.3">
      <c r="A84" s="48" t="s">
        <v>53</v>
      </c>
      <c r="B84">
        <v>891</v>
      </c>
      <c r="C84" s="29"/>
    </row>
    <row r="85" spans="1:3" x14ac:dyDescent="0.3">
      <c r="A85" s="48" t="s">
        <v>167</v>
      </c>
      <c r="B85">
        <f>1-B83</f>
        <v>0.48</v>
      </c>
      <c r="C85" s="29"/>
    </row>
    <row r="86" spans="1:3" x14ac:dyDescent="0.3">
      <c r="A86" s="48" t="s">
        <v>111</v>
      </c>
      <c r="B86" s="33">
        <f>(B82-B83)/SQRT((B83*B85)/B84)</f>
        <v>-2.1457979981570535E-2</v>
      </c>
      <c r="C86" s="29"/>
    </row>
    <row r="87" spans="1:3" x14ac:dyDescent="0.3">
      <c r="A87" s="52" t="s">
        <v>168</v>
      </c>
      <c r="B87">
        <v>2.0499999999999998</v>
      </c>
      <c r="C87" s="29"/>
    </row>
    <row r="88" spans="1:3" x14ac:dyDescent="0.3">
      <c r="A88" s="26"/>
      <c r="B88" s="29"/>
      <c r="C88" s="29"/>
    </row>
    <row r="89" spans="1:3" ht="28.8" x14ac:dyDescent="0.3">
      <c r="A89" s="26" t="s">
        <v>107</v>
      </c>
      <c r="B89" s="29"/>
      <c r="C89" s="29"/>
    </row>
    <row r="90" spans="1:3" x14ac:dyDescent="0.3">
      <c r="A90" s="30" t="s">
        <v>106</v>
      </c>
      <c r="C90" s="29"/>
    </row>
    <row r="91" spans="1:3" x14ac:dyDescent="0.3">
      <c r="C91" s="29"/>
    </row>
    <row r="92" spans="1:3" x14ac:dyDescent="0.3">
      <c r="C92" s="2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E80F7-8777-448C-99CC-B506FC8EB3C5}">
  <dimension ref="A1:E14"/>
  <sheetViews>
    <sheetView zoomScale="115" zoomScaleNormal="115" workbookViewId="0">
      <selection activeCell="D8" sqref="D8"/>
    </sheetView>
  </sheetViews>
  <sheetFormatPr defaultRowHeight="14.4" x14ac:dyDescent="0.3"/>
  <cols>
    <col min="1" max="1" width="118.33203125" bestFit="1" customWidth="1"/>
  </cols>
  <sheetData>
    <row r="1" spans="1:5" x14ac:dyDescent="0.3">
      <c r="A1" s="10" t="s">
        <v>15</v>
      </c>
    </row>
    <row r="3" spans="1:5" x14ac:dyDescent="0.3">
      <c r="A3" s="10" t="s">
        <v>4</v>
      </c>
    </row>
    <row r="4" spans="1:5" x14ac:dyDescent="0.3">
      <c r="A4" s="4"/>
    </row>
    <row r="5" spans="1:5" x14ac:dyDescent="0.3">
      <c r="A5" s="10" t="s">
        <v>16</v>
      </c>
    </row>
    <row r="6" spans="1:5" ht="64.8" customHeight="1" x14ac:dyDescent="0.3">
      <c r="A6" s="6" t="s">
        <v>17</v>
      </c>
    </row>
    <row r="7" spans="1:5" x14ac:dyDescent="0.3">
      <c r="E7" s="4"/>
    </row>
    <row r="8" spans="1:5" x14ac:dyDescent="0.3">
      <c r="A8" s="10" t="s">
        <v>18</v>
      </c>
    </row>
    <row r="10" spans="1:5" x14ac:dyDescent="0.3">
      <c r="A10" s="10" t="s">
        <v>19</v>
      </c>
    </row>
    <row r="14" spans="1:5" x14ac:dyDescent="0.3">
      <c r="A14"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55661-A75F-43A4-AC4C-28014F836B8F}">
  <dimension ref="A1:E46"/>
  <sheetViews>
    <sheetView topLeftCell="A40" workbookViewId="0">
      <selection activeCell="D14" sqref="D14"/>
    </sheetView>
  </sheetViews>
  <sheetFormatPr defaultRowHeight="14.4" x14ac:dyDescent="0.3"/>
  <cols>
    <col min="1" max="1" width="53.5546875" style="1" customWidth="1"/>
    <col min="2" max="16384" width="8.88671875" style="1"/>
  </cols>
  <sheetData>
    <row r="1" spans="1:2" x14ac:dyDescent="0.3">
      <c r="A1" s="31" t="s">
        <v>63</v>
      </c>
      <c r="B1" s="26"/>
    </row>
    <row r="2" spans="1:2" ht="28.8" x14ac:dyDescent="0.3">
      <c r="A2" s="26" t="s">
        <v>122</v>
      </c>
      <c r="B2" s="26"/>
    </row>
    <row r="3" spans="1:2" ht="28.8" x14ac:dyDescent="0.3">
      <c r="A3" s="26" t="s">
        <v>192</v>
      </c>
      <c r="B3" s="26"/>
    </row>
    <row r="4" spans="1:2" x14ac:dyDescent="0.3">
      <c r="A4" s="26"/>
      <c r="B4" s="26"/>
    </row>
    <row r="5" spans="1:2" x14ac:dyDescent="0.3">
      <c r="A5" s="26" t="s">
        <v>121</v>
      </c>
      <c r="B5" s="26"/>
    </row>
    <row r="6" spans="1:2" x14ac:dyDescent="0.3">
      <c r="A6" s="26" t="s">
        <v>110</v>
      </c>
      <c r="B6" s="26"/>
    </row>
    <row r="7" spans="1:2" ht="28.8" x14ac:dyDescent="0.3">
      <c r="A7" s="26" t="s">
        <v>123</v>
      </c>
      <c r="B7" s="26"/>
    </row>
    <row r="8" spans="1:2" x14ac:dyDescent="0.3">
      <c r="A8" s="26"/>
      <c r="B8" s="26"/>
    </row>
    <row r="9" spans="1:2" x14ac:dyDescent="0.3">
      <c r="A9" s="31" t="s">
        <v>42</v>
      </c>
      <c r="B9" s="26"/>
    </row>
    <row r="10" spans="1:2" x14ac:dyDescent="0.3">
      <c r="A10" s="26" t="s">
        <v>120</v>
      </c>
      <c r="B10" s="26"/>
    </row>
    <row r="11" spans="1:2" x14ac:dyDescent="0.3">
      <c r="A11" s="26"/>
      <c r="B11" s="26"/>
    </row>
    <row r="12" spans="1:2" x14ac:dyDescent="0.3">
      <c r="A12" s="31" t="s">
        <v>44</v>
      </c>
      <c r="B12" s="26"/>
    </row>
    <row r="13" spans="1:2" x14ac:dyDescent="0.3">
      <c r="A13" s="26" t="s">
        <v>193</v>
      </c>
      <c r="B13" s="26"/>
    </row>
    <row r="14" spans="1:2" x14ac:dyDescent="0.3">
      <c r="A14" s="26"/>
      <c r="B14" s="26"/>
    </row>
    <row r="15" spans="1:2" x14ac:dyDescent="0.3">
      <c r="A15" s="31" t="s">
        <v>45</v>
      </c>
      <c r="B15" s="26"/>
    </row>
    <row r="16" spans="1:2" x14ac:dyDescent="0.3">
      <c r="A16" s="26" t="s">
        <v>59</v>
      </c>
      <c r="B16" s="26"/>
    </row>
    <row r="17" spans="1:2" x14ac:dyDescent="0.3">
      <c r="A17" s="26" t="s">
        <v>101</v>
      </c>
      <c r="B17" s="26"/>
    </row>
    <row r="18" spans="1:2" x14ac:dyDescent="0.3">
      <c r="A18" s="26" t="s">
        <v>58</v>
      </c>
      <c r="B18" s="26"/>
    </row>
    <row r="19" spans="1:2" x14ac:dyDescent="0.3">
      <c r="A19" s="26" t="s">
        <v>100</v>
      </c>
      <c r="B19" s="26"/>
    </row>
    <row r="20" spans="1:2" x14ac:dyDescent="0.3">
      <c r="A20" s="26"/>
      <c r="B20" s="26"/>
    </row>
    <row r="21" spans="1:2" x14ac:dyDescent="0.3">
      <c r="A21" s="31" t="s">
        <v>48</v>
      </c>
      <c r="B21" s="26"/>
    </row>
    <row r="22" spans="1:2" ht="43.2" x14ac:dyDescent="0.3">
      <c r="A22" s="26" t="s">
        <v>139</v>
      </c>
      <c r="B22" s="26"/>
    </row>
    <row r="23" spans="1:2" x14ac:dyDescent="0.3">
      <c r="A23" s="25"/>
      <c r="B23" s="26"/>
    </row>
    <row r="24" spans="1:2" x14ac:dyDescent="0.3">
      <c r="A24" s="31" t="s">
        <v>49</v>
      </c>
      <c r="B24" s="26"/>
    </row>
    <row r="25" spans="1:2" x14ac:dyDescent="0.3">
      <c r="A25" s="26" t="s">
        <v>50</v>
      </c>
      <c r="B25" s="26"/>
    </row>
    <row r="26" spans="1:2" x14ac:dyDescent="0.3">
      <c r="A26" s="26"/>
      <c r="B26" s="26"/>
    </row>
    <row r="27" spans="1:2" x14ac:dyDescent="0.3">
      <c r="A27" s="26"/>
      <c r="B27" s="26"/>
    </row>
    <row r="28" spans="1:2" x14ac:dyDescent="0.3">
      <c r="A28" s="26"/>
      <c r="B28" s="26"/>
    </row>
    <row r="29" spans="1:2" x14ac:dyDescent="0.3">
      <c r="A29" s="26"/>
      <c r="B29" s="26"/>
    </row>
    <row r="30" spans="1:2" ht="15.6" x14ac:dyDescent="0.3">
      <c r="A30" s="49" t="s">
        <v>112</v>
      </c>
      <c r="B30" s="26">
        <v>26.6</v>
      </c>
    </row>
    <row r="31" spans="1:2" x14ac:dyDescent="0.3">
      <c r="A31" s="48" t="s">
        <v>114</v>
      </c>
      <c r="B31" s="26">
        <v>13.8</v>
      </c>
    </row>
    <row r="32" spans="1:2" x14ac:dyDescent="0.3">
      <c r="A32" s="48" t="s">
        <v>113</v>
      </c>
      <c r="B32" s="26">
        <v>25</v>
      </c>
    </row>
    <row r="33" spans="1:5" x14ac:dyDescent="0.3">
      <c r="A33" s="48" t="s">
        <v>115</v>
      </c>
      <c r="B33" s="26">
        <v>25</v>
      </c>
    </row>
    <row r="34" spans="1:5" x14ac:dyDescent="0.3">
      <c r="A34" s="50" t="s">
        <v>117</v>
      </c>
      <c r="B34" s="26">
        <v>0.1</v>
      </c>
    </row>
    <row r="35" spans="1:5" x14ac:dyDescent="0.3">
      <c r="A35" s="50" t="s">
        <v>116</v>
      </c>
      <c r="B35" s="26">
        <v>0.5</v>
      </c>
    </row>
    <row r="36" spans="1:5" x14ac:dyDescent="0.3">
      <c r="A36" s="48" t="s">
        <v>111</v>
      </c>
      <c r="B36" s="37">
        <f>(B30-B31)/SQRT((B34*B34/B32)+(B35*B35/B33))</f>
        <v>125.51432648843779</v>
      </c>
    </row>
    <row r="37" spans="1:5" x14ac:dyDescent="0.3">
      <c r="A37" s="48" t="s">
        <v>169</v>
      </c>
      <c r="B37" s="26">
        <v>1.64</v>
      </c>
    </row>
    <row r="38" spans="1:5" x14ac:dyDescent="0.3">
      <c r="A38" s="26"/>
      <c r="B38" s="26"/>
    </row>
    <row r="39" spans="1:5" x14ac:dyDescent="0.3">
      <c r="A39" s="31" t="s">
        <v>54</v>
      </c>
      <c r="B39" s="26"/>
    </row>
    <row r="40" spans="1:5" ht="28.8" x14ac:dyDescent="0.3">
      <c r="A40" s="26" t="s">
        <v>119</v>
      </c>
      <c r="E40"/>
    </row>
    <row r="41" spans="1:5" ht="28.8" x14ac:dyDescent="0.3">
      <c r="A41" s="25" t="s">
        <v>137</v>
      </c>
      <c r="B41" s="26"/>
    </row>
    <row r="42" spans="1:5" x14ac:dyDescent="0.3">
      <c r="B42" s="26"/>
    </row>
    <row r="43" spans="1:5" x14ac:dyDescent="0.3">
      <c r="A43" s="31" t="s">
        <v>67</v>
      </c>
      <c r="B43" s="26"/>
    </row>
    <row r="44" spans="1:5" ht="28.8" x14ac:dyDescent="0.3">
      <c r="A44" s="26" t="s">
        <v>118</v>
      </c>
      <c r="B44" s="26"/>
    </row>
    <row r="45" spans="1:5" x14ac:dyDescent="0.3">
      <c r="A45" s="26"/>
      <c r="B45" s="26"/>
    </row>
    <row r="46" spans="1:5" ht="57.6" x14ac:dyDescent="0.3">
      <c r="A46" s="26" t="s">
        <v>138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14FC0-1D71-46D4-BE2D-475CD37FB435}">
  <dimension ref="A1:A9"/>
  <sheetViews>
    <sheetView workbookViewId="0">
      <selection activeCell="A7" sqref="A7"/>
    </sheetView>
  </sheetViews>
  <sheetFormatPr defaultRowHeight="14.4" x14ac:dyDescent="0.3"/>
  <cols>
    <col min="1" max="1" width="162" bestFit="1" customWidth="1"/>
  </cols>
  <sheetData>
    <row r="1" spans="1:1" x14ac:dyDescent="0.3">
      <c r="A1" s="10" t="s">
        <v>20</v>
      </c>
    </row>
    <row r="3" spans="1:1" x14ac:dyDescent="0.3">
      <c r="A3" s="10" t="s">
        <v>21</v>
      </c>
    </row>
    <row r="5" spans="1:1" x14ac:dyDescent="0.3">
      <c r="A5" s="10" t="s">
        <v>22</v>
      </c>
    </row>
    <row r="7" spans="1:1" x14ac:dyDescent="0.3">
      <c r="A7" s="10" t="s">
        <v>23</v>
      </c>
    </row>
    <row r="9" spans="1:1" x14ac:dyDescent="0.3">
      <c r="A9" s="10"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Question 1</vt:lpstr>
      <vt:lpstr>Solution 1</vt:lpstr>
      <vt:lpstr>Question 2</vt:lpstr>
      <vt:lpstr>Solution 2</vt:lpstr>
      <vt:lpstr>Question 3</vt:lpstr>
      <vt:lpstr>Solution 3</vt:lpstr>
      <vt:lpstr>Question 4</vt:lpstr>
      <vt:lpstr>Solution 4</vt:lpstr>
      <vt:lpstr>Question 5</vt:lpstr>
      <vt:lpstr>Solution 5</vt:lpstr>
      <vt:lpstr>Question 6</vt:lpstr>
      <vt:lpstr>Solution 6</vt:lpstr>
      <vt:lpstr>Question 7</vt:lpstr>
      <vt:lpstr>Solution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soundara rajan</dc:creator>
  <cp:lastModifiedBy>soundara rajan</cp:lastModifiedBy>
  <dcterms:created xsi:type="dcterms:W3CDTF">2021-12-28T10:59:59Z</dcterms:created>
  <dcterms:modified xsi:type="dcterms:W3CDTF">2021-12-29T16:18:55Z</dcterms:modified>
</cp:coreProperties>
</file>