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Dinesh\Desktop\Study\"/>
    </mc:Choice>
  </mc:AlternateContent>
  <xr:revisionPtr revIDLastSave="0" documentId="8_{1A41E481-5F24-42AF-B2C1-139134A1C560}" xr6:coauthVersionLast="47" xr6:coauthVersionMax="47" xr10:uidLastSave="{00000000-0000-0000-0000-000000000000}"/>
  <bookViews>
    <workbookView xWindow="-108" yWindow="-108" windowWidth="23256" windowHeight="12576" activeTab="2" xr2:uid="{6C6ECD7D-C293-4524-A88F-8E6A1AAB2997}"/>
  </bookViews>
  <sheets>
    <sheet name="DataSet" sheetId="1" r:id="rId1"/>
    <sheet name="Analysis" sheetId="2" r:id="rId2"/>
    <sheet name="DashBoard" sheetId="3" r:id="rId3"/>
  </sheets>
  <definedNames>
    <definedName name="Slicer_Channel">#N/A</definedName>
    <definedName name="Slicer_Reason">#N/A</definedName>
    <definedName name="Slicer_Response_Time">#N/A</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8" i="1"/>
  <c r="J14" i="2" l="1"/>
  <c r="J13" i="2"/>
</calcChain>
</file>

<file path=xl/sharedStrings.xml><?xml version="1.0" encoding="utf-8"?>
<sst xmlns="http://schemas.openxmlformats.org/spreadsheetml/2006/main" count="730" uniqueCount="275">
  <si>
    <t>ID</t>
  </si>
  <si>
    <t>Customer Name</t>
  </si>
  <si>
    <t>Sentiment</t>
  </si>
  <si>
    <t>CSAT Score</t>
  </si>
  <si>
    <t>Call Timestamp</t>
  </si>
  <si>
    <t>Reason</t>
  </si>
  <si>
    <t>City</t>
  </si>
  <si>
    <t>State</t>
  </si>
  <si>
    <t>Channel</t>
  </si>
  <si>
    <t>Response Time</t>
  </si>
  <si>
    <t>Call Duration (Minutes)</t>
  </si>
  <si>
    <t>Call Center</t>
  </si>
  <si>
    <t>PIS-39858047</t>
  </si>
  <si>
    <t>Frances Gullefant</t>
  </si>
  <si>
    <t>Neutral</t>
  </si>
  <si>
    <t>Billing Question</t>
  </si>
  <si>
    <t>Charleston</t>
  </si>
  <si>
    <t>West Virginia</t>
  </si>
  <si>
    <t>Chatbot</t>
  </si>
  <si>
    <t>Within SLA</t>
  </si>
  <si>
    <t>Chicago/IL</t>
  </si>
  <si>
    <t>ROH-40287216</t>
  </si>
  <si>
    <t>Harcourt Zoanetti</t>
  </si>
  <si>
    <t>Negative</t>
  </si>
  <si>
    <t>Honolulu</t>
  </si>
  <si>
    <t>Hawaii</t>
  </si>
  <si>
    <t>Call-Center</t>
  </si>
  <si>
    <t>Los Angeles/CA</t>
  </si>
  <si>
    <t>NKC-39578431</t>
  </si>
  <si>
    <t>Washington Oxteby</t>
  </si>
  <si>
    <t>Dallas</t>
  </si>
  <si>
    <t>Texas</t>
  </si>
  <si>
    <t>Denver/CO</t>
  </si>
  <si>
    <t>APY-17008648</t>
  </si>
  <si>
    <t>Rafe Duffitt</t>
  </si>
  <si>
    <t>Very Negative</t>
  </si>
  <si>
    <t>Fort Myers</t>
  </si>
  <si>
    <t>Florida</t>
  </si>
  <si>
    <t>Email</t>
  </si>
  <si>
    <t>Below SLA</t>
  </si>
  <si>
    <t>MHK-38443501</t>
  </si>
  <si>
    <t>Tris Bent</t>
  </si>
  <si>
    <t>Positive</t>
  </si>
  <si>
    <t>Tuscaloosa</t>
  </si>
  <si>
    <t>Alabama</t>
  </si>
  <si>
    <t>Web</t>
  </si>
  <si>
    <t>QKL-49133006</t>
  </si>
  <si>
    <t>Kassie Elman</t>
  </si>
  <si>
    <t>South Carolina</t>
  </si>
  <si>
    <t>Baltimore/MD</t>
  </si>
  <si>
    <t>ZPZ-31710059</t>
  </si>
  <si>
    <t>Elbertina Hewins</t>
  </si>
  <si>
    <t>Very Positive</t>
  </si>
  <si>
    <t>Payments</t>
  </si>
  <si>
    <t>Pensacola</t>
  </si>
  <si>
    <t>IJF-13083880</t>
  </si>
  <si>
    <t>Garland Chuney</t>
  </si>
  <si>
    <t>Little Rock</t>
  </si>
  <si>
    <t>Arkansas</t>
  </si>
  <si>
    <t>ZKW-68562847</t>
  </si>
  <si>
    <t>Caroljean Bischop</t>
  </si>
  <si>
    <t>Nashville</t>
  </si>
  <si>
    <t>Tennessee</t>
  </si>
  <si>
    <t>NIL-47926257</t>
  </si>
  <si>
    <t>Delmor McKleod</t>
  </si>
  <si>
    <t>El Paso</t>
  </si>
  <si>
    <t>BPQ-80812775</t>
  </si>
  <si>
    <t>Julee O'Gavin</t>
  </si>
  <si>
    <t>Santa Ana</t>
  </si>
  <si>
    <t>California</t>
  </si>
  <si>
    <t>Above SLA</t>
  </si>
  <si>
    <t>ZOK-34480332</t>
  </si>
  <si>
    <t>Jaye Gribbon</t>
  </si>
  <si>
    <t>Huntington</t>
  </si>
  <si>
    <t>ZMB-79323804</t>
  </si>
  <si>
    <t>Brodie Dobrowski</t>
  </si>
  <si>
    <t>Pittsburgh</t>
  </si>
  <si>
    <t>Pennsylvania</t>
  </si>
  <si>
    <t>YYO-56445305</t>
  </si>
  <si>
    <t>Sibylla Kemet</t>
  </si>
  <si>
    <t>Tucson</t>
  </si>
  <si>
    <t>Arizona</t>
  </si>
  <si>
    <t>JYD-67455825</t>
  </si>
  <si>
    <t>Quintilla Hourston</t>
  </si>
  <si>
    <t>Des Moines</t>
  </si>
  <si>
    <t>Iowa</t>
  </si>
  <si>
    <t>KNO-93249512</t>
  </si>
  <si>
    <t>Maggi Simpson</t>
  </si>
  <si>
    <t>San Francisco</t>
  </si>
  <si>
    <t>VFG-63863025</t>
  </si>
  <si>
    <t>Early Andrassy</t>
  </si>
  <si>
    <t>Lansing</t>
  </si>
  <si>
    <t>Michigan</t>
  </si>
  <si>
    <t>UCT-41608771</t>
  </si>
  <si>
    <t>Ettie Ruoff</t>
  </si>
  <si>
    <t>Washington</t>
  </si>
  <si>
    <t>District of Columbia</t>
  </si>
  <si>
    <t>YLF-83918836</t>
  </si>
  <si>
    <t>Bogey McReath</t>
  </si>
  <si>
    <t>New York City</t>
  </si>
  <si>
    <t>New York</t>
  </si>
  <si>
    <t>QCH-83950486</t>
  </si>
  <si>
    <t>Sephira Philippart</t>
  </si>
  <si>
    <t>Madison</t>
  </si>
  <si>
    <t>Wisconsin</t>
  </si>
  <si>
    <t>PDB-14404239</t>
  </si>
  <si>
    <t>Charles Sandison</t>
  </si>
  <si>
    <t>Fort Pierce</t>
  </si>
  <si>
    <t>LFZ-17229282</t>
  </si>
  <si>
    <t>Zora Keelin</t>
  </si>
  <si>
    <t>Lubbock</t>
  </si>
  <si>
    <t>VKV-67119644</t>
  </si>
  <si>
    <t>Lillis Dewhurst</t>
  </si>
  <si>
    <t>Stockton</t>
  </si>
  <si>
    <t>PBY-32667898</t>
  </si>
  <si>
    <t>Luz Gudgeon</t>
  </si>
  <si>
    <t>Service Outage</t>
  </si>
  <si>
    <t>Corpus Christi</t>
  </si>
  <si>
    <t>EWI-18960031</t>
  </si>
  <si>
    <t>Abigale Morgan</t>
  </si>
  <si>
    <t>Minneapolis</t>
  </si>
  <si>
    <t>Minnesota</t>
  </si>
  <si>
    <t>IYX-48770048</t>
  </si>
  <si>
    <t>Minette Muzzillo</t>
  </si>
  <si>
    <t>Colorado Springs</t>
  </si>
  <si>
    <t>Colorado</t>
  </si>
  <si>
    <t>EVO-87671386</t>
  </si>
  <si>
    <t>Nanon FitzGilbert</t>
  </si>
  <si>
    <t>Abilene</t>
  </si>
  <si>
    <t>ZYX-10467563</t>
  </si>
  <si>
    <t>Ginelle Olver</t>
  </si>
  <si>
    <t>Fort Lauderdale</t>
  </si>
  <si>
    <t>DZU-03236134</t>
  </si>
  <si>
    <t>Tricia Kinnie</t>
  </si>
  <si>
    <t>Shawnee Mission</t>
  </si>
  <si>
    <t>Kansas</t>
  </si>
  <si>
    <t>CAZ-10660311</t>
  </si>
  <si>
    <t>Kristoforo Burnell</t>
  </si>
  <si>
    <t>Gainesville</t>
  </si>
  <si>
    <t>ESF-57588548</t>
  </si>
  <si>
    <t>Dulsea Pendry</t>
  </si>
  <si>
    <t>Erie</t>
  </si>
  <si>
    <t>WKS-55916097</t>
  </si>
  <si>
    <t>Alberik Jacques</t>
  </si>
  <si>
    <t>Houston</t>
  </si>
  <si>
    <t>OHX-59443580</t>
  </si>
  <si>
    <t>Banky Falla</t>
  </si>
  <si>
    <t>Saint Paul</t>
  </si>
  <si>
    <t>TLA-11600824</t>
  </si>
  <si>
    <t>Ganny Crampsy</t>
  </si>
  <si>
    <t>YPB-82095843</t>
  </si>
  <si>
    <t>Shari Adrienne</t>
  </si>
  <si>
    <t>Fort Worth</t>
  </si>
  <si>
    <t>LZU-62237096</t>
  </si>
  <si>
    <t>Charo Aisbett</t>
  </si>
  <si>
    <t>Salt Lake City</t>
  </si>
  <si>
    <t>Utah</t>
  </si>
  <si>
    <t>XCX-53374693</t>
  </si>
  <si>
    <t>Francyne Hagergham</t>
  </si>
  <si>
    <t>PJL-11752230</t>
  </si>
  <si>
    <t>Lindsay Bubb</t>
  </si>
  <si>
    <t>South Lake Tahoe</t>
  </si>
  <si>
    <t>MFC-52269149</t>
  </si>
  <si>
    <t>Roobbie Pickervance</t>
  </si>
  <si>
    <t>Montgomery</t>
  </si>
  <si>
    <t>TQC-88855863</t>
  </si>
  <si>
    <t>Erminia Lummasana</t>
  </si>
  <si>
    <t>Providence</t>
  </si>
  <si>
    <t>Rhode Island</t>
  </si>
  <si>
    <t>FGR-90006976</t>
  </si>
  <si>
    <t>Ariel Pittendreigh</t>
  </si>
  <si>
    <t>Richmond</t>
  </si>
  <si>
    <t>Virginia</t>
  </si>
  <si>
    <t>PAT-23706620</t>
  </si>
  <si>
    <t>Rudie Tomsen</t>
  </si>
  <si>
    <t>Johnstown</t>
  </si>
  <si>
    <t>XRX-56871498</t>
  </si>
  <si>
    <t>Alric Scrane</t>
  </si>
  <si>
    <t>BYM-24034403</t>
  </si>
  <si>
    <t>Eyde Djurevic</t>
  </si>
  <si>
    <t>Bronx</t>
  </si>
  <si>
    <t>TNK-37391425</t>
  </si>
  <si>
    <t>Hubey Wartonby</t>
  </si>
  <si>
    <t>Las Vegas</t>
  </si>
  <si>
    <t>Nevada</t>
  </si>
  <si>
    <t>JJM-32557838</t>
  </si>
  <si>
    <t>Cirstoforo Jemmett</t>
  </si>
  <si>
    <t>KWC-18652469</t>
  </si>
  <si>
    <t>Elijah Goalby</t>
  </si>
  <si>
    <t>Pasadena</t>
  </si>
  <si>
    <t>GCS-45015293</t>
  </si>
  <si>
    <t>Thaddus Seeley</t>
  </si>
  <si>
    <t>Sacramento</t>
  </si>
  <si>
    <t>IZX-08099835</t>
  </si>
  <si>
    <t>Brody Rebichon</t>
  </si>
  <si>
    <t>Chicago</t>
  </si>
  <si>
    <t>Illinois</t>
  </si>
  <si>
    <t>TPZ-92635583</t>
  </si>
  <si>
    <t>Eartha Boner</t>
  </si>
  <si>
    <t>Fort Wayne</t>
  </si>
  <si>
    <t>Indiana</t>
  </si>
  <si>
    <t>JOT-87331404</t>
  </si>
  <si>
    <t>Loralee Shivell</t>
  </si>
  <si>
    <t>Kansas City</t>
  </si>
  <si>
    <t>Missouri</t>
  </si>
  <si>
    <t>OKK-04567923</t>
  </si>
  <si>
    <t>Zacherie Tigner</t>
  </si>
  <si>
    <t>Long Beach</t>
  </si>
  <si>
    <t>TCX-30032546</t>
  </si>
  <si>
    <t>Madelena Pinnock</t>
  </si>
  <si>
    <t>HMX-04214019</t>
  </si>
  <si>
    <t>Mira Beddows</t>
  </si>
  <si>
    <t>Baton Rouge</t>
  </si>
  <si>
    <t>Louisiana</t>
  </si>
  <si>
    <t>SYU-34524338</t>
  </si>
  <si>
    <t>Giralda Gebby</t>
  </si>
  <si>
    <t>Naperville</t>
  </si>
  <si>
    <t>GBF-72465641</t>
  </si>
  <si>
    <t>Shelagh Washington</t>
  </si>
  <si>
    <t>FMF-68865737</t>
  </si>
  <si>
    <t>Janeczka Caze</t>
  </si>
  <si>
    <t>WMA-45712668</t>
  </si>
  <si>
    <t>Angie Francklin</t>
  </si>
  <si>
    <t>Evansville</t>
  </si>
  <si>
    <t>VEC-69408692</t>
  </si>
  <si>
    <t>Anna-maria McPeice</t>
  </si>
  <si>
    <t>Rockford</t>
  </si>
  <si>
    <t>MBN-58485152</t>
  </si>
  <si>
    <t>Jude Traise</t>
  </si>
  <si>
    <t>Harrisburg</t>
  </si>
  <si>
    <t>VBY-78584211</t>
  </si>
  <si>
    <t>Evangeline Dillingham</t>
  </si>
  <si>
    <t>Reno</t>
  </si>
  <si>
    <t>WSO-69134806</t>
  </si>
  <si>
    <t>Patti Gocher</t>
  </si>
  <si>
    <t>Bloomington</t>
  </si>
  <si>
    <t>MYP-30178430</t>
  </si>
  <si>
    <t>Cora Buggs</t>
  </si>
  <si>
    <t>Katy</t>
  </si>
  <si>
    <t>FRU-31409409</t>
  </si>
  <si>
    <t>Othella Kindle</t>
  </si>
  <si>
    <t>VMZ-59696572</t>
  </si>
  <si>
    <t>Sheppard Withull</t>
  </si>
  <si>
    <t>Concord</t>
  </si>
  <si>
    <t>JCE-87896568</t>
  </si>
  <si>
    <t>Llewellyn Pablos</t>
  </si>
  <si>
    <t>GZL-83273642</t>
  </si>
  <si>
    <t>Lurleen Swadden</t>
  </si>
  <si>
    <t>YHK-31842577</t>
  </si>
  <si>
    <t>Ardith Bunting</t>
  </si>
  <si>
    <t>Columbus</t>
  </si>
  <si>
    <t>Ohio</t>
  </si>
  <si>
    <t>BGA-81071725</t>
  </si>
  <si>
    <t>Wylie Gramer</t>
  </si>
  <si>
    <t>Georgia</t>
  </si>
  <si>
    <t>CRQ-64410572</t>
  </si>
  <si>
    <t>Bat Pond</t>
  </si>
  <si>
    <t>Count of ID</t>
  </si>
  <si>
    <t>Grand Total</t>
  </si>
  <si>
    <t>Sentiment Percentage as per ID</t>
  </si>
  <si>
    <t>Count of ID as per Channel</t>
  </si>
  <si>
    <t>Count of ID as per Reason</t>
  </si>
  <si>
    <t>Count of Call Timestamp</t>
  </si>
  <si>
    <t>Total Call Timestamp</t>
  </si>
  <si>
    <t xml:space="preserve">Average  Satisfaction Score </t>
  </si>
  <si>
    <t>Total Number of State</t>
  </si>
  <si>
    <t>Total Calls</t>
  </si>
  <si>
    <t>Average Duration of Call (Minutes)</t>
  </si>
  <si>
    <t>Sum of CSAT Score</t>
  </si>
  <si>
    <t>Sentiment as per CSAT score</t>
  </si>
  <si>
    <t>Date</t>
  </si>
  <si>
    <t>Day per call duration</t>
  </si>
  <si>
    <t>Average of Call Duration (Minutes)</t>
  </si>
  <si>
    <t>Call_Day</t>
  </si>
  <si>
    <t>Count of ID2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</si>
</sst>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color theme="1"/>
      <name val="Aptos Narrow"/>
      <family val="2"/>
      <scheme val="minor"/>
    </font>
    <font>
      <b/>
      <sz val="11"/>
      <color theme="1"/>
      <name val="Aptos Narrow"/>
      <family val="2"/>
      <scheme val="minor"/>
    </font>
    <font>
      <b/>
      <sz val="12"/>
      <color rgb="FFFFFFFF"/>
      <name val="Calibri"/>
      <family val="2"/>
    </font>
    <font>
      <sz val="11"/>
      <color rgb="FF000000"/>
      <name val="Calibri"/>
      <family val="2"/>
    </font>
    <font>
      <sz val="11"/>
      <color rgb="FFC00000"/>
      <name val="Aptos Narrow"/>
      <family val="2"/>
      <scheme val="minor"/>
    </font>
    <font>
      <b/>
      <sz val="11"/>
      <color rgb="FFC00000"/>
      <name val="Aptos Narrow"/>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2" tint="-0.249977111117893"/>
        <bgColor indexed="64"/>
      </patternFill>
    </fill>
    <fill>
      <patternFill patternType="solid">
        <fgColor theme="0"/>
        <bgColor indexed="64"/>
      </patternFill>
    </fill>
    <fill>
      <patternFill patternType="solid">
        <fgColor theme="0" tint="-4.9989318521683403E-2"/>
        <bgColor indexed="64"/>
      </patternFill>
    </fill>
  </fills>
  <borders count="11">
    <border>
      <left/>
      <right/>
      <top/>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3" fillId="0" borderId="1" xfId="0" applyFont="1" applyBorder="1" applyAlignment="1">
      <alignment vertical="center"/>
    </xf>
    <xf numFmtId="14" fontId="3" fillId="0" borderId="1" xfId="0" applyNumberFormat="1"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14" fontId="3" fillId="0" borderId="8" xfId="0" applyNumberFormat="1" applyFont="1" applyBorder="1" applyAlignment="1">
      <alignment vertical="center"/>
    </xf>
    <xf numFmtId="0" fontId="3" fillId="0" borderId="9" xfId="0" applyFont="1" applyBorder="1" applyAlignment="1">
      <alignment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10" xfId="0" applyBorder="1"/>
    <xf numFmtId="164" fontId="0" fillId="0" borderId="10" xfId="0" applyNumberFormat="1" applyBorder="1"/>
    <xf numFmtId="0" fontId="1" fillId="3" borderId="10" xfId="0" applyFont="1" applyFill="1" applyBorder="1" applyAlignment="1">
      <alignment horizontal="center"/>
    </xf>
    <xf numFmtId="0" fontId="4" fillId="0" borderId="0" xfId="0" applyFont="1"/>
    <xf numFmtId="0" fontId="5" fillId="0" borderId="0" xfId="0" applyFont="1"/>
    <xf numFmtId="1" fontId="3" fillId="0" borderId="1" xfId="0" applyNumberFormat="1" applyFont="1" applyBorder="1" applyAlignment="1">
      <alignment vertical="center"/>
    </xf>
    <xf numFmtId="9" fontId="0" fillId="0" borderId="0" xfId="0" applyNumberFormat="1"/>
    <xf numFmtId="9" fontId="0" fillId="0" borderId="0" xfId="0" pivotButton="1" applyNumberFormat="1"/>
    <xf numFmtId="9" fontId="0" fillId="0" borderId="0" xfId="0" applyNumberFormat="1" applyAlignment="1">
      <alignment horizontal="left"/>
    </xf>
    <xf numFmtId="0" fontId="1" fillId="4" borderId="0" xfId="0" applyFont="1" applyFill="1" applyAlignment="1">
      <alignment horizontal="center"/>
    </xf>
    <xf numFmtId="0" fontId="0" fillId="5" borderId="0" xfId="0" applyFill="1"/>
    <xf numFmtId="0" fontId="1" fillId="0" borderId="0" xfId="0" applyFont="1" applyAlignment="1">
      <alignment horizontal="left"/>
    </xf>
    <xf numFmtId="9" fontId="1" fillId="0" borderId="0" xfId="0" applyNumberFormat="1" applyFont="1"/>
  </cellXfs>
  <cellStyles count="1">
    <cellStyle name="Normal" xfId="0" builtinId="0"/>
  </cellStyles>
  <dxfs count="35">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rgb="FFFFFFFF"/>
        <name val="Calibri"/>
        <family val="2"/>
        <scheme val="none"/>
      </font>
      <fill>
        <patternFill patternType="solid">
          <fgColor indexed="64"/>
          <bgColor theme="4" tint="-0.249977111117893"/>
        </patternFill>
      </fill>
      <alignment horizontal="center" vertical="center" textRotation="0" wrapText="1" indent="0" justifyLastLine="0" shrinkToFit="0" readingOrder="0"/>
      <border diagonalUp="0" diagonalDown="0" outline="0">
        <left style="thin">
          <color rgb="FFD9D9D9"/>
        </left>
        <right style="thin">
          <color rgb="FFD9D9D9"/>
        </right>
        <top/>
        <bottom/>
      </border>
    </dxf>
    <dxf>
      <font>
        <b/>
        <color theme="1"/>
      </font>
      <border>
        <bottom style="thin">
          <color theme="4"/>
        </bottom>
        <vertical/>
        <horizontal/>
      </border>
    </dxf>
    <dxf>
      <font>
        <color theme="1"/>
      </font>
      <fill>
        <patternFill>
          <bgColor rgb="FF2C2C2C"/>
        </patternFill>
      </fill>
      <border diagonalUp="0" diagonalDown="0">
        <left/>
        <right/>
        <top/>
        <bottom/>
        <vertical/>
        <horizontal/>
      </border>
    </dxf>
  </dxfs>
  <tableStyles count="1" defaultTableStyle="TableStyleMedium2" defaultPivotStyle="PivotStyleLight16">
    <tableStyle name="SlicerStyleLight1 2 2 2 2" pivot="0" table="0" count="10" xr9:uid="{D28F9663-8525-4537-B289-B1C256016D50}">
      <tableStyleElement type="wholeTable" dxfId="34"/>
      <tableStyleElement type="headerRow" dxfId="3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8"/>
            <color rgb="FFFFD058"/>
          </font>
          <fill>
            <patternFill patternType="solid">
              <fgColor auto="1"/>
              <bgColor rgb="FF2C2C2C"/>
            </patternFill>
          </fill>
          <border diagonalUp="0" diagonalDown="0">
            <left/>
            <right/>
            <top/>
            <bottom/>
            <vertical/>
            <horizontal/>
          </border>
        </dxf>
        <dxf>
          <font>
            <sz val="14"/>
            <color rgb="FFFF5858"/>
          </font>
          <fill>
            <patternFill patternType="solid">
              <fgColor auto="1"/>
              <bgColor rgb="FF2C2C2C"/>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0" tint="-4.9989318521683403E-2"/>
          </font>
          <fill>
            <patternFill patternType="solid">
              <fgColor theme="4" tint="0.59999389629810485"/>
              <bgColor rgb="FF2C2C2C"/>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2"/>
            <color theme="0" tint="-0.14996795556505021"/>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[Call Center Sentiment Data Analysis Project.xlsx]Analysis!PivotTable3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rPr>
              <a:t>Call Channel</a:t>
            </a:r>
          </a:p>
        </c:rich>
      </c:tx>
      <c:layout>
        <c:manualLayout>
          <c:xMode val="edge"/>
          <c:yMode val="edge"/>
          <c:x val="0.2247051454153482"/>
          <c:y val="3.91105392080020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hade val="58000"/>
            </a:schemeClr>
          </a:solidFill>
          <a:ln w="19050">
            <a:solidFill>
              <a:schemeClr val="lt1"/>
            </a:solidFill>
          </a:ln>
          <a:effectLst/>
        </c:spPr>
      </c:pivotFmt>
      <c:pivotFmt>
        <c:idx val="13"/>
        <c:spPr>
          <a:solidFill>
            <a:schemeClr val="accent1">
              <a:shade val="86000"/>
            </a:schemeClr>
          </a:solidFill>
          <a:ln w="19050">
            <a:solidFill>
              <a:schemeClr val="lt1"/>
            </a:solidFill>
          </a:ln>
          <a:effectLst/>
        </c:spPr>
      </c:pivotFmt>
      <c:pivotFmt>
        <c:idx val="14"/>
        <c:spPr>
          <a:solidFill>
            <a:schemeClr val="accent1">
              <a:tint val="86000"/>
            </a:schemeClr>
          </a:solidFill>
          <a:ln w="19050">
            <a:solidFill>
              <a:schemeClr val="lt1"/>
            </a:solidFill>
          </a:ln>
          <a:effectLst/>
        </c:spPr>
      </c:pivotFmt>
      <c:pivotFmt>
        <c:idx val="15"/>
        <c:spPr>
          <a:solidFill>
            <a:schemeClr val="accent1">
              <a:tint val="58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hade val="58000"/>
            </a:schemeClr>
          </a:solidFill>
          <a:ln w="19050">
            <a:solidFill>
              <a:schemeClr val="lt1"/>
            </a:solidFill>
          </a:ln>
          <a:effectLst/>
        </c:spPr>
      </c:pivotFmt>
      <c:pivotFmt>
        <c:idx val="18"/>
        <c:spPr>
          <a:solidFill>
            <a:schemeClr val="accent1">
              <a:shade val="86000"/>
            </a:schemeClr>
          </a:solidFill>
          <a:ln w="19050">
            <a:solidFill>
              <a:schemeClr val="lt1"/>
            </a:solidFill>
          </a:ln>
          <a:effectLst/>
        </c:spPr>
      </c:pivotFmt>
      <c:pivotFmt>
        <c:idx val="19"/>
        <c:spPr>
          <a:solidFill>
            <a:schemeClr val="accent1">
              <a:tint val="86000"/>
            </a:schemeClr>
          </a:solidFill>
          <a:ln w="19050">
            <a:solidFill>
              <a:schemeClr val="lt1"/>
            </a:solidFill>
          </a:ln>
          <a:effectLst/>
        </c:spPr>
      </c:pivotFmt>
      <c:pivotFmt>
        <c:idx val="20"/>
        <c:spPr>
          <a:solidFill>
            <a:schemeClr val="accent1">
              <a:tint val="58000"/>
            </a:schemeClr>
          </a:solidFill>
          <a:ln w="19050">
            <a:solidFill>
              <a:schemeClr val="lt1"/>
            </a:solidFill>
          </a:ln>
          <a:effectLst/>
        </c:spPr>
      </c:pivotFmt>
    </c:pivotFmts>
    <c:plotArea>
      <c:layout/>
      <c:pieChart>
        <c:varyColors val="1"/>
        <c:ser>
          <c:idx val="0"/>
          <c:order val="0"/>
          <c:tx>
            <c:strRef>
              <c:f>Analysis!$C$15</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B6A8-44EF-8D5B-DD593EB06A56}"/>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B6A8-44EF-8D5B-DD593EB06A56}"/>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B6A8-44EF-8D5B-DD593EB06A56}"/>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B6A8-44EF-8D5B-DD593EB06A56}"/>
              </c:ext>
            </c:extLst>
          </c:dPt>
          <c:cat>
            <c:strRef>
              <c:f>Analysis!$B$16:$B$20</c:f>
              <c:strCache>
                <c:ptCount val="4"/>
                <c:pt idx="0">
                  <c:v>Call-Center</c:v>
                </c:pt>
                <c:pt idx="1">
                  <c:v>Chatbot</c:v>
                </c:pt>
                <c:pt idx="2">
                  <c:v>Email</c:v>
                </c:pt>
                <c:pt idx="3">
                  <c:v>Web</c:v>
                </c:pt>
              </c:strCache>
            </c:strRef>
          </c:cat>
          <c:val>
            <c:numRef>
              <c:f>Analysis!$C$16:$C$20</c:f>
              <c:numCache>
                <c:formatCode>0%</c:formatCode>
                <c:ptCount val="4"/>
                <c:pt idx="0">
                  <c:v>0.32857142857142857</c:v>
                </c:pt>
                <c:pt idx="1">
                  <c:v>0.31428571428571428</c:v>
                </c:pt>
                <c:pt idx="2">
                  <c:v>0.11428571428571428</c:v>
                </c:pt>
                <c:pt idx="3">
                  <c:v>0.24285714285714285</c:v>
                </c:pt>
              </c:numCache>
            </c:numRef>
          </c:val>
          <c:extLst>
            <c:ext xmlns:c16="http://schemas.microsoft.com/office/drawing/2014/chart" uri="{C3380CC4-5D6E-409C-BE32-E72D297353CC}">
              <c16:uniqueId val="{00000008-B6A8-44EF-8D5B-DD593EB06A5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[Call Center Sentiment Data Analysis Project.xlsx]Analysis!PivotTable4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rPr>
              <a:t>Reason for Calls</a:t>
            </a:r>
          </a:p>
        </c:rich>
      </c:tx>
      <c:layout>
        <c:manualLayout>
          <c:xMode val="edge"/>
          <c:yMode val="edge"/>
          <c:x val="0.14994651798101516"/>
          <c:y val="4.5431050275084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6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65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dLbl>
          <c:idx val="0"/>
          <c:layout>
            <c:manualLayout>
              <c:x val="9.3167701863354033E-2"/>
              <c:y val="1.4005602240896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556245686680473E-2"/>
              <c:y val="-4.66853408029878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65000"/>
            </a:schemeClr>
          </a:solidFill>
          <a:ln w="19050">
            <a:solidFill>
              <a:schemeClr val="lt1"/>
            </a:solidFill>
          </a:ln>
          <a:effectLst/>
        </c:spPr>
        <c:dLbl>
          <c:idx val="0"/>
          <c:layout>
            <c:manualLayout>
              <c:x val="-6.5562456866804689E-2"/>
              <c:y val="-4.6685340802987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65000"/>
            </a:schemeClr>
          </a:solidFill>
          <a:ln w="19050">
            <a:solidFill>
              <a:schemeClr val="lt1"/>
            </a:solidFill>
          </a:ln>
          <a:effectLst/>
        </c:spPr>
        <c:dLbl>
          <c:idx val="0"/>
          <c:layout>
            <c:manualLayout>
              <c:x val="9.3167701863354033E-2"/>
              <c:y val="1.4005602240896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556245686680473E-2"/>
              <c:y val="-4.66853408029878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tint val="65000"/>
            </a:schemeClr>
          </a:solidFill>
          <a:ln w="19050">
            <a:solidFill>
              <a:schemeClr val="lt1"/>
            </a:solidFill>
          </a:ln>
          <a:effectLst/>
        </c:spPr>
        <c:dLbl>
          <c:idx val="0"/>
          <c:layout>
            <c:manualLayout>
              <c:x val="-6.5562456866804689E-2"/>
              <c:y val="-4.6685340802987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hade val="65000"/>
            </a:schemeClr>
          </a:solidFill>
          <a:ln w="19050">
            <a:solidFill>
              <a:schemeClr val="lt1"/>
            </a:solidFill>
          </a:ln>
          <a:effectLst/>
        </c:spPr>
        <c:dLbl>
          <c:idx val="0"/>
          <c:layout>
            <c:manualLayout>
              <c:x val="9.3167701863354033E-2"/>
              <c:y val="1.4005602240896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6.556245686680473E-2"/>
              <c:y val="-4.66853408029878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tint val="65000"/>
            </a:schemeClr>
          </a:solidFill>
          <a:ln w="19050">
            <a:solidFill>
              <a:schemeClr val="lt1"/>
            </a:solidFill>
          </a:ln>
          <a:effectLst/>
        </c:spPr>
        <c:dLbl>
          <c:idx val="0"/>
          <c:layout>
            <c:manualLayout>
              <c:x val="-6.5562456866804689E-2"/>
              <c:y val="-4.6685340802987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hade val="65000"/>
            </a:schemeClr>
          </a:solidFill>
          <a:ln w="19050">
            <a:solidFill>
              <a:schemeClr val="lt1"/>
            </a:solidFill>
          </a:ln>
          <a:effectLst/>
        </c:spPr>
        <c:dLbl>
          <c:idx val="0"/>
          <c:layout>
            <c:manualLayout>
              <c:x val="9.3167701863354033E-2"/>
              <c:y val="1.4005602240896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6.556245686680473E-2"/>
              <c:y val="-4.66853408029878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tint val="65000"/>
            </a:schemeClr>
          </a:solidFill>
          <a:ln w="19050">
            <a:solidFill>
              <a:schemeClr val="lt1"/>
            </a:solidFill>
          </a:ln>
          <a:effectLst/>
        </c:spPr>
        <c:dLbl>
          <c:idx val="0"/>
          <c:layout>
            <c:manualLayout>
              <c:x val="-6.5562456866804689E-2"/>
              <c:y val="-4.6685340802987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hade val="65000"/>
            </a:schemeClr>
          </a:solidFill>
          <a:ln w="19050">
            <a:solidFill>
              <a:schemeClr val="lt1"/>
            </a:solidFill>
          </a:ln>
          <a:effectLst/>
        </c:spPr>
        <c:dLbl>
          <c:idx val="0"/>
          <c:layout>
            <c:manualLayout>
              <c:x val="9.3167701863354033E-2"/>
              <c:y val="1.4005602240896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6.556245686680473E-2"/>
              <c:y val="-4.66853408029878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tint val="65000"/>
            </a:schemeClr>
          </a:solidFill>
          <a:ln w="19050">
            <a:solidFill>
              <a:schemeClr val="lt1"/>
            </a:solidFill>
          </a:ln>
          <a:effectLst/>
        </c:spPr>
        <c:dLbl>
          <c:idx val="0"/>
          <c:layout>
            <c:manualLayout>
              <c:x val="-6.5562456866804689E-2"/>
              <c:y val="-4.6685340802987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Analysis!$C$24</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FEF5-42E3-8C2F-FFD6ED12ED7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FEF5-42E3-8C2F-FFD6ED12ED76}"/>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FEF5-42E3-8C2F-FFD6ED12ED76}"/>
              </c:ext>
            </c:extLst>
          </c:dPt>
          <c:dLbls>
            <c:dLbl>
              <c:idx val="0"/>
              <c:layout>
                <c:manualLayout>
                  <c:x val="9.3167701863354033E-2"/>
                  <c:y val="1.40056022408963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F5-42E3-8C2F-FFD6ED12ED76}"/>
                </c:ext>
              </c:extLst>
            </c:dLbl>
            <c:dLbl>
              <c:idx val="1"/>
              <c:layout>
                <c:manualLayout>
                  <c:x val="-6.556245686680473E-2"/>
                  <c:y val="-4.668534080298786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F5-42E3-8C2F-FFD6ED12ED76}"/>
                </c:ext>
              </c:extLst>
            </c:dLbl>
            <c:dLbl>
              <c:idx val="2"/>
              <c:layout>
                <c:manualLayout>
                  <c:x val="-6.5562456866804689E-2"/>
                  <c:y val="-4.66853408029878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F5-42E3-8C2F-FFD6ED12ED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Analysis!$B$25:$B$28</c:f>
              <c:strCache>
                <c:ptCount val="3"/>
                <c:pt idx="0">
                  <c:v>Billing Question</c:v>
                </c:pt>
                <c:pt idx="1">
                  <c:v>Payments</c:v>
                </c:pt>
                <c:pt idx="2">
                  <c:v>Service Outage</c:v>
                </c:pt>
              </c:strCache>
            </c:strRef>
          </c:cat>
          <c:val>
            <c:numRef>
              <c:f>Analysis!$C$25:$C$28</c:f>
              <c:numCache>
                <c:formatCode>0%</c:formatCode>
                <c:ptCount val="3"/>
                <c:pt idx="0">
                  <c:v>0.7142857142857143</c:v>
                </c:pt>
                <c:pt idx="1">
                  <c:v>0.17142857142857143</c:v>
                </c:pt>
                <c:pt idx="2">
                  <c:v>0.11428571428571428</c:v>
                </c:pt>
              </c:numCache>
            </c:numRef>
          </c:val>
          <c:extLst>
            <c:ext xmlns:c16="http://schemas.microsoft.com/office/drawing/2014/chart" uri="{C3380CC4-5D6E-409C-BE32-E72D297353CC}">
              <c16:uniqueId val="{00000006-FEF5-42E3-8C2F-FFD6ED12ED76}"/>
            </c:ext>
          </c:extLst>
        </c:ser>
        <c:dLbls>
          <c:showLegendKey val="0"/>
          <c:showVal val="1"/>
          <c:showCatName val="0"/>
          <c:showSerName val="0"/>
          <c:showPercent val="0"/>
          <c:showBubbleSize val="0"/>
          <c:showLeaderLines val="1"/>
        </c:dLbls>
        <c:firstSliceAng val="0"/>
        <c:holeSize val="6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Sentiment Data Analysis Project.xlsx]Analysis!PivotTable1</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Response Time</a:t>
            </a:r>
          </a:p>
        </c:rich>
      </c:tx>
      <c:layout>
        <c:manualLayout>
          <c:xMode val="edge"/>
          <c:yMode val="edge"/>
          <c:x val="0.1489236657917760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pivotFmt>
      <c:pivotFmt>
        <c:idx val="2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gradFill flip="none" rotWithShape="1">
              <a:gsLst>
                <a:gs pos="0">
                  <a:schemeClr val="tx2">
                    <a:lumMod val="10000"/>
                    <a:lumOff val="90000"/>
                    <a:alpha val="39000"/>
                  </a:schemeClr>
                </a:gs>
                <a:gs pos="100000">
                  <a:schemeClr val="accent1">
                    <a:lumMod val="75000"/>
                  </a:schemeClr>
                </a:gs>
              </a:gsLst>
              <a:lin ang="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gradFill flip="none" rotWithShape="1">
              <a:gsLst>
                <a:gs pos="0">
                  <a:schemeClr val="tx2">
                    <a:lumMod val="10000"/>
                    <a:lumOff val="90000"/>
                    <a:alpha val="39000"/>
                  </a:schemeClr>
                </a:gs>
                <a:gs pos="100000">
                  <a:schemeClr val="accent1">
                    <a:lumMod val="75000"/>
                  </a:schemeClr>
                </a:gs>
              </a:gsLst>
              <a:lin ang="0" scaled="1"/>
              <a:tileRect/>
            </a:gradFill>
            <a:round/>
          </a:ln>
          <a:effectLst/>
        </c:spPr>
      </c:pivotFmt>
      <c:pivotFmt>
        <c:idx val="2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gradFill flip="none" rotWithShape="1">
              <a:gsLst>
                <a:gs pos="0">
                  <a:schemeClr val="tx2">
                    <a:lumMod val="10000"/>
                    <a:lumOff val="90000"/>
                    <a:alpha val="39000"/>
                  </a:schemeClr>
                </a:gs>
                <a:gs pos="100000">
                  <a:schemeClr val="accent1">
                    <a:lumMod val="75000"/>
                  </a:schemeClr>
                </a:gs>
              </a:gsLst>
              <a:lin ang="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gradFill flip="none" rotWithShape="1">
              <a:gsLst>
                <a:gs pos="0">
                  <a:schemeClr val="tx2">
                    <a:lumMod val="10000"/>
                    <a:lumOff val="90000"/>
                    <a:alpha val="39000"/>
                  </a:schemeClr>
                </a:gs>
                <a:gs pos="100000">
                  <a:schemeClr val="accent1">
                    <a:lumMod val="75000"/>
                  </a:schemeClr>
                </a:gs>
              </a:gsLst>
              <a:lin ang="0" scaled="1"/>
              <a:tileRect/>
            </a:gradFill>
            <a:round/>
          </a:ln>
          <a:effectLst/>
        </c:spPr>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tx2">
                  <a:lumMod val="10000"/>
                  <a:lumOff val="90000"/>
                  <a:alpha val="39000"/>
                </a:schemeClr>
              </a:gs>
              <a:gs pos="100000">
                <a:schemeClr val="accent1">
                  <a:lumMod val="75000"/>
                </a:schemeClr>
              </a:gs>
            </a:gsLst>
            <a:lin ang="81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tx2">
                  <a:lumMod val="10000"/>
                  <a:lumOff val="90000"/>
                  <a:alpha val="39000"/>
                </a:schemeClr>
              </a:gs>
              <a:gs pos="100000">
                <a:schemeClr val="accent1">
                  <a:lumMod val="75000"/>
                </a:schemeClr>
              </a:gs>
            </a:gsLst>
            <a:lin ang="8100000" scaled="1"/>
            <a:tileRect/>
          </a:gradFill>
          <a:ln w="28575" cap="rnd">
            <a:solidFill>
              <a:schemeClr val="bg1"/>
            </a:solidFill>
            <a:round/>
          </a:ln>
          <a:effectLst/>
        </c:spPr>
      </c:pivotFmt>
      <c:pivotFmt>
        <c:idx val="32"/>
        <c:spPr>
          <a:solidFill>
            <a:schemeClr val="accent1"/>
          </a:solidFill>
          <a:ln w="28575" cap="rnd">
            <a:solidFill>
              <a:schemeClr val="accent1">
                <a:lumMod val="75000"/>
              </a:schemeClr>
            </a:solidFill>
            <a:round/>
          </a:ln>
          <a:effectLst/>
        </c:spPr>
        <c:marker>
          <c:symbol val="circle"/>
          <c:size val="5"/>
          <c:spPr>
            <a:solidFill>
              <a:schemeClr val="accent2"/>
            </a:solidFill>
            <a:ln w="9525">
              <a:solidFill>
                <a:schemeClr val="bg1"/>
              </a:solidFill>
              <a:beve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tx2">
                  <a:lumMod val="10000"/>
                  <a:lumOff val="90000"/>
                  <a:alpha val="39000"/>
                </a:schemeClr>
              </a:gs>
              <a:gs pos="100000">
                <a:schemeClr val="accent1">
                  <a:lumMod val="75000"/>
                </a:schemeClr>
              </a:gs>
            </a:gsLst>
            <a:lin ang="81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tx2">
                  <a:lumMod val="10000"/>
                  <a:lumOff val="90000"/>
                  <a:alpha val="39000"/>
                </a:schemeClr>
              </a:gs>
              <a:gs pos="100000">
                <a:schemeClr val="accent1">
                  <a:lumMod val="75000"/>
                </a:schemeClr>
              </a:gs>
            </a:gsLst>
            <a:lin ang="8100000" scaled="1"/>
            <a:tileRect/>
          </a:gradFill>
          <a:ln w="28575" cap="rnd">
            <a:solidFill>
              <a:schemeClr val="bg1"/>
            </a:solidFill>
            <a:round/>
          </a:ln>
          <a:effectLst/>
        </c:spPr>
      </c:pivotFmt>
      <c:pivotFmt>
        <c:idx val="35"/>
        <c:spPr>
          <a:solidFill>
            <a:schemeClr val="accent1"/>
          </a:solidFill>
          <a:ln w="28575" cap="rnd">
            <a:solidFill>
              <a:schemeClr val="accent1">
                <a:lumMod val="75000"/>
              </a:schemeClr>
            </a:solidFill>
            <a:round/>
          </a:ln>
          <a:effectLst/>
        </c:spPr>
        <c:marker>
          <c:symbol val="circle"/>
          <c:size val="5"/>
          <c:spPr>
            <a:solidFill>
              <a:schemeClr val="accent2"/>
            </a:solidFill>
            <a:ln w="9525">
              <a:solidFill>
                <a:schemeClr val="bg1"/>
              </a:solidFill>
              <a:beve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tx2">
                  <a:lumMod val="10000"/>
                  <a:lumOff val="90000"/>
                  <a:alpha val="39000"/>
                </a:schemeClr>
              </a:gs>
              <a:gs pos="100000">
                <a:schemeClr val="accent1">
                  <a:lumMod val="75000"/>
                </a:schemeClr>
              </a:gs>
            </a:gsLst>
            <a:lin ang="81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tx2">
                  <a:lumMod val="10000"/>
                  <a:lumOff val="90000"/>
                  <a:alpha val="39000"/>
                </a:schemeClr>
              </a:gs>
              <a:gs pos="100000">
                <a:schemeClr val="accent1">
                  <a:lumMod val="75000"/>
                </a:schemeClr>
              </a:gs>
            </a:gsLst>
            <a:lin ang="8100000" scaled="1"/>
            <a:tileRect/>
          </a:gradFill>
          <a:ln w="28575" cap="rnd">
            <a:solidFill>
              <a:schemeClr val="bg1"/>
            </a:solidFill>
            <a:round/>
          </a:ln>
          <a:effectLst/>
        </c:spPr>
      </c:pivotFmt>
      <c:pivotFmt>
        <c:idx val="38"/>
        <c:spPr>
          <a:ln w="28575" cap="rnd">
            <a:solidFill>
              <a:schemeClr val="accent1">
                <a:lumMod val="75000"/>
              </a:schemeClr>
            </a:solidFill>
            <a:round/>
          </a:ln>
          <a:effectLst/>
        </c:spPr>
        <c:marker>
          <c:symbol val="circle"/>
          <c:size val="5"/>
          <c:spPr>
            <a:solidFill>
              <a:schemeClr val="accent2"/>
            </a:solidFill>
            <a:ln w="9525">
              <a:solidFill>
                <a:schemeClr val="bg1"/>
              </a:solidFill>
              <a:beve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49861226983521"/>
          <c:y val="0.20975590614521633"/>
          <c:w val="0.88050138773016484"/>
          <c:h val="0.69995153831514223"/>
        </c:manualLayout>
      </c:layout>
      <c:areaChart>
        <c:grouping val="stacked"/>
        <c:varyColors val="0"/>
        <c:ser>
          <c:idx val="0"/>
          <c:order val="0"/>
          <c:tx>
            <c:strRef>
              <c:f>Analysis!$G$20</c:f>
              <c:strCache>
                <c:ptCount val="1"/>
                <c:pt idx="0">
                  <c:v>Count of ID</c:v>
                </c:pt>
              </c:strCache>
            </c:strRef>
          </c:tx>
          <c:spPr>
            <a:gradFill flip="none" rotWithShape="1">
              <a:gsLst>
                <a:gs pos="0">
                  <a:schemeClr val="tx2">
                    <a:lumMod val="10000"/>
                    <a:lumOff val="90000"/>
                    <a:alpha val="39000"/>
                  </a:schemeClr>
                </a:gs>
                <a:gs pos="100000">
                  <a:schemeClr val="accent1">
                    <a:lumMod val="75000"/>
                  </a:schemeClr>
                </a:gs>
              </a:gsLst>
              <a:lin ang="8100000" scaled="1"/>
              <a:tileRect/>
            </a:gradFill>
            <a:ln>
              <a:solidFill>
                <a:schemeClr val="bg1"/>
              </a:solidFill>
            </a:ln>
            <a:effectLst/>
          </c:spPr>
          <c:dPt>
            <c:idx val="0"/>
            <c:bubble3D val="0"/>
            <c:spPr>
              <a:gradFill flip="none" rotWithShape="1">
                <a:gsLst>
                  <a:gs pos="0">
                    <a:schemeClr val="tx2">
                      <a:lumMod val="10000"/>
                      <a:lumOff val="90000"/>
                      <a:alpha val="39000"/>
                    </a:schemeClr>
                  </a:gs>
                  <a:gs pos="100000">
                    <a:schemeClr val="accent1">
                      <a:lumMod val="75000"/>
                    </a:schemeClr>
                  </a:gs>
                </a:gsLst>
                <a:lin ang="8100000" scaled="1"/>
                <a:tileRect/>
              </a:gradFill>
              <a:ln w="28575" cap="rnd">
                <a:solidFill>
                  <a:schemeClr val="bg1"/>
                </a:solidFill>
                <a:round/>
              </a:ln>
              <a:effectLst/>
            </c:spPr>
            <c:extLst>
              <c:ext xmlns:c16="http://schemas.microsoft.com/office/drawing/2014/chart" uri="{C3380CC4-5D6E-409C-BE32-E72D297353CC}">
                <c16:uniqueId val="{00000001-6E72-4E50-AE2D-BF227362CD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Analysis!$F$21:$F$24</c:f>
              <c:strCache>
                <c:ptCount val="3"/>
                <c:pt idx="0">
                  <c:v>Above SLA</c:v>
                </c:pt>
                <c:pt idx="1">
                  <c:v>Below SLA</c:v>
                </c:pt>
                <c:pt idx="2">
                  <c:v>Within SLA</c:v>
                </c:pt>
              </c:strCache>
            </c:strRef>
          </c:cat>
          <c:val>
            <c:numRef>
              <c:f>Analysis!$G$21:$G$24</c:f>
              <c:numCache>
                <c:formatCode>General</c:formatCode>
                <c:ptCount val="3"/>
                <c:pt idx="0">
                  <c:v>8</c:v>
                </c:pt>
                <c:pt idx="1">
                  <c:v>9</c:v>
                </c:pt>
                <c:pt idx="2">
                  <c:v>53</c:v>
                </c:pt>
              </c:numCache>
            </c:numRef>
          </c:val>
          <c:extLst>
            <c:ext xmlns:c16="http://schemas.microsoft.com/office/drawing/2014/chart" uri="{C3380CC4-5D6E-409C-BE32-E72D297353CC}">
              <c16:uniqueId val="{00000002-6E72-4E50-AE2D-BF227362CD4F}"/>
            </c:ext>
          </c:extLst>
        </c:ser>
        <c:dLbls>
          <c:showLegendKey val="0"/>
          <c:showVal val="0"/>
          <c:showCatName val="0"/>
          <c:showSerName val="0"/>
          <c:showPercent val="0"/>
          <c:showBubbleSize val="0"/>
        </c:dLbls>
        <c:axId val="1768073056"/>
        <c:axId val="1768070656"/>
      </c:areaChart>
      <c:lineChart>
        <c:grouping val="stacked"/>
        <c:varyColors val="0"/>
        <c:ser>
          <c:idx val="1"/>
          <c:order val="1"/>
          <c:tx>
            <c:strRef>
              <c:f>Analysis!$H$20</c:f>
              <c:strCache>
                <c:ptCount val="1"/>
                <c:pt idx="0">
                  <c:v>Count of ID2</c:v>
                </c:pt>
              </c:strCache>
            </c:strRef>
          </c:tx>
          <c:spPr>
            <a:ln w="28575" cap="rnd">
              <a:solidFill>
                <a:schemeClr val="accent1">
                  <a:lumMod val="75000"/>
                </a:schemeClr>
              </a:solidFill>
              <a:round/>
            </a:ln>
            <a:effectLst/>
          </c:spPr>
          <c:marker>
            <c:symbol val="circle"/>
            <c:size val="5"/>
            <c:spPr>
              <a:solidFill>
                <a:schemeClr val="accent2"/>
              </a:solidFill>
              <a:ln w="9525">
                <a:solidFill>
                  <a:schemeClr val="bg1"/>
                </a:solidFill>
                <a:bevel/>
              </a:ln>
              <a:effectLst/>
            </c:spPr>
          </c:marker>
          <c:cat>
            <c:strRef>
              <c:f>Analysis!$F$21:$F$24</c:f>
              <c:strCache>
                <c:ptCount val="3"/>
                <c:pt idx="0">
                  <c:v>Above SLA</c:v>
                </c:pt>
                <c:pt idx="1">
                  <c:v>Below SLA</c:v>
                </c:pt>
                <c:pt idx="2">
                  <c:v>Within SLA</c:v>
                </c:pt>
              </c:strCache>
            </c:strRef>
          </c:cat>
          <c:val>
            <c:numRef>
              <c:f>Analysis!$H$21:$H$24</c:f>
              <c:numCache>
                <c:formatCode>General</c:formatCode>
                <c:ptCount val="3"/>
                <c:pt idx="0">
                  <c:v>8</c:v>
                </c:pt>
                <c:pt idx="1">
                  <c:v>9</c:v>
                </c:pt>
                <c:pt idx="2">
                  <c:v>53</c:v>
                </c:pt>
              </c:numCache>
            </c:numRef>
          </c:val>
          <c:smooth val="0"/>
          <c:extLst>
            <c:ext xmlns:c16="http://schemas.microsoft.com/office/drawing/2014/chart" uri="{C3380CC4-5D6E-409C-BE32-E72D297353CC}">
              <c16:uniqueId val="{00000003-6E72-4E50-AE2D-BF227362CD4F}"/>
            </c:ext>
          </c:extLst>
        </c:ser>
        <c:dLbls>
          <c:showLegendKey val="0"/>
          <c:showVal val="0"/>
          <c:showCatName val="0"/>
          <c:showSerName val="0"/>
          <c:showPercent val="0"/>
          <c:showBubbleSize val="0"/>
        </c:dLbls>
        <c:marker val="1"/>
        <c:smooth val="0"/>
        <c:axId val="1768073056"/>
        <c:axId val="1768070656"/>
      </c:lineChart>
      <c:catAx>
        <c:axId val="1768073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70656"/>
        <c:crosses val="autoZero"/>
        <c:auto val="1"/>
        <c:lblAlgn val="ctr"/>
        <c:lblOffset val="100"/>
        <c:noMultiLvlLbl val="0"/>
      </c:catAx>
      <c:valAx>
        <c:axId val="1768070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7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Sentiment Data Analysis Project.xlsx]Analysis!PivotTable7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47987184519433E-2"/>
          <c:y val="5.0925925925925923E-2"/>
          <c:w val="0.90297462817147855"/>
          <c:h val="0.6817643627879848"/>
        </c:manualLayout>
      </c:layout>
      <c:areaChart>
        <c:grouping val="standard"/>
        <c:varyColors val="0"/>
        <c:ser>
          <c:idx val="0"/>
          <c:order val="0"/>
          <c:tx>
            <c:strRef>
              <c:f>Analysis!$G$32</c:f>
              <c:strCache>
                <c:ptCount val="1"/>
                <c:pt idx="0">
                  <c:v>Total</c:v>
                </c:pt>
              </c:strCache>
            </c:strRef>
          </c:tx>
          <c:spPr>
            <a:solidFill>
              <a:schemeClr val="accent1"/>
            </a:solidFill>
            <a:ln>
              <a:noFill/>
            </a:ln>
            <a:effectLst/>
          </c:spPr>
          <c:cat>
            <c:strRef>
              <c:f>Analysis!$F$33:$F$62</c:f>
              <c:strCache>
                <c:ptCount val="29"/>
                <c:pt idx="0">
                  <c:v>Alabama</c:v>
                </c:pt>
                <c:pt idx="1">
                  <c:v>Arizona</c:v>
                </c:pt>
                <c:pt idx="2">
                  <c:v>Arkansas</c:v>
                </c:pt>
                <c:pt idx="3">
                  <c:v>California</c:v>
                </c:pt>
                <c:pt idx="4">
                  <c:v>Colorado</c:v>
                </c:pt>
                <c:pt idx="5">
                  <c:v>District of Columbia</c:v>
                </c:pt>
                <c:pt idx="6">
                  <c:v>Florida</c:v>
                </c:pt>
                <c:pt idx="7">
                  <c:v>Georgia</c:v>
                </c:pt>
                <c:pt idx="8">
                  <c:v>Hawaii</c:v>
                </c:pt>
                <c:pt idx="9">
                  <c:v>Illinois</c:v>
                </c:pt>
                <c:pt idx="10">
                  <c:v>Indiana</c:v>
                </c:pt>
                <c:pt idx="11">
                  <c:v>Iowa</c:v>
                </c:pt>
                <c:pt idx="12">
                  <c:v>Kansas</c:v>
                </c:pt>
                <c:pt idx="13">
                  <c:v>Louisiana</c:v>
                </c:pt>
                <c:pt idx="14">
                  <c:v>Michigan</c:v>
                </c:pt>
                <c:pt idx="15">
                  <c:v>Minnesota</c:v>
                </c:pt>
                <c:pt idx="16">
                  <c:v>Missouri</c:v>
                </c:pt>
                <c:pt idx="17">
                  <c:v>Nevada</c:v>
                </c:pt>
                <c:pt idx="18">
                  <c:v>New York</c:v>
                </c:pt>
                <c:pt idx="19">
                  <c:v>Ohio</c:v>
                </c:pt>
                <c:pt idx="20">
                  <c:v>Pennsylvania</c:v>
                </c:pt>
                <c:pt idx="21">
                  <c:v>Rhode Island</c:v>
                </c:pt>
                <c:pt idx="22">
                  <c:v>South Carolina</c:v>
                </c:pt>
                <c:pt idx="23">
                  <c:v>Tennessee</c:v>
                </c:pt>
                <c:pt idx="24">
                  <c:v>Texas</c:v>
                </c:pt>
                <c:pt idx="25">
                  <c:v>Utah</c:v>
                </c:pt>
                <c:pt idx="26">
                  <c:v>Virginia</c:v>
                </c:pt>
                <c:pt idx="27">
                  <c:v>West Virginia</c:v>
                </c:pt>
                <c:pt idx="28">
                  <c:v>Wisconsin</c:v>
                </c:pt>
              </c:strCache>
            </c:strRef>
          </c:cat>
          <c:val>
            <c:numRef>
              <c:f>Analysis!$G$33:$G$62</c:f>
              <c:numCache>
                <c:formatCode>General</c:formatCode>
                <c:ptCount val="29"/>
                <c:pt idx="0">
                  <c:v>2</c:v>
                </c:pt>
                <c:pt idx="1">
                  <c:v>1</c:v>
                </c:pt>
                <c:pt idx="2">
                  <c:v>2</c:v>
                </c:pt>
                <c:pt idx="3">
                  <c:v>9</c:v>
                </c:pt>
                <c:pt idx="4">
                  <c:v>1</c:v>
                </c:pt>
                <c:pt idx="5">
                  <c:v>2</c:v>
                </c:pt>
                <c:pt idx="6">
                  <c:v>7</c:v>
                </c:pt>
                <c:pt idx="7">
                  <c:v>1</c:v>
                </c:pt>
                <c:pt idx="8">
                  <c:v>1</c:v>
                </c:pt>
                <c:pt idx="9">
                  <c:v>5</c:v>
                </c:pt>
                <c:pt idx="10">
                  <c:v>2</c:v>
                </c:pt>
                <c:pt idx="11">
                  <c:v>1</c:v>
                </c:pt>
                <c:pt idx="12">
                  <c:v>1</c:v>
                </c:pt>
                <c:pt idx="13">
                  <c:v>1</c:v>
                </c:pt>
                <c:pt idx="14">
                  <c:v>1</c:v>
                </c:pt>
                <c:pt idx="15">
                  <c:v>4</c:v>
                </c:pt>
                <c:pt idx="16">
                  <c:v>1</c:v>
                </c:pt>
                <c:pt idx="17">
                  <c:v>2</c:v>
                </c:pt>
                <c:pt idx="18">
                  <c:v>3</c:v>
                </c:pt>
                <c:pt idx="19">
                  <c:v>1</c:v>
                </c:pt>
                <c:pt idx="20">
                  <c:v>4</c:v>
                </c:pt>
                <c:pt idx="21">
                  <c:v>1</c:v>
                </c:pt>
                <c:pt idx="22">
                  <c:v>1</c:v>
                </c:pt>
                <c:pt idx="23">
                  <c:v>1</c:v>
                </c:pt>
                <c:pt idx="24">
                  <c:v>9</c:v>
                </c:pt>
                <c:pt idx="25">
                  <c:v>2</c:v>
                </c:pt>
                <c:pt idx="26">
                  <c:v>1</c:v>
                </c:pt>
                <c:pt idx="27">
                  <c:v>2</c:v>
                </c:pt>
                <c:pt idx="28">
                  <c:v>1</c:v>
                </c:pt>
              </c:numCache>
            </c:numRef>
          </c:val>
          <c:extLst>
            <c:ext xmlns:c16="http://schemas.microsoft.com/office/drawing/2014/chart" uri="{C3380CC4-5D6E-409C-BE32-E72D297353CC}">
              <c16:uniqueId val="{00000000-5F54-466D-BCE3-7B95F2D7FAFB}"/>
            </c:ext>
          </c:extLst>
        </c:ser>
        <c:dLbls>
          <c:showLegendKey val="0"/>
          <c:showVal val="0"/>
          <c:showCatName val="0"/>
          <c:showSerName val="0"/>
          <c:showPercent val="0"/>
          <c:showBubbleSize val="0"/>
        </c:dLbls>
        <c:axId val="757702223"/>
        <c:axId val="757701743"/>
      </c:areaChart>
      <c:catAx>
        <c:axId val="757702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01743"/>
        <c:crosses val="autoZero"/>
        <c:auto val="1"/>
        <c:lblAlgn val="ctr"/>
        <c:lblOffset val="100"/>
        <c:noMultiLvlLbl val="0"/>
      </c:catAx>
      <c:valAx>
        <c:axId val="757701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022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[Call Center Sentiment Data Analysis Project.xlsx]Analysis!PivotTable2</c:name>
    <c:fmtId val="2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2.7777777777777776E-2"/>
          <c:w val="0.93888888888888888"/>
          <c:h val="0.90798556430446198"/>
        </c:manualLayout>
      </c:layout>
      <c:barChart>
        <c:barDir val="bar"/>
        <c:grouping val="clustered"/>
        <c:varyColors val="0"/>
        <c:ser>
          <c:idx val="0"/>
          <c:order val="0"/>
          <c:tx>
            <c:strRef>
              <c:f>Analysis!$C$9:$C$10</c:f>
              <c:strCache>
                <c:ptCount val="1"/>
                <c:pt idx="0">
                  <c:v>Negative</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Analysis!$B$11</c:f>
              <c:strCache>
                <c:ptCount val="1"/>
                <c:pt idx="0">
                  <c:v>Total</c:v>
                </c:pt>
              </c:strCache>
            </c:strRef>
          </c:cat>
          <c:val>
            <c:numRef>
              <c:f>Analysis!$C$11</c:f>
              <c:numCache>
                <c:formatCode>0%</c:formatCode>
                <c:ptCount val="1"/>
                <c:pt idx="0">
                  <c:v>0.41428571428571431</c:v>
                </c:pt>
              </c:numCache>
            </c:numRef>
          </c:val>
          <c:extLst>
            <c:ext xmlns:c16="http://schemas.microsoft.com/office/drawing/2014/chart" uri="{C3380CC4-5D6E-409C-BE32-E72D297353CC}">
              <c16:uniqueId val="{00000000-1C9A-4D21-99E6-D071C1745CC0}"/>
            </c:ext>
          </c:extLst>
        </c:ser>
        <c:ser>
          <c:idx val="1"/>
          <c:order val="1"/>
          <c:tx>
            <c:strRef>
              <c:f>Analysis!$D$9:$D$10</c:f>
              <c:strCache>
                <c:ptCount val="1"/>
                <c:pt idx="0">
                  <c:v>Neutral</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Analysis!$B$11</c:f>
              <c:strCache>
                <c:ptCount val="1"/>
                <c:pt idx="0">
                  <c:v>Total</c:v>
                </c:pt>
              </c:strCache>
            </c:strRef>
          </c:cat>
          <c:val>
            <c:numRef>
              <c:f>Analysis!$D$11</c:f>
              <c:numCache>
                <c:formatCode>0%</c:formatCode>
                <c:ptCount val="1"/>
                <c:pt idx="0">
                  <c:v>0.12857142857142856</c:v>
                </c:pt>
              </c:numCache>
            </c:numRef>
          </c:val>
          <c:extLst>
            <c:ext xmlns:c16="http://schemas.microsoft.com/office/drawing/2014/chart" uri="{C3380CC4-5D6E-409C-BE32-E72D297353CC}">
              <c16:uniqueId val="{00000001-1C9A-4D21-99E6-D071C1745CC0}"/>
            </c:ext>
          </c:extLst>
        </c:ser>
        <c:ser>
          <c:idx val="2"/>
          <c:order val="2"/>
          <c:tx>
            <c:strRef>
              <c:f>Analysis!$E$9:$E$10</c:f>
              <c:strCache>
                <c:ptCount val="1"/>
                <c:pt idx="0">
                  <c:v>Positive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Analysis!$B$11</c:f>
              <c:strCache>
                <c:ptCount val="1"/>
                <c:pt idx="0">
                  <c:v>Total</c:v>
                </c:pt>
              </c:strCache>
            </c:strRef>
          </c:cat>
          <c:val>
            <c:numRef>
              <c:f>Analysis!$E$11</c:f>
              <c:numCache>
                <c:formatCode>0%</c:formatCode>
                <c:ptCount val="1"/>
                <c:pt idx="0">
                  <c:v>0.14285714285714285</c:v>
                </c:pt>
              </c:numCache>
            </c:numRef>
          </c:val>
          <c:extLst>
            <c:ext xmlns:c16="http://schemas.microsoft.com/office/drawing/2014/chart" uri="{C3380CC4-5D6E-409C-BE32-E72D297353CC}">
              <c16:uniqueId val="{00000009-1C9A-4D21-99E6-D071C1745CC0}"/>
            </c:ext>
          </c:extLst>
        </c:ser>
        <c:ser>
          <c:idx val="3"/>
          <c:order val="3"/>
          <c:tx>
            <c:strRef>
              <c:f>Analysis!$F$9:$F$10</c:f>
              <c:strCache>
                <c:ptCount val="1"/>
                <c:pt idx="0">
                  <c:v>Very Negative</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Analysis!$B$11</c:f>
              <c:strCache>
                <c:ptCount val="1"/>
                <c:pt idx="0">
                  <c:v>Total</c:v>
                </c:pt>
              </c:strCache>
            </c:strRef>
          </c:cat>
          <c:val>
            <c:numRef>
              <c:f>Analysis!$F$11</c:f>
              <c:numCache>
                <c:formatCode>0%</c:formatCode>
                <c:ptCount val="1"/>
                <c:pt idx="0">
                  <c:v>0.21428571428571427</c:v>
                </c:pt>
              </c:numCache>
            </c:numRef>
          </c:val>
          <c:extLst>
            <c:ext xmlns:c16="http://schemas.microsoft.com/office/drawing/2014/chart" uri="{C3380CC4-5D6E-409C-BE32-E72D297353CC}">
              <c16:uniqueId val="{0000000A-1C9A-4D21-99E6-D071C1745CC0}"/>
            </c:ext>
          </c:extLst>
        </c:ser>
        <c:ser>
          <c:idx val="4"/>
          <c:order val="4"/>
          <c:tx>
            <c:strRef>
              <c:f>Analysis!$G$9:$G$10</c:f>
              <c:strCache>
                <c:ptCount val="1"/>
                <c:pt idx="0">
                  <c:v>Very Positive</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Analysis!$B$11</c:f>
              <c:strCache>
                <c:ptCount val="1"/>
                <c:pt idx="0">
                  <c:v>Total</c:v>
                </c:pt>
              </c:strCache>
            </c:strRef>
          </c:cat>
          <c:val>
            <c:numRef>
              <c:f>Analysis!$G$11</c:f>
              <c:numCache>
                <c:formatCode>0%</c:formatCode>
                <c:ptCount val="1"/>
                <c:pt idx="0">
                  <c:v>0.1</c:v>
                </c:pt>
              </c:numCache>
            </c:numRef>
          </c:val>
          <c:extLst>
            <c:ext xmlns:c16="http://schemas.microsoft.com/office/drawing/2014/chart" uri="{C3380CC4-5D6E-409C-BE32-E72D297353CC}">
              <c16:uniqueId val="{0000000B-1C9A-4D21-99E6-D071C1745CC0}"/>
            </c:ext>
          </c:extLst>
        </c:ser>
        <c:dLbls>
          <c:dLblPos val="outEnd"/>
          <c:showLegendKey val="0"/>
          <c:showVal val="1"/>
          <c:showCatName val="0"/>
          <c:showSerName val="0"/>
          <c:showPercent val="0"/>
          <c:showBubbleSize val="0"/>
        </c:dLbls>
        <c:gapWidth val="182"/>
        <c:axId val="1451080351"/>
        <c:axId val="1451065951"/>
      </c:barChart>
      <c:catAx>
        <c:axId val="1451080351"/>
        <c:scaling>
          <c:orientation val="minMax"/>
        </c:scaling>
        <c:delete val="1"/>
        <c:axPos val="l"/>
        <c:numFmt formatCode="General" sourceLinked="1"/>
        <c:majorTickMark val="none"/>
        <c:minorTickMark val="none"/>
        <c:tickLblPos val="nextTo"/>
        <c:crossAx val="1451065951"/>
        <c:crosses val="autoZero"/>
        <c:auto val="1"/>
        <c:lblAlgn val="ctr"/>
        <c:lblOffset val="100"/>
        <c:noMultiLvlLbl val="0"/>
      </c:catAx>
      <c:valAx>
        <c:axId val="1451065951"/>
        <c:scaling>
          <c:orientation val="minMax"/>
        </c:scaling>
        <c:delete val="1"/>
        <c:axPos val="b"/>
        <c:numFmt formatCode="0%" sourceLinked="1"/>
        <c:majorTickMark val="none"/>
        <c:minorTickMark val="none"/>
        <c:tickLblPos val="nextTo"/>
        <c:crossAx val="1451080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8.png"/><Relationship Id="rId3" Type="http://schemas.openxmlformats.org/officeDocument/2006/relationships/image" Target="../media/image6.svg"/><Relationship Id="rId7" Type="http://schemas.openxmlformats.org/officeDocument/2006/relationships/image" Target="../media/image10.svg"/><Relationship Id="rId12" Type="http://schemas.openxmlformats.org/officeDocument/2006/relationships/chart" Target="../charts/chart2.xml"/><Relationship Id="rId17" Type="http://schemas.openxmlformats.org/officeDocument/2006/relationships/chart" Target="../charts/chart5.xml"/><Relationship Id="rId2" Type="http://schemas.openxmlformats.org/officeDocument/2006/relationships/image" Target="../media/image1.png"/><Relationship Id="rId16" Type="http://schemas.openxmlformats.org/officeDocument/2006/relationships/chart" Target="../charts/chart4.xml"/><Relationship Id="rId1" Type="http://schemas.openxmlformats.org/officeDocument/2006/relationships/image" Target="../media/image5.png"/><Relationship Id="rId6" Type="http://schemas.openxmlformats.org/officeDocument/2006/relationships/image" Target="../media/image9.png"/><Relationship Id="rId11" Type="http://schemas.openxmlformats.org/officeDocument/2006/relationships/chart" Target="../charts/chart1.xml"/><Relationship Id="rId5" Type="http://schemas.openxmlformats.org/officeDocument/2006/relationships/image" Target="../media/image8.svg"/><Relationship Id="rId15" Type="http://schemas.openxmlformats.org/officeDocument/2006/relationships/chart" Target="../charts/chart3.xml"/><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9.svg"/></Relationships>
</file>

<file path=xl/drawings/_rels/drawing4.xml.rels><?xml version="1.0" encoding="UTF-8" standalone="yes"?>
<Relationships xmlns="http://schemas.openxmlformats.org/package/2006/relationships"><Relationship Id="rId2" Type="http://schemas.openxmlformats.org/officeDocument/2006/relationships/image" Target="../media/image15.svg"/><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2" Type="http://schemas.openxmlformats.org/officeDocument/2006/relationships/image" Target="../media/image17.svg"/><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22860</xdr:rowOff>
    </xdr:from>
    <xdr:to>
      <xdr:col>26</xdr:col>
      <xdr:colOff>327660</xdr:colOff>
      <xdr:row>4</xdr:row>
      <xdr:rowOff>0</xdr:rowOff>
    </xdr:to>
    <xdr:sp macro="" textlink="">
      <xdr:nvSpPr>
        <xdr:cNvPr id="2" name="Rectangle: Rounded Corners 1">
          <a:extLst>
            <a:ext uri="{FF2B5EF4-FFF2-40B4-BE49-F238E27FC236}">
              <a16:creationId xmlns:a16="http://schemas.microsoft.com/office/drawing/2014/main" id="{D12C34F2-814F-DC08-4605-FCF404B32395}"/>
            </a:ext>
          </a:extLst>
        </xdr:cNvPr>
        <xdr:cNvSpPr/>
      </xdr:nvSpPr>
      <xdr:spPr>
        <a:xfrm>
          <a:off x="30480" y="22860"/>
          <a:ext cx="21937980" cy="708660"/>
        </a:xfrm>
        <a:prstGeom prst="roundRect">
          <a:avLst>
            <a:gd name="adj" fmla="val 914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289560</xdr:colOff>
      <xdr:row>0</xdr:row>
      <xdr:rowOff>137160</xdr:rowOff>
    </xdr:from>
    <xdr:to>
      <xdr:col>5</xdr:col>
      <xdr:colOff>1097280</xdr:colOff>
      <xdr:row>3</xdr:row>
      <xdr:rowOff>167640</xdr:rowOff>
    </xdr:to>
    <xdr:sp macro="" textlink="">
      <xdr:nvSpPr>
        <xdr:cNvPr id="3" name="TextBox 2">
          <a:extLst>
            <a:ext uri="{FF2B5EF4-FFF2-40B4-BE49-F238E27FC236}">
              <a16:creationId xmlns:a16="http://schemas.microsoft.com/office/drawing/2014/main" id="{9C341AE5-7576-3FFB-E80D-F1877A28625C}"/>
            </a:ext>
          </a:extLst>
        </xdr:cNvPr>
        <xdr:cNvSpPr txBox="1"/>
      </xdr:nvSpPr>
      <xdr:spPr>
        <a:xfrm>
          <a:off x="899160" y="137160"/>
          <a:ext cx="483108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solidFill>
                <a:schemeClr val="accent1">
                  <a:lumMod val="75000"/>
                </a:schemeClr>
              </a:solidFill>
            </a:rPr>
            <a:t>Call Center Data Analysis </a:t>
          </a:r>
        </a:p>
      </xdr:txBody>
    </xdr:sp>
    <xdr:clientData/>
  </xdr:twoCellAnchor>
  <xdr:twoCellAnchor editAs="oneCell">
    <xdr:from>
      <xdr:col>1</xdr:col>
      <xdr:colOff>243840</xdr:colOff>
      <xdr:row>0</xdr:row>
      <xdr:rowOff>30480</xdr:rowOff>
    </xdr:from>
    <xdr:to>
      <xdr:col>1</xdr:col>
      <xdr:colOff>971040</xdr:colOff>
      <xdr:row>4</xdr:row>
      <xdr:rowOff>26160</xdr:rowOff>
    </xdr:to>
    <xdr:pic>
      <xdr:nvPicPr>
        <xdr:cNvPr id="5" name="Graphic 4" descr="Call center with solid fill">
          <a:extLst>
            <a:ext uri="{FF2B5EF4-FFF2-40B4-BE49-F238E27FC236}">
              <a16:creationId xmlns:a16="http://schemas.microsoft.com/office/drawing/2014/main" id="{B85034FA-13AD-57E3-6830-F396EC8E032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53440" y="30480"/>
          <a:ext cx="727200" cy="7272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31</xdr:col>
      <xdr:colOff>217989</xdr:colOff>
      <xdr:row>4</xdr:row>
      <xdr:rowOff>30480</xdr:rowOff>
    </xdr:to>
    <xdr:sp macro="" textlink="">
      <xdr:nvSpPr>
        <xdr:cNvPr id="2" name="Rectangle 1">
          <a:extLst>
            <a:ext uri="{FF2B5EF4-FFF2-40B4-BE49-F238E27FC236}">
              <a16:creationId xmlns:a16="http://schemas.microsoft.com/office/drawing/2014/main" id="{DFAB8A7A-F3FC-4D2D-8CB3-FF5CD00ECB6A}"/>
            </a:ext>
          </a:extLst>
        </xdr:cNvPr>
        <xdr:cNvSpPr/>
      </xdr:nvSpPr>
      <xdr:spPr>
        <a:xfrm>
          <a:off x="0" y="15240"/>
          <a:ext cx="19115589" cy="746760"/>
        </a:xfrm>
        <a:prstGeom prst="rect">
          <a:avLst/>
        </a:prstGeom>
        <a:ln>
          <a:solidFill>
            <a:schemeClr val="accent1">
              <a:lumMod val="75000"/>
            </a:schemeClr>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869076</xdr:colOff>
      <xdr:row>0</xdr:row>
      <xdr:rowOff>91290</xdr:rowOff>
    </xdr:from>
    <xdr:to>
      <xdr:col>13</xdr:col>
      <xdr:colOff>145741</xdr:colOff>
      <xdr:row>3</xdr:row>
      <xdr:rowOff>22710</xdr:rowOff>
    </xdr:to>
    <xdr:sp macro="" textlink="">
      <xdr:nvSpPr>
        <xdr:cNvPr id="3" name="TextBox 2">
          <a:extLst>
            <a:ext uri="{FF2B5EF4-FFF2-40B4-BE49-F238E27FC236}">
              <a16:creationId xmlns:a16="http://schemas.microsoft.com/office/drawing/2014/main" id="{E8A15D9D-F9B8-41E3-BEE4-26B69EFC54A7}"/>
            </a:ext>
          </a:extLst>
        </xdr:cNvPr>
        <xdr:cNvSpPr txBox="1"/>
      </xdr:nvSpPr>
      <xdr:spPr>
        <a:xfrm>
          <a:off x="1481664" y="91290"/>
          <a:ext cx="10295783" cy="469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accent1">
                  <a:lumMod val="75000"/>
                </a:schemeClr>
              </a:solidFill>
            </a:rPr>
            <a:t>Analysis Workings</a:t>
          </a:r>
        </a:p>
      </xdr:txBody>
    </xdr:sp>
    <xdr:clientData/>
  </xdr:twoCellAnchor>
  <xdr:twoCellAnchor editAs="oneCell">
    <xdr:from>
      <xdr:col>1</xdr:col>
      <xdr:colOff>259080</xdr:colOff>
      <xdr:row>0</xdr:row>
      <xdr:rowOff>15240</xdr:rowOff>
    </xdr:from>
    <xdr:to>
      <xdr:col>1</xdr:col>
      <xdr:colOff>984059</xdr:colOff>
      <xdr:row>4</xdr:row>
      <xdr:rowOff>10020</xdr:rowOff>
    </xdr:to>
    <xdr:pic>
      <xdr:nvPicPr>
        <xdr:cNvPr id="4" name="Graphic 3" descr="Abacus outline">
          <a:extLst>
            <a:ext uri="{FF2B5EF4-FFF2-40B4-BE49-F238E27FC236}">
              <a16:creationId xmlns:a16="http://schemas.microsoft.com/office/drawing/2014/main" id="{08508A8A-AD13-4AE2-9424-3F8F57F09D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8680" y="15240"/>
          <a:ext cx="728116" cy="726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22860</xdr:colOff>
      <xdr:row>2</xdr:row>
      <xdr:rowOff>17318</xdr:rowOff>
    </xdr:from>
    <xdr:to>
      <xdr:col>24</xdr:col>
      <xdr:colOff>501041</xdr:colOff>
      <xdr:row>47</xdr:row>
      <xdr:rowOff>131884</xdr:rowOff>
    </xdr:to>
    <xdr:sp macro="" textlink="">
      <xdr:nvSpPr>
        <xdr:cNvPr id="2" name="Rectangle 1">
          <a:extLst>
            <a:ext uri="{FF2B5EF4-FFF2-40B4-BE49-F238E27FC236}">
              <a16:creationId xmlns:a16="http://schemas.microsoft.com/office/drawing/2014/main" id="{BE38EA44-6567-7601-259C-5A382F60F689}"/>
            </a:ext>
          </a:extLst>
        </xdr:cNvPr>
        <xdr:cNvSpPr/>
      </xdr:nvSpPr>
      <xdr:spPr>
        <a:xfrm>
          <a:off x="630531" y="383850"/>
          <a:ext cx="14454611" cy="8361528"/>
        </a:xfrm>
        <a:prstGeom prst="rect">
          <a:avLst/>
        </a:prstGeom>
        <a:solidFill>
          <a:schemeClr val="bg1"/>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xdr:colOff>
      <xdr:row>2</xdr:row>
      <xdr:rowOff>1</xdr:rowOff>
    </xdr:from>
    <xdr:to>
      <xdr:col>24</xdr:col>
      <xdr:colOff>520861</xdr:colOff>
      <xdr:row>6</xdr:row>
      <xdr:rowOff>86592</xdr:rowOff>
    </xdr:to>
    <xdr:sp macro="" textlink="">
      <xdr:nvSpPr>
        <xdr:cNvPr id="4" name="Rectangle: Rounded Corners 3">
          <a:extLst>
            <a:ext uri="{FF2B5EF4-FFF2-40B4-BE49-F238E27FC236}">
              <a16:creationId xmlns:a16="http://schemas.microsoft.com/office/drawing/2014/main" id="{6DCDEA1B-2DAB-06C6-22F2-B06E4D63640B}"/>
            </a:ext>
          </a:extLst>
        </xdr:cNvPr>
        <xdr:cNvSpPr/>
      </xdr:nvSpPr>
      <xdr:spPr>
        <a:xfrm>
          <a:off x="607672" y="366533"/>
          <a:ext cx="14497290" cy="81965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xdr:col>
      <xdr:colOff>147205</xdr:colOff>
      <xdr:row>2</xdr:row>
      <xdr:rowOff>69273</xdr:rowOff>
    </xdr:from>
    <xdr:to>
      <xdr:col>8</xdr:col>
      <xdr:colOff>588964</xdr:colOff>
      <xdr:row>6</xdr:row>
      <xdr:rowOff>91783</xdr:rowOff>
    </xdr:to>
    <xdr:pic>
      <xdr:nvPicPr>
        <xdr:cNvPr id="5" name="Picture 4">
          <a:extLst>
            <a:ext uri="{FF2B5EF4-FFF2-40B4-BE49-F238E27FC236}">
              <a16:creationId xmlns:a16="http://schemas.microsoft.com/office/drawing/2014/main" id="{920F7F8A-B344-4C4A-3A3B-2459BF3A880B}"/>
            </a:ext>
          </a:extLst>
        </xdr:cNvPr>
        <xdr:cNvPicPr>
          <a:picLocks noChangeAspect="1"/>
        </xdr:cNvPicPr>
      </xdr:nvPicPr>
      <xdr:blipFill>
        <a:blip xmlns:r="http://schemas.openxmlformats.org/officeDocument/2006/relationships" r:embed="rId1"/>
        <a:stretch>
          <a:fillRect/>
        </a:stretch>
      </xdr:blipFill>
      <xdr:spPr>
        <a:xfrm>
          <a:off x="1359478" y="432955"/>
          <a:ext cx="4078577" cy="749873"/>
        </a:xfrm>
        <a:prstGeom prst="rect">
          <a:avLst/>
        </a:prstGeom>
      </xdr:spPr>
    </xdr:pic>
    <xdr:clientData/>
  </xdr:twoCellAnchor>
  <xdr:twoCellAnchor editAs="oneCell">
    <xdr:from>
      <xdr:col>1</xdr:col>
      <xdr:colOff>329046</xdr:colOff>
      <xdr:row>2</xdr:row>
      <xdr:rowOff>8659</xdr:rowOff>
    </xdr:from>
    <xdr:to>
      <xdr:col>2</xdr:col>
      <xdr:colOff>450109</xdr:colOff>
      <xdr:row>6</xdr:row>
      <xdr:rowOff>8496</xdr:rowOff>
    </xdr:to>
    <xdr:pic>
      <xdr:nvPicPr>
        <xdr:cNvPr id="6" name="Graphic 5" descr="Call center with solid fill">
          <a:extLst>
            <a:ext uri="{FF2B5EF4-FFF2-40B4-BE49-F238E27FC236}">
              <a16:creationId xmlns:a16="http://schemas.microsoft.com/office/drawing/2014/main" id="{5A5C3E33-837A-4DF3-82C8-D7C9737E7C1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35182" y="372341"/>
          <a:ext cx="727200" cy="727200"/>
        </a:xfrm>
        <a:prstGeom prst="rect">
          <a:avLst/>
        </a:prstGeom>
        <a:effectLst>
          <a:outerShdw blurRad="50800" dist="38100" dir="2700000" algn="tl" rotWithShape="0">
            <a:prstClr val="black">
              <a:alpha val="40000"/>
            </a:prstClr>
          </a:outerShdw>
        </a:effectLst>
      </xdr:spPr>
    </xdr:pic>
    <xdr:clientData/>
  </xdr:twoCellAnchor>
  <xdr:twoCellAnchor>
    <xdr:from>
      <xdr:col>1</xdr:col>
      <xdr:colOff>58616</xdr:colOff>
      <xdr:row>6</xdr:row>
      <xdr:rowOff>117231</xdr:rowOff>
    </xdr:from>
    <xdr:to>
      <xdr:col>4</xdr:col>
      <xdr:colOff>217714</xdr:colOff>
      <xdr:row>10</xdr:row>
      <xdr:rowOff>167472</xdr:rowOff>
    </xdr:to>
    <xdr:sp macro="" textlink="">
      <xdr:nvSpPr>
        <xdr:cNvPr id="8" name="Rectangle 7">
          <a:extLst>
            <a:ext uri="{FF2B5EF4-FFF2-40B4-BE49-F238E27FC236}">
              <a16:creationId xmlns:a16="http://schemas.microsoft.com/office/drawing/2014/main" id="{98A2C9CC-5040-CC1A-FCB3-ED013D1C9D8A}"/>
            </a:ext>
          </a:extLst>
        </xdr:cNvPr>
        <xdr:cNvSpPr/>
      </xdr:nvSpPr>
      <xdr:spPr>
        <a:xfrm>
          <a:off x="666504" y="1196018"/>
          <a:ext cx="1982761" cy="769432"/>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Total Calls</a:t>
          </a:r>
        </a:p>
      </xdr:txBody>
    </xdr:sp>
    <xdr:clientData/>
  </xdr:twoCellAnchor>
  <xdr:twoCellAnchor>
    <xdr:from>
      <xdr:col>2</xdr:col>
      <xdr:colOff>192594</xdr:colOff>
      <xdr:row>8</xdr:row>
      <xdr:rowOff>33496</xdr:rowOff>
    </xdr:from>
    <xdr:to>
      <xdr:col>3</xdr:col>
      <xdr:colOff>452176</xdr:colOff>
      <xdr:row>10</xdr:row>
      <xdr:rowOff>33495</xdr:rowOff>
    </xdr:to>
    <xdr:sp macro="" textlink="Analysis!J14">
      <xdr:nvSpPr>
        <xdr:cNvPr id="11" name="TextBox 10">
          <a:extLst>
            <a:ext uri="{FF2B5EF4-FFF2-40B4-BE49-F238E27FC236}">
              <a16:creationId xmlns:a16="http://schemas.microsoft.com/office/drawing/2014/main" id="{342964E2-A491-9BEA-9A39-95ED49F841E2}"/>
            </a:ext>
          </a:extLst>
        </xdr:cNvPr>
        <xdr:cNvSpPr txBox="1"/>
      </xdr:nvSpPr>
      <xdr:spPr>
        <a:xfrm>
          <a:off x="1415143" y="1507254"/>
          <a:ext cx="870857" cy="368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CB9388-878B-4560-BB33-503031E76C03}" type="TxLink">
            <a:rPr lang="en-US" sz="1400" b="1" i="0" u="none" strike="noStrike" cap="none" spc="50">
              <a:ln w="0">
                <a:noFill/>
              </a:ln>
              <a:solidFill>
                <a:schemeClr val="tx2">
                  <a:lumMod val="75000"/>
                  <a:lumOff val="25000"/>
                </a:schemeClr>
              </a:solidFill>
              <a:effectLst>
                <a:innerShdw blurRad="63500" dist="50800" dir="13500000">
                  <a:srgbClr val="000000">
                    <a:alpha val="50000"/>
                  </a:srgbClr>
                </a:innerShdw>
              </a:effectLst>
              <a:latin typeface="Arial" panose="020B0604020202020204" pitchFamily="34" charset="0"/>
              <a:cs typeface="Arial" panose="020B0604020202020204" pitchFamily="34" charset="0"/>
            </a:rPr>
            <a:pPr/>
            <a:t>70</a:t>
          </a:fld>
          <a:endParaRPr lang="en-IN" sz="1800" b="1" cap="none" spc="50">
            <a:ln w="0">
              <a:noFill/>
            </a:ln>
            <a:solidFill>
              <a:schemeClr val="tx2">
                <a:lumMod val="75000"/>
                <a:lumOff val="25000"/>
              </a:schemeClr>
            </a:solidFill>
            <a:effectLst>
              <a:innerShdw blurRad="63500" dist="50800" dir="13500000">
                <a:srgbClr val="000000">
                  <a:alpha val="50000"/>
                </a:srgbClr>
              </a:innerShdw>
            </a:effectLst>
            <a:latin typeface="Arial" panose="020B0604020202020204" pitchFamily="34" charset="0"/>
            <a:cs typeface="Arial" panose="020B0604020202020204" pitchFamily="34" charset="0"/>
          </a:endParaRPr>
        </a:p>
      </xdr:txBody>
    </xdr:sp>
    <xdr:clientData/>
  </xdr:twoCellAnchor>
  <xdr:twoCellAnchor>
    <xdr:from>
      <xdr:col>4</xdr:col>
      <xdr:colOff>334946</xdr:colOff>
      <xdr:row>6</xdr:row>
      <xdr:rowOff>133978</xdr:rowOff>
    </xdr:from>
    <xdr:to>
      <xdr:col>9</xdr:col>
      <xdr:colOff>122464</xdr:colOff>
      <xdr:row>11</xdr:row>
      <xdr:rowOff>522</xdr:rowOff>
    </xdr:to>
    <xdr:sp macro="" textlink="">
      <xdr:nvSpPr>
        <xdr:cNvPr id="12" name="Rectangle 11">
          <a:extLst>
            <a:ext uri="{FF2B5EF4-FFF2-40B4-BE49-F238E27FC236}">
              <a16:creationId xmlns:a16="http://schemas.microsoft.com/office/drawing/2014/main" id="{25F0EB63-85F7-5C4E-6623-265379F2ACF0}"/>
            </a:ext>
          </a:extLst>
        </xdr:cNvPr>
        <xdr:cNvSpPr/>
      </xdr:nvSpPr>
      <xdr:spPr>
        <a:xfrm>
          <a:off x="2784232" y="1236157"/>
          <a:ext cx="2849125" cy="785026"/>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  Avg duration of Calls</a:t>
          </a:r>
        </a:p>
      </xdr:txBody>
    </xdr:sp>
    <xdr:clientData/>
  </xdr:twoCellAnchor>
  <xdr:twoCellAnchor>
    <xdr:from>
      <xdr:col>6</xdr:col>
      <xdr:colOff>83736</xdr:colOff>
      <xdr:row>8</xdr:row>
      <xdr:rowOff>58617</xdr:rowOff>
    </xdr:from>
    <xdr:to>
      <xdr:col>8</xdr:col>
      <xdr:colOff>184219</xdr:colOff>
      <xdr:row>10</xdr:row>
      <xdr:rowOff>58616</xdr:rowOff>
    </xdr:to>
    <xdr:sp macro="" textlink="Analysis!J15">
      <xdr:nvSpPr>
        <xdr:cNvPr id="13" name="TextBox 12">
          <a:extLst>
            <a:ext uri="{FF2B5EF4-FFF2-40B4-BE49-F238E27FC236}">
              <a16:creationId xmlns:a16="http://schemas.microsoft.com/office/drawing/2014/main" id="{1DDB541B-2ED5-45F3-B6F2-D270BC3EEDD1}"/>
            </a:ext>
          </a:extLst>
        </xdr:cNvPr>
        <xdr:cNvSpPr txBox="1"/>
      </xdr:nvSpPr>
      <xdr:spPr>
        <a:xfrm>
          <a:off x="3751384" y="1532375"/>
          <a:ext cx="1323033" cy="368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C6FB388-FEAC-4FD1-8B3D-69B01BAAC1BB}" type="TxLink">
            <a:rPr lang="en-US" sz="1400" b="1" i="0" u="none" strike="noStrike" cap="none" spc="50">
              <a:ln w="0">
                <a:noFill/>
              </a:ln>
              <a:solidFill>
                <a:schemeClr val="tx2">
                  <a:lumMod val="75000"/>
                  <a:lumOff val="25000"/>
                </a:schemeClr>
              </a:solidFill>
              <a:effectLst>
                <a:innerShdw blurRad="63500" dist="50800" dir="13500000">
                  <a:srgbClr val="000000">
                    <a:alpha val="50000"/>
                  </a:srgbClr>
                </a:innerShdw>
              </a:effectLst>
              <a:latin typeface="Arial" panose="020B0604020202020204" pitchFamily="34" charset="0"/>
              <a:ea typeface="+mn-ea"/>
              <a:cs typeface="Arial" panose="020B0604020202020204" pitchFamily="34" charset="0"/>
            </a:rPr>
            <a:pPr marL="0" indent="0"/>
            <a:t>26.3</a:t>
          </a:fld>
          <a:r>
            <a:rPr lang="en-US" sz="1400" b="1" i="0" u="none" strike="noStrike" cap="none" spc="50">
              <a:ln w="0">
                <a:noFill/>
              </a:ln>
              <a:solidFill>
                <a:schemeClr val="tx2">
                  <a:lumMod val="75000"/>
                  <a:lumOff val="25000"/>
                </a:schemeClr>
              </a:solidFill>
              <a:effectLst>
                <a:innerShdw blurRad="63500" dist="50800" dir="13500000">
                  <a:srgbClr val="000000">
                    <a:alpha val="50000"/>
                  </a:srgbClr>
                </a:innerShdw>
              </a:effectLst>
              <a:latin typeface="Arial" panose="020B0604020202020204" pitchFamily="34" charset="0"/>
              <a:ea typeface="+mn-ea"/>
              <a:cs typeface="Arial" panose="020B0604020202020204" pitchFamily="34" charset="0"/>
            </a:rPr>
            <a:t>(mins)</a:t>
          </a:r>
          <a:endParaRPr lang="en-IN" sz="1400" b="1" i="0" u="none" strike="noStrike" cap="none" spc="50">
            <a:ln w="0">
              <a:noFill/>
            </a:ln>
            <a:solidFill>
              <a:schemeClr val="tx2">
                <a:lumMod val="75000"/>
                <a:lumOff val="25000"/>
              </a:schemeClr>
            </a:solidFill>
            <a:effectLst>
              <a:innerShdw blurRad="63500" dist="50800" dir="13500000">
                <a:srgbClr val="000000">
                  <a:alpha val="50000"/>
                </a:srgbClr>
              </a:innerShdw>
            </a:effectLst>
            <a:latin typeface="Arial" panose="020B0604020202020204" pitchFamily="34" charset="0"/>
            <a:ea typeface="+mn-ea"/>
            <a:cs typeface="Arial" panose="020B0604020202020204" pitchFamily="34" charset="0"/>
          </a:endParaRPr>
        </a:p>
      </xdr:txBody>
    </xdr:sp>
    <xdr:clientData/>
  </xdr:twoCellAnchor>
  <xdr:twoCellAnchor>
    <xdr:from>
      <xdr:col>20</xdr:col>
      <xdr:colOff>156882</xdr:colOff>
      <xdr:row>6</xdr:row>
      <xdr:rowOff>134549</xdr:rowOff>
    </xdr:from>
    <xdr:to>
      <xdr:col>24</xdr:col>
      <xdr:colOff>458288</xdr:colOff>
      <xdr:row>11</xdr:row>
      <xdr:rowOff>570</xdr:rowOff>
    </xdr:to>
    <xdr:sp macro="" textlink="">
      <xdr:nvSpPr>
        <xdr:cNvPr id="14" name="Rectangle 13">
          <a:extLst>
            <a:ext uri="{FF2B5EF4-FFF2-40B4-BE49-F238E27FC236}">
              <a16:creationId xmlns:a16="http://schemas.microsoft.com/office/drawing/2014/main" id="{A64309D3-2E67-4E2D-A016-CC133B37FBD1}"/>
            </a:ext>
          </a:extLst>
        </xdr:cNvPr>
        <xdr:cNvSpPr/>
      </xdr:nvSpPr>
      <xdr:spPr>
        <a:xfrm>
          <a:off x="12259235" y="1210314"/>
          <a:ext cx="2721877" cy="762491"/>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             Satisfication Score</a:t>
          </a:r>
        </a:p>
      </xdr:txBody>
    </xdr:sp>
    <xdr:clientData/>
  </xdr:twoCellAnchor>
  <xdr:twoCellAnchor>
    <xdr:from>
      <xdr:col>22</xdr:col>
      <xdr:colOff>458289</xdr:colOff>
      <xdr:row>8</xdr:row>
      <xdr:rowOff>109429</xdr:rowOff>
    </xdr:from>
    <xdr:to>
      <xdr:col>24</xdr:col>
      <xdr:colOff>106597</xdr:colOff>
      <xdr:row>10</xdr:row>
      <xdr:rowOff>109428</xdr:rowOff>
    </xdr:to>
    <xdr:sp macro="" textlink="Analysis!J13">
      <xdr:nvSpPr>
        <xdr:cNvPr id="15" name="TextBox 14">
          <a:extLst>
            <a:ext uri="{FF2B5EF4-FFF2-40B4-BE49-F238E27FC236}">
              <a16:creationId xmlns:a16="http://schemas.microsoft.com/office/drawing/2014/main" id="{851409E0-359D-4912-B981-398671071859}"/>
            </a:ext>
          </a:extLst>
        </xdr:cNvPr>
        <xdr:cNvSpPr txBox="1"/>
      </xdr:nvSpPr>
      <xdr:spPr>
        <a:xfrm>
          <a:off x="13906333" y="1583187"/>
          <a:ext cx="870857" cy="368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243BB5-7BDB-4DCF-831F-CCEFCAF0FBC0}" type="TxLink">
            <a:rPr lang="en-US" sz="1400" b="1" i="0" u="none" strike="noStrike" cap="none" spc="50">
              <a:ln w="0">
                <a:noFill/>
              </a:ln>
              <a:solidFill>
                <a:schemeClr val="tx2">
                  <a:lumMod val="75000"/>
                  <a:lumOff val="25000"/>
                </a:schemeClr>
              </a:solidFill>
              <a:effectLst>
                <a:innerShdw blurRad="63500" dist="50800" dir="13500000">
                  <a:srgbClr val="000000">
                    <a:alpha val="50000"/>
                  </a:srgbClr>
                </a:innerShdw>
              </a:effectLst>
              <a:latin typeface="Arial" panose="020B0604020202020204" pitchFamily="34" charset="0"/>
              <a:ea typeface="+mn-ea"/>
              <a:cs typeface="Arial" panose="020B0604020202020204" pitchFamily="34" charset="0"/>
            </a:rPr>
            <a:pPr marL="0" indent="0"/>
            <a:t>5.3</a:t>
          </a:fld>
          <a:endParaRPr lang="en-IN" sz="1400" b="1" i="0" u="none" strike="noStrike" cap="none" spc="50">
            <a:ln w="0">
              <a:noFill/>
            </a:ln>
            <a:solidFill>
              <a:schemeClr val="tx2">
                <a:lumMod val="75000"/>
                <a:lumOff val="25000"/>
              </a:schemeClr>
            </a:solidFill>
            <a:effectLst>
              <a:innerShdw blurRad="63500" dist="50800" dir="13500000">
                <a:srgbClr val="000000">
                  <a:alpha val="50000"/>
                </a:srgbClr>
              </a:innerShdw>
            </a:effectLst>
            <a:latin typeface="Arial" panose="020B0604020202020204" pitchFamily="34" charset="0"/>
            <a:ea typeface="+mn-ea"/>
            <a:cs typeface="Arial" panose="020B0604020202020204" pitchFamily="34" charset="0"/>
          </a:endParaRPr>
        </a:p>
      </xdr:txBody>
    </xdr:sp>
    <xdr:clientData/>
  </xdr:twoCellAnchor>
  <xdr:twoCellAnchor editAs="oneCell">
    <xdr:from>
      <xdr:col>1</xdr:col>
      <xdr:colOff>41869</xdr:colOff>
      <xdr:row>7</xdr:row>
      <xdr:rowOff>58616</xdr:rowOff>
    </xdr:from>
    <xdr:to>
      <xdr:col>2</xdr:col>
      <xdr:colOff>58617</xdr:colOff>
      <xdr:row>10</xdr:row>
      <xdr:rowOff>133978</xdr:rowOff>
    </xdr:to>
    <xdr:pic>
      <xdr:nvPicPr>
        <xdr:cNvPr id="17" name="Graphic 16" descr="Speaker phone with solid fill">
          <a:extLst>
            <a:ext uri="{FF2B5EF4-FFF2-40B4-BE49-F238E27FC236}">
              <a16:creationId xmlns:a16="http://schemas.microsoft.com/office/drawing/2014/main" id="{8F424CA4-8D0F-5749-A9A6-2057EC13910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53144" y="1348154"/>
          <a:ext cx="628022" cy="628022"/>
        </a:xfrm>
        <a:prstGeom prst="rect">
          <a:avLst/>
        </a:prstGeom>
      </xdr:spPr>
    </xdr:pic>
    <xdr:clientData/>
  </xdr:twoCellAnchor>
  <xdr:twoCellAnchor editAs="oneCell">
    <xdr:from>
      <xdr:col>4</xdr:col>
      <xdr:colOff>343318</xdr:colOff>
      <xdr:row>7</xdr:row>
      <xdr:rowOff>108857</xdr:rowOff>
    </xdr:from>
    <xdr:to>
      <xdr:col>5</xdr:col>
      <xdr:colOff>334945</xdr:colOff>
      <xdr:row>10</xdr:row>
      <xdr:rowOff>159099</xdr:rowOff>
    </xdr:to>
    <xdr:pic>
      <xdr:nvPicPr>
        <xdr:cNvPr id="19" name="Graphic 18" descr="Stopwatch with solid fill">
          <a:extLst>
            <a:ext uri="{FF2B5EF4-FFF2-40B4-BE49-F238E27FC236}">
              <a16:creationId xmlns:a16="http://schemas.microsoft.com/office/drawing/2014/main" id="{A157EC94-FF6A-F033-718E-8F84FC7B91F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88417" y="1398395"/>
          <a:ext cx="602902" cy="602902"/>
        </a:xfrm>
        <a:prstGeom prst="rect">
          <a:avLst/>
        </a:prstGeom>
      </xdr:spPr>
    </xdr:pic>
    <xdr:clientData/>
  </xdr:twoCellAnchor>
  <xdr:twoCellAnchor editAs="oneCell">
    <xdr:from>
      <xdr:col>20</xdr:col>
      <xdr:colOff>433168</xdr:colOff>
      <xdr:row>7</xdr:row>
      <xdr:rowOff>134548</xdr:rowOff>
    </xdr:from>
    <xdr:to>
      <xdr:col>21</xdr:col>
      <xdr:colOff>385187</xdr:colOff>
      <xdr:row>10</xdr:row>
      <xdr:rowOff>145181</xdr:rowOff>
    </xdr:to>
    <xdr:pic>
      <xdr:nvPicPr>
        <xdr:cNvPr id="21" name="Picture 20">
          <a:extLst>
            <a:ext uri="{FF2B5EF4-FFF2-40B4-BE49-F238E27FC236}">
              <a16:creationId xmlns:a16="http://schemas.microsoft.com/office/drawing/2014/main" id="{C28BB88E-821A-A77F-2F2A-8D11FACC0ABB}"/>
            </a:ext>
          </a:extLst>
        </xdr:cNvPr>
        <xdr:cNvPicPr>
          <a:picLocks noChangeAspect="1"/>
        </xdr:cNvPicPr>
      </xdr:nvPicPr>
      <xdr:blipFill>
        <a:blip xmlns:r="http://schemas.openxmlformats.org/officeDocument/2006/relationships" r:embed="rId8">
          <a:duotone>
            <a:schemeClr val="accent1">
              <a:shade val="45000"/>
              <a:satMod val="135000"/>
            </a:schemeClr>
            <a:prstClr val="white"/>
          </a:duotone>
          <a:alphaModFix amt="50000"/>
        </a:blip>
        <a:stretch>
          <a:fillRect/>
        </a:stretch>
      </xdr:blipFill>
      <xdr:spPr>
        <a:xfrm>
          <a:off x="12658663" y="1424086"/>
          <a:ext cx="563293" cy="563293"/>
        </a:xfrm>
        <a:prstGeom prst="rect">
          <a:avLst/>
        </a:prstGeom>
      </xdr:spPr>
    </xdr:pic>
    <xdr:clientData/>
  </xdr:twoCellAnchor>
  <xdr:twoCellAnchor>
    <xdr:from>
      <xdr:col>9</xdr:col>
      <xdr:colOff>143535</xdr:colOff>
      <xdr:row>10</xdr:row>
      <xdr:rowOff>145677</xdr:rowOff>
    </xdr:from>
    <xdr:to>
      <xdr:col>20</xdr:col>
      <xdr:colOff>70837</xdr:colOff>
      <xdr:row>25</xdr:row>
      <xdr:rowOff>112060</xdr:rowOff>
    </xdr:to>
    <xdr:sp macro="" textlink="">
      <xdr:nvSpPr>
        <xdr:cNvPr id="24" name="Rectangle: Rounded Corners 23">
          <a:extLst>
            <a:ext uri="{FF2B5EF4-FFF2-40B4-BE49-F238E27FC236}">
              <a16:creationId xmlns:a16="http://schemas.microsoft.com/office/drawing/2014/main" id="{FA5ADDC4-6436-477B-84D5-27938ED5225B}"/>
            </a:ext>
          </a:extLst>
        </xdr:cNvPr>
        <xdr:cNvSpPr/>
      </xdr:nvSpPr>
      <xdr:spPr>
        <a:xfrm>
          <a:off x="5589594" y="1938618"/>
          <a:ext cx="6583596" cy="2700618"/>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a:solidFill>
              <a:schemeClr val="tx1"/>
            </a:solidFill>
          </a:endParaRPr>
        </a:p>
      </xdr:txBody>
    </xdr:sp>
    <xdr:clientData/>
  </xdr:twoCellAnchor>
  <xdr:twoCellAnchor editAs="oneCell">
    <xdr:from>
      <xdr:col>9</xdr:col>
      <xdr:colOff>351934</xdr:colOff>
      <xdr:row>11</xdr:row>
      <xdr:rowOff>82674</xdr:rowOff>
    </xdr:from>
    <xdr:to>
      <xdr:col>10</xdr:col>
      <xdr:colOff>229037</xdr:colOff>
      <xdr:row>14</xdr:row>
      <xdr:rowOff>9645</xdr:rowOff>
    </xdr:to>
    <xdr:pic>
      <xdr:nvPicPr>
        <xdr:cNvPr id="28" name="Picture 27">
          <a:extLst>
            <a:ext uri="{FF2B5EF4-FFF2-40B4-BE49-F238E27FC236}">
              <a16:creationId xmlns:a16="http://schemas.microsoft.com/office/drawing/2014/main" id="{5E164845-3721-48AE-A487-60CE0C5468D1}"/>
            </a:ext>
          </a:extLst>
        </xdr:cNvPr>
        <xdr:cNvPicPr>
          <a:picLocks noChangeAspect="1"/>
        </xdr:cNvPicPr>
      </xdr:nvPicPr>
      <xdr:blipFill>
        <a:blip xmlns:r="http://schemas.openxmlformats.org/officeDocument/2006/relationships" r:embed="rId9">
          <a:duotone>
            <a:schemeClr val="accent1">
              <a:shade val="45000"/>
              <a:satMod val="135000"/>
            </a:schemeClr>
            <a:prstClr val="white"/>
          </a:duotone>
        </a:blip>
        <a:stretch>
          <a:fillRect/>
        </a:stretch>
      </xdr:blipFill>
      <xdr:spPr>
        <a:xfrm>
          <a:off x="5820972" y="2098598"/>
          <a:ext cx="484774" cy="476769"/>
        </a:xfrm>
        <a:prstGeom prst="rect">
          <a:avLst/>
        </a:prstGeom>
      </xdr:spPr>
    </xdr:pic>
    <xdr:clientData/>
  </xdr:twoCellAnchor>
  <xdr:twoCellAnchor editAs="oneCell">
    <xdr:from>
      <xdr:col>10</xdr:col>
      <xdr:colOff>117286</xdr:colOff>
      <xdr:row>11</xdr:row>
      <xdr:rowOff>78441</xdr:rowOff>
    </xdr:from>
    <xdr:to>
      <xdr:col>11</xdr:col>
      <xdr:colOff>501569</xdr:colOff>
      <xdr:row>14</xdr:row>
      <xdr:rowOff>112058</xdr:rowOff>
    </xdr:to>
    <xdr:pic>
      <xdr:nvPicPr>
        <xdr:cNvPr id="29" name="Picture 28">
          <a:extLst>
            <a:ext uri="{FF2B5EF4-FFF2-40B4-BE49-F238E27FC236}">
              <a16:creationId xmlns:a16="http://schemas.microsoft.com/office/drawing/2014/main" id="{E3C6561D-DFE9-4374-B40B-366BF93E5EC3}"/>
            </a:ext>
          </a:extLst>
        </xdr:cNvPr>
        <xdr:cNvPicPr>
          <a:picLocks noChangeAspect="1"/>
        </xdr:cNvPicPr>
      </xdr:nvPicPr>
      <xdr:blipFill>
        <a:blip xmlns:r="http://schemas.openxmlformats.org/officeDocument/2006/relationships" r:embed="rId10"/>
        <a:stretch>
          <a:fillRect/>
        </a:stretch>
      </xdr:blipFill>
      <xdr:spPr>
        <a:xfrm>
          <a:off x="6193995" y="2094365"/>
          <a:ext cx="991954" cy="583415"/>
        </a:xfrm>
        <a:prstGeom prst="rect">
          <a:avLst/>
        </a:prstGeom>
      </xdr:spPr>
    </xdr:pic>
    <xdr:clientData/>
  </xdr:twoCellAnchor>
  <xdr:twoCellAnchor>
    <xdr:from>
      <xdr:col>1</xdr:col>
      <xdr:colOff>41867</xdr:colOff>
      <xdr:row>11</xdr:row>
      <xdr:rowOff>50812</xdr:rowOff>
    </xdr:from>
    <xdr:to>
      <xdr:col>9</xdr:col>
      <xdr:colOff>150725</xdr:colOff>
      <xdr:row>25</xdr:row>
      <xdr:rowOff>133978</xdr:rowOff>
    </xdr:to>
    <xdr:sp macro="" textlink="">
      <xdr:nvSpPr>
        <xdr:cNvPr id="34" name="Rectangle: Rounded Corners 33">
          <a:extLst>
            <a:ext uri="{FF2B5EF4-FFF2-40B4-BE49-F238E27FC236}">
              <a16:creationId xmlns:a16="http://schemas.microsoft.com/office/drawing/2014/main" id="{1541DBE3-8352-4C96-B441-BC4271F8B275}"/>
            </a:ext>
          </a:extLst>
        </xdr:cNvPr>
        <xdr:cNvSpPr/>
      </xdr:nvSpPr>
      <xdr:spPr>
        <a:xfrm>
          <a:off x="653142" y="2077230"/>
          <a:ext cx="4999056" cy="2704111"/>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a:solidFill>
              <a:schemeClr val="tx1"/>
            </a:solidFill>
          </a:endParaRPr>
        </a:p>
      </xdr:txBody>
    </xdr:sp>
    <xdr:clientData/>
  </xdr:twoCellAnchor>
  <xdr:twoCellAnchor>
    <xdr:from>
      <xdr:col>20</xdr:col>
      <xdr:colOff>176892</xdr:colOff>
      <xdr:row>11</xdr:row>
      <xdr:rowOff>58616</xdr:rowOff>
    </xdr:from>
    <xdr:to>
      <xdr:col>24</xdr:col>
      <xdr:colOff>458291</xdr:colOff>
      <xdr:row>26</xdr:row>
      <xdr:rowOff>154330</xdr:rowOff>
    </xdr:to>
    <xdr:sp macro="" textlink="">
      <xdr:nvSpPr>
        <xdr:cNvPr id="35" name="Rectangle: Rounded Corners 34">
          <a:extLst>
            <a:ext uri="{FF2B5EF4-FFF2-40B4-BE49-F238E27FC236}">
              <a16:creationId xmlns:a16="http://schemas.microsoft.com/office/drawing/2014/main" id="{E98A47DC-B83E-4C3B-9629-87D6BDB660B2}"/>
            </a:ext>
          </a:extLst>
        </xdr:cNvPr>
        <xdr:cNvSpPr/>
      </xdr:nvSpPr>
      <xdr:spPr>
        <a:xfrm>
          <a:off x="12330310" y="2074540"/>
          <a:ext cx="2712082" cy="2844701"/>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a:solidFill>
              <a:schemeClr val="tx1"/>
            </a:solidFill>
          </a:endParaRPr>
        </a:p>
      </xdr:txBody>
    </xdr:sp>
    <xdr:clientData/>
  </xdr:twoCellAnchor>
  <xdr:twoCellAnchor>
    <xdr:from>
      <xdr:col>20</xdr:col>
      <xdr:colOff>360589</xdr:colOff>
      <xdr:row>12</xdr:row>
      <xdr:rowOff>88447</xdr:rowOff>
    </xdr:from>
    <xdr:to>
      <xdr:col>24</xdr:col>
      <xdr:colOff>351693</xdr:colOff>
      <xdr:row>24</xdr:row>
      <xdr:rowOff>41868</xdr:rowOff>
    </xdr:to>
    <xdr:graphicFrame macro="">
      <xdr:nvGraphicFramePr>
        <xdr:cNvPr id="37" name="Chart 36">
          <a:extLst>
            <a:ext uri="{FF2B5EF4-FFF2-40B4-BE49-F238E27FC236}">
              <a16:creationId xmlns:a16="http://schemas.microsoft.com/office/drawing/2014/main" id="{BA83D076-88F2-4E6A-BEF2-48CB929CD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448236</xdr:colOff>
      <xdr:row>27</xdr:row>
      <xdr:rowOff>28522</xdr:rowOff>
    </xdr:from>
    <xdr:to>
      <xdr:col>13</xdr:col>
      <xdr:colOff>44824</xdr:colOff>
      <xdr:row>47</xdr:row>
      <xdr:rowOff>56029</xdr:rowOff>
    </xdr:to>
    <xdr:sp macro="" textlink="">
      <xdr:nvSpPr>
        <xdr:cNvPr id="41" name="Rectangle: Rounded Corners 40">
          <a:extLst>
            <a:ext uri="{FF2B5EF4-FFF2-40B4-BE49-F238E27FC236}">
              <a16:creationId xmlns:a16="http://schemas.microsoft.com/office/drawing/2014/main" id="{7AB8C538-8D1B-4C4C-9C74-AA778418C652}"/>
            </a:ext>
          </a:extLst>
        </xdr:cNvPr>
        <xdr:cNvSpPr/>
      </xdr:nvSpPr>
      <xdr:spPr>
        <a:xfrm>
          <a:off x="3473824" y="4914287"/>
          <a:ext cx="4437529" cy="3613389"/>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a:solidFill>
              <a:schemeClr val="tx1"/>
            </a:solidFill>
          </a:endParaRPr>
        </a:p>
      </xdr:txBody>
    </xdr:sp>
    <xdr:clientData/>
  </xdr:twoCellAnchor>
  <xdr:twoCellAnchor>
    <xdr:from>
      <xdr:col>6</xdr:col>
      <xdr:colOff>33618</xdr:colOff>
      <xdr:row>28</xdr:row>
      <xdr:rowOff>145676</xdr:rowOff>
    </xdr:from>
    <xdr:to>
      <xdr:col>12</xdr:col>
      <xdr:colOff>481853</xdr:colOff>
      <xdr:row>46</xdr:row>
      <xdr:rowOff>100853</xdr:rowOff>
    </xdr:to>
    <xdr:graphicFrame macro="">
      <xdr:nvGraphicFramePr>
        <xdr:cNvPr id="42" name="Chart 41">
          <a:extLst>
            <a:ext uri="{FF2B5EF4-FFF2-40B4-BE49-F238E27FC236}">
              <a16:creationId xmlns:a16="http://schemas.microsoft.com/office/drawing/2014/main" id="{1260D4FD-DAEC-46CB-AF5A-071BDAD95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224567</xdr:colOff>
      <xdr:row>27</xdr:row>
      <xdr:rowOff>6112</xdr:rowOff>
    </xdr:from>
    <xdr:to>
      <xdr:col>20</xdr:col>
      <xdr:colOff>426272</xdr:colOff>
      <xdr:row>47</xdr:row>
      <xdr:rowOff>33619</xdr:rowOff>
    </xdr:to>
    <xdr:sp macro="" textlink="">
      <xdr:nvSpPr>
        <xdr:cNvPr id="46" name="Rectangle: Rounded Corners 45">
          <a:extLst>
            <a:ext uri="{FF2B5EF4-FFF2-40B4-BE49-F238E27FC236}">
              <a16:creationId xmlns:a16="http://schemas.microsoft.com/office/drawing/2014/main" id="{86C9DFD0-E694-43D9-B8EC-84C1CFC19771}"/>
            </a:ext>
          </a:extLst>
        </xdr:cNvPr>
        <xdr:cNvSpPr/>
      </xdr:nvSpPr>
      <xdr:spPr>
        <a:xfrm>
          <a:off x="8091096" y="4891877"/>
          <a:ext cx="4437529" cy="3613389"/>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a:solidFill>
              <a:schemeClr val="tx1"/>
            </a:solidFill>
          </a:endParaRPr>
        </a:p>
      </xdr:txBody>
    </xdr:sp>
    <xdr:clientData/>
  </xdr:twoCellAnchor>
  <xdr:twoCellAnchor>
    <xdr:from>
      <xdr:col>14</xdr:col>
      <xdr:colOff>112059</xdr:colOff>
      <xdr:row>28</xdr:row>
      <xdr:rowOff>22412</xdr:rowOff>
    </xdr:from>
    <xdr:to>
      <xdr:col>16</xdr:col>
      <xdr:colOff>204844</xdr:colOff>
      <xdr:row>29</xdr:row>
      <xdr:rowOff>140298</xdr:rowOff>
    </xdr:to>
    <xdr:sp macro="" textlink="">
      <xdr:nvSpPr>
        <xdr:cNvPr id="48" name="TextBox 47">
          <a:extLst>
            <a:ext uri="{FF2B5EF4-FFF2-40B4-BE49-F238E27FC236}">
              <a16:creationId xmlns:a16="http://schemas.microsoft.com/office/drawing/2014/main" id="{D31542FA-3963-42F6-A992-39BD85360403}"/>
            </a:ext>
          </a:extLst>
        </xdr:cNvPr>
        <xdr:cNvSpPr txBox="1"/>
      </xdr:nvSpPr>
      <xdr:spPr>
        <a:xfrm>
          <a:off x="8583706" y="5087471"/>
          <a:ext cx="13030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accent1">
                  <a:lumMod val="75000"/>
                </a:schemeClr>
              </a:solidFill>
            </a:rPr>
            <a:t>Call</a:t>
          </a:r>
          <a:r>
            <a:rPr lang="en-IN" sz="1400" baseline="0">
              <a:solidFill>
                <a:schemeClr val="accent1">
                  <a:lumMod val="75000"/>
                </a:schemeClr>
              </a:solidFill>
            </a:rPr>
            <a:t> by State</a:t>
          </a:r>
          <a:endParaRPr lang="en-IN" sz="1400">
            <a:solidFill>
              <a:schemeClr val="accent1">
                <a:lumMod val="75000"/>
              </a:schemeClr>
            </a:solidFill>
          </a:endParaRPr>
        </a:p>
      </xdr:txBody>
    </xdr:sp>
    <xdr:clientData/>
  </xdr:twoCellAnchor>
  <xdr:twoCellAnchor editAs="oneCell">
    <xdr:from>
      <xdr:col>13</xdr:col>
      <xdr:colOff>493059</xdr:colOff>
      <xdr:row>27</xdr:row>
      <xdr:rowOff>168087</xdr:rowOff>
    </xdr:from>
    <xdr:to>
      <xdr:col>14</xdr:col>
      <xdr:colOff>253701</xdr:colOff>
      <xdr:row>29</xdr:row>
      <xdr:rowOff>175259</xdr:rowOff>
    </xdr:to>
    <xdr:pic>
      <xdr:nvPicPr>
        <xdr:cNvPr id="52" name="Graphic 51" descr="Marker with solid fill">
          <a:extLst>
            <a:ext uri="{FF2B5EF4-FFF2-40B4-BE49-F238E27FC236}">
              <a16:creationId xmlns:a16="http://schemas.microsoft.com/office/drawing/2014/main" id="{085EA329-3A0D-4E15-AFDC-AC438308576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359588" y="5053852"/>
          <a:ext cx="365760" cy="365760"/>
        </a:xfrm>
        <a:prstGeom prst="rect">
          <a:avLst/>
        </a:prstGeom>
      </xdr:spPr>
    </xdr:pic>
    <xdr:clientData/>
  </xdr:twoCellAnchor>
  <xdr:twoCellAnchor editAs="oneCell">
    <xdr:from>
      <xdr:col>1</xdr:col>
      <xdr:colOff>125392</xdr:colOff>
      <xdr:row>26</xdr:row>
      <xdr:rowOff>28937</xdr:rowOff>
    </xdr:from>
    <xdr:to>
      <xdr:col>5</xdr:col>
      <xdr:colOff>201706</xdr:colOff>
      <xdr:row>47</xdr:row>
      <xdr:rowOff>134470</xdr:rowOff>
    </xdr:to>
    <mc:AlternateContent xmlns:mc="http://schemas.openxmlformats.org/markup-compatibility/2006" xmlns:a14="http://schemas.microsoft.com/office/drawing/2010/main">
      <mc:Choice Requires="a14">
        <xdr:graphicFrame macro="">
          <xdr:nvGraphicFramePr>
            <xdr:cNvPr id="57" name="State">
              <a:extLst>
                <a:ext uri="{FF2B5EF4-FFF2-40B4-BE49-F238E27FC236}">
                  <a16:creationId xmlns:a16="http://schemas.microsoft.com/office/drawing/2014/main" id="{6C95240E-3F1E-458D-B0D8-A326E349625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33063" y="4793848"/>
              <a:ext cx="2506997" cy="3954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257734</xdr:colOff>
      <xdr:row>6</xdr:row>
      <xdr:rowOff>123265</xdr:rowOff>
    </xdr:from>
    <xdr:to>
      <xdr:col>20</xdr:col>
      <xdr:colOff>145675</xdr:colOff>
      <xdr:row>10</xdr:row>
      <xdr:rowOff>44825</xdr:rowOff>
    </xdr:to>
    <xdr:sp macro="" textlink="">
      <xdr:nvSpPr>
        <xdr:cNvPr id="59" name="Rectangle: Rounded Corners 58">
          <a:extLst>
            <a:ext uri="{FF2B5EF4-FFF2-40B4-BE49-F238E27FC236}">
              <a16:creationId xmlns:a16="http://schemas.microsoft.com/office/drawing/2014/main" id="{C7D79A7C-BE8A-F6D5-2556-48C92812BC72}"/>
            </a:ext>
          </a:extLst>
        </xdr:cNvPr>
        <xdr:cNvSpPr/>
      </xdr:nvSpPr>
      <xdr:spPr>
        <a:xfrm>
          <a:off x="5703793" y="1199030"/>
          <a:ext cx="6544235" cy="638736"/>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800">
            <a:solidFill>
              <a:schemeClr val="tx1"/>
            </a:solidFill>
            <a:latin typeface="+mn-lt"/>
            <a:ea typeface="+mn-ea"/>
            <a:cs typeface="+mn-cs"/>
          </a:endParaRPr>
        </a:p>
      </xdr:txBody>
    </xdr:sp>
    <xdr:clientData/>
  </xdr:twoCellAnchor>
  <xdr:twoCellAnchor editAs="oneCell">
    <xdr:from>
      <xdr:col>9</xdr:col>
      <xdr:colOff>201705</xdr:colOff>
      <xdr:row>6</xdr:row>
      <xdr:rowOff>123265</xdr:rowOff>
    </xdr:from>
    <xdr:to>
      <xdr:col>19</xdr:col>
      <xdr:colOff>571500</xdr:colOff>
      <xdr:row>10</xdr:row>
      <xdr:rowOff>11206</xdr:rowOff>
    </xdr:to>
    <mc:AlternateContent xmlns:mc="http://schemas.openxmlformats.org/markup-compatibility/2006" xmlns:a14="http://schemas.microsoft.com/office/drawing/2010/main">
      <mc:Choice Requires="a14">
        <xdr:graphicFrame macro="">
          <xdr:nvGraphicFramePr>
            <xdr:cNvPr id="60" name="Response Time">
              <a:extLst>
                <a:ext uri="{FF2B5EF4-FFF2-40B4-BE49-F238E27FC236}">
                  <a16:creationId xmlns:a16="http://schemas.microsoft.com/office/drawing/2014/main" id="{7E9C6AED-5370-422A-A063-5BD274A100A2}"/>
                </a:ext>
              </a:extLst>
            </xdr:cNvPr>
            <xdr:cNvGraphicFramePr/>
          </xdr:nvGraphicFramePr>
          <xdr:xfrm>
            <a:off x="0" y="0"/>
            <a:ext cx="0" cy="0"/>
          </xdr:xfrm>
          <a:graphic>
            <a:graphicData uri="http://schemas.microsoft.com/office/drawing/2010/slicer">
              <sle:slicer xmlns:sle="http://schemas.microsoft.com/office/drawing/2010/slicer" name="Response Time"/>
            </a:graphicData>
          </a:graphic>
        </xdr:graphicFrame>
      </mc:Choice>
      <mc:Fallback xmlns="">
        <xdr:sp macro="" textlink="">
          <xdr:nvSpPr>
            <xdr:cNvPr id="0" name=""/>
            <xdr:cNvSpPr>
              <a:spLocks noTextEdit="1"/>
            </xdr:cNvSpPr>
          </xdr:nvSpPr>
          <xdr:spPr>
            <a:xfrm>
              <a:off x="5670743" y="1222860"/>
              <a:ext cx="6446504" cy="6210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534478</xdr:colOff>
      <xdr:row>30</xdr:row>
      <xdr:rowOff>105816</xdr:rowOff>
    </xdr:from>
    <xdr:to>
      <xdr:col>24</xdr:col>
      <xdr:colOff>400006</xdr:colOff>
      <xdr:row>38</xdr:row>
      <xdr:rowOff>48227</xdr:rowOff>
    </xdr:to>
    <mc:AlternateContent xmlns:mc="http://schemas.openxmlformats.org/markup-compatibility/2006" xmlns:a14="http://schemas.microsoft.com/office/drawing/2010/main">
      <mc:Choice Requires="a14">
        <xdr:graphicFrame macro="">
          <xdr:nvGraphicFramePr>
            <xdr:cNvPr id="71" name="Channel">
              <a:extLst>
                <a:ext uri="{FF2B5EF4-FFF2-40B4-BE49-F238E27FC236}">
                  <a16:creationId xmlns:a16="http://schemas.microsoft.com/office/drawing/2014/main" id="{4A0116AB-3C12-49D9-8AD1-997B019A9B38}"/>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2687896" y="5603791"/>
              <a:ext cx="2296211" cy="1408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561005</xdr:colOff>
      <xdr:row>39</xdr:row>
      <xdr:rowOff>97449</xdr:rowOff>
    </xdr:from>
    <xdr:to>
      <xdr:col>24</xdr:col>
      <xdr:colOff>412775</xdr:colOff>
      <xdr:row>46</xdr:row>
      <xdr:rowOff>108953</xdr:rowOff>
    </xdr:to>
    <mc:AlternateContent xmlns:mc="http://schemas.openxmlformats.org/markup-compatibility/2006" xmlns:a14="http://schemas.microsoft.com/office/drawing/2010/main">
      <mc:Choice Requires="a14">
        <xdr:graphicFrame macro="">
          <xdr:nvGraphicFramePr>
            <xdr:cNvPr id="72" name="Reason">
              <a:extLst>
                <a:ext uri="{FF2B5EF4-FFF2-40B4-BE49-F238E27FC236}">
                  <a16:creationId xmlns:a16="http://schemas.microsoft.com/office/drawing/2014/main" id="{BE6DD287-572C-4714-AA8F-342787855F9E}"/>
                </a:ext>
              </a:extLst>
            </xdr:cNvPr>
            <xdr:cNvGraphicFramePr/>
          </xdr:nvGraphicFramePr>
          <xdr:xfrm>
            <a:off x="0" y="0"/>
            <a:ext cx="0" cy="0"/>
          </xdr:xfrm>
          <a:graphic>
            <a:graphicData uri="http://schemas.microsoft.com/office/drawing/2010/slicer">
              <sle:slicer xmlns:sle="http://schemas.microsoft.com/office/drawing/2010/slicer" name="Reason"/>
            </a:graphicData>
          </a:graphic>
        </xdr:graphicFrame>
      </mc:Choice>
      <mc:Fallback xmlns="">
        <xdr:sp macro="" textlink="">
          <xdr:nvSpPr>
            <xdr:cNvPr id="0" name=""/>
            <xdr:cNvSpPr>
              <a:spLocks noTextEdit="1"/>
            </xdr:cNvSpPr>
          </xdr:nvSpPr>
          <xdr:spPr>
            <a:xfrm>
              <a:off x="12714423" y="7244816"/>
              <a:ext cx="2282453" cy="1294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192912</xdr:colOff>
      <xdr:row>11</xdr:row>
      <xdr:rowOff>90242</xdr:rowOff>
    </xdr:from>
    <xdr:to>
      <xdr:col>8</xdr:col>
      <xdr:colOff>434052</xdr:colOff>
      <xdr:row>25</xdr:row>
      <xdr:rowOff>72925</xdr:rowOff>
    </xdr:to>
    <xdr:graphicFrame macro="">
      <xdr:nvGraphicFramePr>
        <xdr:cNvPr id="7" name="Chart 6">
          <a:extLst>
            <a:ext uri="{FF2B5EF4-FFF2-40B4-BE49-F238E27FC236}">
              <a16:creationId xmlns:a16="http://schemas.microsoft.com/office/drawing/2014/main" id="{3A31E4C5-7269-4223-A078-5CDA3D2E6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279721</xdr:colOff>
      <xdr:row>30</xdr:row>
      <xdr:rowOff>117320</xdr:rowOff>
    </xdr:from>
    <xdr:to>
      <xdr:col>20</xdr:col>
      <xdr:colOff>308658</xdr:colOff>
      <xdr:row>45</xdr:row>
      <xdr:rowOff>111533</xdr:rowOff>
    </xdr:to>
    <xdr:graphicFrame macro="">
      <xdr:nvGraphicFramePr>
        <xdr:cNvPr id="3" name="Chart 2">
          <a:extLst>
            <a:ext uri="{FF2B5EF4-FFF2-40B4-BE49-F238E27FC236}">
              <a16:creationId xmlns:a16="http://schemas.microsoft.com/office/drawing/2014/main" id="{6E108B13-78A5-47DD-95E4-89D329475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448505</xdr:colOff>
      <xdr:row>10</xdr:row>
      <xdr:rowOff>96315</xdr:rowOff>
    </xdr:from>
    <xdr:to>
      <xdr:col>19</xdr:col>
      <xdr:colOff>159138</xdr:colOff>
      <xdr:row>25</xdr:row>
      <xdr:rowOff>90527</xdr:rowOff>
    </xdr:to>
    <xdr:graphicFrame macro="">
      <xdr:nvGraphicFramePr>
        <xdr:cNvPr id="10" name="Chart 9">
          <a:extLst>
            <a:ext uri="{FF2B5EF4-FFF2-40B4-BE49-F238E27FC236}">
              <a16:creationId xmlns:a16="http://schemas.microsoft.com/office/drawing/2014/main" id="{29BC98E0-361A-40AA-8A27-553AC2C52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0.01451</cdr:x>
      <cdr:y>0.00047</cdr:y>
    </cdr:from>
    <cdr:to>
      <cdr:x>0.21753</cdr:x>
      <cdr:y>0.25152</cdr:y>
    </cdr:to>
    <cdr:pic>
      <cdr:nvPicPr>
        <cdr:cNvPr id="3" name="Graphic 2" descr="Speaker phone with solid fill">
          <a:extLst xmlns:a="http://schemas.openxmlformats.org/drawingml/2006/main">
            <a:ext uri="{FF2B5EF4-FFF2-40B4-BE49-F238E27FC236}">
              <a16:creationId xmlns:a16="http://schemas.microsoft.com/office/drawing/2014/main" id="{98EA4C75-FDC6-786B-63C2-B735117ABFC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5130" y="1039"/>
          <a:ext cx="491673" cy="552511"/>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0.01245</cdr:x>
      <cdr:y>0.01596</cdr:y>
    </cdr:from>
    <cdr:to>
      <cdr:x>0.15385</cdr:x>
      <cdr:y>0.19325</cdr:y>
    </cdr:to>
    <cdr:pic>
      <cdr:nvPicPr>
        <cdr:cNvPr id="2" name="Graphic 39" descr="Questions with solid fill">
          <a:extLst xmlns:a="http://schemas.openxmlformats.org/drawingml/2006/main">
            <a:ext uri="{FF2B5EF4-FFF2-40B4-BE49-F238E27FC236}">
              <a16:creationId xmlns:a16="http://schemas.microsoft.com/office/drawing/2014/main" id="{E2DA9AA5-7FEE-4C61-90C8-1CEBEB6F80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799" y="50800"/>
          <a:ext cx="576729" cy="564224"/>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0.0805</cdr:x>
      <cdr:y>0.01759</cdr:y>
    </cdr:from>
    <cdr:to>
      <cdr:x>0.1524</cdr:x>
      <cdr:y>0.13742</cdr:y>
    </cdr:to>
    <cdr:pic>
      <cdr:nvPicPr>
        <cdr:cNvPr id="2" name="Picture 1">
          <a:extLst xmlns:a="http://schemas.openxmlformats.org/drawingml/2006/main">
            <a:ext uri="{FF2B5EF4-FFF2-40B4-BE49-F238E27FC236}">
              <a16:creationId xmlns:a16="http://schemas.microsoft.com/office/drawing/2014/main" id="{4DF26FCE-4F56-3CB8-01F4-696E5A775C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alphaModFix amt="70000"/>
          <a:duotone>
            <a:prstClr val="black"/>
            <a:schemeClr val="accent1">
              <a:lumMod val="50000"/>
              <a:tint val="45000"/>
              <a:satMod val="400000"/>
            </a:schemeClr>
          </a:duotone>
        </a:blip>
        <a:stretch xmlns:a="http://schemas.openxmlformats.org/drawingml/2006/main">
          <a:fillRect/>
        </a:stretch>
      </cdr:blipFill>
      <cdr:spPr>
        <a:xfrm xmlns:a="http://schemas.openxmlformats.org/drawingml/2006/main">
          <a:off x="298823" y="44823"/>
          <a:ext cx="266906" cy="305375"/>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refreshedDate="45569.664455671293" createdVersion="8" refreshedVersion="8" minRefreshableVersion="3" recordCount="70" xr:uid="{21520C6C-92A3-4157-ABAC-15C5E11ADBD8}">
  <cacheSource type="worksheet">
    <worksheetSource name="Table1"/>
  </cacheSource>
  <cacheFields count="12">
    <cacheField name="ID" numFmtId="0">
      <sharedItems count="70">
        <s v="PIS-39858047"/>
        <s v="ROH-40287216"/>
        <s v="NKC-39578431"/>
        <s v="APY-17008648"/>
        <s v="MHK-38443501"/>
        <s v="QKL-49133006"/>
        <s v="ZPZ-31710059"/>
        <s v="IJF-13083880"/>
        <s v="ZKW-68562847"/>
        <s v="NIL-47926257"/>
        <s v="BPQ-80812775"/>
        <s v="ZOK-34480332"/>
        <s v="ZMB-79323804"/>
        <s v="YYO-56445305"/>
        <s v="JYD-67455825"/>
        <s v="KNO-93249512"/>
        <s v="VFG-63863025"/>
        <s v="UCT-41608771"/>
        <s v="YLF-83918836"/>
        <s v="QCH-83950486"/>
        <s v="PDB-14404239"/>
        <s v="LFZ-17229282"/>
        <s v="VKV-67119644"/>
        <s v="PBY-32667898"/>
        <s v="EWI-18960031"/>
        <s v="IYX-48770048"/>
        <s v="EVO-87671386"/>
        <s v="ZYX-10467563"/>
        <s v="DZU-03236134"/>
        <s v="CAZ-10660311"/>
        <s v="ESF-57588548"/>
        <s v="WKS-55916097"/>
        <s v="OHX-59443580"/>
        <s v="TLA-11600824"/>
        <s v="YPB-82095843"/>
        <s v="LZU-62237096"/>
        <s v="XCX-53374693"/>
        <s v="PJL-11752230"/>
        <s v="MFC-52269149"/>
        <s v="TQC-88855863"/>
        <s v="FGR-90006976"/>
        <s v="PAT-23706620"/>
        <s v="XRX-56871498"/>
        <s v="BYM-24034403"/>
        <s v="TNK-37391425"/>
        <s v="JJM-32557838"/>
        <s v="KWC-18652469"/>
        <s v="GCS-45015293"/>
        <s v="IZX-08099835"/>
        <s v="TPZ-92635583"/>
        <s v="JOT-87331404"/>
        <s v="OKK-04567923"/>
        <s v="TCX-30032546"/>
        <s v="HMX-04214019"/>
        <s v="SYU-34524338"/>
        <s v="GBF-72465641"/>
        <s v="FMF-68865737"/>
        <s v="WMA-45712668"/>
        <s v="VEC-69408692"/>
        <s v="MBN-58485152"/>
        <s v="VBY-78584211"/>
        <s v="WSO-69134806"/>
        <s v="MYP-30178430"/>
        <s v="FRU-31409409"/>
        <s v="VMZ-59696572"/>
        <s v="JCE-87896568"/>
        <s v="GZL-83273642"/>
        <s v="YHK-31842577"/>
        <s v="BGA-81071725"/>
        <s v="CRQ-64410572"/>
      </sharedItems>
    </cacheField>
    <cacheField name="Customer Name" numFmtId="0">
      <sharedItems count="70">
        <s v="Frances Gullefant"/>
        <s v="Harcourt Zoanetti"/>
        <s v="Washington Oxteby"/>
        <s v="Rafe Duffitt"/>
        <s v="Tris Bent"/>
        <s v="Kassie Elman"/>
        <s v="Elbertina Hewins"/>
        <s v="Garland Chuney"/>
        <s v="Caroljean Bischop"/>
        <s v="Delmor McKleod"/>
        <s v="Julee O'Gavin"/>
        <s v="Jaye Gribbon"/>
        <s v="Brodie Dobrowski"/>
        <s v="Sibylla Kemet"/>
        <s v="Quintilla Hourston"/>
        <s v="Maggi Simpson"/>
        <s v="Early Andrassy"/>
        <s v="Ettie Ruoff"/>
        <s v="Bogey McReath"/>
        <s v="Sephira Philippart"/>
        <s v="Charles Sandison"/>
        <s v="Zora Keelin"/>
        <s v="Lillis Dewhurst"/>
        <s v="Luz Gudgeon"/>
        <s v="Abigale Morgan"/>
        <s v="Minette Muzzillo"/>
        <s v="Nanon FitzGilbert"/>
        <s v="Ginelle Olver"/>
        <s v="Tricia Kinnie"/>
        <s v="Kristoforo Burnell"/>
        <s v="Dulsea Pendry"/>
        <s v="Alberik Jacques"/>
        <s v="Banky Falla"/>
        <s v="Ganny Crampsy"/>
        <s v="Shari Adrienne"/>
        <s v="Charo Aisbett"/>
        <s v="Francyne Hagergham"/>
        <s v="Lindsay Bubb"/>
        <s v="Roobbie Pickervance"/>
        <s v="Erminia Lummasana"/>
        <s v="Ariel Pittendreigh"/>
        <s v="Rudie Tomsen"/>
        <s v="Alric Scrane"/>
        <s v="Eyde Djurevic"/>
        <s v="Hubey Wartonby"/>
        <s v="Cirstoforo Jemmett"/>
        <s v="Elijah Goalby"/>
        <s v="Thaddus Seeley"/>
        <s v="Brody Rebichon"/>
        <s v="Eartha Boner"/>
        <s v="Loralee Shivell"/>
        <s v="Zacherie Tigner"/>
        <s v="Madelena Pinnock"/>
        <s v="Mira Beddows"/>
        <s v="Giralda Gebby"/>
        <s v="Shelagh Washington"/>
        <s v="Janeczka Caze"/>
        <s v="Angie Francklin"/>
        <s v="Anna-maria McPeice"/>
        <s v="Jude Traise"/>
        <s v="Evangeline Dillingham"/>
        <s v="Patti Gocher"/>
        <s v="Cora Buggs"/>
        <s v="Othella Kindle"/>
        <s v="Sheppard Withull"/>
        <s v="Llewellyn Pablos"/>
        <s v="Lurleen Swadden"/>
        <s v="Ardith Bunting"/>
        <s v="Wylie Gramer"/>
        <s v="Bat Pond"/>
      </sharedItems>
    </cacheField>
    <cacheField name="Sentiment" numFmtId="0">
      <sharedItems count="5">
        <s v="Neutral"/>
        <s v="Negative"/>
        <s v="Very Negative"/>
        <s v="Positive"/>
        <s v="Very Positive"/>
      </sharedItems>
    </cacheField>
    <cacheField name="CSAT Score" numFmtId="0">
      <sharedItems containsSemiMixedTypes="0" containsString="0" containsNumber="1" containsInteger="1" minValue="1" maxValue="10"/>
    </cacheField>
    <cacheField name="Call Timestamp" numFmtId="14">
      <sharedItems containsSemiMixedTypes="0" containsNonDate="0" containsDate="1" containsString="0" minDate="2024-01-01T00:00:00" maxDate="2024-02-01T00:00:00" count="3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Reason" numFmtId="0">
      <sharedItems count="3">
        <s v="Billing Question"/>
        <s v="Payments"/>
        <s v="Service Outage"/>
      </sharedItems>
    </cacheField>
    <cacheField name="City" numFmtId="0">
      <sharedItems/>
    </cacheField>
    <cacheField name="State" numFmtId="0">
      <sharedItems count="29">
        <s v="West Virginia"/>
        <s v="Hawaii"/>
        <s v="Texas"/>
        <s v="Florida"/>
        <s v="Alabama"/>
        <s v="South Carolina"/>
        <s v="Arkansas"/>
        <s v="Tennessee"/>
        <s v="California"/>
        <s v="Pennsylvania"/>
        <s v="Arizona"/>
        <s v="Iowa"/>
        <s v="Michigan"/>
        <s v="District of Columbia"/>
        <s v="New York"/>
        <s v="Wisconsin"/>
        <s v="Minnesota"/>
        <s v="Colorado"/>
        <s v="Kansas"/>
        <s v="Utah"/>
        <s v="Rhode Island"/>
        <s v="Virginia"/>
        <s v="Nevada"/>
        <s v="Illinois"/>
        <s v="Indiana"/>
        <s v="Missouri"/>
        <s v="Louisiana"/>
        <s v="Ohio"/>
        <s v="Georgia"/>
      </sharedItems>
    </cacheField>
    <cacheField name="Channel" numFmtId="0">
      <sharedItems count="4">
        <s v="Chatbot"/>
        <s v="Call-Center"/>
        <s v="Email"/>
        <s v="Web"/>
      </sharedItems>
    </cacheField>
    <cacheField name="Response Time" numFmtId="0">
      <sharedItems count="3">
        <s v="Within SLA"/>
        <s v="Below SLA"/>
        <s v="Above SLA"/>
      </sharedItems>
    </cacheField>
    <cacheField name="Call Duration (Minutes)" numFmtId="0">
      <sharedItems containsSemiMixedTypes="0" containsString="0" containsNumber="1" containsInteger="1" minValue="6" maxValue="45"/>
    </cacheField>
    <cacheField name="Call Center" numFmtId="0">
      <sharedItems/>
    </cacheField>
  </cacheFields>
  <extLst>
    <ext xmlns:x14="http://schemas.microsoft.com/office/spreadsheetml/2009/9/main" uri="{725AE2AE-9491-48be-B2B4-4EB974FC3084}">
      <x14:pivotCacheDefinition pivotCacheId="1917578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n v="8"/>
    <x v="0"/>
    <x v="0"/>
    <s v="Charleston"/>
    <x v="0"/>
    <x v="0"/>
    <x v="0"/>
    <n v="14"/>
    <s v="Chicago/IL"/>
  </r>
  <r>
    <x v="1"/>
    <x v="1"/>
    <x v="1"/>
    <n v="5"/>
    <x v="0"/>
    <x v="0"/>
    <s v="Honolulu"/>
    <x v="1"/>
    <x v="1"/>
    <x v="0"/>
    <n v="32"/>
    <s v="Los Angeles/CA"/>
  </r>
  <r>
    <x v="2"/>
    <x v="2"/>
    <x v="1"/>
    <n v="3"/>
    <x v="1"/>
    <x v="0"/>
    <s v="Dallas"/>
    <x v="2"/>
    <x v="0"/>
    <x v="0"/>
    <n v="6"/>
    <s v="Denver/CO"/>
  </r>
  <r>
    <x v="3"/>
    <x v="3"/>
    <x v="2"/>
    <n v="4"/>
    <x v="1"/>
    <x v="0"/>
    <s v="Fort Myers"/>
    <x v="3"/>
    <x v="2"/>
    <x v="1"/>
    <n v="26"/>
    <s v="Los Angeles/CA"/>
  </r>
  <r>
    <x v="4"/>
    <x v="4"/>
    <x v="3"/>
    <n v="8"/>
    <x v="1"/>
    <x v="0"/>
    <s v="Tuscaloosa"/>
    <x v="4"/>
    <x v="3"/>
    <x v="0"/>
    <n v="26"/>
    <s v="Los Angeles/CA"/>
  </r>
  <r>
    <x v="5"/>
    <x v="5"/>
    <x v="2"/>
    <n v="4"/>
    <x v="2"/>
    <x v="0"/>
    <s v="Charleston"/>
    <x v="5"/>
    <x v="3"/>
    <x v="0"/>
    <n v="6"/>
    <s v="Baltimore/MD"/>
  </r>
  <r>
    <x v="6"/>
    <x v="6"/>
    <x v="4"/>
    <n v="10"/>
    <x v="2"/>
    <x v="1"/>
    <s v="Pensacola"/>
    <x v="3"/>
    <x v="1"/>
    <x v="0"/>
    <n v="9"/>
    <s v="Los Angeles/CA"/>
  </r>
  <r>
    <x v="7"/>
    <x v="7"/>
    <x v="1"/>
    <n v="3"/>
    <x v="3"/>
    <x v="0"/>
    <s v="Little Rock"/>
    <x v="6"/>
    <x v="1"/>
    <x v="0"/>
    <n v="15"/>
    <s v="Baltimore/MD"/>
  </r>
  <r>
    <x v="8"/>
    <x v="8"/>
    <x v="1"/>
    <n v="3"/>
    <x v="3"/>
    <x v="0"/>
    <s v="Nashville"/>
    <x v="7"/>
    <x v="3"/>
    <x v="0"/>
    <n v="12"/>
    <s v="Los Angeles/CA"/>
  </r>
  <r>
    <x v="9"/>
    <x v="9"/>
    <x v="1"/>
    <n v="6"/>
    <x v="4"/>
    <x v="0"/>
    <s v="El Paso"/>
    <x v="2"/>
    <x v="3"/>
    <x v="0"/>
    <n v="42"/>
    <s v="Los Angeles/CA"/>
  </r>
  <r>
    <x v="10"/>
    <x v="10"/>
    <x v="1"/>
    <n v="3"/>
    <x v="4"/>
    <x v="0"/>
    <s v="Santa Ana"/>
    <x v="8"/>
    <x v="0"/>
    <x v="2"/>
    <n v="44"/>
    <s v="Baltimore/MD"/>
  </r>
  <r>
    <x v="11"/>
    <x v="11"/>
    <x v="0"/>
    <n v="7"/>
    <x v="5"/>
    <x v="0"/>
    <s v="Huntington"/>
    <x v="0"/>
    <x v="0"/>
    <x v="0"/>
    <n v="29"/>
    <s v="Baltimore/MD"/>
  </r>
  <r>
    <x v="12"/>
    <x v="12"/>
    <x v="1"/>
    <n v="5"/>
    <x v="5"/>
    <x v="0"/>
    <s v="Pittsburgh"/>
    <x v="9"/>
    <x v="0"/>
    <x v="0"/>
    <n v="35"/>
    <s v="Baltimore/MD"/>
  </r>
  <r>
    <x v="13"/>
    <x v="13"/>
    <x v="2"/>
    <n v="2"/>
    <x v="6"/>
    <x v="0"/>
    <s v="Tucson"/>
    <x v="10"/>
    <x v="3"/>
    <x v="0"/>
    <n v="30"/>
    <s v="Los Angeles/CA"/>
  </r>
  <r>
    <x v="14"/>
    <x v="14"/>
    <x v="1"/>
    <n v="6"/>
    <x v="6"/>
    <x v="1"/>
    <s v="Des Moines"/>
    <x v="11"/>
    <x v="1"/>
    <x v="0"/>
    <n v="29"/>
    <s v="Los Angeles/CA"/>
  </r>
  <r>
    <x v="15"/>
    <x v="15"/>
    <x v="3"/>
    <n v="9"/>
    <x v="7"/>
    <x v="1"/>
    <s v="San Francisco"/>
    <x v="8"/>
    <x v="1"/>
    <x v="0"/>
    <n v="9"/>
    <s v="Baltimore/MD"/>
  </r>
  <r>
    <x v="16"/>
    <x v="16"/>
    <x v="4"/>
    <n v="9"/>
    <x v="7"/>
    <x v="0"/>
    <s v="Lansing"/>
    <x v="12"/>
    <x v="0"/>
    <x v="0"/>
    <n v="8"/>
    <s v="Los Angeles/CA"/>
  </r>
  <r>
    <x v="17"/>
    <x v="17"/>
    <x v="2"/>
    <n v="3"/>
    <x v="7"/>
    <x v="0"/>
    <s v="Washington"/>
    <x v="13"/>
    <x v="0"/>
    <x v="2"/>
    <n v="35"/>
    <s v="Chicago/IL"/>
  </r>
  <r>
    <x v="18"/>
    <x v="18"/>
    <x v="3"/>
    <n v="7"/>
    <x v="7"/>
    <x v="0"/>
    <s v="New York City"/>
    <x v="14"/>
    <x v="3"/>
    <x v="0"/>
    <n v="20"/>
    <s v="Baltimore/MD"/>
  </r>
  <r>
    <x v="19"/>
    <x v="19"/>
    <x v="1"/>
    <n v="3"/>
    <x v="8"/>
    <x v="0"/>
    <s v="Madison"/>
    <x v="15"/>
    <x v="3"/>
    <x v="0"/>
    <n v="31"/>
    <s v="Los Angeles/CA"/>
  </r>
  <r>
    <x v="20"/>
    <x v="20"/>
    <x v="0"/>
    <n v="5"/>
    <x v="8"/>
    <x v="0"/>
    <s v="Fort Pierce"/>
    <x v="3"/>
    <x v="2"/>
    <x v="1"/>
    <n v="39"/>
    <s v="Los Angeles/CA"/>
  </r>
  <r>
    <x v="21"/>
    <x v="21"/>
    <x v="1"/>
    <n v="3"/>
    <x v="9"/>
    <x v="0"/>
    <s v="Lubbock"/>
    <x v="2"/>
    <x v="1"/>
    <x v="0"/>
    <n v="38"/>
    <s v="Denver/CO"/>
  </r>
  <r>
    <x v="22"/>
    <x v="22"/>
    <x v="1"/>
    <n v="4"/>
    <x v="9"/>
    <x v="0"/>
    <s v="Stockton"/>
    <x v="8"/>
    <x v="1"/>
    <x v="2"/>
    <n v="44"/>
    <s v="Denver/CO"/>
  </r>
  <r>
    <x v="23"/>
    <x v="23"/>
    <x v="2"/>
    <n v="4"/>
    <x v="10"/>
    <x v="2"/>
    <s v="Corpus Christi"/>
    <x v="2"/>
    <x v="0"/>
    <x v="0"/>
    <n v="41"/>
    <s v="Chicago/IL"/>
  </r>
  <r>
    <x v="24"/>
    <x v="24"/>
    <x v="2"/>
    <n v="4"/>
    <x v="10"/>
    <x v="0"/>
    <s v="Minneapolis"/>
    <x v="16"/>
    <x v="0"/>
    <x v="0"/>
    <n v="7"/>
    <s v="Baltimore/MD"/>
  </r>
  <r>
    <x v="25"/>
    <x v="25"/>
    <x v="2"/>
    <n v="4"/>
    <x v="11"/>
    <x v="0"/>
    <s v="Colorado Springs"/>
    <x v="17"/>
    <x v="2"/>
    <x v="0"/>
    <n v="34"/>
    <s v="Los Angeles/CA"/>
  </r>
  <r>
    <x v="26"/>
    <x v="26"/>
    <x v="4"/>
    <n v="10"/>
    <x v="11"/>
    <x v="0"/>
    <s v="Abilene"/>
    <x v="2"/>
    <x v="3"/>
    <x v="1"/>
    <n v="36"/>
    <s v="Los Angeles/CA"/>
  </r>
  <r>
    <x v="27"/>
    <x v="27"/>
    <x v="0"/>
    <n v="8"/>
    <x v="12"/>
    <x v="0"/>
    <s v="Fort Lauderdale"/>
    <x v="3"/>
    <x v="1"/>
    <x v="0"/>
    <n v="9"/>
    <s v="Chicago/IL"/>
  </r>
  <r>
    <x v="28"/>
    <x v="28"/>
    <x v="1"/>
    <n v="6"/>
    <x v="12"/>
    <x v="0"/>
    <s v="Shawnee Mission"/>
    <x v="18"/>
    <x v="1"/>
    <x v="0"/>
    <n v="39"/>
    <s v="Baltimore/MD"/>
  </r>
  <r>
    <x v="29"/>
    <x v="29"/>
    <x v="3"/>
    <n v="7"/>
    <x v="13"/>
    <x v="0"/>
    <s v="Gainesville"/>
    <x v="3"/>
    <x v="2"/>
    <x v="0"/>
    <n v="17"/>
    <s v="Los Angeles/CA"/>
  </r>
  <r>
    <x v="30"/>
    <x v="30"/>
    <x v="4"/>
    <n v="10"/>
    <x v="13"/>
    <x v="0"/>
    <s v="Erie"/>
    <x v="9"/>
    <x v="3"/>
    <x v="0"/>
    <n v="26"/>
    <s v="Los Angeles/CA"/>
  </r>
  <r>
    <x v="31"/>
    <x v="31"/>
    <x v="0"/>
    <n v="6"/>
    <x v="14"/>
    <x v="2"/>
    <s v="Houston"/>
    <x v="2"/>
    <x v="0"/>
    <x v="1"/>
    <n v="35"/>
    <s v="Baltimore/MD"/>
  </r>
  <r>
    <x v="32"/>
    <x v="32"/>
    <x v="1"/>
    <n v="5"/>
    <x v="14"/>
    <x v="1"/>
    <s v="Saint Paul"/>
    <x v="16"/>
    <x v="1"/>
    <x v="1"/>
    <n v="25"/>
    <s v="Chicago/IL"/>
  </r>
  <r>
    <x v="33"/>
    <x v="33"/>
    <x v="1"/>
    <n v="3"/>
    <x v="15"/>
    <x v="2"/>
    <s v="Minneapolis"/>
    <x v="16"/>
    <x v="0"/>
    <x v="0"/>
    <n v="35"/>
    <s v="Chicago/IL"/>
  </r>
  <r>
    <x v="34"/>
    <x v="34"/>
    <x v="1"/>
    <n v="3"/>
    <x v="15"/>
    <x v="0"/>
    <s v="Fort Worth"/>
    <x v="2"/>
    <x v="1"/>
    <x v="0"/>
    <n v="38"/>
    <s v="Baltimore/MD"/>
  </r>
  <r>
    <x v="35"/>
    <x v="35"/>
    <x v="1"/>
    <n v="3"/>
    <x v="16"/>
    <x v="0"/>
    <s v="Salt Lake City"/>
    <x v="19"/>
    <x v="3"/>
    <x v="1"/>
    <n v="14"/>
    <s v="Los Angeles/CA"/>
  </r>
  <r>
    <x v="36"/>
    <x v="36"/>
    <x v="1"/>
    <n v="6"/>
    <x v="16"/>
    <x v="0"/>
    <s v="Santa Ana"/>
    <x v="8"/>
    <x v="3"/>
    <x v="0"/>
    <n v="43"/>
    <s v="Los Angeles/CA"/>
  </r>
  <r>
    <x v="37"/>
    <x v="37"/>
    <x v="4"/>
    <n v="9"/>
    <x v="17"/>
    <x v="0"/>
    <s v="South Lake Tahoe"/>
    <x v="8"/>
    <x v="1"/>
    <x v="0"/>
    <n v="43"/>
    <s v="Los Angeles/CA"/>
  </r>
  <r>
    <x v="38"/>
    <x v="38"/>
    <x v="0"/>
    <n v="6"/>
    <x v="17"/>
    <x v="0"/>
    <s v="Montgomery"/>
    <x v="4"/>
    <x v="3"/>
    <x v="0"/>
    <n v="6"/>
    <s v="Baltimore/MD"/>
  </r>
  <r>
    <x v="39"/>
    <x v="39"/>
    <x v="3"/>
    <n v="7"/>
    <x v="18"/>
    <x v="0"/>
    <s v="Providence"/>
    <x v="20"/>
    <x v="2"/>
    <x v="1"/>
    <n v="41"/>
    <s v="Los Angeles/CA"/>
  </r>
  <r>
    <x v="40"/>
    <x v="40"/>
    <x v="1"/>
    <n v="4"/>
    <x v="18"/>
    <x v="1"/>
    <s v="Richmond"/>
    <x v="21"/>
    <x v="1"/>
    <x v="0"/>
    <n v="27"/>
    <s v="Baltimore/MD"/>
  </r>
  <r>
    <x v="41"/>
    <x v="41"/>
    <x v="3"/>
    <n v="7"/>
    <x v="19"/>
    <x v="1"/>
    <s v="Johnstown"/>
    <x v="9"/>
    <x v="1"/>
    <x v="0"/>
    <n v="9"/>
    <s v="Los Angeles/CA"/>
  </r>
  <r>
    <x v="42"/>
    <x v="42"/>
    <x v="2"/>
    <n v="4"/>
    <x v="19"/>
    <x v="1"/>
    <s v="Washington"/>
    <x v="13"/>
    <x v="1"/>
    <x v="0"/>
    <n v="30"/>
    <s v="Los Angeles/CA"/>
  </r>
  <r>
    <x v="43"/>
    <x v="43"/>
    <x v="2"/>
    <n v="2"/>
    <x v="20"/>
    <x v="0"/>
    <s v="Bronx"/>
    <x v="14"/>
    <x v="0"/>
    <x v="2"/>
    <n v="36"/>
    <s v="Chicago/IL"/>
  </r>
  <r>
    <x v="44"/>
    <x v="44"/>
    <x v="1"/>
    <n v="3"/>
    <x v="20"/>
    <x v="1"/>
    <s v="Las Vegas"/>
    <x v="22"/>
    <x v="1"/>
    <x v="2"/>
    <n v="17"/>
    <s v="Baltimore/MD"/>
  </r>
  <r>
    <x v="45"/>
    <x v="45"/>
    <x v="2"/>
    <n v="4"/>
    <x v="21"/>
    <x v="0"/>
    <s v="Fort Myers"/>
    <x v="3"/>
    <x v="3"/>
    <x v="0"/>
    <n v="38"/>
    <s v="Baltimore/MD"/>
  </r>
  <r>
    <x v="46"/>
    <x v="46"/>
    <x v="2"/>
    <n v="2"/>
    <x v="21"/>
    <x v="2"/>
    <s v="Pasadena"/>
    <x v="8"/>
    <x v="0"/>
    <x v="0"/>
    <n v="36"/>
    <s v="Los Angeles/CA"/>
  </r>
  <r>
    <x v="47"/>
    <x v="47"/>
    <x v="3"/>
    <n v="9"/>
    <x v="22"/>
    <x v="0"/>
    <s v="Sacramento"/>
    <x v="8"/>
    <x v="0"/>
    <x v="0"/>
    <n v="38"/>
    <s v="Baltimore/MD"/>
  </r>
  <r>
    <x v="48"/>
    <x v="48"/>
    <x v="1"/>
    <n v="6"/>
    <x v="22"/>
    <x v="0"/>
    <s v="Chicago"/>
    <x v="23"/>
    <x v="0"/>
    <x v="0"/>
    <n v="13"/>
    <s v="Baltimore/MD"/>
  </r>
  <r>
    <x v="49"/>
    <x v="49"/>
    <x v="3"/>
    <n v="8"/>
    <x v="23"/>
    <x v="2"/>
    <s v="Fort Wayne"/>
    <x v="24"/>
    <x v="0"/>
    <x v="0"/>
    <n v="42"/>
    <s v="Los Angeles/CA"/>
  </r>
  <r>
    <x v="50"/>
    <x v="50"/>
    <x v="0"/>
    <n v="8"/>
    <x v="23"/>
    <x v="2"/>
    <s v="Kansas City"/>
    <x v="25"/>
    <x v="0"/>
    <x v="0"/>
    <n v="7"/>
    <s v="Baltimore/MD"/>
  </r>
  <r>
    <x v="51"/>
    <x v="51"/>
    <x v="2"/>
    <n v="4"/>
    <x v="23"/>
    <x v="1"/>
    <s v="Long Beach"/>
    <x v="8"/>
    <x v="1"/>
    <x v="0"/>
    <n v="30"/>
    <s v="Baltimore/MD"/>
  </r>
  <r>
    <x v="52"/>
    <x v="52"/>
    <x v="1"/>
    <n v="4"/>
    <x v="23"/>
    <x v="2"/>
    <s v="Fort Pierce"/>
    <x v="3"/>
    <x v="0"/>
    <x v="2"/>
    <n v="22"/>
    <s v="Baltimore/MD"/>
  </r>
  <r>
    <x v="53"/>
    <x v="53"/>
    <x v="3"/>
    <n v="7"/>
    <x v="24"/>
    <x v="0"/>
    <s v="Baton Rouge"/>
    <x v="26"/>
    <x v="1"/>
    <x v="0"/>
    <n v="8"/>
    <s v="Baltimore/MD"/>
  </r>
  <r>
    <x v="54"/>
    <x v="54"/>
    <x v="2"/>
    <n v="3"/>
    <x v="24"/>
    <x v="0"/>
    <s v="Naperville"/>
    <x v="23"/>
    <x v="0"/>
    <x v="2"/>
    <n v="44"/>
    <s v="Baltimore/MD"/>
  </r>
  <r>
    <x v="55"/>
    <x v="55"/>
    <x v="2"/>
    <n v="1"/>
    <x v="25"/>
    <x v="0"/>
    <s v="Salt Lake City"/>
    <x v="19"/>
    <x v="0"/>
    <x v="0"/>
    <n v="34"/>
    <s v="Baltimore/MD"/>
  </r>
  <r>
    <x v="56"/>
    <x v="56"/>
    <x v="1"/>
    <n v="6"/>
    <x v="25"/>
    <x v="0"/>
    <s v="Minneapolis"/>
    <x v="16"/>
    <x v="1"/>
    <x v="0"/>
    <n v="18"/>
    <s v="Los Angeles/CA"/>
  </r>
  <r>
    <x v="57"/>
    <x v="57"/>
    <x v="1"/>
    <n v="4"/>
    <x v="26"/>
    <x v="0"/>
    <s v="Evansville"/>
    <x v="24"/>
    <x v="2"/>
    <x v="0"/>
    <n v="23"/>
    <s v="Los Angeles/CA"/>
  </r>
  <r>
    <x v="58"/>
    <x v="58"/>
    <x v="0"/>
    <n v="7"/>
    <x v="26"/>
    <x v="0"/>
    <s v="Rockford"/>
    <x v="23"/>
    <x v="1"/>
    <x v="0"/>
    <n v="37"/>
    <s v="Los Angeles/CA"/>
  </r>
  <r>
    <x v="59"/>
    <x v="59"/>
    <x v="4"/>
    <n v="9"/>
    <x v="27"/>
    <x v="0"/>
    <s v="Harrisburg"/>
    <x v="9"/>
    <x v="3"/>
    <x v="0"/>
    <n v="14"/>
    <s v="Baltimore/MD"/>
  </r>
  <r>
    <x v="60"/>
    <x v="60"/>
    <x v="1"/>
    <n v="5"/>
    <x v="27"/>
    <x v="0"/>
    <s v="Reno"/>
    <x v="22"/>
    <x v="3"/>
    <x v="0"/>
    <n v="31"/>
    <s v="Denver/CO"/>
  </r>
  <r>
    <x v="61"/>
    <x v="61"/>
    <x v="2"/>
    <n v="1"/>
    <x v="28"/>
    <x v="1"/>
    <s v="Bloomington"/>
    <x v="23"/>
    <x v="1"/>
    <x v="0"/>
    <n v="10"/>
    <s v="Denver/CO"/>
  </r>
  <r>
    <x v="62"/>
    <x v="62"/>
    <x v="1"/>
    <n v="3"/>
    <x v="28"/>
    <x v="0"/>
    <s v="Katy"/>
    <x v="2"/>
    <x v="0"/>
    <x v="2"/>
    <n v="45"/>
    <s v="Baltimore/MD"/>
  </r>
  <r>
    <x v="63"/>
    <x v="63"/>
    <x v="1"/>
    <n v="5"/>
    <x v="28"/>
    <x v="0"/>
    <s v="Little Rock"/>
    <x v="6"/>
    <x v="2"/>
    <x v="0"/>
    <n v="8"/>
    <s v="Denver/CO"/>
  </r>
  <r>
    <x v="64"/>
    <x v="64"/>
    <x v="3"/>
    <n v="8"/>
    <x v="28"/>
    <x v="0"/>
    <s v="Concord"/>
    <x v="8"/>
    <x v="2"/>
    <x v="1"/>
    <n v="35"/>
    <s v="Los Angeles/CA"/>
  </r>
  <r>
    <x v="65"/>
    <x v="65"/>
    <x v="4"/>
    <n v="9"/>
    <x v="28"/>
    <x v="1"/>
    <s v="Lubbock"/>
    <x v="2"/>
    <x v="1"/>
    <x v="0"/>
    <n v="33"/>
    <s v="Los Angeles/CA"/>
  </r>
  <r>
    <x v="66"/>
    <x v="66"/>
    <x v="0"/>
    <n v="8"/>
    <x v="29"/>
    <x v="1"/>
    <s v="Chicago"/>
    <x v="23"/>
    <x v="1"/>
    <x v="0"/>
    <n v="8"/>
    <s v="Baltimore/MD"/>
  </r>
  <r>
    <x v="67"/>
    <x v="67"/>
    <x v="1"/>
    <n v="3"/>
    <x v="29"/>
    <x v="0"/>
    <s v="Columbus"/>
    <x v="27"/>
    <x v="3"/>
    <x v="0"/>
    <n v="19"/>
    <s v="Baltimore/MD"/>
  </r>
  <r>
    <x v="68"/>
    <x v="68"/>
    <x v="1"/>
    <n v="3"/>
    <x v="30"/>
    <x v="0"/>
    <s v="Columbus"/>
    <x v="28"/>
    <x v="3"/>
    <x v="0"/>
    <n v="23"/>
    <s v="Los Angeles/CA"/>
  </r>
  <r>
    <x v="69"/>
    <x v="69"/>
    <x v="1"/>
    <n v="5"/>
    <x v="30"/>
    <x v="2"/>
    <s v="New York City"/>
    <x v="14"/>
    <x v="0"/>
    <x v="1"/>
    <n v="35"/>
    <s v="Los Angeles/C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C5DC7F-1145-48D9-BC3F-A4DAAC3CF4D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location ref="I32:J64" firstHeaderRow="1" firstDataRow="1" firstDataCol="1"/>
  <pivotFields count="12">
    <pivotField showAll="0"/>
    <pivotField showAll="0"/>
    <pivotField showAll="0"/>
    <pivotField showAll="0"/>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4">
        <item x="0"/>
        <item x="1"/>
        <item x="2"/>
        <item t="default"/>
      </items>
    </pivotField>
    <pivotField showAll="0"/>
    <pivotField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showAll="0">
      <items count="4">
        <item x="2"/>
        <item x="1"/>
        <item x="0"/>
        <item t="default"/>
      </items>
    </pivotField>
    <pivotField dataField="1" showAll="0"/>
    <pivotField showAll="0"/>
  </pivotFields>
  <rowFields count="1">
    <field x="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Call Duration (Minutes)" fld="10" subtotal="average" baseField="4" baseItem="15"/>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32910F-9A64-4738-9E08-9CE9D9BA9F0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Reason">
  <location ref="B24:C28" firstHeaderRow="1" firstDataRow="1" firstDataCol="1"/>
  <pivotFields count="12">
    <pivotField dataField="1" showAll="0"/>
    <pivotField showAll="0"/>
    <pivotField showAll="0"/>
    <pivotField showAll="0"/>
    <pivotField numFmtId="14" showAll="0"/>
    <pivotField axis="axisRow" showAll="0">
      <items count="4">
        <item x="0"/>
        <item x="1"/>
        <item x="2"/>
        <item t="default"/>
      </items>
    </pivotField>
    <pivotField showAll="0"/>
    <pivotField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showAll="0">
      <items count="4">
        <item x="2"/>
        <item x="1"/>
        <item x="0"/>
        <item t="default"/>
      </items>
    </pivotField>
    <pivotField showAll="0"/>
    <pivotField showAll="0"/>
  </pivotFields>
  <rowFields count="1">
    <field x="5"/>
  </rowFields>
  <rowItems count="4">
    <i>
      <x/>
    </i>
    <i>
      <x v="1"/>
    </i>
    <i>
      <x v="2"/>
    </i>
    <i t="grand">
      <x/>
    </i>
  </rowItems>
  <colItems count="1">
    <i/>
  </colItems>
  <dataFields count="1">
    <dataField name="Count of ID" fld="0" subtotal="count" showDataAs="percentOfTotal" baseField="0" baseItem="0" numFmtId="9"/>
  </dataFields>
  <formats count="6">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8">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5" count="1" selected="0">
            <x v="0"/>
          </reference>
        </references>
      </pivotArea>
    </chartFormat>
    <chartFormat chart="11" format="11">
      <pivotArea type="data" outline="0" fieldPosition="0">
        <references count="2">
          <reference field="4294967294" count="1" selected="0">
            <x v="0"/>
          </reference>
          <reference field="5" count="1" selected="0">
            <x v="1"/>
          </reference>
        </references>
      </pivotArea>
    </chartFormat>
    <chartFormat chart="11" format="12">
      <pivotArea type="data" outline="0" fieldPosition="0">
        <references count="2">
          <reference field="4294967294" count="1" selected="0">
            <x v="0"/>
          </reference>
          <reference field="5" count="1" selected="0">
            <x v="2"/>
          </reference>
        </references>
      </pivotArea>
    </chartFormat>
    <chartFormat chart="14" format="21" series="1">
      <pivotArea type="data" outline="0" fieldPosition="0">
        <references count="1">
          <reference field="4294967294" count="1" selected="0">
            <x v="0"/>
          </reference>
        </references>
      </pivotArea>
    </chartFormat>
    <chartFormat chart="14" format="22">
      <pivotArea type="data" outline="0" fieldPosition="0">
        <references count="2">
          <reference field="4294967294" count="1" selected="0">
            <x v="0"/>
          </reference>
          <reference field="5" count="1" selected="0">
            <x v="0"/>
          </reference>
        </references>
      </pivotArea>
    </chartFormat>
    <chartFormat chart="14" format="23">
      <pivotArea type="data" outline="0" fieldPosition="0">
        <references count="2">
          <reference field="4294967294" count="1" selected="0">
            <x v="0"/>
          </reference>
          <reference field="5" count="1" selected="0">
            <x v="1"/>
          </reference>
        </references>
      </pivotArea>
    </chartFormat>
    <chartFormat chart="14" format="24">
      <pivotArea type="data" outline="0" fieldPosition="0">
        <references count="2">
          <reference field="4294967294" count="1" selected="0">
            <x v="0"/>
          </reference>
          <reference field="5" count="1" selected="0">
            <x v="2"/>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B6CEB9-9D58-4D67-BAD8-F21F97665A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hannel">
  <location ref="B15:C20" firstHeaderRow="1" firstDataRow="1" firstDataCol="1"/>
  <pivotFields count="12">
    <pivotField dataField="1" showAll="0"/>
    <pivotField showAll="0"/>
    <pivotField showAll="0"/>
    <pivotField showAll="0"/>
    <pivotField numFmtId="14" showAll="0"/>
    <pivotField showAll="0">
      <items count="4">
        <item x="0"/>
        <item x="1"/>
        <item x="2"/>
        <item t="default"/>
      </items>
    </pivotField>
    <pivotField showAll="0"/>
    <pivotField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axis="axisRow" showAll="0">
      <items count="5">
        <item x="1"/>
        <item x="0"/>
        <item x="2"/>
        <item x="3"/>
        <item t="default"/>
      </items>
    </pivotField>
    <pivotField showAll="0">
      <items count="4">
        <item x="2"/>
        <item x="1"/>
        <item x="0"/>
        <item t="default"/>
      </items>
    </pivotField>
    <pivotField showAll="0"/>
    <pivotField showAll="0"/>
  </pivotFields>
  <rowFields count="1">
    <field x="8"/>
  </rowFields>
  <rowItems count="5">
    <i>
      <x/>
    </i>
    <i>
      <x v="1"/>
    </i>
    <i>
      <x v="2"/>
    </i>
    <i>
      <x v="3"/>
    </i>
    <i t="grand">
      <x/>
    </i>
  </rowItems>
  <colItems count="1">
    <i/>
  </colItems>
  <dataFields count="1">
    <dataField name="Count of ID" fld="0" subtotal="count" showDataAs="percentOfTotal" baseField="0" baseItem="0" numFmtId="9"/>
  </dataFields>
  <formats count="6">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fieldPosition="0">
        <references count="1">
          <reference field="8" count="0"/>
        </references>
      </pivotArea>
    </format>
    <format dxfId="7">
      <pivotArea dataOnly="0" labelOnly="1" grandRow="1" outline="0" fieldPosition="0"/>
    </format>
    <format dxfId="6">
      <pivotArea dataOnly="0" labelOnly="1" outline="0" axis="axisValues" fieldPosition="0"/>
    </format>
  </formats>
  <chartFormats count="5">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8" count="1" selected="0">
            <x v="0"/>
          </reference>
        </references>
      </pivotArea>
    </chartFormat>
    <chartFormat chart="7" format="18">
      <pivotArea type="data" outline="0" fieldPosition="0">
        <references count="2">
          <reference field="4294967294" count="1" selected="0">
            <x v="0"/>
          </reference>
          <reference field="8" count="1" selected="0">
            <x v="1"/>
          </reference>
        </references>
      </pivotArea>
    </chartFormat>
    <chartFormat chart="7" format="19">
      <pivotArea type="data" outline="0" fieldPosition="0">
        <references count="2">
          <reference field="4294967294" count="1" selected="0">
            <x v="0"/>
          </reference>
          <reference field="8" count="1" selected="0">
            <x v="2"/>
          </reference>
        </references>
      </pivotArea>
    </chartFormat>
    <chartFormat chart="7" format="20">
      <pivotArea type="data" outline="0" fieldPosition="0">
        <references count="2">
          <reference field="4294967294" count="1" selected="0">
            <x v="0"/>
          </reference>
          <reference field="8" count="1" selected="0">
            <x v="3"/>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203223-557E-4C3C-A123-BE4C753770B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
  <location ref="F15:F16" firstHeaderRow="1" firstDataRow="1" firstDataCol="0"/>
  <pivotFields count="12">
    <pivotField dataField="1" showAll="0"/>
    <pivotField showAll="0"/>
    <pivotField showAll="0"/>
    <pivotField showAll="0"/>
    <pivotField numFmtId="14" showAll="0"/>
    <pivotField showAll="0">
      <items count="4">
        <item x="0"/>
        <item x="1"/>
        <item x="2"/>
        <item t="default"/>
      </items>
    </pivotField>
    <pivotField showAll="0"/>
    <pivotField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showAll="0">
      <items count="4">
        <item x="2"/>
        <item x="1"/>
        <item x="0"/>
        <item t="default"/>
      </items>
    </pivotField>
    <pivotField showAll="0"/>
    <pivotField showAll="0"/>
  </pivotFields>
  <rowItems count="1">
    <i/>
  </rowItems>
  <colItems count="1">
    <i/>
  </colItems>
  <dataFields count="1">
    <dataField name="Count of ID" fld="0" subtotal="count"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0118D1-1441-42BA-9AB9-1AA464C9987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ll Timestamp">
  <location ref="B32:C64" firstHeaderRow="1" firstDataRow="1" firstDataCol="1"/>
  <pivotFields count="12">
    <pivotField showAll="0"/>
    <pivotField showAll="0"/>
    <pivotField showAll="0"/>
    <pivotField showAll="0"/>
    <pivotField axis="axisRow" dataField="1"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4">
        <item x="0"/>
        <item x="1"/>
        <item x="2"/>
        <item t="default"/>
      </items>
    </pivotField>
    <pivotField showAll="0"/>
    <pivotField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showAll="0">
      <items count="4">
        <item x="2"/>
        <item x="1"/>
        <item x="0"/>
        <item t="default"/>
      </items>
    </pivotField>
    <pivotField showAll="0"/>
    <pivotField showAll="0"/>
  </pivotFields>
  <rowFields count="1">
    <field x="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Call Timestamp" fld="4" subtotal="count"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ABF389-9A88-4C5F-9A3B-D7ADAD772A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rowHeaderCaption="Response Time">
  <location ref="F20:H24" firstHeaderRow="0" firstDataRow="1" firstDataCol="1"/>
  <pivotFields count="12">
    <pivotField dataField="1" showAll="0"/>
    <pivotField showAll="0"/>
    <pivotField showAll="0"/>
    <pivotField showAll="0"/>
    <pivotField numFmtId="14" showAll="0"/>
    <pivotField showAll="0">
      <items count="4">
        <item x="0"/>
        <item x="1"/>
        <item x="2"/>
        <item t="default"/>
      </items>
    </pivotField>
    <pivotField showAll="0"/>
    <pivotField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axis="axisRow" showAll="0">
      <items count="4">
        <item x="2"/>
        <item x="1"/>
        <item x="0"/>
        <item t="default"/>
      </items>
    </pivotField>
    <pivotField showAll="0"/>
    <pivotField showAll="0"/>
  </pivotFields>
  <rowFields count="1">
    <field x="9"/>
  </rowFields>
  <rowItems count="4">
    <i>
      <x/>
    </i>
    <i>
      <x v="1"/>
    </i>
    <i>
      <x v="2"/>
    </i>
    <i t="grand">
      <x/>
    </i>
  </rowItems>
  <colFields count="1">
    <field x="-2"/>
  </colFields>
  <colItems count="2">
    <i>
      <x/>
    </i>
    <i i="1">
      <x v="1"/>
    </i>
  </colItems>
  <dataFields count="2">
    <dataField name="Count of ID" fld="0" subtotal="count" baseField="0" baseItem="0"/>
    <dataField name="Count of ID2" fld="0" subtotal="count" baseField="0" baseItem="0"/>
  </dataFields>
  <chartFormats count="22">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9" count="1" selected="0">
            <x v="0"/>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9" count="1" selected="0">
            <x v="0"/>
          </reference>
        </references>
      </pivotArea>
    </chartFormat>
    <chartFormat chart="16" format="18" series="1">
      <pivotArea type="data" outline="0" fieldPosition="0">
        <references count="1">
          <reference field="4294967294" count="1" selected="0">
            <x v="0"/>
          </reference>
        </references>
      </pivotArea>
    </chartFormat>
    <chartFormat chart="16" format="19">
      <pivotArea type="data" outline="0" fieldPosition="0">
        <references count="2">
          <reference field="4294967294" count="1" selected="0">
            <x v="0"/>
          </reference>
          <reference field="9" count="1" selected="0">
            <x v="0"/>
          </reference>
        </references>
      </pivotArea>
    </chartFormat>
    <chartFormat chart="16" format="20" series="1">
      <pivotArea type="data" outline="0" fieldPosition="0">
        <references count="1">
          <reference field="4294967294" count="1" selected="0">
            <x v="1"/>
          </reference>
        </references>
      </pivotArea>
    </chartFormat>
    <chartFormat chart="14" format="16" series="1">
      <pivotArea type="data" outline="0" fieldPosition="0">
        <references count="1">
          <reference field="4294967294" count="1" selected="0">
            <x v="1"/>
          </reference>
        </references>
      </pivotArea>
    </chartFormat>
    <chartFormat chart="22" format="24" series="1">
      <pivotArea type="data" outline="0" fieldPosition="0">
        <references count="1">
          <reference field="4294967294" count="1" selected="0">
            <x v="0"/>
          </reference>
        </references>
      </pivotArea>
    </chartFormat>
    <chartFormat chart="22" format="25">
      <pivotArea type="data" outline="0" fieldPosition="0">
        <references count="2">
          <reference field="4294967294" count="1" selected="0">
            <x v="0"/>
          </reference>
          <reference field="9" count="1" selected="0">
            <x v="0"/>
          </reference>
        </references>
      </pivotArea>
    </chartFormat>
    <chartFormat chart="22" format="26" series="1">
      <pivotArea type="data" outline="0" fieldPosition="0">
        <references count="1">
          <reference field="4294967294" count="1" selected="0">
            <x v="1"/>
          </reference>
        </references>
      </pivotArea>
    </chartFormat>
    <chartFormat chart="24" format="30" series="1">
      <pivotArea type="data" outline="0" fieldPosition="0">
        <references count="1">
          <reference field="4294967294" count="1" selected="0">
            <x v="0"/>
          </reference>
        </references>
      </pivotArea>
    </chartFormat>
    <chartFormat chart="24" format="31">
      <pivotArea type="data" outline="0" fieldPosition="0">
        <references count="2">
          <reference field="4294967294" count="1" selected="0">
            <x v="0"/>
          </reference>
          <reference field="9" count="1" selected="0">
            <x v="0"/>
          </reference>
        </references>
      </pivotArea>
    </chartFormat>
    <chartFormat chart="24" format="32" series="1">
      <pivotArea type="data" outline="0" fieldPosition="0">
        <references count="1">
          <reference field="4294967294" count="1" selected="0">
            <x v="1"/>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40" format="33" series="1">
      <pivotArea type="data" outline="0" fieldPosition="0">
        <references count="1">
          <reference field="4294967294" count="1" selected="0">
            <x v="0"/>
          </reference>
        </references>
      </pivotArea>
    </chartFormat>
    <chartFormat chart="40" format="34">
      <pivotArea type="data" outline="0" fieldPosition="0">
        <references count="2">
          <reference field="4294967294" count="1" selected="0">
            <x v="0"/>
          </reference>
          <reference field="9" count="1" selected="0">
            <x v="0"/>
          </reference>
        </references>
      </pivotArea>
    </chartFormat>
    <chartFormat chart="40" format="35" series="1">
      <pivotArea type="data" outline="0" fieldPosition="0">
        <references count="1">
          <reference field="4294967294" count="1" selected="0">
            <x v="1"/>
          </reference>
        </references>
      </pivotArea>
    </chartFormat>
    <chartFormat chart="41" format="36" series="1">
      <pivotArea type="data" outline="0" fieldPosition="0">
        <references count="1">
          <reference field="4294967294" count="1" selected="0">
            <x v="0"/>
          </reference>
        </references>
      </pivotArea>
    </chartFormat>
    <chartFormat chart="41" format="37">
      <pivotArea type="data" outline="0" fieldPosition="0">
        <references count="2">
          <reference field="4294967294" count="1" selected="0">
            <x v="0"/>
          </reference>
          <reference field="9" count="1" selected="0">
            <x v="0"/>
          </reference>
        </references>
      </pivotArea>
    </chartFormat>
    <chartFormat chart="41" format="38"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FB22B6-BDCC-4FC5-974A-694FF31672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colHeaderCaption="Sentiment">
  <location ref="B9:H11" firstHeaderRow="1" firstDataRow="2" firstDataCol="1"/>
  <pivotFields count="12">
    <pivotField dataField="1" showAll="0">
      <items count="71">
        <item x="3"/>
        <item x="68"/>
        <item x="10"/>
        <item x="43"/>
        <item x="29"/>
        <item x="69"/>
        <item x="28"/>
        <item x="30"/>
        <item x="26"/>
        <item x="24"/>
        <item x="40"/>
        <item x="56"/>
        <item x="63"/>
        <item x="55"/>
        <item x="47"/>
        <item x="66"/>
        <item x="53"/>
        <item x="7"/>
        <item x="25"/>
        <item x="48"/>
        <item x="65"/>
        <item x="45"/>
        <item x="50"/>
        <item x="14"/>
        <item x="15"/>
        <item x="46"/>
        <item x="21"/>
        <item x="35"/>
        <item x="59"/>
        <item x="38"/>
        <item x="4"/>
        <item x="62"/>
        <item x="9"/>
        <item x="2"/>
        <item x="32"/>
        <item x="51"/>
        <item x="41"/>
        <item x="23"/>
        <item x="20"/>
        <item x="0"/>
        <item x="37"/>
        <item x="19"/>
        <item x="5"/>
        <item x="1"/>
        <item x="54"/>
        <item x="52"/>
        <item x="33"/>
        <item x="44"/>
        <item x="49"/>
        <item x="39"/>
        <item x="17"/>
        <item x="60"/>
        <item x="58"/>
        <item x="16"/>
        <item x="22"/>
        <item x="64"/>
        <item x="31"/>
        <item x="57"/>
        <item x="61"/>
        <item x="36"/>
        <item x="42"/>
        <item x="67"/>
        <item x="18"/>
        <item x="34"/>
        <item x="13"/>
        <item x="8"/>
        <item x="12"/>
        <item x="11"/>
        <item x="6"/>
        <item x="27"/>
        <item t="default"/>
      </items>
    </pivotField>
    <pivotField showAll="0"/>
    <pivotField axis="axisCol" showAll="0">
      <items count="6">
        <item x="1"/>
        <item x="0"/>
        <item x="3"/>
        <item x="2"/>
        <item x="4"/>
        <item t="default"/>
      </items>
    </pivotField>
    <pivotField showAll="0"/>
    <pivotField numFmtId="14" showAll="0"/>
    <pivotField showAll="0">
      <items count="4">
        <item x="0"/>
        <item x="1"/>
        <item x="2"/>
        <item t="default"/>
      </items>
    </pivotField>
    <pivotField showAll="0"/>
    <pivotField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showAll="0">
      <items count="4">
        <item x="2"/>
        <item x="1"/>
        <item x="0"/>
        <item t="default"/>
      </items>
    </pivotField>
    <pivotField showAll="0"/>
    <pivotField showAll="0"/>
  </pivotFields>
  <rowItems count="1">
    <i/>
  </rowItems>
  <colFields count="1">
    <field x="2"/>
  </colFields>
  <colItems count="6">
    <i>
      <x/>
    </i>
    <i>
      <x v="1"/>
    </i>
    <i>
      <x v="2"/>
    </i>
    <i>
      <x v="3"/>
    </i>
    <i>
      <x v="4"/>
    </i>
    <i t="grand">
      <x/>
    </i>
  </colItems>
  <dataFields count="1">
    <dataField name="Count of ID" fld="0" subtotal="count" showDataAs="percentOfTotal" baseField="2" baseItem="3" numFmtId="9"/>
  </dataFields>
  <formats count="2">
    <format dxfId="13">
      <pivotArea outline="0" collapsedLevelsAreSubtotals="1" fieldPosition="0"/>
    </format>
    <format dxfId="12">
      <pivotArea dataOnly="0" labelOnly="1" outline="0" axis="axisValues" fieldPosition="0"/>
    </format>
  </formats>
  <chartFormats count="20">
    <chartFormat chart="19" format="15" series="1">
      <pivotArea type="data" outline="0" fieldPosition="0">
        <references count="2">
          <reference field="4294967294" count="1" selected="0">
            <x v="0"/>
          </reference>
          <reference field="2" count="1" selected="0">
            <x v="0"/>
          </reference>
        </references>
      </pivotArea>
    </chartFormat>
    <chartFormat chart="19" format="16" series="1">
      <pivotArea type="data" outline="0" fieldPosition="0">
        <references count="2">
          <reference field="4294967294" count="1" selected="0">
            <x v="0"/>
          </reference>
          <reference field="2" count="1" selected="0">
            <x v="1"/>
          </reference>
        </references>
      </pivotArea>
    </chartFormat>
    <chartFormat chart="19" format="17" series="1">
      <pivotArea type="data" outline="0" fieldPosition="0">
        <references count="2">
          <reference field="4294967294" count="1" selected="0">
            <x v="0"/>
          </reference>
          <reference field="2" count="1" selected="0">
            <x v="2"/>
          </reference>
        </references>
      </pivotArea>
    </chartFormat>
    <chartFormat chart="19" format="18" series="1">
      <pivotArea type="data" outline="0" fieldPosition="0">
        <references count="2">
          <reference field="4294967294" count="1" selected="0">
            <x v="0"/>
          </reference>
          <reference field="2" count="1" selected="0">
            <x v="3"/>
          </reference>
        </references>
      </pivotArea>
    </chartFormat>
    <chartFormat chart="19" format="19" series="1">
      <pivotArea type="data" outline="0" fieldPosition="0">
        <references count="2">
          <reference field="4294967294" count="1" selected="0">
            <x v="0"/>
          </reference>
          <reference field="2" count="1" selected="0">
            <x v="4"/>
          </reference>
        </references>
      </pivotArea>
    </chartFormat>
    <chartFormat chart="24" format="0" series="1">
      <pivotArea type="data" outline="0" fieldPosition="0">
        <references count="2">
          <reference field="4294967294" count="1" selected="0">
            <x v="0"/>
          </reference>
          <reference field="2" count="1" selected="0">
            <x v="0"/>
          </reference>
        </references>
      </pivotArea>
    </chartFormat>
    <chartFormat chart="24" format="1" series="1">
      <pivotArea type="data" outline="0" fieldPosition="0">
        <references count="2">
          <reference field="4294967294" count="1" selected="0">
            <x v="0"/>
          </reference>
          <reference field="2" count="1" selected="0">
            <x v="1"/>
          </reference>
        </references>
      </pivotArea>
    </chartFormat>
    <chartFormat chart="24" format="2" series="1">
      <pivotArea type="data" outline="0" fieldPosition="0">
        <references count="2">
          <reference field="4294967294" count="1" selected="0">
            <x v="0"/>
          </reference>
          <reference field="2" count="1" selected="0">
            <x v="2"/>
          </reference>
        </references>
      </pivotArea>
    </chartFormat>
    <chartFormat chart="24" format="3" series="1">
      <pivotArea type="data" outline="0" fieldPosition="0">
        <references count="2">
          <reference field="4294967294" count="1" selected="0">
            <x v="0"/>
          </reference>
          <reference field="2" count="1" selected="0">
            <x v="3"/>
          </reference>
        </references>
      </pivotArea>
    </chartFormat>
    <chartFormat chart="24" format="4" series="1">
      <pivotArea type="data" outline="0" fieldPosition="0">
        <references count="2">
          <reference field="4294967294" count="1" selected="0">
            <x v="0"/>
          </reference>
          <reference field="2" count="1" selected="0">
            <x v="4"/>
          </reference>
        </references>
      </pivotArea>
    </chartFormat>
    <chartFormat chart="28" format="5" series="1">
      <pivotArea type="data" outline="0" fieldPosition="0">
        <references count="2">
          <reference field="4294967294" count="1" selected="0">
            <x v="0"/>
          </reference>
          <reference field="2" count="1" selected="0">
            <x v="0"/>
          </reference>
        </references>
      </pivotArea>
    </chartFormat>
    <chartFormat chart="28" format="6" series="1">
      <pivotArea type="data" outline="0" fieldPosition="0">
        <references count="2">
          <reference field="4294967294" count="1" selected="0">
            <x v="0"/>
          </reference>
          <reference field="2" count="1" selected="0">
            <x v="1"/>
          </reference>
        </references>
      </pivotArea>
    </chartFormat>
    <chartFormat chart="28" format="7" series="1">
      <pivotArea type="data" outline="0" fieldPosition="0">
        <references count="2">
          <reference field="4294967294" count="1" selected="0">
            <x v="0"/>
          </reference>
          <reference field="2" count="1" selected="0">
            <x v="2"/>
          </reference>
        </references>
      </pivotArea>
    </chartFormat>
    <chartFormat chart="28" format="8" series="1">
      <pivotArea type="data" outline="0" fieldPosition="0">
        <references count="2">
          <reference field="4294967294" count="1" selected="0">
            <x v="0"/>
          </reference>
          <reference field="2" count="1" selected="0">
            <x v="3"/>
          </reference>
        </references>
      </pivotArea>
    </chartFormat>
    <chartFormat chart="28" format="9" series="1">
      <pivotArea type="data" outline="0" fieldPosition="0">
        <references count="2">
          <reference field="4294967294" count="1" selected="0">
            <x v="0"/>
          </reference>
          <reference field="2" count="1" selected="0">
            <x v="4"/>
          </reference>
        </references>
      </pivotArea>
    </chartFormat>
    <chartFormat chart="29" format="10" series="1">
      <pivotArea type="data" outline="0" fieldPosition="0">
        <references count="2">
          <reference field="4294967294" count="1" selected="0">
            <x v="0"/>
          </reference>
          <reference field="2" count="1" selected="0">
            <x v="0"/>
          </reference>
        </references>
      </pivotArea>
    </chartFormat>
    <chartFormat chart="29" format="11" series="1">
      <pivotArea type="data" outline="0" fieldPosition="0">
        <references count="2">
          <reference field="4294967294" count="1" selected="0">
            <x v="0"/>
          </reference>
          <reference field="2" count="1" selected="0">
            <x v="1"/>
          </reference>
        </references>
      </pivotArea>
    </chartFormat>
    <chartFormat chart="29" format="12" series="1">
      <pivotArea type="data" outline="0" fieldPosition="0">
        <references count="2">
          <reference field="4294967294" count="1" selected="0">
            <x v="0"/>
          </reference>
          <reference field="2" count="1" selected="0">
            <x v="2"/>
          </reference>
        </references>
      </pivotArea>
    </chartFormat>
    <chartFormat chart="29" format="13" series="1">
      <pivotArea type="data" outline="0" fieldPosition="0">
        <references count="2">
          <reference field="4294967294" count="1" selected="0">
            <x v="0"/>
          </reference>
          <reference field="2" count="1" selected="0">
            <x v="3"/>
          </reference>
        </references>
      </pivotArea>
    </chartFormat>
    <chartFormat chart="29" format="14" series="1">
      <pivotArea type="data" outline="0" fieldPosition="0">
        <references count="2">
          <reference field="4294967294" count="1" selected="0">
            <x v="0"/>
          </reference>
          <reference field="2" count="1" selected="0">
            <x v="4"/>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AA9807-CE1F-48EC-999D-7A889E32D7E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ntiment">
  <location ref="I21:J27" firstHeaderRow="1" firstDataRow="1" firstDataCol="1"/>
  <pivotFields count="12">
    <pivotField showAll="0"/>
    <pivotField showAll="0"/>
    <pivotField axis="axisRow" showAll="0">
      <items count="6">
        <item x="1"/>
        <item x="0"/>
        <item x="3"/>
        <item x="2"/>
        <item x="4"/>
        <item t="default"/>
      </items>
    </pivotField>
    <pivotField dataField="1" showAll="0"/>
    <pivotField numFmtId="14" showAll="0"/>
    <pivotField showAll="0">
      <items count="4">
        <item x="0"/>
        <item x="1"/>
        <item x="2"/>
        <item t="default"/>
      </items>
    </pivotField>
    <pivotField showAll="0"/>
    <pivotField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showAll="0">
      <items count="4">
        <item x="2"/>
        <item x="1"/>
        <item x="0"/>
        <item t="default"/>
      </items>
    </pivotField>
    <pivotField showAll="0"/>
    <pivotField showAll="0"/>
  </pivotFields>
  <rowFields count="1">
    <field x="2"/>
  </rowFields>
  <rowItems count="6">
    <i>
      <x/>
    </i>
    <i>
      <x v="1"/>
    </i>
    <i>
      <x v="2"/>
    </i>
    <i>
      <x v="3"/>
    </i>
    <i>
      <x v="4"/>
    </i>
    <i t="grand">
      <x/>
    </i>
  </rowItems>
  <colItems count="1">
    <i/>
  </colItems>
  <dataFields count="1">
    <dataField name="Sum of CSAT Score" fld="3" baseField="0" baseItem="0"/>
  </dataFields>
  <formats count="1">
    <format dxfId="14">
      <pivotArea collapsedLevelsAreSubtotals="1" fieldPosition="0">
        <references count="1">
          <reference field="2"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8D71B1-B8C7-4F6B-B36B-2DFC5C85442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ate">
  <location ref="F32:G62" firstHeaderRow="1" firstDataRow="1" firstDataCol="1"/>
  <pivotFields count="12">
    <pivotField dataField="1" showAll="0"/>
    <pivotField showAll="0"/>
    <pivotField showAll="0"/>
    <pivotField showAll="0"/>
    <pivotField numFmtId="14" showAll="0"/>
    <pivotField showAll="0">
      <items count="4">
        <item x="0"/>
        <item x="1"/>
        <item x="2"/>
        <item t="default"/>
      </items>
    </pivotField>
    <pivotField showAll="0"/>
    <pivotField axis="axisRow"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showAll="0">
      <items count="4">
        <item x="2"/>
        <item x="1"/>
        <item x="0"/>
        <item t="default"/>
      </items>
    </pivotField>
    <pivotField showAll="0"/>
    <pivotField showAll="0"/>
  </pivotFields>
  <rowFields count="1">
    <field x="7"/>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0044BC7-2253-494B-B86A-4DD3EBD706EF}" sourceName="State">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917578211">
      <items count="29">
        <i x="4" s="1"/>
        <i x="10" s="1"/>
        <i x="6" s="1"/>
        <i x="8" s="1"/>
        <i x="17" s="1"/>
        <i x="13" s="1"/>
        <i x="3" s="1"/>
        <i x="28" s="1"/>
        <i x="1" s="1"/>
        <i x="23" s="1"/>
        <i x="24" s="1"/>
        <i x="11" s="1"/>
        <i x="18" s="1"/>
        <i x="26" s="1"/>
        <i x="12" s="1"/>
        <i x="16" s="1"/>
        <i x="25" s="1"/>
        <i x="22" s="1"/>
        <i x="14" s="1"/>
        <i x="27" s="1"/>
        <i x="9" s="1"/>
        <i x="20" s="1"/>
        <i x="5" s="1"/>
        <i x="7" s="1"/>
        <i x="2" s="1"/>
        <i x="19" s="1"/>
        <i x="21" s="1"/>
        <i x="0" s="1"/>
        <i x="1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_Time" xr10:uid="{A4E562AD-6672-4F8E-81BD-D2676B8340E6}" sourceName="Response Time">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917578211" crossFilter="none">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2421F02F-53C9-4CDF-B2BA-C2CA297D7A3F}" sourceName="Channel">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917578211" crossFilter="none">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 xr10:uid="{AA4779EC-619B-49CB-A0A1-9D29CB4C379C}" sourceName="Reason">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917578211">
      <items count="3">
        <i x="0" s="1"/>
        <i x="1"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A2B398A-C26C-4530-BCEB-C91FDA7671A9}" cache="Slicer_State" caption="State" showCaption="0" style="SlicerStyleDark1" rowHeight="247650"/>
  <slicer name="Response Time" xr10:uid="{77807909-0097-4A79-95D0-B8E348A5E6CC}" cache="Slicer_Response_Time" caption="Response Time" columnCount="3" showCaption="0" style="SlicerStyleDark1" rowHeight="247650"/>
  <slicer name="Channel" xr10:uid="{18CCF958-1D59-4BF9-BAA1-122857304D35}" cache="Slicer_Channel" caption="Channel" showCaption="0" style="SlicerStyleDark1" rowHeight="247650"/>
  <slicer name="Reason" xr10:uid="{8DB62594-0753-45A4-9402-4F22863716A1}" cache="Slicer_Reason" caption="Reason" showCaption="0"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254ADD-F063-455A-A7C0-EE76FFE9F7AD}" name="Table1" displayName="Table1" ref="B7:N77" totalsRowShown="0" headerRowDxfId="32" dataDxfId="30" headerRowBorderDxfId="31" tableBorderDxfId="29" totalsRowBorderDxfId="28">
  <autoFilter ref="B7:N77" xr:uid="{28254ADD-F063-455A-A7C0-EE76FFE9F7AD}"/>
  <tableColumns count="13">
    <tableColumn id="1" xr3:uid="{EB3A79BB-0BC4-4620-BE0A-44E9A0711A60}" name="ID" dataDxfId="27"/>
    <tableColumn id="2" xr3:uid="{68674DF2-D102-41C7-B9D0-B47A86C65D4E}" name="Customer Name" dataDxfId="26"/>
    <tableColumn id="3" xr3:uid="{B6DAA082-3C39-43FA-B191-C3E662DCB360}" name="Sentiment" dataDxfId="25"/>
    <tableColumn id="4" xr3:uid="{EBD36E89-6DAA-4315-A28B-26A9E8CA11C2}" name="CSAT Score" dataDxfId="24"/>
    <tableColumn id="5" xr3:uid="{03F43048-A395-4B6F-ABBA-DA8D3B1AF34C}" name="Call Timestamp" dataDxfId="23"/>
    <tableColumn id="13" xr3:uid="{F36B461C-4EAD-4998-883D-158B86EF8707}" name="Call_Day" dataDxfId="22">
      <calculatedColumnFormula>DAY(Table1[[#This Row],[Call Timestamp]])</calculatedColumnFormula>
    </tableColumn>
    <tableColumn id="6" xr3:uid="{19C91CB7-34BE-4110-AF20-CED245B472B4}" name="Reason" dataDxfId="21"/>
    <tableColumn id="7" xr3:uid="{6280A7FE-E854-4EB6-8712-F7AC9430737D}" name="City" dataDxfId="20"/>
    <tableColumn id="8" xr3:uid="{81867698-D1DC-43C2-B1B1-DC1CBA434A32}" name="State" dataDxfId="19"/>
    <tableColumn id="9" xr3:uid="{B4EA5FF8-402D-4353-AA3F-9B3B90064FAC}" name="Channel" dataDxfId="18"/>
    <tableColumn id="10" xr3:uid="{38379CB6-ACE3-4B0E-BDBB-843E0202F198}" name="Response Time" dataDxfId="17"/>
    <tableColumn id="11" xr3:uid="{EB9DC659-8740-421C-9B5B-26FAC05E1BFE}" name="Call Duration (Minutes)" dataDxfId="16"/>
    <tableColumn id="12" xr3:uid="{7FA9B138-2D35-443E-AB1C-C471953DBC45}" name="Call Center" dataDxfId="15"/>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2508A-6AFE-4967-94C6-8F2B3B8D4494}">
  <dimension ref="B6:N77"/>
  <sheetViews>
    <sheetView topLeftCell="B1" workbookViewId="0">
      <selection activeCell="F20" sqref="F20"/>
    </sheetView>
  </sheetViews>
  <sheetFormatPr defaultRowHeight="14.4" x14ac:dyDescent="0.3"/>
  <cols>
    <col min="2" max="2" width="14.33203125" bestFit="1" customWidth="1"/>
    <col min="3" max="3" width="18.77734375" bestFit="1" customWidth="1"/>
    <col min="4" max="4" width="12.44140625" customWidth="1"/>
    <col min="5" max="5" width="13.109375" customWidth="1"/>
    <col min="6" max="6" width="17.21875" customWidth="1"/>
    <col min="7" max="7" width="13.6640625" bestFit="1" customWidth="1"/>
    <col min="8" max="8" width="15.109375" customWidth="1"/>
    <col min="9" max="9" width="17.33203125" bestFit="1" customWidth="1"/>
    <col min="10" max="10" width="10.5546875" customWidth="1"/>
    <col min="11" max="11" width="16.88671875" customWidth="1"/>
    <col min="12" max="12" width="27.6640625" bestFit="1" customWidth="1"/>
    <col min="13" max="14" width="13.5546875" bestFit="1" customWidth="1"/>
  </cols>
  <sheetData>
    <row r="6" spans="2:14" ht="19.2" customHeight="1" x14ac:dyDescent="0.3"/>
    <row r="7" spans="2:14" ht="43.2" customHeight="1" x14ac:dyDescent="0.3">
      <c r="B7" s="9" t="s">
        <v>0</v>
      </c>
      <c r="C7" s="10" t="s">
        <v>1</v>
      </c>
      <c r="D7" s="10" t="s">
        <v>2</v>
      </c>
      <c r="E7" s="10" t="s">
        <v>3</v>
      </c>
      <c r="F7" s="10" t="s">
        <v>4</v>
      </c>
      <c r="G7" s="10" t="s">
        <v>273</v>
      </c>
      <c r="H7" s="10" t="s">
        <v>5</v>
      </c>
      <c r="I7" s="10" t="s">
        <v>6</v>
      </c>
      <c r="J7" s="10" t="s">
        <v>7</v>
      </c>
      <c r="K7" s="10" t="s">
        <v>8</v>
      </c>
      <c r="L7" s="10" t="s">
        <v>9</v>
      </c>
      <c r="M7" s="10" t="s">
        <v>10</v>
      </c>
      <c r="N7" s="11" t="s">
        <v>11</v>
      </c>
    </row>
    <row r="8" spans="2:14" x14ac:dyDescent="0.3">
      <c r="B8" s="3" t="s">
        <v>12</v>
      </c>
      <c r="C8" s="1" t="s">
        <v>13</v>
      </c>
      <c r="D8" s="1" t="s">
        <v>14</v>
      </c>
      <c r="E8" s="1">
        <v>8</v>
      </c>
      <c r="F8" s="2">
        <v>45292</v>
      </c>
      <c r="G8" s="20">
        <f>DAY(Table1[[#This Row],[Call Timestamp]])</f>
        <v>1</v>
      </c>
      <c r="H8" s="1" t="s">
        <v>15</v>
      </c>
      <c r="I8" s="1" t="s">
        <v>16</v>
      </c>
      <c r="J8" s="1" t="s">
        <v>17</v>
      </c>
      <c r="K8" s="1" t="s">
        <v>18</v>
      </c>
      <c r="L8" s="1" t="s">
        <v>19</v>
      </c>
      <c r="M8" s="1">
        <v>14</v>
      </c>
      <c r="N8" s="4" t="s">
        <v>20</v>
      </c>
    </row>
    <row r="9" spans="2:14" x14ac:dyDescent="0.3">
      <c r="B9" s="3" t="s">
        <v>21</v>
      </c>
      <c r="C9" s="1" t="s">
        <v>22</v>
      </c>
      <c r="D9" s="1" t="s">
        <v>23</v>
      </c>
      <c r="E9" s="1">
        <v>5</v>
      </c>
      <c r="F9" s="2">
        <v>45292</v>
      </c>
      <c r="G9" s="20">
        <f>DAY(Table1[[#This Row],[Call Timestamp]])</f>
        <v>1</v>
      </c>
      <c r="H9" s="1" t="s">
        <v>15</v>
      </c>
      <c r="I9" s="1" t="s">
        <v>24</v>
      </c>
      <c r="J9" s="1" t="s">
        <v>25</v>
      </c>
      <c r="K9" s="1" t="s">
        <v>26</v>
      </c>
      <c r="L9" s="1" t="s">
        <v>19</v>
      </c>
      <c r="M9" s="1">
        <v>32</v>
      </c>
      <c r="N9" s="4" t="s">
        <v>27</v>
      </c>
    </row>
    <row r="10" spans="2:14" x14ac:dyDescent="0.3">
      <c r="B10" s="3" t="s">
        <v>28</v>
      </c>
      <c r="C10" s="1" t="s">
        <v>29</v>
      </c>
      <c r="D10" s="1" t="s">
        <v>23</v>
      </c>
      <c r="E10" s="1">
        <v>3</v>
      </c>
      <c r="F10" s="2">
        <v>45293</v>
      </c>
      <c r="G10" s="20">
        <f>DAY(Table1[[#This Row],[Call Timestamp]])</f>
        <v>2</v>
      </c>
      <c r="H10" s="1" t="s">
        <v>15</v>
      </c>
      <c r="I10" s="1" t="s">
        <v>30</v>
      </c>
      <c r="J10" s="1" t="s">
        <v>31</v>
      </c>
      <c r="K10" s="1" t="s">
        <v>18</v>
      </c>
      <c r="L10" s="1" t="s">
        <v>19</v>
      </c>
      <c r="M10" s="1">
        <v>6</v>
      </c>
      <c r="N10" s="4" t="s">
        <v>32</v>
      </c>
    </row>
    <row r="11" spans="2:14" x14ac:dyDescent="0.3">
      <c r="B11" s="3" t="s">
        <v>33</v>
      </c>
      <c r="C11" s="1" t="s">
        <v>34</v>
      </c>
      <c r="D11" s="1" t="s">
        <v>35</v>
      </c>
      <c r="E11" s="1">
        <v>4</v>
      </c>
      <c r="F11" s="2">
        <v>45293</v>
      </c>
      <c r="G11" s="20">
        <f>DAY(Table1[[#This Row],[Call Timestamp]])</f>
        <v>2</v>
      </c>
      <c r="H11" s="1" t="s">
        <v>15</v>
      </c>
      <c r="I11" s="1" t="s">
        <v>36</v>
      </c>
      <c r="J11" s="1" t="s">
        <v>37</v>
      </c>
      <c r="K11" s="1" t="s">
        <v>38</v>
      </c>
      <c r="L11" s="1" t="s">
        <v>39</v>
      </c>
      <c r="M11" s="1">
        <v>26</v>
      </c>
      <c r="N11" s="4" t="s">
        <v>27</v>
      </c>
    </row>
    <row r="12" spans="2:14" x14ac:dyDescent="0.3">
      <c r="B12" s="3" t="s">
        <v>40</v>
      </c>
      <c r="C12" s="1" t="s">
        <v>41</v>
      </c>
      <c r="D12" s="1" t="s">
        <v>42</v>
      </c>
      <c r="E12" s="1">
        <v>8</v>
      </c>
      <c r="F12" s="2">
        <v>45293</v>
      </c>
      <c r="G12" s="20">
        <f>DAY(Table1[[#This Row],[Call Timestamp]])</f>
        <v>2</v>
      </c>
      <c r="H12" s="1" t="s">
        <v>15</v>
      </c>
      <c r="I12" s="1" t="s">
        <v>43</v>
      </c>
      <c r="J12" s="1" t="s">
        <v>44</v>
      </c>
      <c r="K12" s="1" t="s">
        <v>45</v>
      </c>
      <c r="L12" s="1" t="s">
        <v>19</v>
      </c>
      <c r="M12" s="1">
        <v>26</v>
      </c>
      <c r="N12" s="4" t="s">
        <v>27</v>
      </c>
    </row>
    <row r="13" spans="2:14" x14ac:dyDescent="0.3">
      <c r="B13" s="3" t="s">
        <v>46</v>
      </c>
      <c r="C13" s="1" t="s">
        <v>47</v>
      </c>
      <c r="D13" s="1" t="s">
        <v>35</v>
      </c>
      <c r="E13" s="1">
        <v>4</v>
      </c>
      <c r="F13" s="2">
        <v>45294</v>
      </c>
      <c r="G13" s="20">
        <f>DAY(Table1[[#This Row],[Call Timestamp]])</f>
        <v>3</v>
      </c>
      <c r="H13" s="1" t="s">
        <v>15</v>
      </c>
      <c r="I13" s="1" t="s">
        <v>16</v>
      </c>
      <c r="J13" s="1" t="s">
        <v>48</v>
      </c>
      <c r="K13" s="1" t="s">
        <v>45</v>
      </c>
      <c r="L13" s="1" t="s">
        <v>19</v>
      </c>
      <c r="M13" s="1">
        <v>6</v>
      </c>
      <c r="N13" s="4" t="s">
        <v>49</v>
      </c>
    </row>
    <row r="14" spans="2:14" x14ac:dyDescent="0.3">
      <c r="B14" s="3" t="s">
        <v>50</v>
      </c>
      <c r="C14" s="1" t="s">
        <v>51</v>
      </c>
      <c r="D14" s="1" t="s">
        <v>52</v>
      </c>
      <c r="E14" s="1">
        <v>10</v>
      </c>
      <c r="F14" s="2">
        <v>45294</v>
      </c>
      <c r="G14" s="20">
        <f>DAY(Table1[[#This Row],[Call Timestamp]])</f>
        <v>3</v>
      </c>
      <c r="H14" s="1" t="s">
        <v>53</v>
      </c>
      <c r="I14" s="1" t="s">
        <v>54</v>
      </c>
      <c r="J14" s="1" t="s">
        <v>37</v>
      </c>
      <c r="K14" s="1" t="s">
        <v>26</v>
      </c>
      <c r="L14" s="1" t="s">
        <v>19</v>
      </c>
      <c r="M14" s="1">
        <v>9</v>
      </c>
      <c r="N14" s="4" t="s">
        <v>27</v>
      </c>
    </row>
    <row r="15" spans="2:14" x14ac:dyDescent="0.3">
      <c r="B15" s="3" t="s">
        <v>55</v>
      </c>
      <c r="C15" s="1" t="s">
        <v>56</v>
      </c>
      <c r="D15" s="1" t="s">
        <v>23</v>
      </c>
      <c r="E15" s="1">
        <v>3</v>
      </c>
      <c r="F15" s="2">
        <v>45295</v>
      </c>
      <c r="G15" s="20">
        <f>DAY(Table1[[#This Row],[Call Timestamp]])</f>
        <v>4</v>
      </c>
      <c r="H15" s="1" t="s">
        <v>15</v>
      </c>
      <c r="I15" s="1" t="s">
        <v>57</v>
      </c>
      <c r="J15" s="1" t="s">
        <v>58</v>
      </c>
      <c r="K15" s="1" t="s">
        <v>26</v>
      </c>
      <c r="L15" s="1" t="s">
        <v>19</v>
      </c>
      <c r="M15" s="1">
        <v>15</v>
      </c>
      <c r="N15" s="4" t="s">
        <v>49</v>
      </c>
    </row>
    <row r="16" spans="2:14" x14ac:dyDescent="0.3">
      <c r="B16" s="3" t="s">
        <v>59</v>
      </c>
      <c r="C16" s="1" t="s">
        <v>60</v>
      </c>
      <c r="D16" s="1" t="s">
        <v>23</v>
      </c>
      <c r="E16" s="1">
        <v>3</v>
      </c>
      <c r="F16" s="2">
        <v>45295</v>
      </c>
      <c r="G16" s="20">
        <f>DAY(Table1[[#This Row],[Call Timestamp]])</f>
        <v>4</v>
      </c>
      <c r="H16" s="1" t="s">
        <v>15</v>
      </c>
      <c r="I16" s="1" t="s">
        <v>61</v>
      </c>
      <c r="J16" s="1" t="s">
        <v>62</v>
      </c>
      <c r="K16" s="1" t="s">
        <v>45</v>
      </c>
      <c r="L16" s="1" t="s">
        <v>19</v>
      </c>
      <c r="M16" s="1">
        <v>12</v>
      </c>
      <c r="N16" s="4" t="s">
        <v>27</v>
      </c>
    </row>
    <row r="17" spans="2:14" x14ac:dyDescent="0.3">
      <c r="B17" s="3" t="s">
        <v>63</v>
      </c>
      <c r="C17" s="1" t="s">
        <v>64</v>
      </c>
      <c r="D17" s="1" t="s">
        <v>23</v>
      </c>
      <c r="E17" s="1">
        <v>6</v>
      </c>
      <c r="F17" s="2">
        <v>45296</v>
      </c>
      <c r="G17" s="20">
        <f>DAY(Table1[[#This Row],[Call Timestamp]])</f>
        <v>5</v>
      </c>
      <c r="H17" s="1" t="s">
        <v>15</v>
      </c>
      <c r="I17" s="1" t="s">
        <v>65</v>
      </c>
      <c r="J17" s="1" t="s">
        <v>31</v>
      </c>
      <c r="K17" s="1" t="s">
        <v>45</v>
      </c>
      <c r="L17" s="1" t="s">
        <v>19</v>
      </c>
      <c r="M17" s="1">
        <v>42</v>
      </c>
      <c r="N17" s="4" t="s">
        <v>27</v>
      </c>
    </row>
    <row r="18" spans="2:14" x14ac:dyDescent="0.3">
      <c r="B18" s="3" t="s">
        <v>66</v>
      </c>
      <c r="C18" s="1" t="s">
        <v>67</v>
      </c>
      <c r="D18" s="1" t="s">
        <v>23</v>
      </c>
      <c r="E18" s="1">
        <v>3</v>
      </c>
      <c r="F18" s="2">
        <v>45296</v>
      </c>
      <c r="G18" s="20">
        <f>DAY(Table1[[#This Row],[Call Timestamp]])</f>
        <v>5</v>
      </c>
      <c r="H18" s="1" t="s">
        <v>15</v>
      </c>
      <c r="I18" s="1" t="s">
        <v>68</v>
      </c>
      <c r="J18" s="1" t="s">
        <v>69</v>
      </c>
      <c r="K18" s="1" t="s">
        <v>18</v>
      </c>
      <c r="L18" s="1" t="s">
        <v>70</v>
      </c>
      <c r="M18" s="1">
        <v>44</v>
      </c>
      <c r="N18" s="4" t="s">
        <v>49</v>
      </c>
    </row>
    <row r="19" spans="2:14" x14ac:dyDescent="0.3">
      <c r="B19" s="3" t="s">
        <v>71</v>
      </c>
      <c r="C19" s="1" t="s">
        <v>72</v>
      </c>
      <c r="D19" s="1" t="s">
        <v>14</v>
      </c>
      <c r="E19" s="1">
        <v>7</v>
      </c>
      <c r="F19" s="2">
        <v>45297</v>
      </c>
      <c r="G19" s="20">
        <f>DAY(Table1[[#This Row],[Call Timestamp]])</f>
        <v>6</v>
      </c>
      <c r="H19" s="1" t="s">
        <v>15</v>
      </c>
      <c r="I19" s="1" t="s">
        <v>73</v>
      </c>
      <c r="J19" s="1" t="s">
        <v>17</v>
      </c>
      <c r="K19" s="1" t="s">
        <v>18</v>
      </c>
      <c r="L19" s="1" t="s">
        <v>19</v>
      </c>
      <c r="M19" s="1">
        <v>29</v>
      </c>
      <c r="N19" s="4" t="s">
        <v>49</v>
      </c>
    </row>
    <row r="20" spans="2:14" x14ac:dyDescent="0.3">
      <c r="B20" s="3" t="s">
        <v>74</v>
      </c>
      <c r="C20" s="1" t="s">
        <v>75</v>
      </c>
      <c r="D20" s="1" t="s">
        <v>23</v>
      </c>
      <c r="E20" s="1">
        <v>5</v>
      </c>
      <c r="F20" s="2">
        <v>45297</v>
      </c>
      <c r="G20" s="20">
        <f>DAY(Table1[[#This Row],[Call Timestamp]])</f>
        <v>6</v>
      </c>
      <c r="H20" s="1" t="s">
        <v>15</v>
      </c>
      <c r="I20" s="1" t="s">
        <v>76</v>
      </c>
      <c r="J20" s="1" t="s">
        <v>77</v>
      </c>
      <c r="K20" s="1" t="s">
        <v>18</v>
      </c>
      <c r="L20" s="1" t="s">
        <v>19</v>
      </c>
      <c r="M20" s="1">
        <v>35</v>
      </c>
      <c r="N20" s="4" t="s">
        <v>49</v>
      </c>
    </row>
    <row r="21" spans="2:14" x14ac:dyDescent="0.3">
      <c r="B21" s="3" t="s">
        <v>78</v>
      </c>
      <c r="C21" s="1" t="s">
        <v>79</v>
      </c>
      <c r="D21" s="1" t="s">
        <v>35</v>
      </c>
      <c r="E21" s="1">
        <v>2</v>
      </c>
      <c r="F21" s="2">
        <v>45298</v>
      </c>
      <c r="G21" s="20">
        <f>DAY(Table1[[#This Row],[Call Timestamp]])</f>
        <v>7</v>
      </c>
      <c r="H21" s="1" t="s">
        <v>15</v>
      </c>
      <c r="I21" s="1" t="s">
        <v>80</v>
      </c>
      <c r="J21" s="1" t="s">
        <v>81</v>
      </c>
      <c r="K21" s="1" t="s">
        <v>45</v>
      </c>
      <c r="L21" s="1" t="s">
        <v>19</v>
      </c>
      <c r="M21" s="1">
        <v>30</v>
      </c>
      <c r="N21" s="4" t="s">
        <v>27</v>
      </c>
    </row>
    <row r="22" spans="2:14" x14ac:dyDescent="0.3">
      <c r="B22" s="3" t="s">
        <v>82</v>
      </c>
      <c r="C22" s="1" t="s">
        <v>83</v>
      </c>
      <c r="D22" s="1" t="s">
        <v>23</v>
      </c>
      <c r="E22" s="1">
        <v>6</v>
      </c>
      <c r="F22" s="2">
        <v>45298</v>
      </c>
      <c r="G22" s="20">
        <f>DAY(Table1[[#This Row],[Call Timestamp]])</f>
        <v>7</v>
      </c>
      <c r="H22" s="1" t="s">
        <v>53</v>
      </c>
      <c r="I22" s="1" t="s">
        <v>84</v>
      </c>
      <c r="J22" s="1" t="s">
        <v>85</v>
      </c>
      <c r="K22" s="1" t="s">
        <v>26</v>
      </c>
      <c r="L22" s="1" t="s">
        <v>19</v>
      </c>
      <c r="M22" s="1">
        <v>29</v>
      </c>
      <c r="N22" s="4" t="s">
        <v>27</v>
      </c>
    </row>
    <row r="23" spans="2:14" x14ac:dyDescent="0.3">
      <c r="B23" s="3" t="s">
        <v>86</v>
      </c>
      <c r="C23" s="1" t="s">
        <v>87</v>
      </c>
      <c r="D23" s="1" t="s">
        <v>42</v>
      </c>
      <c r="E23" s="1">
        <v>9</v>
      </c>
      <c r="F23" s="2">
        <v>45299</v>
      </c>
      <c r="G23" s="20">
        <f>DAY(Table1[[#This Row],[Call Timestamp]])</f>
        <v>8</v>
      </c>
      <c r="H23" s="1" t="s">
        <v>53</v>
      </c>
      <c r="I23" s="1" t="s">
        <v>88</v>
      </c>
      <c r="J23" s="1" t="s">
        <v>69</v>
      </c>
      <c r="K23" s="1" t="s">
        <v>26</v>
      </c>
      <c r="L23" s="1" t="s">
        <v>19</v>
      </c>
      <c r="M23" s="1">
        <v>9</v>
      </c>
      <c r="N23" s="4" t="s">
        <v>49</v>
      </c>
    </row>
    <row r="24" spans="2:14" x14ac:dyDescent="0.3">
      <c r="B24" s="3" t="s">
        <v>89</v>
      </c>
      <c r="C24" s="1" t="s">
        <v>90</v>
      </c>
      <c r="D24" s="1" t="s">
        <v>52</v>
      </c>
      <c r="E24" s="1">
        <v>9</v>
      </c>
      <c r="F24" s="2">
        <v>45299</v>
      </c>
      <c r="G24" s="20">
        <f>DAY(Table1[[#This Row],[Call Timestamp]])</f>
        <v>8</v>
      </c>
      <c r="H24" s="1" t="s">
        <v>15</v>
      </c>
      <c r="I24" s="1" t="s">
        <v>91</v>
      </c>
      <c r="J24" s="1" t="s">
        <v>92</v>
      </c>
      <c r="K24" s="1" t="s">
        <v>18</v>
      </c>
      <c r="L24" s="1" t="s">
        <v>19</v>
      </c>
      <c r="M24" s="1">
        <v>8</v>
      </c>
      <c r="N24" s="4" t="s">
        <v>27</v>
      </c>
    </row>
    <row r="25" spans="2:14" x14ac:dyDescent="0.3">
      <c r="B25" s="3" t="s">
        <v>93</v>
      </c>
      <c r="C25" s="1" t="s">
        <v>94</v>
      </c>
      <c r="D25" s="1" t="s">
        <v>35</v>
      </c>
      <c r="E25" s="1">
        <v>3</v>
      </c>
      <c r="F25" s="2">
        <v>45299</v>
      </c>
      <c r="G25" s="20">
        <f>DAY(Table1[[#This Row],[Call Timestamp]])</f>
        <v>8</v>
      </c>
      <c r="H25" s="1" t="s">
        <v>15</v>
      </c>
      <c r="I25" s="1" t="s">
        <v>95</v>
      </c>
      <c r="J25" s="1" t="s">
        <v>96</v>
      </c>
      <c r="K25" s="1" t="s">
        <v>18</v>
      </c>
      <c r="L25" s="1" t="s">
        <v>70</v>
      </c>
      <c r="M25" s="1">
        <v>35</v>
      </c>
      <c r="N25" s="4" t="s">
        <v>20</v>
      </c>
    </row>
    <row r="26" spans="2:14" x14ac:dyDescent="0.3">
      <c r="B26" s="3" t="s">
        <v>97</v>
      </c>
      <c r="C26" s="1" t="s">
        <v>98</v>
      </c>
      <c r="D26" s="1" t="s">
        <v>42</v>
      </c>
      <c r="E26" s="1">
        <v>7</v>
      </c>
      <c r="F26" s="2">
        <v>45299</v>
      </c>
      <c r="G26" s="20">
        <f>DAY(Table1[[#This Row],[Call Timestamp]])</f>
        <v>8</v>
      </c>
      <c r="H26" s="1" t="s">
        <v>15</v>
      </c>
      <c r="I26" s="1" t="s">
        <v>99</v>
      </c>
      <c r="J26" s="1" t="s">
        <v>100</v>
      </c>
      <c r="K26" s="1" t="s">
        <v>45</v>
      </c>
      <c r="L26" s="1" t="s">
        <v>19</v>
      </c>
      <c r="M26" s="1">
        <v>20</v>
      </c>
      <c r="N26" s="4" t="s">
        <v>49</v>
      </c>
    </row>
    <row r="27" spans="2:14" x14ac:dyDescent="0.3">
      <c r="B27" s="3" t="s">
        <v>101</v>
      </c>
      <c r="C27" s="1" t="s">
        <v>102</v>
      </c>
      <c r="D27" s="1" t="s">
        <v>23</v>
      </c>
      <c r="E27" s="1">
        <v>3</v>
      </c>
      <c r="F27" s="2">
        <v>45300</v>
      </c>
      <c r="G27" s="20">
        <f>DAY(Table1[[#This Row],[Call Timestamp]])</f>
        <v>9</v>
      </c>
      <c r="H27" s="1" t="s">
        <v>15</v>
      </c>
      <c r="I27" s="1" t="s">
        <v>103</v>
      </c>
      <c r="J27" s="1" t="s">
        <v>104</v>
      </c>
      <c r="K27" s="1" t="s">
        <v>45</v>
      </c>
      <c r="L27" s="1" t="s">
        <v>19</v>
      </c>
      <c r="M27" s="1">
        <v>31</v>
      </c>
      <c r="N27" s="4" t="s">
        <v>27</v>
      </c>
    </row>
    <row r="28" spans="2:14" x14ac:dyDescent="0.3">
      <c r="B28" s="3" t="s">
        <v>105</v>
      </c>
      <c r="C28" s="1" t="s">
        <v>106</v>
      </c>
      <c r="D28" s="1" t="s">
        <v>14</v>
      </c>
      <c r="E28" s="1">
        <v>5</v>
      </c>
      <c r="F28" s="2">
        <v>45300</v>
      </c>
      <c r="G28" s="20">
        <f>DAY(Table1[[#This Row],[Call Timestamp]])</f>
        <v>9</v>
      </c>
      <c r="H28" s="1" t="s">
        <v>15</v>
      </c>
      <c r="I28" s="1" t="s">
        <v>107</v>
      </c>
      <c r="J28" s="1" t="s">
        <v>37</v>
      </c>
      <c r="K28" s="1" t="s">
        <v>38</v>
      </c>
      <c r="L28" s="1" t="s">
        <v>39</v>
      </c>
      <c r="M28" s="1">
        <v>39</v>
      </c>
      <c r="N28" s="4" t="s">
        <v>27</v>
      </c>
    </row>
    <row r="29" spans="2:14" x14ac:dyDescent="0.3">
      <c r="B29" s="3" t="s">
        <v>108</v>
      </c>
      <c r="C29" s="1" t="s">
        <v>109</v>
      </c>
      <c r="D29" s="1" t="s">
        <v>23</v>
      </c>
      <c r="E29" s="1">
        <v>3</v>
      </c>
      <c r="F29" s="2">
        <v>45301</v>
      </c>
      <c r="G29" s="20">
        <f>DAY(Table1[[#This Row],[Call Timestamp]])</f>
        <v>10</v>
      </c>
      <c r="H29" s="1" t="s">
        <v>15</v>
      </c>
      <c r="I29" s="1" t="s">
        <v>110</v>
      </c>
      <c r="J29" s="1" t="s">
        <v>31</v>
      </c>
      <c r="K29" s="1" t="s">
        <v>26</v>
      </c>
      <c r="L29" s="1" t="s">
        <v>19</v>
      </c>
      <c r="M29" s="1">
        <v>38</v>
      </c>
      <c r="N29" s="4" t="s">
        <v>32</v>
      </c>
    </row>
    <row r="30" spans="2:14" x14ac:dyDescent="0.3">
      <c r="B30" s="3" t="s">
        <v>111</v>
      </c>
      <c r="C30" s="1" t="s">
        <v>112</v>
      </c>
      <c r="D30" s="1" t="s">
        <v>23</v>
      </c>
      <c r="E30" s="1">
        <v>4</v>
      </c>
      <c r="F30" s="2">
        <v>45301</v>
      </c>
      <c r="G30" s="20">
        <f>DAY(Table1[[#This Row],[Call Timestamp]])</f>
        <v>10</v>
      </c>
      <c r="H30" s="1" t="s">
        <v>15</v>
      </c>
      <c r="I30" s="1" t="s">
        <v>113</v>
      </c>
      <c r="J30" s="1" t="s">
        <v>69</v>
      </c>
      <c r="K30" s="1" t="s">
        <v>26</v>
      </c>
      <c r="L30" s="1" t="s">
        <v>70</v>
      </c>
      <c r="M30" s="1">
        <v>44</v>
      </c>
      <c r="N30" s="4" t="s">
        <v>32</v>
      </c>
    </row>
    <row r="31" spans="2:14" x14ac:dyDescent="0.3">
      <c r="B31" s="3" t="s">
        <v>114</v>
      </c>
      <c r="C31" s="1" t="s">
        <v>115</v>
      </c>
      <c r="D31" s="1" t="s">
        <v>35</v>
      </c>
      <c r="E31" s="1">
        <v>4</v>
      </c>
      <c r="F31" s="2">
        <v>45302</v>
      </c>
      <c r="G31" s="20">
        <f>DAY(Table1[[#This Row],[Call Timestamp]])</f>
        <v>11</v>
      </c>
      <c r="H31" s="1" t="s">
        <v>116</v>
      </c>
      <c r="I31" s="1" t="s">
        <v>117</v>
      </c>
      <c r="J31" s="1" t="s">
        <v>31</v>
      </c>
      <c r="K31" s="1" t="s">
        <v>18</v>
      </c>
      <c r="L31" s="1" t="s">
        <v>19</v>
      </c>
      <c r="M31" s="1">
        <v>41</v>
      </c>
      <c r="N31" s="4" t="s">
        <v>20</v>
      </c>
    </row>
    <row r="32" spans="2:14" x14ac:dyDescent="0.3">
      <c r="B32" s="3" t="s">
        <v>118</v>
      </c>
      <c r="C32" s="1" t="s">
        <v>119</v>
      </c>
      <c r="D32" s="1" t="s">
        <v>35</v>
      </c>
      <c r="E32" s="1">
        <v>4</v>
      </c>
      <c r="F32" s="2">
        <v>45302</v>
      </c>
      <c r="G32" s="20">
        <f>DAY(Table1[[#This Row],[Call Timestamp]])</f>
        <v>11</v>
      </c>
      <c r="H32" s="1" t="s">
        <v>15</v>
      </c>
      <c r="I32" s="1" t="s">
        <v>120</v>
      </c>
      <c r="J32" s="1" t="s">
        <v>121</v>
      </c>
      <c r="K32" s="1" t="s">
        <v>18</v>
      </c>
      <c r="L32" s="1" t="s">
        <v>19</v>
      </c>
      <c r="M32" s="1">
        <v>7</v>
      </c>
      <c r="N32" s="4" t="s">
        <v>49</v>
      </c>
    </row>
    <row r="33" spans="2:14" x14ac:dyDescent="0.3">
      <c r="B33" s="3" t="s">
        <v>122</v>
      </c>
      <c r="C33" s="1" t="s">
        <v>123</v>
      </c>
      <c r="D33" s="1" t="s">
        <v>35</v>
      </c>
      <c r="E33" s="1">
        <v>4</v>
      </c>
      <c r="F33" s="2">
        <v>45303</v>
      </c>
      <c r="G33" s="20">
        <f>DAY(Table1[[#This Row],[Call Timestamp]])</f>
        <v>12</v>
      </c>
      <c r="H33" s="1" t="s">
        <v>15</v>
      </c>
      <c r="I33" s="1" t="s">
        <v>124</v>
      </c>
      <c r="J33" s="1" t="s">
        <v>125</v>
      </c>
      <c r="K33" s="1" t="s">
        <v>38</v>
      </c>
      <c r="L33" s="1" t="s">
        <v>19</v>
      </c>
      <c r="M33" s="1">
        <v>34</v>
      </c>
      <c r="N33" s="4" t="s">
        <v>27</v>
      </c>
    </row>
    <row r="34" spans="2:14" x14ac:dyDescent="0.3">
      <c r="B34" s="3" t="s">
        <v>126</v>
      </c>
      <c r="C34" s="1" t="s">
        <v>127</v>
      </c>
      <c r="D34" s="1" t="s">
        <v>52</v>
      </c>
      <c r="E34" s="1">
        <v>10</v>
      </c>
      <c r="F34" s="2">
        <v>45303</v>
      </c>
      <c r="G34" s="20">
        <f>DAY(Table1[[#This Row],[Call Timestamp]])</f>
        <v>12</v>
      </c>
      <c r="H34" s="1" t="s">
        <v>15</v>
      </c>
      <c r="I34" s="1" t="s">
        <v>128</v>
      </c>
      <c r="J34" s="1" t="s">
        <v>31</v>
      </c>
      <c r="K34" s="1" t="s">
        <v>45</v>
      </c>
      <c r="L34" s="1" t="s">
        <v>39</v>
      </c>
      <c r="M34" s="1">
        <v>36</v>
      </c>
      <c r="N34" s="4" t="s">
        <v>27</v>
      </c>
    </row>
    <row r="35" spans="2:14" x14ac:dyDescent="0.3">
      <c r="B35" s="3" t="s">
        <v>129</v>
      </c>
      <c r="C35" s="1" t="s">
        <v>130</v>
      </c>
      <c r="D35" s="1" t="s">
        <v>14</v>
      </c>
      <c r="E35" s="1">
        <v>8</v>
      </c>
      <c r="F35" s="2">
        <v>45304</v>
      </c>
      <c r="G35" s="20">
        <f>DAY(Table1[[#This Row],[Call Timestamp]])</f>
        <v>13</v>
      </c>
      <c r="H35" s="1" t="s">
        <v>15</v>
      </c>
      <c r="I35" s="1" t="s">
        <v>131</v>
      </c>
      <c r="J35" s="1" t="s">
        <v>37</v>
      </c>
      <c r="K35" s="1" t="s">
        <v>26</v>
      </c>
      <c r="L35" s="1" t="s">
        <v>19</v>
      </c>
      <c r="M35" s="1">
        <v>9</v>
      </c>
      <c r="N35" s="4" t="s">
        <v>20</v>
      </c>
    </row>
    <row r="36" spans="2:14" x14ac:dyDescent="0.3">
      <c r="B36" s="3" t="s">
        <v>132</v>
      </c>
      <c r="C36" s="1" t="s">
        <v>133</v>
      </c>
      <c r="D36" s="1" t="s">
        <v>23</v>
      </c>
      <c r="E36" s="1">
        <v>6</v>
      </c>
      <c r="F36" s="2">
        <v>45304</v>
      </c>
      <c r="G36" s="20">
        <f>DAY(Table1[[#This Row],[Call Timestamp]])</f>
        <v>13</v>
      </c>
      <c r="H36" s="1" t="s">
        <v>15</v>
      </c>
      <c r="I36" s="1" t="s">
        <v>134</v>
      </c>
      <c r="J36" s="1" t="s">
        <v>135</v>
      </c>
      <c r="K36" s="1" t="s">
        <v>26</v>
      </c>
      <c r="L36" s="1" t="s">
        <v>19</v>
      </c>
      <c r="M36" s="1">
        <v>39</v>
      </c>
      <c r="N36" s="4" t="s">
        <v>49</v>
      </c>
    </row>
    <row r="37" spans="2:14" x14ac:dyDescent="0.3">
      <c r="B37" s="3" t="s">
        <v>136</v>
      </c>
      <c r="C37" s="1" t="s">
        <v>137</v>
      </c>
      <c r="D37" s="1" t="s">
        <v>42</v>
      </c>
      <c r="E37" s="1">
        <v>7</v>
      </c>
      <c r="F37" s="2">
        <v>45305</v>
      </c>
      <c r="G37" s="20">
        <f>DAY(Table1[[#This Row],[Call Timestamp]])</f>
        <v>14</v>
      </c>
      <c r="H37" s="1" t="s">
        <v>15</v>
      </c>
      <c r="I37" s="1" t="s">
        <v>138</v>
      </c>
      <c r="J37" s="1" t="s">
        <v>37</v>
      </c>
      <c r="K37" s="1" t="s">
        <v>38</v>
      </c>
      <c r="L37" s="1" t="s">
        <v>19</v>
      </c>
      <c r="M37" s="1">
        <v>17</v>
      </c>
      <c r="N37" s="4" t="s">
        <v>27</v>
      </c>
    </row>
    <row r="38" spans="2:14" x14ac:dyDescent="0.3">
      <c r="B38" s="3" t="s">
        <v>139</v>
      </c>
      <c r="C38" s="1" t="s">
        <v>140</v>
      </c>
      <c r="D38" s="1" t="s">
        <v>52</v>
      </c>
      <c r="E38" s="1">
        <v>10</v>
      </c>
      <c r="F38" s="2">
        <v>45305</v>
      </c>
      <c r="G38" s="20">
        <f>DAY(Table1[[#This Row],[Call Timestamp]])</f>
        <v>14</v>
      </c>
      <c r="H38" s="1" t="s">
        <v>15</v>
      </c>
      <c r="I38" s="1" t="s">
        <v>141</v>
      </c>
      <c r="J38" s="1" t="s">
        <v>77</v>
      </c>
      <c r="K38" s="1" t="s">
        <v>45</v>
      </c>
      <c r="L38" s="1" t="s">
        <v>19</v>
      </c>
      <c r="M38" s="1">
        <v>26</v>
      </c>
      <c r="N38" s="4" t="s">
        <v>27</v>
      </c>
    </row>
    <row r="39" spans="2:14" x14ac:dyDescent="0.3">
      <c r="B39" s="3" t="s">
        <v>142</v>
      </c>
      <c r="C39" s="1" t="s">
        <v>143</v>
      </c>
      <c r="D39" s="1" t="s">
        <v>14</v>
      </c>
      <c r="E39" s="1">
        <v>6</v>
      </c>
      <c r="F39" s="2">
        <v>45306</v>
      </c>
      <c r="G39" s="20">
        <f>DAY(Table1[[#This Row],[Call Timestamp]])</f>
        <v>15</v>
      </c>
      <c r="H39" s="1" t="s">
        <v>116</v>
      </c>
      <c r="I39" s="1" t="s">
        <v>144</v>
      </c>
      <c r="J39" s="1" t="s">
        <v>31</v>
      </c>
      <c r="K39" s="1" t="s">
        <v>18</v>
      </c>
      <c r="L39" s="1" t="s">
        <v>39</v>
      </c>
      <c r="M39" s="1">
        <v>35</v>
      </c>
      <c r="N39" s="4" t="s">
        <v>49</v>
      </c>
    </row>
    <row r="40" spans="2:14" x14ac:dyDescent="0.3">
      <c r="B40" s="3" t="s">
        <v>145</v>
      </c>
      <c r="C40" s="1" t="s">
        <v>146</v>
      </c>
      <c r="D40" s="1" t="s">
        <v>23</v>
      </c>
      <c r="E40" s="1">
        <v>5</v>
      </c>
      <c r="F40" s="2">
        <v>45306</v>
      </c>
      <c r="G40" s="20">
        <f>DAY(Table1[[#This Row],[Call Timestamp]])</f>
        <v>15</v>
      </c>
      <c r="H40" s="1" t="s">
        <v>53</v>
      </c>
      <c r="I40" s="1" t="s">
        <v>147</v>
      </c>
      <c r="J40" s="1" t="s">
        <v>121</v>
      </c>
      <c r="K40" s="1" t="s">
        <v>26</v>
      </c>
      <c r="L40" s="1" t="s">
        <v>39</v>
      </c>
      <c r="M40" s="1">
        <v>25</v>
      </c>
      <c r="N40" s="4" t="s">
        <v>20</v>
      </c>
    </row>
    <row r="41" spans="2:14" x14ac:dyDescent="0.3">
      <c r="B41" s="3" t="s">
        <v>148</v>
      </c>
      <c r="C41" s="1" t="s">
        <v>149</v>
      </c>
      <c r="D41" s="1" t="s">
        <v>23</v>
      </c>
      <c r="E41" s="1">
        <v>3</v>
      </c>
      <c r="F41" s="2">
        <v>45307</v>
      </c>
      <c r="G41" s="20">
        <f>DAY(Table1[[#This Row],[Call Timestamp]])</f>
        <v>16</v>
      </c>
      <c r="H41" s="1" t="s">
        <v>116</v>
      </c>
      <c r="I41" s="1" t="s">
        <v>120</v>
      </c>
      <c r="J41" s="1" t="s">
        <v>121</v>
      </c>
      <c r="K41" s="1" t="s">
        <v>18</v>
      </c>
      <c r="L41" s="1" t="s">
        <v>19</v>
      </c>
      <c r="M41" s="1">
        <v>35</v>
      </c>
      <c r="N41" s="4" t="s">
        <v>20</v>
      </c>
    </row>
    <row r="42" spans="2:14" x14ac:dyDescent="0.3">
      <c r="B42" s="3" t="s">
        <v>150</v>
      </c>
      <c r="C42" s="1" t="s">
        <v>151</v>
      </c>
      <c r="D42" s="1" t="s">
        <v>23</v>
      </c>
      <c r="E42" s="1">
        <v>3</v>
      </c>
      <c r="F42" s="2">
        <v>45307</v>
      </c>
      <c r="G42" s="20">
        <f>DAY(Table1[[#This Row],[Call Timestamp]])</f>
        <v>16</v>
      </c>
      <c r="H42" s="1" t="s">
        <v>15</v>
      </c>
      <c r="I42" s="1" t="s">
        <v>152</v>
      </c>
      <c r="J42" s="1" t="s">
        <v>31</v>
      </c>
      <c r="K42" s="1" t="s">
        <v>26</v>
      </c>
      <c r="L42" s="1" t="s">
        <v>19</v>
      </c>
      <c r="M42" s="1">
        <v>38</v>
      </c>
      <c r="N42" s="4" t="s">
        <v>49</v>
      </c>
    </row>
    <row r="43" spans="2:14" x14ac:dyDescent="0.3">
      <c r="B43" s="3" t="s">
        <v>153</v>
      </c>
      <c r="C43" s="1" t="s">
        <v>154</v>
      </c>
      <c r="D43" s="1" t="s">
        <v>23</v>
      </c>
      <c r="E43" s="1">
        <v>3</v>
      </c>
      <c r="F43" s="2">
        <v>45308</v>
      </c>
      <c r="G43" s="20">
        <f>DAY(Table1[[#This Row],[Call Timestamp]])</f>
        <v>17</v>
      </c>
      <c r="H43" s="1" t="s">
        <v>15</v>
      </c>
      <c r="I43" s="1" t="s">
        <v>155</v>
      </c>
      <c r="J43" s="1" t="s">
        <v>156</v>
      </c>
      <c r="K43" s="1" t="s">
        <v>45</v>
      </c>
      <c r="L43" s="1" t="s">
        <v>39</v>
      </c>
      <c r="M43" s="1">
        <v>14</v>
      </c>
      <c r="N43" s="4" t="s">
        <v>27</v>
      </c>
    </row>
    <row r="44" spans="2:14" x14ac:dyDescent="0.3">
      <c r="B44" s="3" t="s">
        <v>157</v>
      </c>
      <c r="C44" s="1" t="s">
        <v>158</v>
      </c>
      <c r="D44" s="1" t="s">
        <v>23</v>
      </c>
      <c r="E44" s="1">
        <v>6</v>
      </c>
      <c r="F44" s="2">
        <v>45308</v>
      </c>
      <c r="G44" s="20">
        <f>DAY(Table1[[#This Row],[Call Timestamp]])</f>
        <v>17</v>
      </c>
      <c r="H44" s="1" t="s">
        <v>15</v>
      </c>
      <c r="I44" s="1" t="s">
        <v>68</v>
      </c>
      <c r="J44" s="1" t="s">
        <v>69</v>
      </c>
      <c r="K44" s="1" t="s">
        <v>45</v>
      </c>
      <c r="L44" s="1" t="s">
        <v>19</v>
      </c>
      <c r="M44" s="1">
        <v>43</v>
      </c>
      <c r="N44" s="4" t="s">
        <v>27</v>
      </c>
    </row>
    <row r="45" spans="2:14" x14ac:dyDescent="0.3">
      <c r="B45" s="3" t="s">
        <v>159</v>
      </c>
      <c r="C45" s="1" t="s">
        <v>160</v>
      </c>
      <c r="D45" s="1" t="s">
        <v>52</v>
      </c>
      <c r="E45" s="1">
        <v>9</v>
      </c>
      <c r="F45" s="2">
        <v>45309</v>
      </c>
      <c r="G45" s="20">
        <f>DAY(Table1[[#This Row],[Call Timestamp]])</f>
        <v>18</v>
      </c>
      <c r="H45" s="1" t="s">
        <v>15</v>
      </c>
      <c r="I45" s="1" t="s">
        <v>161</v>
      </c>
      <c r="J45" s="1" t="s">
        <v>69</v>
      </c>
      <c r="K45" s="1" t="s">
        <v>26</v>
      </c>
      <c r="L45" s="1" t="s">
        <v>19</v>
      </c>
      <c r="M45" s="1">
        <v>43</v>
      </c>
      <c r="N45" s="4" t="s">
        <v>27</v>
      </c>
    </row>
    <row r="46" spans="2:14" x14ac:dyDescent="0.3">
      <c r="B46" s="3" t="s">
        <v>162</v>
      </c>
      <c r="C46" s="1" t="s">
        <v>163</v>
      </c>
      <c r="D46" s="1" t="s">
        <v>14</v>
      </c>
      <c r="E46" s="1">
        <v>6</v>
      </c>
      <c r="F46" s="2">
        <v>45309</v>
      </c>
      <c r="G46" s="20">
        <f>DAY(Table1[[#This Row],[Call Timestamp]])</f>
        <v>18</v>
      </c>
      <c r="H46" s="1" t="s">
        <v>15</v>
      </c>
      <c r="I46" s="1" t="s">
        <v>164</v>
      </c>
      <c r="J46" s="1" t="s">
        <v>44</v>
      </c>
      <c r="K46" s="1" t="s">
        <v>45</v>
      </c>
      <c r="L46" s="1" t="s">
        <v>19</v>
      </c>
      <c r="M46" s="1">
        <v>6</v>
      </c>
      <c r="N46" s="4" t="s">
        <v>49</v>
      </c>
    </row>
    <row r="47" spans="2:14" x14ac:dyDescent="0.3">
      <c r="B47" s="3" t="s">
        <v>165</v>
      </c>
      <c r="C47" s="1" t="s">
        <v>166</v>
      </c>
      <c r="D47" s="1" t="s">
        <v>42</v>
      </c>
      <c r="E47" s="1">
        <v>7</v>
      </c>
      <c r="F47" s="2">
        <v>45310</v>
      </c>
      <c r="G47" s="20">
        <f>DAY(Table1[[#This Row],[Call Timestamp]])</f>
        <v>19</v>
      </c>
      <c r="H47" s="1" t="s">
        <v>15</v>
      </c>
      <c r="I47" s="1" t="s">
        <v>167</v>
      </c>
      <c r="J47" s="1" t="s">
        <v>168</v>
      </c>
      <c r="K47" s="1" t="s">
        <v>38</v>
      </c>
      <c r="L47" s="1" t="s">
        <v>39</v>
      </c>
      <c r="M47" s="1">
        <v>41</v>
      </c>
      <c r="N47" s="4" t="s">
        <v>27</v>
      </c>
    </row>
    <row r="48" spans="2:14" x14ac:dyDescent="0.3">
      <c r="B48" s="3" t="s">
        <v>169</v>
      </c>
      <c r="C48" s="1" t="s">
        <v>170</v>
      </c>
      <c r="D48" s="1" t="s">
        <v>23</v>
      </c>
      <c r="E48" s="1">
        <v>4</v>
      </c>
      <c r="F48" s="2">
        <v>45310</v>
      </c>
      <c r="G48" s="20">
        <f>DAY(Table1[[#This Row],[Call Timestamp]])</f>
        <v>19</v>
      </c>
      <c r="H48" s="1" t="s">
        <v>53</v>
      </c>
      <c r="I48" s="1" t="s">
        <v>171</v>
      </c>
      <c r="J48" s="1" t="s">
        <v>172</v>
      </c>
      <c r="K48" s="1" t="s">
        <v>26</v>
      </c>
      <c r="L48" s="1" t="s">
        <v>19</v>
      </c>
      <c r="M48" s="1">
        <v>27</v>
      </c>
      <c r="N48" s="4" t="s">
        <v>49</v>
      </c>
    </row>
    <row r="49" spans="2:14" x14ac:dyDescent="0.3">
      <c r="B49" s="3" t="s">
        <v>173</v>
      </c>
      <c r="C49" s="1" t="s">
        <v>174</v>
      </c>
      <c r="D49" s="1" t="s">
        <v>42</v>
      </c>
      <c r="E49" s="1">
        <v>7</v>
      </c>
      <c r="F49" s="2">
        <v>45311</v>
      </c>
      <c r="G49" s="20">
        <f>DAY(Table1[[#This Row],[Call Timestamp]])</f>
        <v>20</v>
      </c>
      <c r="H49" s="1" t="s">
        <v>53</v>
      </c>
      <c r="I49" s="1" t="s">
        <v>175</v>
      </c>
      <c r="J49" s="1" t="s">
        <v>77</v>
      </c>
      <c r="K49" s="1" t="s">
        <v>26</v>
      </c>
      <c r="L49" s="1" t="s">
        <v>19</v>
      </c>
      <c r="M49" s="1">
        <v>9</v>
      </c>
      <c r="N49" s="4" t="s">
        <v>27</v>
      </c>
    </row>
    <row r="50" spans="2:14" x14ac:dyDescent="0.3">
      <c r="B50" s="3" t="s">
        <v>176</v>
      </c>
      <c r="C50" s="1" t="s">
        <v>177</v>
      </c>
      <c r="D50" s="1" t="s">
        <v>35</v>
      </c>
      <c r="E50" s="1">
        <v>4</v>
      </c>
      <c r="F50" s="2">
        <v>45311</v>
      </c>
      <c r="G50" s="20">
        <f>DAY(Table1[[#This Row],[Call Timestamp]])</f>
        <v>20</v>
      </c>
      <c r="H50" s="1" t="s">
        <v>53</v>
      </c>
      <c r="I50" s="1" t="s">
        <v>95</v>
      </c>
      <c r="J50" s="1" t="s">
        <v>96</v>
      </c>
      <c r="K50" s="1" t="s">
        <v>26</v>
      </c>
      <c r="L50" s="1" t="s">
        <v>19</v>
      </c>
      <c r="M50" s="1">
        <v>30</v>
      </c>
      <c r="N50" s="4" t="s">
        <v>27</v>
      </c>
    </row>
    <row r="51" spans="2:14" x14ac:dyDescent="0.3">
      <c r="B51" s="3" t="s">
        <v>178</v>
      </c>
      <c r="C51" s="1" t="s">
        <v>179</v>
      </c>
      <c r="D51" s="1" t="s">
        <v>35</v>
      </c>
      <c r="E51" s="1">
        <v>2</v>
      </c>
      <c r="F51" s="2">
        <v>45312</v>
      </c>
      <c r="G51" s="20">
        <f>DAY(Table1[[#This Row],[Call Timestamp]])</f>
        <v>21</v>
      </c>
      <c r="H51" s="1" t="s">
        <v>15</v>
      </c>
      <c r="I51" s="1" t="s">
        <v>180</v>
      </c>
      <c r="J51" s="1" t="s">
        <v>100</v>
      </c>
      <c r="K51" s="1" t="s">
        <v>18</v>
      </c>
      <c r="L51" s="1" t="s">
        <v>70</v>
      </c>
      <c r="M51" s="1">
        <v>36</v>
      </c>
      <c r="N51" s="4" t="s">
        <v>20</v>
      </c>
    </row>
    <row r="52" spans="2:14" x14ac:dyDescent="0.3">
      <c r="B52" s="3" t="s">
        <v>181</v>
      </c>
      <c r="C52" s="1" t="s">
        <v>182</v>
      </c>
      <c r="D52" s="1" t="s">
        <v>23</v>
      </c>
      <c r="E52" s="1">
        <v>3</v>
      </c>
      <c r="F52" s="2">
        <v>45312</v>
      </c>
      <c r="G52" s="20">
        <f>DAY(Table1[[#This Row],[Call Timestamp]])</f>
        <v>21</v>
      </c>
      <c r="H52" s="1" t="s">
        <v>53</v>
      </c>
      <c r="I52" s="1" t="s">
        <v>183</v>
      </c>
      <c r="J52" s="1" t="s">
        <v>184</v>
      </c>
      <c r="K52" s="1" t="s">
        <v>26</v>
      </c>
      <c r="L52" s="1" t="s">
        <v>70</v>
      </c>
      <c r="M52" s="1">
        <v>17</v>
      </c>
      <c r="N52" s="4" t="s">
        <v>49</v>
      </c>
    </row>
    <row r="53" spans="2:14" x14ac:dyDescent="0.3">
      <c r="B53" s="3" t="s">
        <v>185</v>
      </c>
      <c r="C53" s="1" t="s">
        <v>186</v>
      </c>
      <c r="D53" s="1" t="s">
        <v>35</v>
      </c>
      <c r="E53" s="1">
        <v>4</v>
      </c>
      <c r="F53" s="2">
        <v>45313</v>
      </c>
      <c r="G53" s="20">
        <f>DAY(Table1[[#This Row],[Call Timestamp]])</f>
        <v>22</v>
      </c>
      <c r="H53" s="1" t="s">
        <v>15</v>
      </c>
      <c r="I53" s="1" t="s">
        <v>36</v>
      </c>
      <c r="J53" s="1" t="s">
        <v>37</v>
      </c>
      <c r="K53" s="1" t="s">
        <v>45</v>
      </c>
      <c r="L53" s="1" t="s">
        <v>19</v>
      </c>
      <c r="M53" s="1">
        <v>38</v>
      </c>
      <c r="N53" s="4" t="s">
        <v>49</v>
      </c>
    </row>
    <row r="54" spans="2:14" x14ac:dyDescent="0.3">
      <c r="B54" s="3" t="s">
        <v>187</v>
      </c>
      <c r="C54" s="1" t="s">
        <v>188</v>
      </c>
      <c r="D54" s="1" t="s">
        <v>35</v>
      </c>
      <c r="E54" s="1">
        <v>2</v>
      </c>
      <c r="F54" s="2">
        <v>45313</v>
      </c>
      <c r="G54" s="20">
        <f>DAY(Table1[[#This Row],[Call Timestamp]])</f>
        <v>22</v>
      </c>
      <c r="H54" s="1" t="s">
        <v>116</v>
      </c>
      <c r="I54" s="1" t="s">
        <v>189</v>
      </c>
      <c r="J54" s="1" t="s">
        <v>69</v>
      </c>
      <c r="K54" s="1" t="s">
        <v>18</v>
      </c>
      <c r="L54" s="1" t="s">
        <v>19</v>
      </c>
      <c r="M54" s="1">
        <v>36</v>
      </c>
      <c r="N54" s="4" t="s">
        <v>27</v>
      </c>
    </row>
    <row r="55" spans="2:14" x14ac:dyDescent="0.3">
      <c r="B55" s="3" t="s">
        <v>190</v>
      </c>
      <c r="C55" s="1" t="s">
        <v>191</v>
      </c>
      <c r="D55" s="1" t="s">
        <v>42</v>
      </c>
      <c r="E55" s="1">
        <v>9</v>
      </c>
      <c r="F55" s="2">
        <v>45314</v>
      </c>
      <c r="G55" s="20">
        <f>DAY(Table1[[#This Row],[Call Timestamp]])</f>
        <v>23</v>
      </c>
      <c r="H55" s="1" t="s">
        <v>15</v>
      </c>
      <c r="I55" s="1" t="s">
        <v>192</v>
      </c>
      <c r="J55" s="1" t="s">
        <v>69</v>
      </c>
      <c r="K55" s="1" t="s">
        <v>18</v>
      </c>
      <c r="L55" s="1" t="s">
        <v>19</v>
      </c>
      <c r="M55" s="1">
        <v>38</v>
      </c>
      <c r="N55" s="4" t="s">
        <v>49</v>
      </c>
    </row>
    <row r="56" spans="2:14" x14ac:dyDescent="0.3">
      <c r="B56" s="3" t="s">
        <v>193</v>
      </c>
      <c r="C56" s="1" t="s">
        <v>194</v>
      </c>
      <c r="D56" s="1" t="s">
        <v>23</v>
      </c>
      <c r="E56" s="1">
        <v>6</v>
      </c>
      <c r="F56" s="2">
        <v>45314</v>
      </c>
      <c r="G56" s="20">
        <f>DAY(Table1[[#This Row],[Call Timestamp]])</f>
        <v>23</v>
      </c>
      <c r="H56" s="1" t="s">
        <v>15</v>
      </c>
      <c r="I56" s="1" t="s">
        <v>195</v>
      </c>
      <c r="J56" s="1" t="s">
        <v>196</v>
      </c>
      <c r="K56" s="1" t="s">
        <v>18</v>
      </c>
      <c r="L56" s="1" t="s">
        <v>19</v>
      </c>
      <c r="M56" s="1">
        <v>13</v>
      </c>
      <c r="N56" s="4" t="s">
        <v>49</v>
      </c>
    </row>
    <row r="57" spans="2:14" x14ac:dyDescent="0.3">
      <c r="B57" s="3" t="s">
        <v>197</v>
      </c>
      <c r="C57" s="1" t="s">
        <v>198</v>
      </c>
      <c r="D57" s="1" t="s">
        <v>42</v>
      </c>
      <c r="E57" s="1">
        <v>8</v>
      </c>
      <c r="F57" s="2">
        <v>45315</v>
      </c>
      <c r="G57" s="20">
        <f>DAY(Table1[[#This Row],[Call Timestamp]])</f>
        <v>24</v>
      </c>
      <c r="H57" s="1" t="s">
        <v>116</v>
      </c>
      <c r="I57" s="1" t="s">
        <v>199</v>
      </c>
      <c r="J57" s="1" t="s">
        <v>200</v>
      </c>
      <c r="K57" s="1" t="s">
        <v>18</v>
      </c>
      <c r="L57" s="1" t="s">
        <v>19</v>
      </c>
      <c r="M57" s="1">
        <v>42</v>
      </c>
      <c r="N57" s="4" t="s">
        <v>27</v>
      </c>
    </row>
    <row r="58" spans="2:14" x14ac:dyDescent="0.3">
      <c r="B58" s="3" t="s">
        <v>201</v>
      </c>
      <c r="C58" s="1" t="s">
        <v>202</v>
      </c>
      <c r="D58" s="1" t="s">
        <v>14</v>
      </c>
      <c r="E58" s="1">
        <v>8</v>
      </c>
      <c r="F58" s="2">
        <v>45315</v>
      </c>
      <c r="G58" s="20">
        <f>DAY(Table1[[#This Row],[Call Timestamp]])</f>
        <v>24</v>
      </c>
      <c r="H58" s="1" t="s">
        <v>116</v>
      </c>
      <c r="I58" s="1" t="s">
        <v>203</v>
      </c>
      <c r="J58" s="1" t="s">
        <v>204</v>
      </c>
      <c r="K58" s="1" t="s">
        <v>18</v>
      </c>
      <c r="L58" s="1" t="s">
        <v>19</v>
      </c>
      <c r="M58" s="1">
        <v>7</v>
      </c>
      <c r="N58" s="4" t="s">
        <v>49</v>
      </c>
    </row>
    <row r="59" spans="2:14" x14ac:dyDescent="0.3">
      <c r="B59" s="3" t="s">
        <v>205</v>
      </c>
      <c r="C59" s="1" t="s">
        <v>206</v>
      </c>
      <c r="D59" s="1" t="s">
        <v>35</v>
      </c>
      <c r="E59" s="1">
        <v>4</v>
      </c>
      <c r="F59" s="2">
        <v>45315</v>
      </c>
      <c r="G59" s="20">
        <f>DAY(Table1[[#This Row],[Call Timestamp]])</f>
        <v>24</v>
      </c>
      <c r="H59" s="1" t="s">
        <v>53</v>
      </c>
      <c r="I59" s="1" t="s">
        <v>207</v>
      </c>
      <c r="J59" s="1" t="s">
        <v>69</v>
      </c>
      <c r="K59" s="1" t="s">
        <v>26</v>
      </c>
      <c r="L59" s="1" t="s">
        <v>19</v>
      </c>
      <c r="M59" s="1">
        <v>30</v>
      </c>
      <c r="N59" s="4" t="s">
        <v>49</v>
      </c>
    </row>
    <row r="60" spans="2:14" x14ac:dyDescent="0.3">
      <c r="B60" s="3" t="s">
        <v>208</v>
      </c>
      <c r="C60" s="1" t="s">
        <v>209</v>
      </c>
      <c r="D60" s="1" t="s">
        <v>23</v>
      </c>
      <c r="E60" s="1">
        <v>4</v>
      </c>
      <c r="F60" s="2">
        <v>45315</v>
      </c>
      <c r="G60" s="20">
        <f>DAY(Table1[[#This Row],[Call Timestamp]])</f>
        <v>24</v>
      </c>
      <c r="H60" s="1" t="s">
        <v>116</v>
      </c>
      <c r="I60" s="1" t="s">
        <v>107</v>
      </c>
      <c r="J60" s="1" t="s">
        <v>37</v>
      </c>
      <c r="K60" s="1" t="s">
        <v>18</v>
      </c>
      <c r="L60" s="1" t="s">
        <v>70</v>
      </c>
      <c r="M60" s="1">
        <v>22</v>
      </c>
      <c r="N60" s="4" t="s">
        <v>49</v>
      </c>
    </row>
    <row r="61" spans="2:14" x14ac:dyDescent="0.3">
      <c r="B61" s="3" t="s">
        <v>210</v>
      </c>
      <c r="C61" s="1" t="s">
        <v>211</v>
      </c>
      <c r="D61" s="1" t="s">
        <v>42</v>
      </c>
      <c r="E61" s="1">
        <v>7</v>
      </c>
      <c r="F61" s="2">
        <v>45316</v>
      </c>
      <c r="G61" s="20">
        <f>DAY(Table1[[#This Row],[Call Timestamp]])</f>
        <v>25</v>
      </c>
      <c r="H61" s="1" t="s">
        <v>15</v>
      </c>
      <c r="I61" s="1" t="s">
        <v>212</v>
      </c>
      <c r="J61" s="1" t="s">
        <v>213</v>
      </c>
      <c r="K61" s="1" t="s">
        <v>26</v>
      </c>
      <c r="L61" s="1" t="s">
        <v>19</v>
      </c>
      <c r="M61" s="1">
        <v>8</v>
      </c>
      <c r="N61" s="4" t="s">
        <v>49</v>
      </c>
    </row>
    <row r="62" spans="2:14" x14ac:dyDescent="0.3">
      <c r="B62" s="3" t="s">
        <v>214</v>
      </c>
      <c r="C62" s="1" t="s">
        <v>215</v>
      </c>
      <c r="D62" s="1" t="s">
        <v>35</v>
      </c>
      <c r="E62" s="1">
        <v>3</v>
      </c>
      <c r="F62" s="2">
        <v>45316</v>
      </c>
      <c r="G62" s="20">
        <f>DAY(Table1[[#This Row],[Call Timestamp]])</f>
        <v>25</v>
      </c>
      <c r="H62" s="1" t="s">
        <v>15</v>
      </c>
      <c r="I62" s="1" t="s">
        <v>216</v>
      </c>
      <c r="J62" s="1" t="s">
        <v>196</v>
      </c>
      <c r="K62" s="1" t="s">
        <v>18</v>
      </c>
      <c r="L62" s="1" t="s">
        <v>70</v>
      </c>
      <c r="M62" s="1">
        <v>44</v>
      </c>
      <c r="N62" s="4" t="s">
        <v>49</v>
      </c>
    </row>
    <row r="63" spans="2:14" x14ac:dyDescent="0.3">
      <c r="B63" s="3" t="s">
        <v>217</v>
      </c>
      <c r="C63" s="1" t="s">
        <v>218</v>
      </c>
      <c r="D63" s="1" t="s">
        <v>35</v>
      </c>
      <c r="E63" s="1">
        <v>1</v>
      </c>
      <c r="F63" s="2">
        <v>45317</v>
      </c>
      <c r="G63" s="20">
        <f>DAY(Table1[[#This Row],[Call Timestamp]])</f>
        <v>26</v>
      </c>
      <c r="H63" s="1" t="s">
        <v>15</v>
      </c>
      <c r="I63" s="1" t="s">
        <v>155</v>
      </c>
      <c r="J63" s="1" t="s">
        <v>156</v>
      </c>
      <c r="K63" s="1" t="s">
        <v>18</v>
      </c>
      <c r="L63" s="1" t="s">
        <v>19</v>
      </c>
      <c r="M63" s="1">
        <v>34</v>
      </c>
      <c r="N63" s="4" t="s">
        <v>49</v>
      </c>
    </row>
    <row r="64" spans="2:14" x14ac:dyDescent="0.3">
      <c r="B64" s="3" t="s">
        <v>219</v>
      </c>
      <c r="C64" s="1" t="s">
        <v>220</v>
      </c>
      <c r="D64" s="1" t="s">
        <v>23</v>
      </c>
      <c r="E64" s="1">
        <v>6</v>
      </c>
      <c r="F64" s="2">
        <v>45317</v>
      </c>
      <c r="G64" s="20">
        <f>DAY(Table1[[#This Row],[Call Timestamp]])</f>
        <v>26</v>
      </c>
      <c r="H64" s="1" t="s">
        <v>15</v>
      </c>
      <c r="I64" s="1" t="s">
        <v>120</v>
      </c>
      <c r="J64" s="1" t="s">
        <v>121</v>
      </c>
      <c r="K64" s="1" t="s">
        <v>26</v>
      </c>
      <c r="L64" s="1" t="s">
        <v>19</v>
      </c>
      <c r="M64" s="1">
        <v>18</v>
      </c>
      <c r="N64" s="4" t="s">
        <v>27</v>
      </c>
    </row>
    <row r="65" spans="2:14" x14ac:dyDescent="0.3">
      <c r="B65" s="3" t="s">
        <v>221</v>
      </c>
      <c r="C65" s="1" t="s">
        <v>222</v>
      </c>
      <c r="D65" s="1" t="s">
        <v>23</v>
      </c>
      <c r="E65" s="1">
        <v>4</v>
      </c>
      <c r="F65" s="2">
        <v>45318</v>
      </c>
      <c r="G65" s="20">
        <f>DAY(Table1[[#This Row],[Call Timestamp]])</f>
        <v>27</v>
      </c>
      <c r="H65" s="1" t="s">
        <v>15</v>
      </c>
      <c r="I65" s="1" t="s">
        <v>223</v>
      </c>
      <c r="J65" s="1" t="s">
        <v>200</v>
      </c>
      <c r="K65" s="1" t="s">
        <v>38</v>
      </c>
      <c r="L65" s="1" t="s">
        <v>19</v>
      </c>
      <c r="M65" s="1">
        <v>23</v>
      </c>
      <c r="N65" s="4" t="s">
        <v>27</v>
      </c>
    </row>
    <row r="66" spans="2:14" x14ac:dyDescent="0.3">
      <c r="B66" s="3" t="s">
        <v>224</v>
      </c>
      <c r="C66" s="1" t="s">
        <v>225</v>
      </c>
      <c r="D66" s="1" t="s">
        <v>14</v>
      </c>
      <c r="E66" s="1">
        <v>7</v>
      </c>
      <c r="F66" s="2">
        <v>45318</v>
      </c>
      <c r="G66" s="20">
        <f>DAY(Table1[[#This Row],[Call Timestamp]])</f>
        <v>27</v>
      </c>
      <c r="H66" s="1" t="s">
        <v>15</v>
      </c>
      <c r="I66" s="1" t="s">
        <v>226</v>
      </c>
      <c r="J66" s="1" t="s">
        <v>196</v>
      </c>
      <c r="K66" s="1" t="s">
        <v>26</v>
      </c>
      <c r="L66" s="1" t="s">
        <v>19</v>
      </c>
      <c r="M66" s="1">
        <v>37</v>
      </c>
      <c r="N66" s="4" t="s">
        <v>27</v>
      </c>
    </row>
    <row r="67" spans="2:14" x14ac:dyDescent="0.3">
      <c r="B67" s="3" t="s">
        <v>227</v>
      </c>
      <c r="C67" s="1" t="s">
        <v>228</v>
      </c>
      <c r="D67" s="1" t="s">
        <v>52</v>
      </c>
      <c r="E67" s="1">
        <v>9</v>
      </c>
      <c r="F67" s="2">
        <v>45319</v>
      </c>
      <c r="G67" s="20">
        <f>DAY(Table1[[#This Row],[Call Timestamp]])</f>
        <v>28</v>
      </c>
      <c r="H67" s="1" t="s">
        <v>15</v>
      </c>
      <c r="I67" s="1" t="s">
        <v>229</v>
      </c>
      <c r="J67" s="1" t="s">
        <v>77</v>
      </c>
      <c r="K67" s="1" t="s">
        <v>45</v>
      </c>
      <c r="L67" s="1" t="s">
        <v>19</v>
      </c>
      <c r="M67" s="1">
        <v>14</v>
      </c>
      <c r="N67" s="4" t="s">
        <v>49</v>
      </c>
    </row>
    <row r="68" spans="2:14" x14ac:dyDescent="0.3">
      <c r="B68" s="3" t="s">
        <v>230</v>
      </c>
      <c r="C68" s="1" t="s">
        <v>231</v>
      </c>
      <c r="D68" s="1" t="s">
        <v>23</v>
      </c>
      <c r="E68" s="1">
        <v>5</v>
      </c>
      <c r="F68" s="2">
        <v>45319</v>
      </c>
      <c r="G68" s="20">
        <f>DAY(Table1[[#This Row],[Call Timestamp]])</f>
        <v>28</v>
      </c>
      <c r="H68" s="1" t="s">
        <v>15</v>
      </c>
      <c r="I68" s="1" t="s">
        <v>232</v>
      </c>
      <c r="J68" s="1" t="s">
        <v>184</v>
      </c>
      <c r="K68" s="1" t="s">
        <v>45</v>
      </c>
      <c r="L68" s="1" t="s">
        <v>19</v>
      </c>
      <c r="M68" s="1">
        <v>31</v>
      </c>
      <c r="N68" s="4" t="s">
        <v>32</v>
      </c>
    </row>
    <row r="69" spans="2:14" x14ac:dyDescent="0.3">
      <c r="B69" s="3" t="s">
        <v>233</v>
      </c>
      <c r="C69" s="1" t="s">
        <v>234</v>
      </c>
      <c r="D69" s="1" t="s">
        <v>35</v>
      </c>
      <c r="E69" s="1">
        <v>1</v>
      </c>
      <c r="F69" s="2">
        <v>45320</v>
      </c>
      <c r="G69" s="20">
        <f>DAY(Table1[[#This Row],[Call Timestamp]])</f>
        <v>29</v>
      </c>
      <c r="H69" s="1" t="s">
        <v>53</v>
      </c>
      <c r="I69" s="1" t="s">
        <v>235</v>
      </c>
      <c r="J69" s="1" t="s">
        <v>196</v>
      </c>
      <c r="K69" s="1" t="s">
        <v>26</v>
      </c>
      <c r="L69" s="1" t="s">
        <v>19</v>
      </c>
      <c r="M69" s="1">
        <v>10</v>
      </c>
      <c r="N69" s="4" t="s">
        <v>32</v>
      </c>
    </row>
    <row r="70" spans="2:14" x14ac:dyDescent="0.3">
      <c r="B70" s="3" t="s">
        <v>236</v>
      </c>
      <c r="C70" s="1" t="s">
        <v>237</v>
      </c>
      <c r="D70" s="1" t="s">
        <v>23</v>
      </c>
      <c r="E70" s="1">
        <v>3</v>
      </c>
      <c r="F70" s="2">
        <v>45320</v>
      </c>
      <c r="G70" s="20">
        <f>DAY(Table1[[#This Row],[Call Timestamp]])</f>
        <v>29</v>
      </c>
      <c r="H70" s="1" t="s">
        <v>15</v>
      </c>
      <c r="I70" s="1" t="s">
        <v>238</v>
      </c>
      <c r="J70" s="1" t="s">
        <v>31</v>
      </c>
      <c r="K70" s="1" t="s">
        <v>18</v>
      </c>
      <c r="L70" s="1" t="s">
        <v>70</v>
      </c>
      <c r="M70" s="1">
        <v>45</v>
      </c>
      <c r="N70" s="4" t="s">
        <v>49</v>
      </c>
    </row>
    <row r="71" spans="2:14" x14ac:dyDescent="0.3">
      <c r="B71" s="3" t="s">
        <v>239</v>
      </c>
      <c r="C71" s="1" t="s">
        <v>240</v>
      </c>
      <c r="D71" s="1" t="s">
        <v>23</v>
      </c>
      <c r="E71" s="1">
        <v>5</v>
      </c>
      <c r="F71" s="2">
        <v>45320</v>
      </c>
      <c r="G71" s="20">
        <f>DAY(Table1[[#This Row],[Call Timestamp]])</f>
        <v>29</v>
      </c>
      <c r="H71" s="1" t="s">
        <v>15</v>
      </c>
      <c r="I71" s="1" t="s">
        <v>57</v>
      </c>
      <c r="J71" s="1" t="s">
        <v>58</v>
      </c>
      <c r="K71" s="1" t="s">
        <v>38</v>
      </c>
      <c r="L71" s="1" t="s">
        <v>19</v>
      </c>
      <c r="M71" s="1">
        <v>8</v>
      </c>
      <c r="N71" s="4" t="s">
        <v>32</v>
      </c>
    </row>
    <row r="72" spans="2:14" x14ac:dyDescent="0.3">
      <c r="B72" s="3" t="s">
        <v>241</v>
      </c>
      <c r="C72" s="1" t="s">
        <v>242</v>
      </c>
      <c r="D72" s="1" t="s">
        <v>42</v>
      </c>
      <c r="E72" s="1">
        <v>8</v>
      </c>
      <c r="F72" s="2">
        <v>45320</v>
      </c>
      <c r="G72" s="20">
        <f>DAY(Table1[[#This Row],[Call Timestamp]])</f>
        <v>29</v>
      </c>
      <c r="H72" s="1" t="s">
        <v>15</v>
      </c>
      <c r="I72" s="1" t="s">
        <v>243</v>
      </c>
      <c r="J72" s="1" t="s">
        <v>69</v>
      </c>
      <c r="K72" s="1" t="s">
        <v>38</v>
      </c>
      <c r="L72" s="1" t="s">
        <v>39</v>
      </c>
      <c r="M72" s="1">
        <v>35</v>
      </c>
      <c r="N72" s="4" t="s">
        <v>27</v>
      </c>
    </row>
    <row r="73" spans="2:14" x14ac:dyDescent="0.3">
      <c r="B73" s="3" t="s">
        <v>244</v>
      </c>
      <c r="C73" s="1" t="s">
        <v>245</v>
      </c>
      <c r="D73" s="1" t="s">
        <v>52</v>
      </c>
      <c r="E73" s="1">
        <v>9</v>
      </c>
      <c r="F73" s="2">
        <v>45320</v>
      </c>
      <c r="G73" s="20">
        <f>DAY(Table1[[#This Row],[Call Timestamp]])</f>
        <v>29</v>
      </c>
      <c r="H73" s="1" t="s">
        <v>53</v>
      </c>
      <c r="I73" s="1" t="s">
        <v>110</v>
      </c>
      <c r="J73" s="1" t="s">
        <v>31</v>
      </c>
      <c r="K73" s="1" t="s">
        <v>26</v>
      </c>
      <c r="L73" s="1" t="s">
        <v>19</v>
      </c>
      <c r="M73" s="1">
        <v>33</v>
      </c>
      <c r="N73" s="4" t="s">
        <v>27</v>
      </c>
    </row>
    <row r="74" spans="2:14" x14ac:dyDescent="0.3">
      <c r="B74" s="3" t="s">
        <v>246</v>
      </c>
      <c r="C74" s="1" t="s">
        <v>247</v>
      </c>
      <c r="D74" s="1" t="s">
        <v>14</v>
      </c>
      <c r="E74" s="1">
        <v>8</v>
      </c>
      <c r="F74" s="2">
        <v>45321</v>
      </c>
      <c r="G74" s="20">
        <f>DAY(Table1[[#This Row],[Call Timestamp]])</f>
        <v>30</v>
      </c>
      <c r="H74" s="1" t="s">
        <v>53</v>
      </c>
      <c r="I74" s="1" t="s">
        <v>195</v>
      </c>
      <c r="J74" s="1" t="s">
        <v>196</v>
      </c>
      <c r="K74" s="1" t="s">
        <v>26</v>
      </c>
      <c r="L74" s="1" t="s">
        <v>19</v>
      </c>
      <c r="M74" s="1">
        <v>8</v>
      </c>
      <c r="N74" s="4" t="s">
        <v>49</v>
      </c>
    </row>
    <row r="75" spans="2:14" x14ac:dyDescent="0.3">
      <c r="B75" s="3" t="s">
        <v>248</v>
      </c>
      <c r="C75" s="1" t="s">
        <v>249</v>
      </c>
      <c r="D75" s="1" t="s">
        <v>23</v>
      </c>
      <c r="E75" s="1">
        <v>3</v>
      </c>
      <c r="F75" s="2">
        <v>45321</v>
      </c>
      <c r="G75" s="20">
        <f>DAY(Table1[[#This Row],[Call Timestamp]])</f>
        <v>30</v>
      </c>
      <c r="H75" s="1" t="s">
        <v>15</v>
      </c>
      <c r="I75" s="1" t="s">
        <v>250</v>
      </c>
      <c r="J75" s="1" t="s">
        <v>251</v>
      </c>
      <c r="K75" s="1" t="s">
        <v>45</v>
      </c>
      <c r="L75" s="1" t="s">
        <v>19</v>
      </c>
      <c r="M75" s="1">
        <v>19</v>
      </c>
      <c r="N75" s="4" t="s">
        <v>49</v>
      </c>
    </row>
    <row r="76" spans="2:14" x14ac:dyDescent="0.3">
      <c r="B76" s="3" t="s">
        <v>252</v>
      </c>
      <c r="C76" s="1" t="s">
        <v>253</v>
      </c>
      <c r="D76" s="1" t="s">
        <v>23</v>
      </c>
      <c r="E76" s="1">
        <v>3</v>
      </c>
      <c r="F76" s="2">
        <v>45322</v>
      </c>
      <c r="G76" s="20">
        <f>DAY(Table1[[#This Row],[Call Timestamp]])</f>
        <v>31</v>
      </c>
      <c r="H76" s="1" t="s">
        <v>15</v>
      </c>
      <c r="I76" s="1" t="s">
        <v>250</v>
      </c>
      <c r="J76" s="1" t="s">
        <v>254</v>
      </c>
      <c r="K76" s="1" t="s">
        <v>45</v>
      </c>
      <c r="L76" s="1" t="s">
        <v>19</v>
      </c>
      <c r="M76" s="1">
        <v>23</v>
      </c>
      <c r="N76" s="4" t="s">
        <v>27</v>
      </c>
    </row>
    <row r="77" spans="2:14" x14ac:dyDescent="0.3">
      <c r="B77" s="5" t="s">
        <v>255</v>
      </c>
      <c r="C77" s="6" t="s">
        <v>256</v>
      </c>
      <c r="D77" s="6" t="s">
        <v>23</v>
      </c>
      <c r="E77" s="6">
        <v>5</v>
      </c>
      <c r="F77" s="7">
        <v>45322</v>
      </c>
      <c r="G77" s="20">
        <f>DAY(Table1[[#This Row],[Call Timestamp]])</f>
        <v>31</v>
      </c>
      <c r="H77" s="6" t="s">
        <v>116</v>
      </c>
      <c r="I77" s="6" t="s">
        <v>99</v>
      </c>
      <c r="J77" s="6" t="s">
        <v>100</v>
      </c>
      <c r="K77" s="6" t="s">
        <v>18</v>
      </c>
      <c r="L77" s="6" t="s">
        <v>39</v>
      </c>
      <c r="M77" s="6">
        <v>35</v>
      </c>
      <c r="N77" s="8" t="s">
        <v>27</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802AD-5F8E-4C1D-8B17-0683A1468402}">
  <dimension ref="B7:M64"/>
  <sheetViews>
    <sheetView zoomScale="102" workbookViewId="0">
      <selection activeCell="L11" sqref="L11"/>
    </sheetView>
  </sheetViews>
  <sheetFormatPr defaultRowHeight="14.4" x14ac:dyDescent="0.3"/>
  <cols>
    <col min="2" max="2" width="16.109375" bestFit="1" customWidth="1"/>
    <col min="3" max="3" width="21.88671875" bestFit="1" customWidth="1"/>
    <col min="4" max="4" width="7.33203125" bestFit="1" customWidth="1"/>
    <col min="5" max="5" width="7.88671875" bestFit="1" customWidth="1"/>
    <col min="6" max="7" width="10.5546875" bestFit="1" customWidth="1"/>
    <col min="8" max="8" width="17.44140625" customWidth="1"/>
    <col min="9" max="9" width="37.33203125" customWidth="1"/>
    <col min="10" max="10" width="30" bestFit="1" customWidth="1"/>
    <col min="11" max="11" width="12" bestFit="1" customWidth="1"/>
    <col min="12" max="12" width="12.21875" bestFit="1" customWidth="1"/>
    <col min="13" max="13" width="10.5546875" bestFit="1" customWidth="1"/>
    <col min="14" max="14" width="7.33203125" bestFit="1" customWidth="1"/>
    <col min="15" max="15" width="6.5546875" bestFit="1" customWidth="1"/>
    <col min="16" max="16" width="6.109375" bestFit="1" customWidth="1"/>
    <col min="17" max="17" width="6.88671875" bestFit="1" customWidth="1"/>
    <col min="18" max="18" width="4.77734375" bestFit="1" customWidth="1"/>
    <col min="19" max="19" width="6.77734375" bestFit="1" customWidth="1"/>
    <col min="20" max="20" width="8.6640625" bestFit="1" customWidth="1"/>
    <col min="21" max="21" width="8.21875" bestFit="1" customWidth="1"/>
    <col min="22" max="22" width="9.33203125" bestFit="1" customWidth="1"/>
    <col min="23" max="23" width="7.77734375" bestFit="1" customWidth="1"/>
    <col min="24" max="24" width="7.109375" bestFit="1" customWidth="1"/>
    <col min="25" max="25" width="8.5546875" bestFit="1" customWidth="1"/>
    <col min="26" max="26" width="4.77734375" bestFit="1" customWidth="1"/>
    <col min="27" max="27" width="11.44140625" bestFit="1" customWidth="1"/>
    <col min="28" max="28" width="11.21875" bestFit="1" customWidth="1"/>
    <col min="29" max="29" width="12.6640625" bestFit="1" customWidth="1"/>
    <col min="30" max="30" width="9.6640625" bestFit="1" customWidth="1"/>
    <col min="31" max="31" width="5.5546875" bestFit="1" customWidth="1"/>
    <col min="32" max="32" width="4.77734375" bestFit="1" customWidth="1"/>
    <col min="33" max="33" width="7" bestFit="1" customWidth="1"/>
    <col min="34" max="34" width="11.44140625" bestFit="1" customWidth="1"/>
    <col min="35" max="35" width="9.33203125" bestFit="1" customWidth="1"/>
    <col min="36" max="36" width="10.21875" bestFit="1" customWidth="1"/>
  </cols>
  <sheetData>
    <row r="7" spans="2:10" x14ac:dyDescent="0.3">
      <c r="B7" s="18" t="s">
        <v>259</v>
      </c>
    </row>
    <row r="9" spans="2:10" x14ac:dyDescent="0.3">
      <c r="C9" s="12" t="s">
        <v>2</v>
      </c>
    </row>
    <row r="10" spans="2:10" x14ac:dyDescent="0.3">
      <c r="C10" t="s">
        <v>23</v>
      </c>
      <c r="D10" t="s">
        <v>14</v>
      </c>
      <c r="E10" t="s">
        <v>42</v>
      </c>
      <c r="F10" t="s">
        <v>35</v>
      </c>
      <c r="G10" t="s">
        <v>52</v>
      </c>
      <c r="H10" t="s">
        <v>258</v>
      </c>
    </row>
    <row r="11" spans="2:10" x14ac:dyDescent="0.3">
      <c r="B11" s="21" t="s">
        <v>257</v>
      </c>
      <c r="C11" s="21">
        <v>0.41428571428571431</v>
      </c>
      <c r="D11" s="21">
        <v>0.12857142857142856</v>
      </c>
      <c r="E11" s="21">
        <v>0.14285714285714285</v>
      </c>
      <c r="F11" s="21">
        <v>0.21428571428571427</v>
      </c>
      <c r="G11" s="21">
        <v>0.1</v>
      </c>
      <c r="H11" s="21">
        <v>1</v>
      </c>
    </row>
    <row r="13" spans="2:10" x14ac:dyDescent="0.3">
      <c r="B13" s="18" t="s">
        <v>260</v>
      </c>
      <c r="F13" s="18" t="s">
        <v>266</v>
      </c>
      <c r="I13" s="17" t="s">
        <v>264</v>
      </c>
      <c r="J13" s="16">
        <f>AVERAGE(DataSet!E:E)</f>
        <v>5.3285714285714283</v>
      </c>
    </row>
    <row r="14" spans="2:10" x14ac:dyDescent="0.3">
      <c r="I14" s="17" t="s">
        <v>266</v>
      </c>
      <c r="J14" s="15">
        <f>F16</f>
        <v>70</v>
      </c>
    </row>
    <row r="15" spans="2:10" x14ac:dyDescent="0.3">
      <c r="B15" s="22" t="s">
        <v>8</v>
      </c>
      <c r="C15" s="21" t="s">
        <v>257</v>
      </c>
      <c r="F15" t="s">
        <v>257</v>
      </c>
      <c r="I15" s="17" t="s">
        <v>267</v>
      </c>
      <c r="J15" s="16">
        <f>AVERAGE(DataSet!M:M)</f>
        <v>26.257142857142856</v>
      </c>
    </row>
    <row r="16" spans="2:10" x14ac:dyDescent="0.3">
      <c r="B16" s="23" t="s">
        <v>26</v>
      </c>
      <c r="C16" s="21">
        <v>0.32857142857142857</v>
      </c>
      <c r="F16">
        <v>70</v>
      </c>
      <c r="I16" s="24"/>
    </row>
    <row r="17" spans="2:13" x14ac:dyDescent="0.3">
      <c r="B17" s="23" t="s">
        <v>18</v>
      </c>
      <c r="C17" s="21">
        <v>0.31428571428571428</v>
      </c>
    </row>
    <row r="18" spans="2:13" x14ac:dyDescent="0.3">
      <c r="B18" s="23" t="s">
        <v>38</v>
      </c>
      <c r="C18" s="21">
        <v>0.11428571428571428</v>
      </c>
      <c r="F18" s="18" t="s">
        <v>9</v>
      </c>
    </row>
    <row r="19" spans="2:13" x14ac:dyDescent="0.3">
      <c r="B19" s="23" t="s">
        <v>45</v>
      </c>
      <c r="C19" s="21">
        <v>0.24285714285714285</v>
      </c>
      <c r="I19" s="18" t="s">
        <v>269</v>
      </c>
    </row>
    <row r="20" spans="2:13" x14ac:dyDescent="0.3">
      <c r="B20" s="23" t="s">
        <v>258</v>
      </c>
      <c r="C20" s="21">
        <v>1</v>
      </c>
      <c r="F20" s="12" t="s">
        <v>9</v>
      </c>
      <c r="G20" t="s">
        <v>257</v>
      </c>
      <c r="H20" t="s">
        <v>274</v>
      </c>
    </row>
    <row r="21" spans="2:13" x14ac:dyDescent="0.3">
      <c r="F21" s="13" t="s">
        <v>70</v>
      </c>
      <c r="G21">
        <v>8</v>
      </c>
      <c r="H21">
        <v>8</v>
      </c>
      <c r="I21" s="12" t="s">
        <v>2</v>
      </c>
      <c r="J21" t="s">
        <v>268</v>
      </c>
      <c r="L21" s="13"/>
      <c r="M21" s="21"/>
    </row>
    <row r="22" spans="2:13" x14ac:dyDescent="0.3">
      <c r="B22" s="18" t="s">
        <v>261</v>
      </c>
      <c r="F22" s="13" t="s">
        <v>39</v>
      </c>
      <c r="G22">
        <v>9</v>
      </c>
      <c r="H22">
        <v>9</v>
      </c>
      <c r="I22" s="13" t="s">
        <v>23</v>
      </c>
      <c r="J22">
        <v>121</v>
      </c>
      <c r="L22" s="13"/>
      <c r="M22" s="21"/>
    </row>
    <row r="23" spans="2:13" x14ac:dyDescent="0.3">
      <c r="F23" s="13" t="s">
        <v>19</v>
      </c>
      <c r="G23">
        <v>53</v>
      </c>
      <c r="H23">
        <v>53</v>
      </c>
      <c r="I23" s="13" t="s">
        <v>14</v>
      </c>
      <c r="J23">
        <v>63</v>
      </c>
      <c r="L23" s="13"/>
      <c r="M23" s="21"/>
    </row>
    <row r="24" spans="2:13" x14ac:dyDescent="0.3">
      <c r="B24" s="22" t="s">
        <v>5</v>
      </c>
      <c r="C24" s="21" t="s">
        <v>257</v>
      </c>
      <c r="F24" s="13" t="s">
        <v>258</v>
      </c>
      <c r="G24">
        <v>70</v>
      </c>
      <c r="H24">
        <v>70</v>
      </c>
      <c r="I24" s="13" t="s">
        <v>42</v>
      </c>
      <c r="J24">
        <v>77</v>
      </c>
      <c r="L24" s="13"/>
      <c r="M24" s="21"/>
    </row>
    <row r="25" spans="2:13" x14ac:dyDescent="0.3">
      <c r="B25" s="23" t="s">
        <v>15</v>
      </c>
      <c r="C25" s="21">
        <v>0.7142857142857143</v>
      </c>
      <c r="I25" s="13" t="s">
        <v>35</v>
      </c>
      <c r="J25">
        <v>46</v>
      </c>
      <c r="L25" s="13"/>
      <c r="M25" s="21"/>
    </row>
    <row r="26" spans="2:13" x14ac:dyDescent="0.3">
      <c r="B26" s="23" t="s">
        <v>53</v>
      </c>
      <c r="C26" s="21">
        <v>0.17142857142857143</v>
      </c>
      <c r="I26" s="13" t="s">
        <v>52</v>
      </c>
      <c r="J26">
        <v>66</v>
      </c>
      <c r="L26" s="26"/>
      <c r="M26" s="27"/>
    </row>
    <row r="27" spans="2:13" x14ac:dyDescent="0.3">
      <c r="B27" s="23" t="s">
        <v>116</v>
      </c>
      <c r="C27" s="21">
        <v>0.11428571428571428</v>
      </c>
      <c r="I27" s="13" t="s">
        <v>258</v>
      </c>
      <c r="J27">
        <v>373</v>
      </c>
    </row>
    <row r="28" spans="2:13" x14ac:dyDescent="0.3">
      <c r="B28" s="23" t="s">
        <v>258</v>
      </c>
      <c r="C28" s="21">
        <v>1</v>
      </c>
    </row>
    <row r="30" spans="2:13" x14ac:dyDescent="0.3">
      <c r="B30" s="19" t="s">
        <v>263</v>
      </c>
      <c r="F30" s="18" t="s">
        <v>265</v>
      </c>
      <c r="I30" s="18" t="s">
        <v>271</v>
      </c>
    </row>
    <row r="32" spans="2:13" x14ac:dyDescent="0.3">
      <c r="B32" s="12" t="s">
        <v>4</v>
      </c>
      <c r="C32" t="s">
        <v>262</v>
      </c>
      <c r="F32" s="12" t="s">
        <v>7</v>
      </c>
      <c r="G32" t="s">
        <v>257</v>
      </c>
      <c r="I32" s="12" t="s">
        <v>270</v>
      </c>
      <c r="J32" t="s">
        <v>272</v>
      </c>
      <c r="L32" s="13"/>
    </row>
    <row r="33" spans="2:12" x14ac:dyDescent="0.3">
      <c r="B33" s="14">
        <v>45292</v>
      </c>
      <c r="C33">
        <v>2</v>
      </c>
      <c r="F33" s="13" t="s">
        <v>44</v>
      </c>
      <c r="G33">
        <v>2</v>
      </c>
      <c r="I33" s="14">
        <v>45292</v>
      </c>
      <c r="J33">
        <v>23</v>
      </c>
      <c r="L33" s="13"/>
    </row>
    <row r="34" spans="2:12" x14ac:dyDescent="0.3">
      <c r="B34" s="14">
        <v>45293</v>
      </c>
      <c r="C34">
        <v>3</v>
      </c>
      <c r="F34" s="13" t="s">
        <v>81</v>
      </c>
      <c r="G34">
        <v>1</v>
      </c>
      <c r="I34" s="14">
        <v>45293</v>
      </c>
      <c r="J34">
        <v>19.333333333333332</v>
      </c>
      <c r="L34" s="13"/>
    </row>
    <row r="35" spans="2:12" x14ac:dyDescent="0.3">
      <c r="B35" s="14">
        <v>45294</v>
      </c>
      <c r="C35">
        <v>2</v>
      </c>
      <c r="F35" s="13" t="s">
        <v>58</v>
      </c>
      <c r="G35">
        <v>2</v>
      </c>
      <c r="I35" s="14">
        <v>45294</v>
      </c>
      <c r="J35">
        <v>7.5</v>
      </c>
      <c r="L35" s="13"/>
    </row>
    <row r="36" spans="2:12" x14ac:dyDescent="0.3">
      <c r="B36" s="14">
        <v>45295</v>
      </c>
      <c r="C36">
        <v>2</v>
      </c>
      <c r="F36" s="13" t="s">
        <v>69</v>
      </c>
      <c r="G36">
        <v>9</v>
      </c>
      <c r="I36" s="14">
        <v>45295</v>
      </c>
      <c r="J36">
        <v>13.5</v>
      </c>
      <c r="L36" s="13"/>
    </row>
    <row r="37" spans="2:12" x14ac:dyDescent="0.3">
      <c r="B37" s="14">
        <v>45296</v>
      </c>
      <c r="C37">
        <v>2</v>
      </c>
      <c r="F37" s="13" t="s">
        <v>125</v>
      </c>
      <c r="G37">
        <v>1</v>
      </c>
      <c r="I37" s="14">
        <v>45296</v>
      </c>
      <c r="J37">
        <v>43</v>
      </c>
      <c r="L37" s="13"/>
    </row>
    <row r="38" spans="2:12" x14ac:dyDescent="0.3">
      <c r="B38" s="14">
        <v>45297</v>
      </c>
      <c r="C38">
        <v>2</v>
      </c>
      <c r="F38" s="13" t="s">
        <v>96</v>
      </c>
      <c r="G38">
        <v>2</v>
      </c>
      <c r="I38" s="14">
        <v>45297</v>
      </c>
      <c r="J38">
        <v>32</v>
      </c>
      <c r="L38" s="13"/>
    </row>
    <row r="39" spans="2:12" x14ac:dyDescent="0.3">
      <c r="B39" s="14">
        <v>45298</v>
      </c>
      <c r="C39">
        <v>2</v>
      </c>
      <c r="F39" s="13" t="s">
        <v>37</v>
      </c>
      <c r="G39">
        <v>7</v>
      </c>
      <c r="I39" s="14">
        <v>45298</v>
      </c>
      <c r="J39">
        <v>29.5</v>
      </c>
      <c r="L39" s="13"/>
    </row>
    <row r="40" spans="2:12" x14ac:dyDescent="0.3">
      <c r="B40" s="14">
        <v>45299</v>
      </c>
      <c r="C40">
        <v>4</v>
      </c>
      <c r="F40" s="13" t="s">
        <v>254</v>
      </c>
      <c r="G40">
        <v>1</v>
      </c>
      <c r="I40" s="14">
        <v>45299</v>
      </c>
      <c r="J40">
        <v>18</v>
      </c>
      <c r="L40" s="13"/>
    </row>
    <row r="41" spans="2:12" x14ac:dyDescent="0.3">
      <c r="B41" s="14">
        <v>45300</v>
      </c>
      <c r="C41">
        <v>2</v>
      </c>
      <c r="F41" s="13" t="s">
        <v>25</v>
      </c>
      <c r="G41">
        <v>1</v>
      </c>
      <c r="I41" s="14">
        <v>45300</v>
      </c>
      <c r="J41">
        <v>35</v>
      </c>
      <c r="L41" s="13"/>
    </row>
    <row r="42" spans="2:12" x14ac:dyDescent="0.3">
      <c r="B42" s="14">
        <v>45301</v>
      </c>
      <c r="C42">
        <v>2</v>
      </c>
      <c r="F42" s="13" t="s">
        <v>196</v>
      </c>
      <c r="G42">
        <v>5</v>
      </c>
      <c r="I42" s="14">
        <v>45301</v>
      </c>
      <c r="J42">
        <v>41</v>
      </c>
      <c r="L42" s="13"/>
    </row>
    <row r="43" spans="2:12" x14ac:dyDescent="0.3">
      <c r="B43" s="14">
        <v>45302</v>
      </c>
      <c r="C43">
        <v>2</v>
      </c>
      <c r="F43" s="13" t="s">
        <v>200</v>
      </c>
      <c r="G43">
        <v>2</v>
      </c>
      <c r="I43" s="14">
        <v>45302</v>
      </c>
      <c r="J43">
        <v>24</v>
      </c>
      <c r="L43" s="13"/>
    </row>
    <row r="44" spans="2:12" x14ac:dyDescent="0.3">
      <c r="B44" s="14">
        <v>45303</v>
      </c>
      <c r="C44">
        <v>2</v>
      </c>
      <c r="F44" s="13" t="s">
        <v>85</v>
      </c>
      <c r="G44">
        <v>1</v>
      </c>
      <c r="I44" s="14">
        <v>45303</v>
      </c>
      <c r="J44">
        <v>35</v>
      </c>
      <c r="L44" s="13"/>
    </row>
    <row r="45" spans="2:12" x14ac:dyDescent="0.3">
      <c r="B45" s="14">
        <v>45304</v>
      </c>
      <c r="C45">
        <v>2</v>
      </c>
      <c r="F45" s="13" t="s">
        <v>135</v>
      </c>
      <c r="G45">
        <v>1</v>
      </c>
      <c r="I45" s="14">
        <v>45304</v>
      </c>
      <c r="J45">
        <v>24</v>
      </c>
      <c r="L45" s="13"/>
    </row>
    <row r="46" spans="2:12" x14ac:dyDescent="0.3">
      <c r="B46" s="14">
        <v>45305</v>
      </c>
      <c r="C46">
        <v>2</v>
      </c>
      <c r="F46" s="13" t="s">
        <v>213</v>
      </c>
      <c r="G46">
        <v>1</v>
      </c>
      <c r="I46" s="14">
        <v>45305</v>
      </c>
      <c r="J46">
        <v>21.5</v>
      </c>
      <c r="L46" s="13"/>
    </row>
    <row r="47" spans="2:12" x14ac:dyDescent="0.3">
      <c r="B47" s="14">
        <v>45306</v>
      </c>
      <c r="C47">
        <v>2</v>
      </c>
      <c r="F47" s="13" t="s">
        <v>92</v>
      </c>
      <c r="G47">
        <v>1</v>
      </c>
      <c r="I47" s="14">
        <v>45306</v>
      </c>
      <c r="J47">
        <v>30</v>
      </c>
      <c r="L47" s="13"/>
    </row>
    <row r="48" spans="2:12" x14ac:dyDescent="0.3">
      <c r="B48" s="14">
        <v>45307</v>
      </c>
      <c r="C48">
        <v>2</v>
      </c>
      <c r="F48" s="13" t="s">
        <v>121</v>
      </c>
      <c r="G48">
        <v>4</v>
      </c>
      <c r="I48" s="14">
        <v>45307</v>
      </c>
      <c r="J48">
        <v>36.5</v>
      </c>
      <c r="L48" s="13"/>
    </row>
    <row r="49" spans="2:12" x14ac:dyDescent="0.3">
      <c r="B49" s="14">
        <v>45308</v>
      </c>
      <c r="C49">
        <v>2</v>
      </c>
      <c r="F49" s="13" t="s">
        <v>204</v>
      </c>
      <c r="G49">
        <v>1</v>
      </c>
      <c r="I49" s="14">
        <v>45308</v>
      </c>
      <c r="J49">
        <v>28.5</v>
      </c>
      <c r="L49" s="13"/>
    </row>
    <row r="50" spans="2:12" x14ac:dyDescent="0.3">
      <c r="B50" s="14">
        <v>45309</v>
      </c>
      <c r="C50">
        <v>2</v>
      </c>
      <c r="F50" s="13" t="s">
        <v>184</v>
      </c>
      <c r="G50">
        <v>2</v>
      </c>
      <c r="I50" s="14">
        <v>45309</v>
      </c>
      <c r="J50">
        <v>24.5</v>
      </c>
      <c r="L50" s="13"/>
    </row>
    <row r="51" spans="2:12" x14ac:dyDescent="0.3">
      <c r="B51" s="14">
        <v>45310</v>
      </c>
      <c r="C51">
        <v>2</v>
      </c>
      <c r="F51" s="13" t="s">
        <v>100</v>
      </c>
      <c r="G51">
        <v>3</v>
      </c>
      <c r="I51" s="14">
        <v>45310</v>
      </c>
      <c r="J51">
        <v>34</v>
      </c>
      <c r="L51" s="13"/>
    </row>
    <row r="52" spans="2:12" x14ac:dyDescent="0.3">
      <c r="B52" s="14">
        <v>45311</v>
      </c>
      <c r="C52">
        <v>2</v>
      </c>
      <c r="F52" s="13" t="s">
        <v>251</v>
      </c>
      <c r="G52">
        <v>1</v>
      </c>
      <c r="I52" s="14">
        <v>45311</v>
      </c>
      <c r="J52">
        <v>19.5</v>
      </c>
      <c r="L52" s="13"/>
    </row>
    <row r="53" spans="2:12" x14ac:dyDescent="0.3">
      <c r="B53" s="14">
        <v>45312</v>
      </c>
      <c r="C53">
        <v>2</v>
      </c>
      <c r="F53" s="13" t="s">
        <v>77</v>
      </c>
      <c r="G53">
        <v>4</v>
      </c>
      <c r="I53" s="14">
        <v>45312</v>
      </c>
      <c r="J53">
        <v>26.5</v>
      </c>
      <c r="L53" s="13"/>
    </row>
    <row r="54" spans="2:12" x14ac:dyDescent="0.3">
      <c r="B54" s="14">
        <v>45313</v>
      </c>
      <c r="C54">
        <v>2</v>
      </c>
      <c r="F54" s="13" t="s">
        <v>168</v>
      </c>
      <c r="G54">
        <v>1</v>
      </c>
      <c r="I54" s="14">
        <v>45313</v>
      </c>
      <c r="J54">
        <v>37</v>
      </c>
      <c r="L54" s="13"/>
    </row>
    <row r="55" spans="2:12" x14ac:dyDescent="0.3">
      <c r="B55" s="14">
        <v>45314</v>
      </c>
      <c r="C55">
        <v>2</v>
      </c>
      <c r="F55" s="13" t="s">
        <v>48</v>
      </c>
      <c r="G55">
        <v>1</v>
      </c>
      <c r="I55" s="14">
        <v>45314</v>
      </c>
      <c r="J55">
        <v>25.5</v>
      </c>
      <c r="L55" s="13"/>
    </row>
    <row r="56" spans="2:12" x14ac:dyDescent="0.3">
      <c r="B56" s="14">
        <v>45315</v>
      </c>
      <c r="C56">
        <v>4</v>
      </c>
      <c r="F56" s="13" t="s">
        <v>62</v>
      </c>
      <c r="G56">
        <v>1</v>
      </c>
      <c r="I56" s="14">
        <v>45315</v>
      </c>
      <c r="J56">
        <v>25.25</v>
      </c>
      <c r="L56" s="13"/>
    </row>
    <row r="57" spans="2:12" x14ac:dyDescent="0.3">
      <c r="B57" s="14">
        <v>45316</v>
      </c>
      <c r="C57">
        <v>2</v>
      </c>
      <c r="F57" s="13" t="s">
        <v>31</v>
      </c>
      <c r="G57">
        <v>9</v>
      </c>
      <c r="I57" s="14">
        <v>45316</v>
      </c>
      <c r="J57">
        <v>26</v>
      </c>
      <c r="L57" s="13"/>
    </row>
    <row r="58" spans="2:12" x14ac:dyDescent="0.3">
      <c r="B58" s="14">
        <v>45317</v>
      </c>
      <c r="C58">
        <v>2</v>
      </c>
      <c r="F58" s="13" t="s">
        <v>156</v>
      </c>
      <c r="G58">
        <v>2</v>
      </c>
      <c r="I58" s="14">
        <v>45317</v>
      </c>
      <c r="J58">
        <v>26</v>
      </c>
      <c r="L58" s="13"/>
    </row>
    <row r="59" spans="2:12" x14ac:dyDescent="0.3">
      <c r="B59" s="14">
        <v>45318</v>
      </c>
      <c r="C59">
        <v>2</v>
      </c>
      <c r="F59" s="13" t="s">
        <v>172</v>
      </c>
      <c r="G59">
        <v>1</v>
      </c>
      <c r="I59" s="14">
        <v>45318</v>
      </c>
      <c r="J59">
        <v>30</v>
      </c>
      <c r="L59" s="13"/>
    </row>
    <row r="60" spans="2:12" x14ac:dyDescent="0.3">
      <c r="B60" s="14">
        <v>45319</v>
      </c>
      <c r="C60">
        <v>2</v>
      </c>
      <c r="F60" s="13" t="s">
        <v>17</v>
      </c>
      <c r="G60">
        <v>2</v>
      </c>
      <c r="I60" s="14">
        <v>45319</v>
      </c>
      <c r="J60">
        <v>22.5</v>
      </c>
      <c r="L60" s="13"/>
    </row>
    <row r="61" spans="2:12" x14ac:dyDescent="0.3">
      <c r="B61" s="14">
        <v>45320</v>
      </c>
      <c r="C61">
        <v>5</v>
      </c>
      <c r="F61" s="13" t="s">
        <v>104</v>
      </c>
      <c r="G61">
        <v>1</v>
      </c>
      <c r="I61" s="14">
        <v>45320</v>
      </c>
      <c r="J61">
        <v>26.2</v>
      </c>
    </row>
    <row r="62" spans="2:12" x14ac:dyDescent="0.3">
      <c r="B62" s="14">
        <v>45321</v>
      </c>
      <c r="C62">
        <v>2</v>
      </c>
      <c r="F62" s="13" t="s">
        <v>258</v>
      </c>
      <c r="G62">
        <v>70</v>
      </c>
      <c r="I62" s="14">
        <v>45321</v>
      </c>
      <c r="J62">
        <v>13.5</v>
      </c>
    </row>
    <row r="63" spans="2:12" x14ac:dyDescent="0.3">
      <c r="B63" s="14">
        <v>45322</v>
      </c>
      <c r="C63">
        <v>2</v>
      </c>
      <c r="I63" s="14">
        <v>45322</v>
      </c>
      <c r="J63">
        <v>29</v>
      </c>
    </row>
    <row r="64" spans="2:12" x14ac:dyDescent="0.3">
      <c r="B64" s="14" t="s">
        <v>258</v>
      </c>
      <c r="C64">
        <v>70</v>
      </c>
      <c r="I64" s="14" t="s">
        <v>258</v>
      </c>
      <c r="J64">
        <v>26.257142857142856</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3CB96-1686-45E5-BB28-1357C6499CAA}">
  <dimension ref="A1"/>
  <sheetViews>
    <sheetView showGridLines="0" showRowColHeaders="0" tabSelected="1" zoomScale="79" zoomScaleNormal="79" workbookViewId="0">
      <selection activeCell="Z5" sqref="Z5"/>
    </sheetView>
  </sheetViews>
  <sheetFormatPr defaultRowHeight="14.4" x14ac:dyDescent="0.3"/>
  <cols>
    <col min="1" max="16384" width="8.88671875" style="2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Soundharya M</dc:creator>
  <cp:lastModifiedBy>Soundharya M</cp:lastModifiedBy>
  <dcterms:created xsi:type="dcterms:W3CDTF">2024-10-04T09:07:42Z</dcterms:created>
  <dcterms:modified xsi:type="dcterms:W3CDTF">2024-11-21T07:10:36Z</dcterms:modified>
</cp:coreProperties>
</file>