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G20" i="1" l="1"/>
  <c r="M20" i="1"/>
  <c r="G19" i="1"/>
  <c r="M19" i="1"/>
  <c r="G22" i="1"/>
  <c r="M22" i="1"/>
  <c r="G23" i="1"/>
  <c r="M23" i="1"/>
  <c r="G21" i="1"/>
  <c r="M21" i="1"/>
  <c r="G24" i="1"/>
  <c r="M24" i="1"/>
  <c r="F29" i="1"/>
  <c r="G8" i="1"/>
  <c r="G4" i="1"/>
  <c r="G5" i="1"/>
  <c r="G6" i="1"/>
  <c r="G7" i="1"/>
  <c r="G9" i="1"/>
  <c r="G12" i="1"/>
  <c r="G15" i="1"/>
  <c r="G16" i="1"/>
  <c r="G17" i="1"/>
  <c r="G18" i="1"/>
  <c r="G25" i="1"/>
  <c r="G26" i="1"/>
  <c r="F30" i="1"/>
  <c r="G10" i="1"/>
  <c r="G11" i="1"/>
  <c r="G13" i="1"/>
  <c r="G1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5" i="1"/>
  <c r="M26" i="1"/>
</calcChain>
</file>

<file path=xl/sharedStrings.xml><?xml version="1.0" encoding="utf-8"?>
<sst xmlns="http://schemas.openxmlformats.org/spreadsheetml/2006/main" count="81" uniqueCount="74">
  <si>
    <t>Connecteur Molex AX12</t>
  </si>
  <si>
    <t>Nom</t>
  </si>
  <si>
    <t>Quantité</t>
  </si>
  <si>
    <t>Prix Total</t>
  </si>
  <si>
    <t>Prix Unitaire</t>
  </si>
  <si>
    <t>LM1117MP - 3.3</t>
  </si>
  <si>
    <t>Pic 30F2010-30I/SO</t>
  </si>
  <si>
    <t>10µF</t>
  </si>
  <si>
    <t>100nF</t>
  </si>
  <si>
    <t>Condo cms 0805</t>
  </si>
  <si>
    <t>Led cms 0805</t>
  </si>
  <si>
    <t>Resistance cms 0805</t>
  </si>
  <si>
    <t>Choix 1</t>
  </si>
  <si>
    <t>Choix 2</t>
  </si>
  <si>
    <t>Déjà acheter</t>
  </si>
  <si>
    <t>Lien</t>
  </si>
  <si>
    <t>http://www.rs-particuliers.com/WebCatalog/Condensateur_ceramique_multicouche__AVX_08055C104KAT2A__100nF__50_V_cc__dielectrique_X7R__CMS__boitier_0805-4646688.aspx</t>
  </si>
  <si>
    <t>Quantité min</t>
  </si>
  <si>
    <t>http://www.rs-particuliers.com/WebCatalog/Condensateur_ceramique_multicouche__Kemet_C0805C106K4PACTU__10%C2%B5F__16_V_cc__dielectrique_X5R__boitier_0805-6911161.aspx</t>
  </si>
  <si>
    <t>Déjà acheté</t>
  </si>
  <si>
    <t>On en a?</t>
  </si>
  <si>
    <t>Circuit imprimé 5x5</t>
  </si>
  <si>
    <t>A Commander</t>
  </si>
  <si>
    <t>Commentaire</t>
  </si>
  <si>
    <t>http://www.rs-particuliers.com/WebCatalog/Condensateur_ceramique_multicouche__Kemet_C0805C105K3RACTU__1%C2%B5F__25_V_cc__dielectrique_X7R__boitier_0805-6911167.aspx</t>
  </si>
  <si>
    <t>http://www.rs-particuliers.com/WebCatalog/Microcontr%C3%B4leur__16bit__dsPIC__12_kB__1_024_B_Flash__30MIPS__28_SOIC-6668245.aspx</t>
  </si>
  <si>
    <t>http://www.rs-particuliers.com/WebCatalog/Buffer_de_bus__AHC__SN74AHC1G126DCKR__115_ns@_33_V__8mA_SC_70_5_broches_2__5_5_V-6518074.aspx</t>
  </si>
  <si>
    <t>Dimensions</t>
  </si>
  <si>
    <t>2,15*2,4*1,1</t>
  </si>
  <si>
    <t>74LVC2G241 - VSSOP (Porte 3 états)</t>
  </si>
  <si>
    <t>Choix 3</t>
  </si>
  <si>
    <t>3,05*1,75*1,3</t>
  </si>
  <si>
    <t>SN74AHC1G126DBVR - SOT-23</t>
  </si>
  <si>
    <t>http://www.rs-particuliers.com/WebCatalog/Buffer_de_bus__AHC__SN74AHC1G126DBVR__85_ns@_50_pF__8mA_SOT_23_5_broches_2__5_5_V-8099449.aspx</t>
  </si>
  <si>
    <t>Il Faudra pour ce choix avoir 2 GPIO</t>
  </si>
  <si>
    <t>TC7WH240FU - SSOP</t>
  </si>
  <si>
    <t>Choix 4</t>
  </si>
  <si>
    <t>2,9*2,8*1,1</t>
  </si>
  <si>
    <t>http://www.rs-particuliers.com/WebCatalog/Double_buffer_de_bus__CMOS__TC7WH240FUTE12L_F__15_ns@_15_pF__8mA_SSOP_8_broches_2__5_5_V-8912841.aspx</t>
  </si>
  <si>
    <t>2,1*2,4*1,1</t>
  </si>
  <si>
    <t>Choix 5</t>
  </si>
  <si>
    <t>SN74AHC1G125DVBR - SOT-23</t>
  </si>
  <si>
    <t>2,9*1,6*1,15</t>
  </si>
  <si>
    <t>http://www.rs-particuliers.com/WebCatalog/Buffer_de_bus__AHC__SN74AHC1G125DBVR__115_ns@_33_V__8mA_SOT_23_5_broches_2__5_5_V-528280.aspx</t>
  </si>
  <si>
    <t>1µF</t>
  </si>
  <si>
    <t>SN74AHC1G126DCKR - SC-70</t>
  </si>
  <si>
    <t>Clock 4 MHz - IQXO-70</t>
  </si>
  <si>
    <t>Pas de 2,54mm</t>
  </si>
  <si>
    <t>http://www.rs-particuliers.com/WebCatalog/Connecteur_Male__Traversant__2_Contacts__1_rangee__Droit__au_pas_de_254mm-7020161.aspx</t>
  </si>
  <si>
    <t>http://www.rs-particuliers.com/WebCatalog/Connecteur_Male__Traversant__6_Contacts__1_rangee__Angle_droit__au_pas_de_254mm-7019783.aspx</t>
  </si>
  <si>
    <t>http://www.rs-particuliers.com/WebCatalog/Connecteur_Male__Traversant__3_Contacts__1_rangee__Angle_droit__au_pas_de_254mm-7019777.aspx</t>
  </si>
  <si>
    <t>6,5*3,56*1,6</t>
  </si>
  <si>
    <t>nb de broches</t>
  </si>
  <si>
    <t>Restant</t>
  </si>
  <si>
    <t>Prix</t>
  </si>
  <si>
    <t>Prix d'1 carte</t>
  </si>
  <si>
    <t>Prix min</t>
  </si>
  <si>
    <t>150o</t>
  </si>
  <si>
    <t>Déjà au local</t>
  </si>
  <si>
    <t>http://www.rs-particuliers.com/WebCatalog/Oscillateur_a_quartz__4_MHz__%C2%B125ppm_HCMOS__15pF__CMS__7_x_5_x_14mm__4_broches-6720814.aspx</t>
  </si>
  <si>
    <t>7*5*1,4</t>
  </si>
  <si>
    <t>Connecteur 2 broches Type HDR1X2 Droit</t>
  </si>
  <si>
    <t>Connecteur 3 broches type HDR1X3 Angle droit</t>
  </si>
  <si>
    <t>Connecteur 6 broches type HDR1X6 Angle droit</t>
  </si>
  <si>
    <t>2,2K</t>
  </si>
  <si>
    <t>10K</t>
  </si>
  <si>
    <t>1K</t>
  </si>
  <si>
    <t>4K7</t>
  </si>
  <si>
    <t>http://fr.rs-online.com/web/p/resistances-cms/2230528/</t>
  </si>
  <si>
    <t>http://fr.rs-online.com/web/p/resistances-cms/8101892/</t>
  </si>
  <si>
    <t>http://fr.rs-online.com/web/p/resistances-cms/8280737/</t>
  </si>
  <si>
    <t>750o   (choix 1)</t>
  </si>
  <si>
    <t>750o   (choix 2)</t>
  </si>
  <si>
    <t>COMME TU VEUX ça dépend du nombre que tu veux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</si>
</sst>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1" fillId="0" borderId="0" xfId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7" xfId="1" applyBorder="1"/>
    <xf numFmtId="0" fontId="0" fillId="0" borderId="8" xfId="0" applyBorder="1"/>
    <xf numFmtId="0" fontId="0" fillId="0" borderId="0" xfId="0" applyFill="1" applyBorder="1"/>
    <xf numFmtId="0" fontId="0" fillId="2" borderId="4" xfId="0" applyFill="1" applyBorder="1"/>
    <xf numFmtId="0" fontId="0" fillId="2" borderId="0" xfId="0" applyFill="1" applyBorder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4" borderId="2" xfId="0" applyFill="1" applyBorder="1"/>
    <xf numFmtId="0" fontId="0" fillId="4" borderId="7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rs-particuliers.com/WebCatalog/Connecteur_Male__Traversant__6_Contacts__1_rangee__Angle_droit__au_pas_de_254mm-7019783.aspx" TargetMode="External"/><Relationship Id="rId13" Type="http://schemas.openxmlformats.org/officeDocument/2006/relationships/hyperlink" Target="http://fr.rs-online.com/web/p/resistances-cms/8280737/" TargetMode="External"/><Relationship Id="rId3" Type="http://schemas.openxmlformats.org/officeDocument/2006/relationships/hyperlink" Target="http://www.rs-particuliers.com/WebCatalog/Condensateur_ceramique_multicouche__Kemet_C0805C106K4PACTU__10%C2%B5F__16_V_cc__dielectrique_X5R__boitier_0805-6911161.aspx" TargetMode="External"/><Relationship Id="rId7" Type="http://schemas.openxmlformats.org/officeDocument/2006/relationships/hyperlink" Target="http://www.rs-particuliers.com/WebCatalog/Connecteur_Male__Traversant__3_Contacts__1_rangee__Angle_droit__au_pas_de_254mm-7019777.aspx" TargetMode="External"/><Relationship Id="rId12" Type="http://schemas.openxmlformats.org/officeDocument/2006/relationships/hyperlink" Target="http://fr.rs-online.com/web/p/resistances-cms/8101892/" TargetMode="External"/><Relationship Id="rId2" Type="http://schemas.openxmlformats.org/officeDocument/2006/relationships/hyperlink" Target="http://www.rs-particuliers.com/WebCatalog/Buffer_de_bus__AHC__SN74AHC1G126DCKR__115_ns@_33_V__8mA_SC_70_5_broches_2__5_5_V-6518074.aspx" TargetMode="External"/><Relationship Id="rId1" Type="http://schemas.openxmlformats.org/officeDocument/2006/relationships/hyperlink" Target="http://www.rs-particuliers.com/WebCatalog/Microcontr%C3%B4leur__16bit__dsPIC__12_kB__1_024_B_Flash__30MIPS__28_SOIC-6668245.aspx" TargetMode="External"/><Relationship Id="rId6" Type="http://schemas.openxmlformats.org/officeDocument/2006/relationships/hyperlink" Target="http://www.rs-particuliers.com/WebCatalog/Connecteur_Male__Traversant__2_Contacts__1_rangee__Droit__au_pas_de_254mm-7020161.aspx" TargetMode="External"/><Relationship Id="rId11" Type="http://schemas.openxmlformats.org/officeDocument/2006/relationships/hyperlink" Target="http://fr.rs-online.com/web/p/resistances-cms/2230528/" TargetMode="External"/><Relationship Id="rId5" Type="http://schemas.openxmlformats.org/officeDocument/2006/relationships/hyperlink" Target="http://www.rs-particuliers.com/WebCatalog/Buffer_de_bus__AHC__SN74AHC1G126DBVR__85_ns@_50_pF__8mA_SOT_23_5_broches_2__5_5_V-8099449.aspx" TargetMode="External"/><Relationship Id="rId10" Type="http://schemas.openxmlformats.org/officeDocument/2006/relationships/hyperlink" Target="http://www.rs-particuliers.com/WebCatalog/Oscillateur_a_quartz__4_MHz__%C2%B125ppm_HCMOS__15pF__CMS__7_x_5_x_14mm__4_broches-6720814.aspx" TargetMode="External"/><Relationship Id="rId4" Type="http://schemas.openxmlformats.org/officeDocument/2006/relationships/hyperlink" Target="http://www.rs-particuliers.com/WebCatalog/Condensateur_ceramique_multicouche__Kemet_C0805C105K3RACTU__1%C2%B5F__25_V_cc__dielectrique_X7R__boitier_0805-6911167.aspx" TargetMode="External"/><Relationship Id="rId9" Type="http://schemas.openxmlformats.org/officeDocument/2006/relationships/hyperlink" Target="http://www.rs-particuliers.com/WebCatalog/Condensateur_ceramique_multicouche__AVX_08055C104KAT2A__100nF__50_V_cc__dielectrique_X7R__CMS__boitier_0805-4646688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tabSelected="1" workbookViewId="0">
      <selection activeCell="K25" sqref="K25"/>
    </sheetView>
  </sheetViews>
  <sheetFormatPr defaultRowHeight="15" x14ac:dyDescent="0.25"/>
  <cols>
    <col min="1" max="1" width="44" customWidth="1"/>
    <col min="2" max="2" width="14" customWidth="1"/>
    <col min="4" max="4" width="17.7109375" customWidth="1"/>
    <col min="5" max="5" width="13" customWidth="1"/>
    <col min="8" max="8" width="31.5703125" customWidth="1"/>
    <col min="9" max="9" width="9.140625" hidden="1" customWidth="1"/>
    <col min="10" max="10" width="0.140625" hidden="1" customWidth="1"/>
    <col min="11" max="13" width="16.42578125" customWidth="1"/>
  </cols>
  <sheetData>
    <row r="1" spans="1:30" x14ac:dyDescent="0.25">
      <c r="A1" t="s">
        <v>1</v>
      </c>
      <c r="C1" t="s">
        <v>2</v>
      </c>
      <c r="D1" t="s">
        <v>4</v>
      </c>
      <c r="E1" t="s">
        <v>17</v>
      </c>
      <c r="F1" t="s">
        <v>3</v>
      </c>
      <c r="G1" t="s">
        <v>56</v>
      </c>
      <c r="H1" t="s">
        <v>23</v>
      </c>
      <c r="K1" t="s">
        <v>27</v>
      </c>
      <c r="L1" t="s">
        <v>52</v>
      </c>
      <c r="M1" t="s">
        <v>53</v>
      </c>
      <c r="N1" t="s">
        <v>15</v>
      </c>
    </row>
    <row r="3" spans="1:30" x14ac:dyDescent="0.25">
      <c r="A3" t="s">
        <v>0</v>
      </c>
      <c r="C3">
        <v>3</v>
      </c>
      <c r="H3" s="16" t="s">
        <v>58</v>
      </c>
    </row>
    <row r="4" spans="1:30" x14ac:dyDescent="0.25">
      <c r="A4" t="s">
        <v>61</v>
      </c>
      <c r="C4">
        <v>2</v>
      </c>
      <c r="D4">
        <v>0.88</v>
      </c>
      <c r="E4">
        <v>1</v>
      </c>
      <c r="F4">
        <v>1.78</v>
      </c>
      <c r="G4">
        <f t="shared" ref="G4:G26" si="0">D4*C4</f>
        <v>1.76</v>
      </c>
      <c r="H4" t="s">
        <v>47</v>
      </c>
      <c r="M4">
        <f t="shared" ref="M4:M26" si="1">E4-C4</f>
        <v>-1</v>
      </c>
      <c r="N4" s="1" t="s">
        <v>48</v>
      </c>
    </row>
    <row r="5" spans="1:30" x14ac:dyDescent="0.25">
      <c r="A5" t="s">
        <v>62</v>
      </c>
      <c r="C5">
        <v>1</v>
      </c>
      <c r="D5">
        <v>0.33</v>
      </c>
      <c r="E5">
        <v>5</v>
      </c>
      <c r="F5">
        <v>1.65</v>
      </c>
      <c r="G5">
        <f t="shared" si="0"/>
        <v>0.33</v>
      </c>
      <c r="H5" t="s">
        <v>47</v>
      </c>
      <c r="M5">
        <f t="shared" si="1"/>
        <v>4</v>
      </c>
      <c r="N5" s="1" t="s">
        <v>50</v>
      </c>
    </row>
    <row r="6" spans="1:30" x14ac:dyDescent="0.25">
      <c r="A6" t="s">
        <v>63</v>
      </c>
      <c r="C6">
        <v>1</v>
      </c>
      <c r="D6">
        <v>0.59</v>
      </c>
      <c r="E6">
        <v>5</v>
      </c>
      <c r="F6">
        <v>2.95</v>
      </c>
      <c r="G6">
        <f t="shared" si="0"/>
        <v>0.59</v>
      </c>
      <c r="H6" t="s">
        <v>47</v>
      </c>
      <c r="M6">
        <f t="shared" si="1"/>
        <v>4</v>
      </c>
      <c r="N6" s="1" t="s">
        <v>49</v>
      </c>
    </row>
    <row r="7" spans="1:30" x14ac:dyDescent="0.25">
      <c r="A7" t="s">
        <v>5</v>
      </c>
      <c r="C7">
        <v>1</v>
      </c>
      <c r="D7">
        <v>1.1599999999999999</v>
      </c>
      <c r="E7">
        <v>1</v>
      </c>
      <c r="F7">
        <v>1.1599999999999999</v>
      </c>
      <c r="G7">
        <f t="shared" si="0"/>
        <v>1.1599999999999999</v>
      </c>
      <c r="H7" s="16" t="s">
        <v>14</v>
      </c>
      <c r="K7" t="s">
        <v>51</v>
      </c>
      <c r="L7">
        <v>4</v>
      </c>
      <c r="M7">
        <f t="shared" si="1"/>
        <v>0</v>
      </c>
    </row>
    <row r="8" spans="1:30" x14ac:dyDescent="0.25">
      <c r="A8" t="s">
        <v>46</v>
      </c>
      <c r="C8">
        <v>1</v>
      </c>
      <c r="D8">
        <v>1.96</v>
      </c>
      <c r="E8">
        <v>1</v>
      </c>
      <c r="F8">
        <v>1.96</v>
      </c>
      <c r="G8">
        <f t="shared" si="0"/>
        <v>1.96</v>
      </c>
      <c r="K8" t="s">
        <v>60</v>
      </c>
      <c r="L8">
        <v>4</v>
      </c>
      <c r="M8">
        <f t="shared" si="1"/>
        <v>0</v>
      </c>
      <c r="N8" s="1" t="s">
        <v>59</v>
      </c>
    </row>
    <row r="9" spans="1:30" x14ac:dyDescent="0.25">
      <c r="A9" t="s">
        <v>6</v>
      </c>
      <c r="C9">
        <v>1</v>
      </c>
      <c r="D9">
        <v>4.9000000000000004</v>
      </c>
      <c r="E9">
        <v>1</v>
      </c>
      <c r="F9">
        <v>4.9000000000000004</v>
      </c>
      <c r="G9">
        <f t="shared" si="0"/>
        <v>4.9000000000000004</v>
      </c>
      <c r="M9">
        <f t="shared" si="1"/>
        <v>0</v>
      </c>
      <c r="N9" s="1" t="s">
        <v>25</v>
      </c>
    </row>
    <row r="10" spans="1:30" x14ac:dyDescent="0.25">
      <c r="A10" s="2" t="s">
        <v>29</v>
      </c>
      <c r="B10" s="3" t="s">
        <v>12</v>
      </c>
      <c r="C10" s="3">
        <v>1</v>
      </c>
      <c r="D10" s="3">
        <v>0.48</v>
      </c>
      <c r="E10" s="3">
        <v>10</v>
      </c>
      <c r="F10" s="3">
        <v>4.8</v>
      </c>
      <c r="G10">
        <f t="shared" si="0"/>
        <v>0.48</v>
      </c>
      <c r="H10" s="3" t="s">
        <v>14</v>
      </c>
      <c r="I10" s="3"/>
      <c r="J10" s="3"/>
      <c r="K10" s="3" t="s">
        <v>39</v>
      </c>
      <c r="L10" s="3">
        <v>8</v>
      </c>
      <c r="M10">
        <f t="shared" si="1"/>
        <v>9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4"/>
    </row>
    <row r="11" spans="1:30" x14ac:dyDescent="0.25">
      <c r="A11" s="5" t="s">
        <v>45</v>
      </c>
      <c r="B11" s="6" t="s">
        <v>13</v>
      </c>
      <c r="C11" s="6">
        <v>2</v>
      </c>
      <c r="D11" s="6">
        <v>0.05</v>
      </c>
      <c r="E11" s="6">
        <v>50</v>
      </c>
      <c r="F11" s="6">
        <v>2.5</v>
      </c>
      <c r="G11">
        <f t="shared" si="0"/>
        <v>0.1</v>
      </c>
      <c r="H11" s="6" t="s">
        <v>34</v>
      </c>
      <c r="I11" s="6"/>
      <c r="J11" s="6"/>
      <c r="K11" s="6" t="s">
        <v>28</v>
      </c>
      <c r="L11" s="13">
        <v>5</v>
      </c>
      <c r="M11">
        <f t="shared" si="1"/>
        <v>48</v>
      </c>
      <c r="N11" s="7" t="s">
        <v>26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8"/>
    </row>
    <row r="12" spans="1:30" x14ac:dyDescent="0.25">
      <c r="A12" s="14" t="s">
        <v>32</v>
      </c>
      <c r="B12" s="15" t="s">
        <v>30</v>
      </c>
      <c r="C12" s="15">
        <v>2</v>
      </c>
      <c r="D12" s="15">
        <v>0.31</v>
      </c>
      <c r="E12" s="15">
        <v>15</v>
      </c>
      <c r="F12" s="15">
        <v>4.6500000000000004</v>
      </c>
      <c r="G12">
        <f t="shared" si="0"/>
        <v>0.62</v>
      </c>
      <c r="H12" s="6" t="s">
        <v>34</v>
      </c>
      <c r="I12" s="6"/>
      <c r="J12" s="6"/>
      <c r="K12" s="6" t="s">
        <v>31</v>
      </c>
      <c r="L12" s="13">
        <v>5</v>
      </c>
      <c r="M12">
        <f t="shared" si="1"/>
        <v>13</v>
      </c>
      <c r="N12" s="7" t="s">
        <v>33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8"/>
    </row>
    <row r="13" spans="1:30" x14ac:dyDescent="0.25">
      <c r="A13" s="5" t="s">
        <v>41</v>
      </c>
      <c r="B13" s="6" t="s">
        <v>36</v>
      </c>
      <c r="C13" s="6">
        <v>2</v>
      </c>
      <c r="D13" s="6">
        <v>0.31</v>
      </c>
      <c r="E13" s="6">
        <v>25</v>
      </c>
      <c r="F13" s="6">
        <v>7.75</v>
      </c>
      <c r="G13">
        <f t="shared" si="0"/>
        <v>0.62</v>
      </c>
      <c r="H13" s="6"/>
      <c r="I13" s="6"/>
      <c r="J13" s="6"/>
      <c r="K13" s="6" t="s">
        <v>42</v>
      </c>
      <c r="L13" s="13">
        <v>5</v>
      </c>
      <c r="M13">
        <f t="shared" si="1"/>
        <v>23</v>
      </c>
      <c r="N13" s="7" t="s">
        <v>43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8"/>
    </row>
    <row r="14" spans="1:30" x14ac:dyDescent="0.25">
      <c r="A14" s="9" t="s">
        <v>35</v>
      </c>
      <c r="B14" s="10" t="s">
        <v>40</v>
      </c>
      <c r="C14" s="10">
        <v>1</v>
      </c>
      <c r="D14" s="10">
        <v>0.34</v>
      </c>
      <c r="E14" s="10">
        <v>10</v>
      </c>
      <c r="F14" s="10">
        <v>3.4</v>
      </c>
      <c r="G14">
        <f t="shared" si="0"/>
        <v>0.34</v>
      </c>
      <c r="H14" s="10"/>
      <c r="I14" s="10"/>
      <c r="J14" s="10"/>
      <c r="K14" s="10" t="s">
        <v>37</v>
      </c>
      <c r="L14" s="10">
        <v>8</v>
      </c>
      <c r="M14">
        <f t="shared" si="1"/>
        <v>9</v>
      </c>
      <c r="N14" s="11" t="s">
        <v>38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2"/>
    </row>
    <row r="15" spans="1:30" x14ac:dyDescent="0.25">
      <c r="A15" t="s">
        <v>9</v>
      </c>
      <c r="B15" t="s">
        <v>44</v>
      </c>
      <c r="C15">
        <v>1</v>
      </c>
      <c r="D15">
        <v>0.03</v>
      </c>
      <c r="E15">
        <v>50</v>
      </c>
      <c r="F15">
        <v>1.5</v>
      </c>
      <c r="G15">
        <f t="shared" si="0"/>
        <v>0.03</v>
      </c>
      <c r="M15">
        <f t="shared" si="1"/>
        <v>49</v>
      </c>
      <c r="N15" s="1" t="s">
        <v>24</v>
      </c>
    </row>
    <row r="16" spans="1:30" x14ac:dyDescent="0.25">
      <c r="B16" t="s">
        <v>7</v>
      </c>
      <c r="C16">
        <v>2</v>
      </c>
      <c r="D16">
        <v>0.17</v>
      </c>
      <c r="E16">
        <v>10</v>
      </c>
      <c r="F16">
        <v>1.7</v>
      </c>
      <c r="G16">
        <f t="shared" si="0"/>
        <v>0.34</v>
      </c>
      <c r="M16">
        <f t="shared" si="1"/>
        <v>8</v>
      </c>
      <c r="N16" s="1" t="s">
        <v>18</v>
      </c>
    </row>
    <row r="17" spans="1:14" x14ac:dyDescent="0.25">
      <c r="B17" t="s">
        <v>8</v>
      </c>
      <c r="C17">
        <v>2</v>
      </c>
      <c r="D17">
        <v>0.08</v>
      </c>
      <c r="E17">
        <v>50</v>
      </c>
      <c r="F17">
        <v>4</v>
      </c>
      <c r="G17">
        <f t="shared" si="0"/>
        <v>0.16</v>
      </c>
      <c r="M17">
        <f t="shared" si="1"/>
        <v>48</v>
      </c>
      <c r="N17" s="1" t="s">
        <v>16</v>
      </c>
    </row>
    <row r="18" spans="1:14" x14ac:dyDescent="0.25">
      <c r="A18" t="s">
        <v>11</v>
      </c>
      <c r="B18" t="s">
        <v>57</v>
      </c>
      <c r="C18">
        <v>1</v>
      </c>
      <c r="G18">
        <f t="shared" si="0"/>
        <v>0</v>
      </c>
      <c r="H18" s="17" t="s">
        <v>20</v>
      </c>
      <c r="M18">
        <f t="shared" si="1"/>
        <v>-1</v>
      </c>
    </row>
    <row r="19" spans="1:14" x14ac:dyDescent="0.25">
      <c r="A19" s="6"/>
      <c r="B19" s="3" t="s">
        <v>71</v>
      </c>
      <c r="C19" s="3">
        <v>1</v>
      </c>
      <c r="D19" s="3">
        <v>0.2</v>
      </c>
      <c r="E19" s="3">
        <v>5</v>
      </c>
      <c r="F19" s="3">
        <v>1</v>
      </c>
      <c r="G19" s="3">
        <f t="shared" si="0"/>
        <v>0.2</v>
      </c>
      <c r="H19" s="19" t="s">
        <v>73</v>
      </c>
      <c r="I19" s="3"/>
      <c r="J19" s="3"/>
      <c r="K19" s="3"/>
      <c r="L19" s="3"/>
      <c r="M19">
        <f t="shared" si="1"/>
        <v>4</v>
      </c>
      <c r="N19" s="1" t="s">
        <v>70</v>
      </c>
    </row>
    <row r="20" spans="1:14" x14ac:dyDescent="0.25">
      <c r="A20" s="6"/>
      <c r="B20" s="10" t="s">
        <v>72</v>
      </c>
      <c r="C20" s="10">
        <v>1</v>
      </c>
      <c r="D20" s="10">
        <v>0.02</v>
      </c>
      <c r="E20" s="10">
        <v>100</v>
      </c>
      <c r="F20" s="10">
        <v>2</v>
      </c>
      <c r="G20" s="10">
        <f t="shared" si="0"/>
        <v>0.02</v>
      </c>
      <c r="H20" s="20"/>
      <c r="I20" s="10"/>
      <c r="J20" s="10"/>
      <c r="K20" s="10"/>
      <c r="L20" s="10"/>
      <c r="M20">
        <f t="shared" si="1"/>
        <v>99</v>
      </c>
      <c r="N20" s="1" t="s">
        <v>69</v>
      </c>
    </row>
    <row r="21" spans="1:14" x14ac:dyDescent="0.25">
      <c r="B21" t="s">
        <v>66</v>
      </c>
      <c r="C21">
        <v>1</v>
      </c>
      <c r="G21">
        <f t="shared" si="0"/>
        <v>0</v>
      </c>
      <c r="H21" s="17" t="s">
        <v>20</v>
      </c>
      <c r="M21">
        <f t="shared" si="1"/>
        <v>-1</v>
      </c>
    </row>
    <row r="22" spans="1:14" x14ac:dyDescent="0.25">
      <c r="B22" t="s">
        <v>64</v>
      </c>
      <c r="C22">
        <v>1</v>
      </c>
      <c r="G22">
        <f t="shared" si="0"/>
        <v>0</v>
      </c>
      <c r="H22" s="17" t="s">
        <v>20</v>
      </c>
      <c r="M22">
        <f t="shared" si="1"/>
        <v>-1</v>
      </c>
    </row>
    <row r="23" spans="1:14" x14ac:dyDescent="0.25">
      <c r="B23" t="s">
        <v>67</v>
      </c>
      <c r="C23">
        <v>1</v>
      </c>
      <c r="D23">
        <v>0.01</v>
      </c>
      <c r="E23">
        <v>50</v>
      </c>
      <c r="F23">
        <v>0.5</v>
      </c>
      <c r="G23">
        <f>D23*C23</f>
        <v>0.01</v>
      </c>
      <c r="H23" s="18"/>
      <c r="M23">
        <f>E23-C23</f>
        <v>49</v>
      </c>
      <c r="N23" s="1" t="s">
        <v>68</v>
      </c>
    </row>
    <row r="24" spans="1:14" x14ac:dyDescent="0.25">
      <c r="B24" t="s">
        <v>65</v>
      </c>
      <c r="C24">
        <v>1</v>
      </c>
      <c r="G24">
        <f t="shared" si="0"/>
        <v>0</v>
      </c>
      <c r="H24" s="17" t="s">
        <v>20</v>
      </c>
      <c r="M24">
        <f t="shared" si="1"/>
        <v>-1</v>
      </c>
    </row>
    <row r="25" spans="1:14" x14ac:dyDescent="0.25">
      <c r="A25" t="s">
        <v>10</v>
      </c>
      <c r="C25">
        <v>1</v>
      </c>
      <c r="G25">
        <f t="shared" si="0"/>
        <v>0</v>
      </c>
      <c r="H25" s="16" t="s">
        <v>19</v>
      </c>
      <c r="M25">
        <f t="shared" si="1"/>
        <v>-1</v>
      </c>
    </row>
    <row r="26" spans="1:14" x14ac:dyDescent="0.25">
      <c r="A26" t="s">
        <v>21</v>
      </c>
      <c r="C26">
        <v>1</v>
      </c>
      <c r="D26">
        <v>0.91639999999999999</v>
      </c>
      <c r="E26">
        <v>10</v>
      </c>
      <c r="F26">
        <v>9.1639999999999997</v>
      </c>
      <c r="G26">
        <f t="shared" si="0"/>
        <v>0.91639999999999999</v>
      </c>
      <c r="H26" t="s">
        <v>22</v>
      </c>
      <c r="M26">
        <f t="shared" si="1"/>
        <v>9</v>
      </c>
    </row>
    <row r="29" spans="1:14" x14ac:dyDescent="0.25">
      <c r="E29" t="s">
        <v>54</v>
      </c>
      <c r="F29">
        <f>SUM(F15:F26,F12,F4:F9)</f>
        <v>38.913999999999994</v>
      </c>
    </row>
    <row r="30" spans="1:14" x14ac:dyDescent="0.25">
      <c r="E30" t="s">
        <v>55</v>
      </c>
      <c r="F30">
        <f>SUM(G4:G9,G12,G15:G26)</f>
        <v>12.996399999999996</v>
      </c>
    </row>
  </sheetData>
  <hyperlinks>
    <hyperlink ref="N9" r:id="rId1"/>
    <hyperlink ref="N11" r:id="rId2"/>
    <hyperlink ref="N16" r:id="rId3"/>
    <hyperlink ref="N15" r:id="rId4"/>
    <hyperlink ref="N12" r:id="rId5"/>
    <hyperlink ref="N4" r:id="rId6"/>
    <hyperlink ref="N5" r:id="rId7"/>
    <hyperlink ref="N6" r:id="rId8"/>
    <hyperlink ref="N17" r:id="rId9"/>
    <hyperlink ref="N8" r:id="rId10"/>
    <hyperlink ref="N23" r:id="rId11"/>
    <hyperlink ref="N20" r:id="rId12"/>
    <hyperlink ref="N19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2016-01-31T01:01:02Z</dcterms:modified>
</cp:coreProperties>
</file>