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4" i="1" l="1"/>
  <c r="F2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4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</calcChain>
</file>

<file path=xl/sharedStrings.xml><?xml version="1.0" encoding="utf-8"?>
<sst xmlns="http://schemas.openxmlformats.org/spreadsheetml/2006/main" count="74" uniqueCount="66">
  <si>
    <t>Connecteur Molex AX12</t>
  </si>
  <si>
    <t>Nom</t>
  </si>
  <si>
    <t>Quantité</t>
  </si>
  <si>
    <t>Prix Total</t>
  </si>
  <si>
    <t>Prix Unitaire</t>
  </si>
  <si>
    <t>Connecteur 2 broches Type HDR1X2</t>
  </si>
  <si>
    <t>Connecteur 3 broches type HDR1X3</t>
  </si>
  <si>
    <t>Connecteur 6 broches type HDR1X6</t>
  </si>
  <si>
    <t>LM1117MP - 3.3</t>
  </si>
  <si>
    <t>Pic 30F2010-30I/SO</t>
  </si>
  <si>
    <t>10µF</t>
  </si>
  <si>
    <t>100nF</t>
  </si>
  <si>
    <t>Condo cms 0805</t>
  </si>
  <si>
    <t>Led cms 0805</t>
  </si>
  <si>
    <t>Resistance cms 0805</t>
  </si>
  <si>
    <t>? Ou on les achetes</t>
  </si>
  <si>
    <t>Choix 1</t>
  </si>
  <si>
    <t>Choix 2</t>
  </si>
  <si>
    <t>Déjà acheter</t>
  </si>
  <si>
    <t>Lien</t>
  </si>
  <si>
    <t>http://www.rs-particuliers.com/WebCatalog/Condensateur_ceramique_multicouche__AVX_08055C104KAT2A__100nF__50_V_cc__dielectrique_X7R__CMS__boitier_0805-4646688.aspx</t>
  </si>
  <si>
    <t>Quantité min</t>
  </si>
  <si>
    <t>http://www.rs-particuliers.com/WebCatalog/Condensateur_ceramique_multicouche__Kemet_C0805C106K4PACTU__10%C2%B5F__16_V_cc__dielectrique_X5R__boitier_0805-6911161.aspx</t>
  </si>
  <si>
    <t>? Ou on l'achete</t>
  </si>
  <si>
    <t>Déjà acheté</t>
  </si>
  <si>
    <t>On en a?</t>
  </si>
  <si>
    <t>Circuit imprimé 5x5</t>
  </si>
  <si>
    <t>A Commander</t>
  </si>
  <si>
    <t>Commentaire</t>
  </si>
  <si>
    <t>http://www.rs-particuliers.com/WebCatalog/Condensateur_ceramique_multicouche__Kemet_C0805C105K3RACTU__1%C2%B5F__25_V_cc__dielectrique_X7R__boitier_0805-6911167.aspx</t>
  </si>
  <si>
    <t>http://www.rs-particuliers.com/WebCatalog/Microcontr%C3%B4leur__16bit__dsPIC__12_kB__1_024_B_Flash__30MIPS__28_SOIC-6668245.aspx</t>
  </si>
  <si>
    <t>http://www.rs-particuliers.com/WebCatalog/Buffer_de_bus__AHC__SN74AHC1G126DCKR__115_ns@_33_V__8mA_SC_70_5_broches_2__5_5_V-6518074.aspx</t>
  </si>
  <si>
    <t>Dimensions</t>
  </si>
  <si>
    <t>2,15*2,4*1,1</t>
  </si>
  <si>
    <t>74LVC2G241 - VSSOP (Porte 3 états)</t>
  </si>
  <si>
    <t>Choix 3</t>
  </si>
  <si>
    <t>3,05*1,75*1,3</t>
  </si>
  <si>
    <t>SN74AHC1G126DBVR - SOT-23</t>
  </si>
  <si>
    <t>http://www.rs-particuliers.com/WebCatalog/Buffer_de_bus__AHC__SN74AHC1G126DBVR__85_ns@_50_pF__8mA_SOT_23_5_broches_2__5_5_V-8099449.aspx</t>
  </si>
  <si>
    <t>Il Faudra pour ce choix avoir 2 GPIO</t>
  </si>
  <si>
    <t>TC7WH240FU - SSOP</t>
  </si>
  <si>
    <t>Choix 4</t>
  </si>
  <si>
    <t>2,9*2,8*1,1</t>
  </si>
  <si>
    <t>http://www.rs-particuliers.com/WebCatalog/Double_buffer_de_bus__CMOS__TC7WH240FUTE12L_F__15_ns@_15_pF__8mA_SSOP_8_broches_2__5_5_V-8912841.aspx</t>
  </si>
  <si>
    <t>2,1*2,4*1,1</t>
  </si>
  <si>
    <t>Choix 5</t>
  </si>
  <si>
    <t>SN74AHC1G125DVBR - SOT-23</t>
  </si>
  <si>
    <t>2,9*1,6*1,15</t>
  </si>
  <si>
    <t>http://www.rs-particuliers.com/WebCatalog/Buffer_de_bus__AHC__SN74AHC1G125DBVR__115_ns@_33_V__8mA_SOT_23_5_broches_2__5_5_V-528280.aspx</t>
  </si>
  <si>
    <t>1µF</t>
  </si>
  <si>
    <t>SN74AHC1G126DCKR - SC-70</t>
  </si>
  <si>
    <t>Clock 4 MHz - IQXO-70</t>
  </si>
  <si>
    <t>Angle droit</t>
  </si>
  <si>
    <t>Pas de 2,54mm</t>
  </si>
  <si>
    <t>Droit</t>
  </si>
  <si>
    <t>http://www.rs-particuliers.com/WebCatalog/Connecteur_Male__Traversant__2_Contacts__1_rangee__Droit__au_pas_de_254mm-7020161.aspx</t>
  </si>
  <si>
    <t>http://www.rs-particuliers.com/WebCatalog/Connecteur_Male__Traversant__6_Contacts__1_rangee__Angle_droit__au_pas_de_254mm-7019783.aspx</t>
  </si>
  <si>
    <t>http://www.rs-particuliers.com/WebCatalog/Connecteur_Male__Traversant__2_Contacts__1_rangee__Angle_droit__au_pas_de_254mm-7019773.aspx</t>
  </si>
  <si>
    <t>http://www.rs-particuliers.com/WebCatalog/Connecteur_Male__Traversant__3_Contacts__1_rangee__Angle_droit__au_pas_de_254mm-7019777.aspx</t>
  </si>
  <si>
    <t>6,5*3,56*1,6</t>
  </si>
  <si>
    <t>nb de broches</t>
  </si>
  <si>
    <t>Restant</t>
  </si>
  <si>
    <t>Prix</t>
  </si>
  <si>
    <t>Prix d'1 carte</t>
  </si>
  <si>
    <t>Prix min</t>
  </si>
  <si>
    <t>150o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</si>
</sst>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1" applyBorder="1"/>
    <xf numFmtId="0" fontId="0" fillId="0" borderId="8" xfId="0" applyBorder="1"/>
    <xf numFmtId="0" fontId="0" fillId="0" borderId="0" xfId="0" applyFill="1" applyBorder="1"/>
    <xf numFmtId="0" fontId="0" fillId="2" borderId="4" xfId="0" applyFill="1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s-particuliers.com/WebCatalog/Connecteur_Male__Traversant__6_Contacts__1_rangee__Angle_droit__au_pas_de_254mm-7019783.aspx" TargetMode="External"/><Relationship Id="rId3" Type="http://schemas.openxmlformats.org/officeDocument/2006/relationships/hyperlink" Target="http://www.rs-particuliers.com/WebCatalog/Condensateur_ceramique_multicouche__Kemet_C0805C106K4PACTU__10%C2%B5F__16_V_cc__dielectrique_X5R__boitier_0805-6911161.aspx" TargetMode="External"/><Relationship Id="rId7" Type="http://schemas.openxmlformats.org/officeDocument/2006/relationships/hyperlink" Target="http://www.rs-particuliers.com/WebCatalog/Connecteur_Male__Traversant__3_Contacts__1_rangee__Angle_droit__au_pas_de_254mm-7019777.aspx" TargetMode="External"/><Relationship Id="rId2" Type="http://schemas.openxmlformats.org/officeDocument/2006/relationships/hyperlink" Target="http://www.rs-particuliers.com/WebCatalog/Buffer_de_bus__AHC__SN74AHC1G126DCKR__115_ns@_33_V__8mA_SC_70_5_broches_2__5_5_V-6518074.aspx" TargetMode="External"/><Relationship Id="rId1" Type="http://schemas.openxmlformats.org/officeDocument/2006/relationships/hyperlink" Target="http://www.rs-particuliers.com/WebCatalog/Microcontr%C3%B4leur__16bit__dsPIC__12_kB__1_024_B_Flash__30MIPS__28_SOIC-6668245.aspx" TargetMode="External"/><Relationship Id="rId6" Type="http://schemas.openxmlformats.org/officeDocument/2006/relationships/hyperlink" Target="http://www.rs-particuliers.com/WebCatalog/Connecteur_Male__Traversant__2_Contacts__1_rangee__Droit__au_pas_de_254mm-7020161.aspx" TargetMode="External"/><Relationship Id="rId5" Type="http://schemas.openxmlformats.org/officeDocument/2006/relationships/hyperlink" Target="http://www.rs-particuliers.com/WebCatalog/Buffer_de_bus__AHC__SN74AHC1G126DBVR__85_ns@_50_pF__8mA_SOT_23_5_broches_2__5_5_V-8099449.aspx" TargetMode="External"/><Relationship Id="rId10" Type="http://schemas.openxmlformats.org/officeDocument/2006/relationships/hyperlink" Target="http://www.rs-particuliers.com/WebCatalog/Condensateur_ceramique_multicouche__AVX_08055C104KAT2A__100nF__50_V_cc__dielectrique_X7R__CMS__boitier_0805-4646688.aspx" TargetMode="External"/><Relationship Id="rId4" Type="http://schemas.openxmlformats.org/officeDocument/2006/relationships/hyperlink" Target="http://www.rs-particuliers.com/WebCatalog/Condensateur_ceramique_multicouche__Kemet_C0805C105K3RACTU__1%C2%B5F__25_V_cc__dielectrique_X7R__boitier_0805-6911167.aspx" TargetMode="External"/><Relationship Id="rId9" Type="http://schemas.openxmlformats.org/officeDocument/2006/relationships/hyperlink" Target="http://www.rs-particuliers.com/WebCatalog/Connecteur_Male__Traversant__2_Contacts__1_rangee__Angle_droit__au_pas_de_254mm-701977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F22" sqref="F22"/>
    </sheetView>
  </sheetViews>
  <sheetFormatPr defaultRowHeight="15" x14ac:dyDescent="0.25"/>
  <cols>
    <col min="1" max="1" width="33.28515625" customWidth="1"/>
    <col min="2" max="2" width="12" customWidth="1"/>
    <col min="4" max="4" width="17.7109375" customWidth="1"/>
    <col min="5" max="5" width="13" customWidth="1"/>
    <col min="8" max="8" width="31.5703125" customWidth="1"/>
    <col min="9" max="9" width="9.140625" hidden="1" customWidth="1"/>
    <col min="10" max="10" width="0.140625" hidden="1" customWidth="1"/>
    <col min="11" max="13" width="16.42578125" customWidth="1"/>
  </cols>
  <sheetData>
    <row r="1" spans="1:30" x14ac:dyDescent="0.25">
      <c r="A1" t="s">
        <v>1</v>
      </c>
      <c r="C1" t="s">
        <v>2</v>
      </c>
      <c r="D1" t="s">
        <v>4</v>
      </c>
      <c r="E1" t="s">
        <v>21</v>
      </c>
      <c r="F1" t="s">
        <v>3</v>
      </c>
      <c r="G1" t="s">
        <v>64</v>
      </c>
      <c r="H1" t="s">
        <v>28</v>
      </c>
      <c r="K1" t="s">
        <v>32</v>
      </c>
      <c r="L1" t="s">
        <v>60</v>
      </c>
      <c r="M1" t="s">
        <v>61</v>
      </c>
      <c r="N1" t="s">
        <v>19</v>
      </c>
    </row>
    <row r="3" spans="1:30" x14ac:dyDescent="0.25">
      <c r="A3" t="s">
        <v>0</v>
      </c>
      <c r="C3">
        <v>3</v>
      </c>
      <c r="H3" t="s">
        <v>15</v>
      </c>
    </row>
    <row r="4" spans="1:30" x14ac:dyDescent="0.25">
      <c r="A4" t="s">
        <v>5</v>
      </c>
      <c r="B4" t="s">
        <v>52</v>
      </c>
      <c r="C4">
        <v>2</v>
      </c>
      <c r="D4">
        <v>0.24</v>
      </c>
      <c r="E4">
        <v>5</v>
      </c>
      <c r="F4">
        <v>1.2</v>
      </c>
      <c r="G4">
        <f>D4*C4</f>
        <v>0.48</v>
      </c>
      <c r="H4" t="s">
        <v>53</v>
      </c>
      <c r="M4">
        <f>E4-C4</f>
        <v>3</v>
      </c>
      <c r="N4" s="1" t="s">
        <v>57</v>
      </c>
    </row>
    <row r="5" spans="1:30" x14ac:dyDescent="0.25">
      <c r="A5" t="s">
        <v>5</v>
      </c>
      <c r="B5" t="s">
        <v>54</v>
      </c>
      <c r="C5">
        <v>2</v>
      </c>
      <c r="D5">
        <v>0.88</v>
      </c>
      <c r="E5">
        <v>1</v>
      </c>
      <c r="F5">
        <v>1.78</v>
      </c>
      <c r="G5">
        <f t="shared" ref="G5:G21" si="0">D5*C5</f>
        <v>1.76</v>
      </c>
      <c r="H5" t="s">
        <v>53</v>
      </c>
      <c r="M5">
        <f t="shared" ref="M5:M21" si="1">E5-C5</f>
        <v>-1</v>
      </c>
      <c r="N5" s="1" t="s">
        <v>55</v>
      </c>
    </row>
    <row r="6" spans="1:30" x14ac:dyDescent="0.25">
      <c r="A6" t="s">
        <v>6</v>
      </c>
      <c r="B6" t="s">
        <v>52</v>
      </c>
      <c r="C6">
        <v>1</v>
      </c>
      <c r="D6">
        <v>0.33</v>
      </c>
      <c r="E6">
        <v>5</v>
      </c>
      <c r="F6">
        <v>1.65</v>
      </c>
      <c r="G6">
        <f t="shared" si="0"/>
        <v>0.33</v>
      </c>
      <c r="H6" t="s">
        <v>53</v>
      </c>
      <c r="M6">
        <f t="shared" si="1"/>
        <v>4</v>
      </c>
      <c r="N6" s="1" t="s">
        <v>58</v>
      </c>
    </row>
    <row r="7" spans="1:30" x14ac:dyDescent="0.25">
      <c r="A7" t="s">
        <v>7</v>
      </c>
      <c r="B7" t="s">
        <v>52</v>
      </c>
      <c r="C7">
        <v>1</v>
      </c>
      <c r="D7">
        <v>0.59</v>
      </c>
      <c r="E7">
        <v>5</v>
      </c>
      <c r="F7">
        <v>2.95</v>
      </c>
      <c r="G7">
        <f t="shared" si="0"/>
        <v>0.59</v>
      </c>
      <c r="H7" t="s">
        <v>53</v>
      </c>
      <c r="M7">
        <f t="shared" si="1"/>
        <v>4</v>
      </c>
      <c r="N7" s="1" t="s">
        <v>56</v>
      </c>
    </row>
    <row r="8" spans="1:30" x14ac:dyDescent="0.25">
      <c r="A8" t="s">
        <v>8</v>
      </c>
      <c r="C8">
        <v>1</v>
      </c>
      <c r="D8">
        <v>1.1599999999999999</v>
      </c>
      <c r="E8">
        <v>1</v>
      </c>
      <c r="F8">
        <v>1.1599999999999999</v>
      </c>
      <c r="G8">
        <f t="shared" si="0"/>
        <v>1.1599999999999999</v>
      </c>
      <c r="H8" t="s">
        <v>18</v>
      </c>
      <c r="K8" t="s">
        <v>59</v>
      </c>
      <c r="L8">
        <v>4</v>
      </c>
      <c r="M8">
        <f t="shared" si="1"/>
        <v>0</v>
      </c>
    </row>
    <row r="9" spans="1:30" x14ac:dyDescent="0.25">
      <c r="A9" t="s">
        <v>51</v>
      </c>
      <c r="C9">
        <v>1</v>
      </c>
      <c r="G9">
        <f t="shared" si="0"/>
        <v>0</v>
      </c>
      <c r="H9" t="s">
        <v>23</v>
      </c>
      <c r="L9">
        <v>4</v>
      </c>
      <c r="M9">
        <f t="shared" si="1"/>
        <v>-1</v>
      </c>
    </row>
    <row r="10" spans="1:30" x14ac:dyDescent="0.25">
      <c r="A10" t="s">
        <v>9</v>
      </c>
      <c r="C10">
        <v>1</v>
      </c>
      <c r="D10">
        <v>4.9000000000000004</v>
      </c>
      <c r="E10">
        <v>1</v>
      </c>
      <c r="F10">
        <v>4.9000000000000004</v>
      </c>
      <c r="G10">
        <f t="shared" si="0"/>
        <v>4.9000000000000004</v>
      </c>
      <c r="M10">
        <f t="shared" si="1"/>
        <v>0</v>
      </c>
      <c r="N10" s="1" t="s">
        <v>30</v>
      </c>
    </row>
    <row r="11" spans="1:30" x14ac:dyDescent="0.25">
      <c r="A11" s="2" t="s">
        <v>34</v>
      </c>
      <c r="B11" s="3" t="s">
        <v>16</v>
      </c>
      <c r="C11" s="3">
        <v>1</v>
      </c>
      <c r="D11" s="3">
        <v>0.48</v>
      </c>
      <c r="E11" s="3">
        <v>10</v>
      </c>
      <c r="F11" s="3">
        <v>4.8</v>
      </c>
      <c r="G11">
        <f t="shared" si="0"/>
        <v>0.48</v>
      </c>
      <c r="H11" s="3" t="s">
        <v>18</v>
      </c>
      <c r="I11" s="3"/>
      <c r="J11" s="3"/>
      <c r="K11" s="3" t="s">
        <v>44</v>
      </c>
      <c r="L11" s="3">
        <v>8</v>
      </c>
      <c r="M11">
        <f t="shared" si="1"/>
        <v>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4"/>
    </row>
    <row r="12" spans="1:30" x14ac:dyDescent="0.25">
      <c r="A12" s="5" t="s">
        <v>50</v>
      </c>
      <c r="B12" s="6" t="s">
        <v>17</v>
      </c>
      <c r="C12" s="6">
        <v>2</v>
      </c>
      <c r="D12" s="6">
        <v>0.05</v>
      </c>
      <c r="E12" s="6">
        <v>50</v>
      </c>
      <c r="F12" s="6">
        <v>2.5</v>
      </c>
      <c r="G12">
        <f t="shared" si="0"/>
        <v>0.1</v>
      </c>
      <c r="H12" s="6" t="s">
        <v>39</v>
      </c>
      <c r="I12" s="6"/>
      <c r="J12" s="6"/>
      <c r="K12" s="6" t="s">
        <v>33</v>
      </c>
      <c r="L12" s="13">
        <v>5</v>
      </c>
      <c r="M12">
        <f t="shared" si="1"/>
        <v>48</v>
      </c>
      <c r="N12" s="7" t="s">
        <v>31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8"/>
    </row>
    <row r="13" spans="1:30" x14ac:dyDescent="0.25">
      <c r="A13" s="14" t="s">
        <v>37</v>
      </c>
      <c r="B13" s="15" t="s">
        <v>35</v>
      </c>
      <c r="C13" s="15">
        <v>2</v>
      </c>
      <c r="D13" s="15">
        <v>0.31</v>
      </c>
      <c r="E13" s="15">
        <v>15</v>
      </c>
      <c r="F13" s="15">
        <v>4.6500000000000004</v>
      </c>
      <c r="G13">
        <f t="shared" si="0"/>
        <v>0.62</v>
      </c>
      <c r="H13" s="6" t="s">
        <v>39</v>
      </c>
      <c r="I13" s="6"/>
      <c r="J13" s="6"/>
      <c r="K13" s="6" t="s">
        <v>36</v>
      </c>
      <c r="L13" s="13">
        <v>5</v>
      </c>
      <c r="M13">
        <f t="shared" si="1"/>
        <v>13</v>
      </c>
      <c r="N13" s="7" t="s">
        <v>38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8"/>
    </row>
    <row r="14" spans="1:30" x14ac:dyDescent="0.25">
      <c r="A14" s="5" t="s">
        <v>46</v>
      </c>
      <c r="B14" s="6" t="s">
        <v>41</v>
      </c>
      <c r="C14" s="6">
        <v>2</v>
      </c>
      <c r="D14" s="6">
        <v>0.31</v>
      </c>
      <c r="E14" s="6">
        <v>25</v>
      </c>
      <c r="F14" s="6">
        <v>7.75</v>
      </c>
      <c r="G14">
        <f t="shared" si="0"/>
        <v>0.62</v>
      </c>
      <c r="H14" s="6"/>
      <c r="I14" s="6"/>
      <c r="J14" s="6"/>
      <c r="K14" s="6" t="s">
        <v>47</v>
      </c>
      <c r="L14" s="13">
        <v>5</v>
      </c>
      <c r="M14">
        <f t="shared" si="1"/>
        <v>23</v>
      </c>
      <c r="N14" s="7" t="s">
        <v>48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8"/>
    </row>
    <row r="15" spans="1:30" x14ac:dyDescent="0.25">
      <c r="A15" s="9" t="s">
        <v>40</v>
      </c>
      <c r="B15" s="10" t="s">
        <v>45</v>
      </c>
      <c r="C15" s="10">
        <v>1</v>
      </c>
      <c r="D15" s="10">
        <v>0.34</v>
      </c>
      <c r="E15" s="10">
        <v>10</v>
      </c>
      <c r="F15" s="10">
        <v>3.4</v>
      </c>
      <c r="G15">
        <f t="shared" si="0"/>
        <v>0.34</v>
      </c>
      <c r="H15" s="10"/>
      <c r="I15" s="10"/>
      <c r="J15" s="10"/>
      <c r="K15" s="10" t="s">
        <v>42</v>
      </c>
      <c r="L15" s="10">
        <v>8</v>
      </c>
      <c r="M15">
        <f t="shared" si="1"/>
        <v>9</v>
      </c>
      <c r="N15" s="11" t="s">
        <v>43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2"/>
    </row>
    <row r="16" spans="1:30" x14ac:dyDescent="0.25">
      <c r="A16" t="s">
        <v>12</v>
      </c>
      <c r="B16" t="s">
        <v>49</v>
      </c>
      <c r="C16">
        <v>1</v>
      </c>
      <c r="D16">
        <v>0.03</v>
      </c>
      <c r="E16">
        <v>50</v>
      </c>
      <c r="F16">
        <v>1.5</v>
      </c>
      <c r="G16">
        <f t="shared" si="0"/>
        <v>0.03</v>
      </c>
      <c r="M16">
        <f t="shared" si="1"/>
        <v>49</v>
      </c>
      <c r="N16" s="1" t="s">
        <v>29</v>
      </c>
    </row>
    <row r="17" spans="1:14" x14ac:dyDescent="0.25">
      <c r="B17" t="s">
        <v>10</v>
      </c>
      <c r="C17">
        <v>2</v>
      </c>
      <c r="D17">
        <v>0.17</v>
      </c>
      <c r="E17">
        <v>10</v>
      </c>
      <c r="F17">
        <v>1.7</v>
      </c>
      <c r="G17">
        <f t="shared" si="0"/>
        <v>0.34</v>
      </c>
      <c r="M17">
        <f t="shared" si="1"/>
        <v>8</v>
      </c>
      <c r="N17" s="1" t="s">
        <v>22</v>
      </c>
    </row>
    <row r="18" spans="1:14" x14ac:dyDescent="0.25">
      <c r="B18" t="s">
        <v>11</v>
      </c>
      <c r="C18">
        <v>1</v>
      </c>
      <c r="D18">
        <v>0.08</v>
      </c>
      <c r="E18">
        <v>50</v>
      </c>
      <c r="F18">
        <v>4</v>
      </c>
      <c r="G18">
        <f t="shared" si="0"/>
        <v>0.08</v>
      </c>
      <c r="M18">
        <f t="shared" si="1"/>
        <v>49</v>
      </c>
      <c r="N18" s="1" t="s">
        <v>20</v>
      </c>
    </row>
    <row r="19" spans="1:14" x14ac:dyDescent="0.25">
      <c r="A19" t="s">
        <v>14</v>
      </c>
      <c r="B19" t="s">
        <v>65</v>
      </c>
      <c r="C19">
        <v>1</v>
      </c>
      <c r="G19">
        <f t="shared" si="0"/>
        <v>0</v>
      </c>
      <c r="H19" t="s">
        <v>25</v>
      </c>
      <c r="M19">
        <f t="shared" si="1"/>
        <v>-1</v>
      </c>
    </row>
    <row r="20" spans="1:14" x14ac:dyDescent="0.25">
      <c r="A20" t="s">
        <v>13</v>
      </c>
      <c r="C20">
        <v>1</v>
      </c>
      <c r="G20">
        <f t="shared" si="0"/>
        <v>0</v>
      </c>
      <c r="H20" t="s">
        <v>24</v>
      </c>
      <c r="M20">
        <f t="shared" si="1"/>
        <v>-1</v>
      </c>
    </row>
    <row r="21" spans="1:14" x14ac:dyDescent="0.25">
      <c r="A21" t="s">
        <v>26</v>
      </c>
      <c r="C21">
        <v>1</v>
      </c>
      <c r="D21">
        <v>0.91639999999999999</v>
      </c>
      <c r="E21">
        <v>10</v>
      </c>
      <c r="F21">
        <v>9.1639999999999997</v>
      </c>
      <c r="G21">
        <f t="shared" si="0"/>
        <v>0.91639999999999999</v>
      </c>
      <c r="H21" t="s">
        <v>27</v>
      </c>
      <c r="M21">
        <f t="shared" si="1"/>
        <v>9</v>
      </c>
    </row>
    <row r="24" spans="1:14" x14ac:dyDescent="0.25">
      <c r="E24" t="s">
        <v>62</v>
      </c>
      <c r="F24">
        <f>SUM(F16:F21,F13,F4:F10)</f>
        <v>34.654000000000003</v>
      </c>
    </row>
    <row r="25" spans="1:14" x14ac:dyDescent="0.25">
      <c r="E25" t="s">
        <v>63</v>
      </c>
      <c r="F25">
        <f>SUM(G4:G10,G13,G16:G21)</f>
        <v>11.206399999999999</v>
      </c>
    </row>
  </sheetData>
  <hyperlinks>
    <hyperlink ref="N10" r:id="rId1"/>
    <hyperlink ref="N12" r:id="rId2"/>
    <hyperlink ref="N17" r:id="rId3"/>
    <hyperlink ref="N16" r:id="rId4"/>
    <hyperlink ref="N13" r:id="rId5"/>
    <hyperlink ref="N5" r:id="rId6"/>
    <hyperlink ref="N6" r:id="rId7"/>
    <hyperlink ref="N7" r:id="rId8"/>
    <hyperlink ref="N4" r:id="rId9"/>
    <hyperlink ref="N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2016-01-17T13:59:37Z</dcterms:modified>
</cp:coreProperties>
</file>