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LMS Case Study\"/>
    </mc:Choice>
  </mc:AlternateContent>
  <xr:revisionPtr revIDLastSave="0" documentId="13_ncr:1_{70257EA0-05F5-4C77-BF8A-3ADF3CDCC32E}" xr6:coauthVersionLast="47" xr6:coauthVersionMax="47" xr10:uidLastSave="{00000000-0000-0000-0000-000000000000}"/>
  <workbookProtection lockStructure="1"/>
  <bookViews>
    <workbookView xWindow="-108" yWindow="-108" windowWidth="23256" windowHeight="12456"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0" r:id="rId9"/>
    <pivotCache cacheId="1"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K51" i="1"/>
  <c r="L51" i="1" s="1"/>
  <c r="M51" i="1" s="1"/>
  <c r="K50" i="1"/>
  <c r="L50" i="1" s="1"/>
  <c r="M50" i="1" s="1"/>
  <c r="K49" i="1"/>
  <c r="L49" i="1" s="1"/>
  <c r="M49" i="1" s="1"/>
  <c r="K48" i="1"/>
  <c r="L48" i="1" s="1"/>
  <c r="M48" i="1" s="1"/>
  <c r="K47" i="1"/>
  <c r="L47" i="1" s="1"/>
  <c r="M47" i="1" s="1"/>
  <c r="K46" i="1"/>
  <c r="L46" i="1" s="1"/>
  <c r="M46" i="1" s="1"/>
  <c r="K45" i="1"/>
  <c r="L45" i="1" s="1"/>
  <c r="M45" i="1" s="1"/>
  <c r="K44" i="1"/>
  <c r="L44" i="1" s="1"/>
  <c r="M44" i="1" s="1"/>
  <c r="K43" i="1"/>
  <c r="L43" i="1" s="1"/>
  <c r="M43" i="1" s="1"/>
  <c r="K42" i="1"/>
  <c r="L42" i="1" s="1"/>
  <c r="M42" i="1" s="1"/>
  <c r="K41" i="1"/>
  <c r="L41" i="1" s="1"/>
  <c r="M41" i="1" s="1"/>
  <c r="K40" i="1"/>
  <c r="L40" i="1" s="1"/>
  <c r="M40" i="1" s="1"/>
  <c r="K39" i="1"/>
  <c r="L39" i="1" s="1"/>
  <c r="M39" i="1" s="1"/>
  <c r="K38" i="1"/>
  <c r="L38" i="1" s="1"/>
  <c r="M38" i="1" s="1"/>
  <c r="K37" i="1"/>
  <c r="L37" i="1" s="1"/>
  <c r="M37" i="1" s="1"/>
  <c r="K36" i="1"/>
  <c r="L36" i="1" s="1"/>
  <c r="M36" i="1" s="1"/>
  <c r="K35" i="1"/>
  <c r="L35" i="1" s="1"/>
  <c r="M35" i="1" s="1"/>
  <c r="K34" i="1"/>
  <c r="L34" i="1" s="1"/>
  <c r="M34" i="1" s="1"/>
  <c r="K33" i="1"/>
  <c r="L33" i="1" s="1"/>
  <c r="M33" i="1" s="1"/>
  <c r="K32" i="1"/>
  <c r="L32" i="1" s="1"/>
  <c r="M32" i="1" s="1"/>
  <c r="K31" i="1"/>
  <c r="L31" i="1" s="1"/>
  <c r="M31" i="1" s="1"/>
  <c r="K30" i="1"/>
  <c r="L30" i="1" s="1"/>
  <c r="M30" i="1" s="1"/>
  <c r="K29" i="1"/>
  <c r="L29" i="1" s="1"/>
  <c r="M29" i="1" s="1"/>
  <c r="K28" i="1"/>
  <c r="L28" i="1" s="1"/>
  <c r="M28" i="1" s="1"/>
  <c r="K27" i="1"/>
  <c r="L27" i="1" s="1"/>
  <c r="M27" i="1" s="1"/>
  <c r="K26" i="1"/>
  <c r="L26" i="1" s="1"/>
  <c r="M26" i="1" s="1"/>
  <c r="K25" i="1"/>
  <c r="L25" i="1" s="1"/>
  <c r="M25" i="1" s="1"/>
  <c r="K24" i="1"/>
  <c r="L24" i="1" s="1"/>
  <c r="M24" i="1" s="1"/>
  <c r="K23" i="1"/>
  <c r="L23" i="1" s="1"/>
  <c r="M23" i="1" s="1"/>
  <c r="K22" i="1"/>
  <c r="L22" i="1" s="1"/>
  <c r="M22" i="1" s="1"/>
  <c r="K21" i="1"/>
  <c r="L21" i="1" s="1"/>
  <c r="M21" i="1" s="1"/>
  <c r="K20" i="1"/>
  <c r="L20" i="1" s="1"/>
  <c r="M20" i="1" s="1"/>
  <c r="K19" i="1"/>
  <c r="L19" i="1" s="1"/>
  <c r="M19" i="1" s="1"/>
  <c r="K18" i="1"/>
  <c r="L18" i="1" s="1"/>
  <c r="M18" i="1" s="1"/>
  <c r="K17" i="1"/>
  <c r="L17" i="1" s="1"/>
  <c r="M17" i="1" s="1"/>
  <c r="K16" i="1"/>
  <c r="L16" i="1" s="1"/>
  <c r="M16" i="1" s="1"/>
  <c r="K15" i="1"/>
  <c r="L15" i="1" s="1"/>
  <c r="M15" i="1" s="1"/>
  <c r="K14" i="1"/>
  <c r="L14" i="1" s="1"/>
  <c r="M14" i="1" s="1"/>
  <c r="K13" i="1"/>
  <c r="L13" i="1" s="1"/>
  <c r="M13" i="1" s="1"/>
  <c r="K12" i="1"/>
  <c r="L12" i="1" s="1"/>
  <c r="M12" i="1" s="1"/>
  <c r="K11" i="1"/>
  <c r="L11" i="1" s="1"/>
  <c r="M11" i="1" s="1"/>
  <c r="K10" i="1"/>
  <c r="L10" i="1" s="1"/>
  <c r="M10" i="1" s="1"/>
  <c r="K9" i="1"/>
  <c r="L9" i="1" s="1"/>
  <c r="M9" i="1" s="1"/>
  <c r="K8" i="1"/>
  <c r="L8" i="1" s="1"/>
  <c r="M8" i="1" s="1"/>
  <c r="K7" i="1"/>
  <c r="L7" i="1" s="1"/>
  <c r="M7" i="1" s="1"/>
  <c r="K6" i="1"/>
  <c r="L6" i="1" s="1"/>
  <c r="M6" i="1" s="1"/>
  <c r="K5" i="1"/>
  <c r="L5" i="1" s="1"/>
  <c r="M5" i="1" s="1"/>
  <c r="K4" i="1"/>
  <c r="L4" i="1" s="1"/>
  <c r="M4" i="1" s="1"/>
  <c r="K3" i="1"/>
  <c r="L3" i="1" s="1"/>
  <c r="M3" i="1" s="1"/>
  <c r="K2" i="1"/>
  <c r="J10" i="7" l="1"/>
  <c r="I6" i="7"/>
  <c r="I14" i="7"/>
  <c r="J11" i="7"/>
  <c r="I7" i="7"/>
  <c r="I15" i="7"/>
  <c r="J12" i="7"/>
  <c r="I8" i="7"/>
  <c r="I16" i="7"/>
  <c r="J13" i="7"/>
  <c r="I9" i="7"/>
  <c r="J6" i="7"/>
  <c r="J14" i="7"/>
  <c r="L2" i="1"/>
  <c r="M2" i="1" s="1"/>
  <c r="I10" i="7"/>
  <c r="J7" i="7"/>
  <c r="J15" i="7"/>
  <c r="I11" i="7"/>
  <c r="J8" i="7"/>
  <c r="J16" i="7"/>
  <c r="I12" i="7"/>
  <c r="J9" i="7"/>
  <c r="I13" i="7"/>
</calcChain>
</file>

<file path=xl/sharedStrings.xml><?xml version="1.0" encoding="utf-8"?>
<sst xmlns="http://schemas.openxmlformats.org/spreadsheetml/2006/main" count="1009" uniqueCount="424">
  <si>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</si>
  <si>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</si>
  <si>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</si>
  <si>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</si>
  <si>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</si>
  <si>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</si>
  <si>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</si>
  <si>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</si>
  <si>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</si>
  <si>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</si>
  <si>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</si>
  <si>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</si>
  <si>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</si>
  <si>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</si>
  <si>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</si>
  <si>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</si>
  <si>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</si>
  <si>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</si>
  <si>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</si>
  <si>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</si>
  <si>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</si>
  <si>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</si>
  <si>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</si>
  <si>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</si>
  <si>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</si>
  <si>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</si>
  <si>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</si>
  <si>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</si>
  <si>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</si>
  <si>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</si>
  <si>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</si>
  <si>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</si>
  <si>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</si>
  <si>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</si>
  <si>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</si>
  <si>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</si>
  <si>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</si>
  <si>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</si>
  <si>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</si>
  <si>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</si>
  <si>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</si>
  <si>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</si>
  <si>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</si>
  <si>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</si>
  <si>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</si>
  <si>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</si>
  <si>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</si>
  <si>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</si>
  <si>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</si>
  <si>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</si>
  <si>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</si>
  <si>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</si>
  <si>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</si>
  <si>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</si>
  <si>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</si>
  <si>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</si>
  <si>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</si>
  <si>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</si>
  <si>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</si>
  <si>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</si>
  <si>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</si>
  <si>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</si>
  <si>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</si>
  <si>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</si>
  <si>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</si>
  <si>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</si>
  <si>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</si>
  <si>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</si>
  <si>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</si>
  <si>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</si>
  <si>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</si>
  <si>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</si>
  <si>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</si>
  <si>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</si>
  <si>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</si>
  <si>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</si>
  <si>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</si>
  <si>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</si>
  <si>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</si>
  <si>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</si>
  <si>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</si>
  <si>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</si>
  <si>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</si>
  <si>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</si>
  <si>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</si>
  <si>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</si>
  <si>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</si>
  <si>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</si>
  <si>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</si>
  <si>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</si>
  <si>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</si>
  <si>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</si>
  <si>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</si>
  <si>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</si>
  <si>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</si>
  <si>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</si>
  <si>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</si>
  <si>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</si>
  <si>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</si>
  <si>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</si>
  <si>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</si>
  <si>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</si>
  <si>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</si>
  <si>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</si>
  <si>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</si>
  <si>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</si>
  <si>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</si>
  <si>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</si>
  <si>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</si>
  <si>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</si>
  <si>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</si>
  <si>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</si>
  <si>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</si>
  <si>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</si>
  <si>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</si>
  <si>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</si>
  <si>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</si>
  <si>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</si>
  <si>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</si>
  <si>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</si>
  <si>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</si>
  <si>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</si>
  <si>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</si>
  <si>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</si>
  <si>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</si>
  <si>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</si>
  <si>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</si>
  <si>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</si>
  <si>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</si>
  <si>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</si>
  <si>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</si>
  <si>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</si>
  <si>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</si>
  <si>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</si>
  <si>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</si>
  <si>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</si>
  <si>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</si>
  <si>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</si>
  <si>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</si>
  <si>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</si>
  <si>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</si>
  <si>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</si>
  <si>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</si>
  <si>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</si>
  <si>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</si>
  <si>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</si>
  <si>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</si>
  <si>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</si>
  <si>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</si>
  <si>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</si>
  <si>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</si>
  <si>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</si>
  <si>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</si>
  <si>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</si>
  <si>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</si>
  <si>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</si>
  <si>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</si>
  <si>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</si>
  <si>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</si>
  <si>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</si>
  <si>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</si>
  <si>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</si>
  <si>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</si>
  <si>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</si>
  <si>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</si>
  <si>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</si>
  <si>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</si>
  <si>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</si>
  <si>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</si>
  <si>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</si>
  <si>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</si>
  <si>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</si>
  <si>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</si>
  <si>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</si>
  <si>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</si>
  <si>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</si>
  <si>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</si>
  <si>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</si>
  <si>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</si>
  <si>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</si>
  <si>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</si>
  <si>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</si>
  <si>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</si>
  <si>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</si>
  <si>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</si>
  <si>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</si>
  <si>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</si>
  <si>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</si>
  <si>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</si>
  <si>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</si>
  <si>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</si>
  <si>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</si>
  <si>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</si>
  <si>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</si>
  <si>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</si>
  <si>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</si>
  <si>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</si>
  <si>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</si>
  <si>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</si>
  <si>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</si>
  <si>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</si>
  <si>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</si>
  <si>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</si>
  <si>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</si>
  <si>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</si>
  <si>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</si>
  <si>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</si>
  <si>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</si>
  <si>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</si>
  <si>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</si>
  <si>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</si>
  <si>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</si>
  <si>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</si>
  <si>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</si>
  <si>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</si>
  <si>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</si>
  <si>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</si>
  <si>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</si>
  <si>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</si>
  <si>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</si>
  <si>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</si>
  <si>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</si>
  <si>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</si>
  <si>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</si>
  <si>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</si>
  <si>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</si>
  <si>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</si>
  <si>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</si>
  <si>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</si>
  <si>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</si>
  <si>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</si>
  <si>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</si>
  <si>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</si>
  <si>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</si>
  <si>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</si>
  <si>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</si>
  <si>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</si>
  <si>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</si>
  <si>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</si>
  <si>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</si>
  <si>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</si>
  <si>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</si>
  <si>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</si>
  <si>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</si>
  <si>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</si>
  <si>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</si>
  <si>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</si>
  <si>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</si>
  <si>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</si>
  <si>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</si>
  <si>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</si>
  <si>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</si>
  <si>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</si>
  <si>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</si>
  <si>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</si>
  <si>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</si>
  <si>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</si>
  <si>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</si>
  <si>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</si>
  <si>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</si>
  <si>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</si>
  <si>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</si>
  <si>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</si>
  <si>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</si>
  <si>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</si>
  <si>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</si>
  <si>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</si>
  <si>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</si>
  <si>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</si>
  <si>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</si>
  <si>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</si>
  <si>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</si>
  <si>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</si>
  <si>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</si>
  <si>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</si>
  <si>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</si>
  <si>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</si>
  <si>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</si>
  <si>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</si>
  <si>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</si>
  <si>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</si>
  <si>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</si>
  <si>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</si>
  <si>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Count of GENDER</t>
  </si>
  <si>
    <t>(All)</t>
  </si>
  <si>
    <t>Column Labels</t>
  </si>
  <si>
    <t>Stage 2 (Task 1)</t>
  </si>
  <si>
    <t>Stage 2 (Task 2)</t>
  </si>
  <si>
    <t>DHR. RYAN PHAM</t>
  </si>
  <si>
    <t>DR. ANNABELL OLSON</t>
  </si>
  <si>
    <t>DR. EARNESTINE RAYNOR</t>
  </si>
  <si>
    <t>DR. JAYDON BORER</t>
  </si>
  <si>
    <t>DR. JENA UPTON</t>
  </si>
  <si>
    <t>DR. SHANNY BINS</t>
  </si>
  <si>
    <t>DR. TIA ABSHIRE</t>
  </si>
  <si>
    <t>FRU. MIRJAM SODERBERG</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</si>
  <si>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</si>
  <si>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</si>
  <si>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</si>
  <si>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</si>
  <si>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</si>
  <si>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</si>
  <si>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</si>
  <si>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</si>
  <si>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</si>
  <si>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</si>
  <si>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</si>
  <si>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</si>
  <si>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</si>
  <si>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MME. LAURE-ALIX CHEVALIER</t>
  </si>
  <si>
    <t>MME. PAULETTE DURAND</t>
  </si>
  <si>
    <t>MME. VALENTINE MOREAU</t>
  </si>
  <si>
    <t>MR. JASON GAYLORD</t>
  </si>
  <si>
    <t>MR. KENDRICK SAUER</t>
  </si>
  <si>
    <t>MR. MORIAH  LYNCH</t>
  </si>
  <si>
    <t>MR. PIERCE RAU</t>
  </si>
  <si>
    <t>MR. TOBY SIMPSON</t>
  </si>
  <si>
    <t>MRS. ASHLEY WOOD</t>
  </si>
  <si>
    <t>MS. AMELIA STEVENS</t>
  </si>
  <si>
    <t>MS. AMIYA EICHMANN</t>
  </si>
  <si>
    <t>MS. ANNIE ABBOTT</t>
  </si>
  <si>
    <t>MS. AURELIE LIESUCHKE</t>
  </si>
  <si>
    <t>MS. DARBY CRUICKSHANK</t>
  </si>
  <si>
    <t>MS. ISABEL RUNOLFSDOTTIR</t>
  </si>
  <si>
    <t>MS. MEGAN SCOTT</t>
  </si>
  <si>
    <t>MW ELISE ROTTEVEEL</t>
  </si>
  <si>
    <t>MW. ELIZE PRINS</t>
  </si>
  <si>
    <t>PROF. LIESBETH ROSEMANN</t>
  </si>
  <si>
    <t>PROF. MILENA SCHOTIN</t>
  </si>
  <si>
    <t>SIR ETHAN MURPHY</t>
  </si>
  <si>
    <t>SR. ADRIANO SOBRINHO</t>
  </si>
  <si>
    <t>SR. HADALGO POLANCO</t>
  </si>
  <si>
    <t>SR. HIDALGO TERCERO</t>
  </si>
  <si>
    <t>SR. TOMAS FILHO</t>
  </si>
  <si>
    <t>SRA. AINHOA GARZA</t>
  </si>
  <si>
    <t>SRA. CAROLOTA MATEOS</t>
  </si>
  <si>
    <t>SRA. ISABEL BANDA</t>
  </si>
  <si>
    <t>SRA. LAURA OLIVIERA</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</si>
  <si>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</si>
  <si>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</si>
  <si>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</si>
  <si>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</si>
  <si>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</si>
  <si>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</si>
  <si>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</si>
  <si>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</si>
  <si>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</si>
  <si>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</si>
  <si>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</si>
  <si>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</si>
  <si>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</si>
  <si>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</si>
  <si>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</si>
  <si>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</si>
  <si>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</si>
  <si>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</si>
  <si>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</si>
  <si>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</si>
  <si>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</si>
  <si>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</si>
  <si>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</si>
  <si>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</si>
  <si>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</si>
  <si>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</si>
  <si>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</si>
  <si>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</si>
  <si>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</si>
  <si>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</si>
  <si>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</si>
  <si>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</si>
  <si>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</si>
  <si>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</si>
  <si>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</si>
  <si>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</si>
  <si>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</si>
  <si>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</si>
  <si>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</si>
  <si>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</si>
  <si>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</si>
  <si>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</si>
  <si>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</si>
  <si>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</si>
  <si>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</si>
  <si>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</si>
  <si>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</si>
  <si>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</si>
  <si>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</si>
  <si>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</si>
  <si>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</si>
  <si>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</si>
  <si>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</si>
  <si>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</si>
  <si>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</si>
  <si>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</si>
  <si>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</si>
  <si>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</si>
  <si>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</si>
  <si>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</si>
  <si>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</si>
  <si>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</si>
  <si>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</si>
  <si>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</si>
  <si>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</si>
  <si>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</si>
  <si>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</si>
  <si>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</si>
  <si>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</si>
  <si>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</si>
  <si>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</si>
  <si>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</si>
  <si>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</si>
  <si>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</si>
  <si>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</si>
  <si>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</si>
  <si>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</si>
  <si>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</si>
  <si>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</si>
  <si>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</si>
  <si>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</si>
  <si>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</si>
  <si>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</si>
  <si>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</si>
  <si>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</si>
  <si>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 (BIRTHDATE)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</si>
</sst>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
    <numFmt numFmtId="166" formatCode="dd/mmm/yyyy"/>
    <numFmt numFmtId="167" formatCode="0\ &quot;Kg&quot;"/>
    <numFmt numFmtId="168" formatCode="[&gt;100000]0.0,&quot;k&quot;;0.00,&quot;k&quot;"/>
    <numFmt numFmtId="169" formatCode="0.00,&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2">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1" fillId="2" borderId="1" xfId="0" applyFont="1" applyFill="1" applyBorder="1" applyAlignment="1">
      <alignment horizontal="left"/>
    </xf>
    <xf numFmtId="0" fontId="4" fillId="0" borderId="18" xfId="0" applyFont="1" applyBorder="1"/>
    <xf numFmtId="0" fontId="2" fillId="0" borderId="18" xfId="0" applyFont="1" applyBorder="1"/>
    <xf numFmtId="0" fontId="6" fillId="0" borderId="10" xfId="0" applyFont="1" applyBorder="1"/>
    <xf numFmtId="0" fontId="6" fillId="0" borderId="5" xfId="0" applyFont="1" applyBorder="1"/>
    <xf numFmtId="0" fontId="7" fillId="0" borderId="11" xfId="0" applyFont="1" applyBorder="1"/>
    <xf numFmtId="0" fontId="6" fillId="0" borderId="15" xfId="0" applyFont="1" applyBorder="1"/>
    <xf numFmtId="0" fontId="6" fillId="0" borderId="16" xfId="0" applyFont="1" applyBorder="1"/>
    <xf numFmtId="0" fontId="7" fillId="0" borderId="17" xfId="0" applyFont="1" applyBorder="1"/>
    <xf numFmtId="0" fontId="7" fillId="0" borderId="5" xfId="0" applyFont="1" applyBorder="1"/>
    <xf numFmtId="0" fontId="7" fillId="0" borderId="16" xfId="0" applyFont="1" applyBorder="1" applyAlignment="1">
      <alignment horizontal="left" vertical="center" wrapText="1"/>
    </xf>
    <xf numFmtId="0" fontId="6" fillId="0" borderId="20" xfId="0" applyFont="1" applyBorder="1"/>
    <xf numFmtId="0" fontId="10" fillId="6" borderId="6"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5" xfId="0" applyFont="1" applyBorder="1" applyAlignment="1">
      <alignment wrapText="1"/>
    </xf>
    <xf numFmtId="0" fontId="6" fillId="0" borderId="4" xfId="0" applyFont="1" applyBorder="1"/>
    <xf numFmtId="0" fontId="6" fillId="0" borderId="14" xfId="0" applyFont="1" applyBorder="1"/>
    <xf numFmtId="0" fontId="7" fillId="0" borderId="4" xfId="0" applyFont="1" applyBorder="1"/>
    <xf numFmtId="0" fontId="7" fillId="0" borderId="11" xfId="0" applyFont="1" applyBorder="1" applyAlignment="1">
      <alignment vertical="center" wrapText="1"/>
    </xf>
    <xf numFmtId="0" fontId="1" fillId="2" borderId="5" xfId="0" applyFont="1" applyFill="1" applyBorder="1"/>
    <xf numFmtId="0" fontId="0" fillId="0" borderId="5" xfId="0" applyBorder="1" applyAlignment="1">
      <alignment horizontal="left"/>
    </xf>
    <xf numFmtId="0" fontId="0" fillId="0" borderId="5" xfId="0" applyBorder="1"/>
    <xf numFmtId="0" fontId="12" fillId="0" borderId="0" xfId="0" applyFont="1" applyAlignment="1">
      <alignment horizontal="center"/>
    </xf>
    <xf numFmtId="0" fontId="12" fillId="0" borderId="0" xfId="0" applyFont="1" applyAlignment="1">
      <alignment horizontal="center" vertical="center"/>
    </xf>
    <xf numFmtId="0" fontId="0" fillId="0" borderId="1" xfId="0" pivotButton="1" applyBorder="1"/>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pivotButton="1" applyBorder="1" applyAlignment="1">
      <alignment horizontal="center" vertical="center"/>
    </xf>
    <xf numFmtId="165" fontId="0" fillId="0" borderId="1" xfId="0" applyNumberFormat="1" applyBorder="1" applyAlignment="1">
      <alignment horizontal="center" vertical="center"/>
    </xf>
    <xf numFmtId="14" fontId="1" fillId="2" borderId="1" xfId="0" applyNumberFormat="1" applyFont="1" applyFill="1" applyBorder="1" applyAlignment="1">
      <alignment horizontal="center" vertical="center"/>
    </xf>
    <xf numFmtId="164" fontId="1" fillId="2" borderId="1" xfId="0" applyNumberFormat="1" applyFont="1" applyFill="1" applyBorder="1" applyAlignment="1">
      <alignment horizontal="center" vertical="center"/>
    </xf>
    <xf numFmtId="166" fontId="0" fillId="0" borderId="1" xfId="0" applyNumberFormat="1" applyBorder="1" applyAlignment="1">
      <alignment horizontal="center" vertical="center"/>
    </xf>
    <xf numFmtId="167" fontId="0" fillId="0" borderId="1" xfId="0" applyNumberFormat="1" applyBorder="1" applyAlignment="1">
      <alignment horizontal="center" vertical="center"/>
    </xf>
    <xf numFmtId="168" fontId="0" fillId="0" borderId="1" xfId="0" applyNumberFormat="1" applyBorder="1" applyAlignment="1">
      <alignment horizontal="center" vertical="center"/>
    </xf>
    <xf numFmtId="14" fontId="0" fillId="0" borderId="1" xfId="0" applyNumberFormat="1" applyBorder="1" applyAlignment="1">
      <alignment horizontal="center" vertical="center"/>
    </xf>
    <xf numFmtId="169" fontId="0" fillId="0" borderId="1" xfId="0" applyNumberFormat="1" applyBorder="1" applyAlignment="1">
      <alignment horizontal="center" vertical="center"/>
    </xf>
    <xf numFmtId="0" fontId="3" fillId="6" borderId="0" xfId="0" applyFont="1" applyFill="1" applyAlignment="1">
      <alignment horizontal="left"/>
    </xf>
    <xf numFmtId="0" fontId="3" fillId="6" borderId="13" xfId="0" applyFont="1" applyFill="1" applyBorder="1" applyAlignment="1">
      <alignment horizontal="left"/>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5" fillId="4" borderId="2" xfId="0" applyFont="1" applyFill="1" applyBorder="1" applyAlignment="1">
      <alignment horizontal="left" vertical="center" wrapText="1" indent="1"/>
    </xf>
    <xf numFmtId="0" fontId="5" fillId="4" borderId="3" xfId="0" applyFont="1" applyFill="1" applyBorder="1" applyAlignment="1">
      <alignment horizontal="left" vertical="center" wrapText="1" indent="1"/>
    </xf>
  </cellXfs>
  <cellStyles count="1">
    <cellStyle name="Normal" xfId="0" builtinId="0"/>
  </cellStyles>
  <dxfs count="577">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30.839391550922" createdVersion="8" refreshedVersion="8" minRefreshableVersion="3" recordCount="50" xr:uid="{7A6D0404-29F5-4F54-A46B-C0D81DF8839A}">
  <cacheSource type="worksheet">
    <worksheetSource ref="B1:S51" sheet="SPORTSMEN"/>
  </cacheSource>
  <cacheFields count="18">
    <cacheField name="FULL NAME" numFmtId="0">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acheField>
    <cacheField name="ZODIAC" numFmtId="0">
      <sharedItems/>
    </cacheField>
    <cacheField name="GENDER" numFmtId="0">
      <sharedItems count="2">
        <s v="Female"/>
        <s v="Male"/>
      </sharedItems>
    </cacheField>
    <cacheField name="COUNTRYCODE" numFmtId="0">
      <sharedItems count="12">
        <s v="US"/>
        <s v="BR"/>
        <s v="GB"/>
        <s v="DE"/>
        <s v="OZ"/>
        <s v="AU"/>
        <s v="FR"/>
        <s v="AG"/>
        <s v="ES"/>
        <s v="DU"/>
        <s v="SV"/>
        <s v="PR"/>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ntainsNonDate="0" containsString="0" containsBlank="1"/>
    </cacheField>
    <cacheField name="SPORTS" numFmtId="0">
      <sharedItems/>
    </cacheField>
    <cacheField name="SALARY" numFmtId="168">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31.01996273148" createdVersion="8" refreshedVersion="8" minRefreshableVersion="3" recordCount="50" xr:uid="{A1429E95-7FCA-4491-A9D1-EB7B34E0DE2A}">
  <cacheSource type="worksheet">
    <worksheetSource ref="A1:S51" sheet="SPORTSMEN"/>
  </cacheSource>
  <cacheFields count="22">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S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MS. ANNIE ABBOTT"/>
    <s v="Ms."/>
    <s v="Annie"/>
    <m/>
    <s v="Abbott"/>
    <d v="1997-09-26T00:00:00"/>
    <s v="Libra"/>
    <x v="0"/>
    <x v="0"/>
    <x v="0"/>
    <s v="English"/>
    <s v="abbott.annie@xyz.org"/>
    <n v="94"/>
    <s v="Green"/>
    <s v="A−"/>
    <m/>
    <s v="Cycling Track"/>
    <n v="80727"/>
  </r>
  <r>
    <s v="MS. AURELIE LIESUCHKE"/>
    <s v="Ms."/>
    <s v="Aurelie"/>
    <m/>
    <s v="Liesuchke"/>
    <d v="1992-02-07T00:00:00"/>
    <s v="Aquarius"/>
    <x v="0"/>
    <x v="0"/>
    <x v="0"/>
    <s v="English"/>
    <s v="liesuchke.aurelie@xyz.org"/>
    <n v="84.2"/>
    <s v="Brown"/>
    <s v="O−"/>
    <m/>
    <s v="Boxing"/>
    <n v="87471"/>
  </r>
  <r>
    <s v="SR. TOMAS FILHO"/>
    <s v="Sr."/>
    <s v="Tomas"/>
    <s v="Ferreira"/>
    <s v="Filho"/>
    <d v="1969-07-10T00:00:00"/>
    <s v="Cancer"/>
    <x v="1"/>
    <x v="1"/>
    <x v="1"/>
    <s v="Portuguese"/>
    <s v="filho.tomas@xyz.com"/>
    <n v="52.9"/>
    <s v="Amber"/>
    <s v="A−"/>
    <m/>
    <s v="Football"/>
    <n v="64724"/>
  </r>
  <r>
    <s v="MS. DARBY CRUICKSHANK"/>
    <s v="Ms."/>
    <s v="Darby"/>
    <m/>
    <s v="Cruickshank"/>
    <d v="1975-05-18T00:00:00"/>
    <s v="Taurus"/>
    <x v="0"/>
    <x v="0"/>
    <x v="0"/>
    <s v="English"/>
    <s v="cruickshank.darby@xyz.org"/>
    <n v="48.9"/>
    <s v="Green"/>
    <s v="O−"/>
    <m/>
    <s v="Alpine Skiing"/>
    <n v="110823"/>
  </r>
  <r>
    <s v="DR. JAYDON BORER"/>
    <s v="Dr."/>
    <s v="Jaydon"/>
    <m/>
    <s v="Borer"/>
    <d v="1970-05-18T00:00:00"/>
    <s v="Taurus"/>
    <x v="1"/>
    <x v="0"/>
    <x v="0"/>
    <s v="English"/>
    <s v="borer.jaydon@xyz.org"/>
    <n v="84.8"/>
    <s v="Blue"/>
    <s v="B−"/>
    <m/>
    <s v="Water Polo"/>
    <n v="56916"/>
  </r>
  <r>
    <s v="MR. MORIAH  LYNCH"/>
    <s v="Mr."/>
    <s v="Moriah "/>
    <m/>
    <s v="Lynch"/>
    <d v="1992-12-06T00:00:00"/>
    <s v="Sagittarius"/>
    <x v="1"/>
    <x v="0"/>
    <x v="0"/>
    <s v="English"/>
    <s v="lynch.moriah @xyz.org"/>
    <n v="83.2"/>
    <s v="Blue"/>
    <s v="O−"/>
    <m/>
    <s v="Fencing"/>
    <n v="51133"/>
  </r>
  <r>
    <s v="MS. AMIYA EICHMANN"/>
    <s v="Ms."/>
    <s v="Amiya"/>
    <m/>
    <s v="Eichmann"/>
    <d v="1999-07-29T00:00:00"/>
    <s v="Leo"/>
    <x v="0"/>
    <x v="0"/>
    <x v="0"/>
    <s v="English"/>
    <s v="eichmann.amiya@xyz.org"/>
    <n v="61.1"/>
    <s v="Blue"/>
    <s v="B−"/>
    <m/>
    <s v="Cycling Road"/>
    <n v="65465"/>
  </r>
  <r>
    <s v="MR. PIERCE RAU"/>
    <s v="Mr."/>
    <s v="Pierce"/>
    <m/>
    <s v="Rau"/>
    <d v="1963-05-10T00:00:00"/>
    <s v="Taurus"/>
    <x v="1"/>
    <x v="0"/>
    <x v="0"/>
    <s v="English"/>
    <s v="rau.pierce@xyz.org"/>
    <n v="105.7"/>
    <s v="Amber"/>
    <s v="A+"/>
    <m/>
    <s v="Curling"/>
    <n v="109885"/>
  </r>
  <r>
    <s v="MS. AMELIA STEVENS"/>
    <s v="Ms."/>
    <s v="Amelia"/>
    <m/>
    <s v="Stevens"/>
    <d v="1971-02-01T00:00:00"/>
    <s v="Aquarius"/>
    <x v="0"/>
    <x v="2"/>
    <x v="2"/>
    <s v="English"/>
    <s v="stevens.amelia@xyz.org"/>
    <n v="65.3"/>
    <s v="Blue"/>
    <s v="A+"/>
    <m/>
    <s v="Shooting"/>
    <n v="60061"/>
  </r>
  <r>
    <s v="MR. TOBY SIMPSON"/>
    <s v="Mr."/>
    <s v="Toby"/>
    <m/>
    <s v="Simpson"/>
    <d v="1964-12-21T00:00:00"/>
    <s v="Sagittarius"/>
    <x v="1"/>
    <x v="2"/>
    <x v="2"/>
    <s v="English"/>
    <s v="simpson.toby@xyz.org"/>
    <n v="62.9"/>
    <s v="Amber"/>
    <s v="O+"/>
    <m/>
    <s v="Cycling Road"/>
    <n v="32758"/>
  </r>
  <r>
    <s v="SIR ETHAN MURPHY"/>
    <s v="Sir"/>
    <s v="Ethan"/>
    <m/>
    <s v="Murphy"/>
    <d v="1986-11-17T00:00:00"/>
    <s v="Scorpio"/>
    <x v="1"/>
    <x v="2"/>
    <x v="2"/>
    <s v="English"/>
    <s v="murphy.ethan@xyz.org"/>
    <n v="104.3"/>
    <s v="Brown"/>
    <s v="O+"/>
    <m/>
    <s v="Freestyle Skiing"/>
    <n v="99613"/>
  </r>
  <r>
    <s v="MRS. ASHLEY WOOD"/>
    <s v="Mrs."/>
    <s v="Ashley"/>
    <m/>
    <s v="Wood"/>
    <d v="1977-10-14T00:00:00"/>
    <s v="Libra"/>
    <x v="0"/>
    <x v="2"/>
    <x v="2"/>
    <s v="English"/>
    <s v="wood.ashley@xyz.org"/>
    <n v="100.7"/>
    <s v="Brown"/>
    <s v="O+"/>
    <m/>
    <s v="Archery"/>
    <n v="56595"/>
  </r>
  <r>
    <s v="MS. MEGAN SCOTT"/>
    <s v="Ms."/>
    <s v="Megan"/>
    <m/>
    <s v="Scott"/>
    <d v="1977-02-12T00:00:00"/>
    <s v="Aquarius"/>
    <x v="0"/>
    <x v="2"/>
    <x v="2"/>
    <s v="English"/>
    <s v="scott.megan@xyz.org"/>
    <n v="70.900000000000006"/>
    <s v="Green"/>
    <s v="A−"/>
    <m/>
    <s v="Rugby"/>
    <n v="117408"/>
  </r>
  <r>
    <s v="HR. HELMUT WEINHAE"/>
    <s v="Hr."/>
    <s v="Helmut"/>
    <m/>
    <s v="Weinhae"/>
    <d v="1959-08-26T00:00:00"/>
    <s v="Virgo"/>
    <x v="1"/>
    <x v="3"/>
    <x v="3"/>
    <s v="German"/>
    <s v="weinhae.helmut@xyz.com"/>
    <n v="68.3"/>
    <s v="Gray"/>
    <s v="A+"/>
    <m/>
    <s v="Canoe Sprint"/>
    <n v="64862"/>
  </r>
  <r>
    <s v="PROF. MILENA SCHOTIN"/>
    <s v="Prof."/>
    <s v="Milena"/>
    <m/>
    <s v="Schotin"/>
    <d v="1965-03-03T00:00:00"/>
    <s v="Pisces"/>
    <x v="0"/>
    <x v="3"/>
    <x v="3"/>
    <s v="German"/>
    <s v="schotin.milena@xyz.com"/>
    <n v="105.3"/>
    <s v="Gray"/>
    <s v="O+"/>
    <m/>
    <s v="Cycling BMX"/>
    <n v="10241"/>
  </r>
  <r>
    <s v="HR. LOTHAR BIRNBAUM"/>
    <s v="Hr."/>
    <s v="Lothar"/>
    <m/>
    <s v="Birnbaum"/>
    <d v="1969-07-21T00:00:00"/>
    <s v="Cancer"/>
    <x v="1"/>
    <x v="3"/>
    <x v="3"/>
    <s v="German"/>
    <s v="birnbaum.lothar@xyz.com"/>
    <n v="48.6"/>
    <s v="Blue"/>
    <s v="O+"/>
    <m/>
    <s v="Alpine Skiing"/>
    <n v="88762"/>
  </r>
  <r>
    <s v="HR. PIETRO STOLZE"/>
    <s v="Hr."/>
    <s v="Pietro"/>
    <m/>
    <s v="Stolze"/>
    <d v="1972-10-10T00:00:00"/>
    <s v="Libra"/>
    <x v="1"/>
    <x v="3"/>
    <x v="3"/>
    <s v="German"/>
    <s v="stolze.pietro@xyz.com"/>
    <n v="105.9"/>
    <s v="Blue"/>
    <s v="A−"/>
    <m/>
    <s v="Handball"/>
    <n v="80757"/>
  </r>
  <r>
    <s v="HR. RICHARD  TLUSTEK"/>
    <s v="Hr."/>
    <s v="Richard "/>
    <m/>
    <s v="Tlustek"/>
    <d v="1959-08-31T00:00:00"/>
    <s v="Virgo"/>
    <x v="1"/>
    <x v="3"/>
    <x v="3"/>
    <s v="German"/>
    <s v="tlustek.richard @xyz.com"/>
    <n v="71.099999999999994"/>
    <s v="Blue"/>
    <s v="A−"/>
    <m/>
    <s v="Cycling Mountain Bike"/>
    <n v="88794"/>
  </r>
  <r>
    <s v="DR. EARNESTINE RAYNOR"/>
    <s v="Dr."/>
    <s v="Earnestine"/>
    <m/>
    <s v="Raynor"/>
    <d v="1977-05-17T00:00:00"/>
    <s v="Taurus"/>
    <x v="0"/>
    <x v="4"/>
    <x v="4"/>
    <s v="English"/>
    <s v="raynor.earnestine@xyz.org"/>
    <n v="70.3"/>
    <s v="Blue"/>
    <s v="A+"/>
    <m/>
    <s v="Short Track Speed Skating"/>
    <n v="63526"/>
  </r>
  <r>
    <s v="MR. JASON GAYLORD"/>
    <s v="Mr."/>
    <s v="Jason"/>
    <m/>
    <s v="Gaylord"/>
    <d v="1976-01-08T00:00:00"/>
    <s v="Capricorn"/>
    <x v="1"/>
    <x v="4"/>
    <x v="4"/>
    <s v="English"/>
    <s v="gaylord.jason@xyz.org"/>
    <n v="54.7"/>
    <s v="Brown"/>
    <s v="O−"/>
    <m/>
    <s v="Basketball"/>
    <n v="46352"/>
  </r>
  <r>
    <s v="MR. KENDRICK SAUER"/>
    <s v="Mr."/>
    <s v="Kendrick"/>
    <m/>
    <s v="Sauer"/>
    <d v="1996-07-22T00:00:00"/>
    <s v="Cancer"/>
    <x v="1"/>
    <x v="4"/>
    <x v="4"/>
    <s v="English"/>
    <s v="sauer.kendrick@xyz.org"/>
    <n v="100.9"/>
    <s v="Blue"/>
    <s v="B−"/>
    <m/>
    <s v="Triathlon"/>
    <n v="106808"/>
  </r>
  <r>
    <s v="DR. ANNABELL OLSON"/>
    <s v="Dr."/>
    <s v="Annabell"/>
    <m/>
    <s v="Olson"/>
    <d v="1964-04-16T00:00:00"/>
    <s v="Aries"/>
    <x v="0"/>
    <x v="4"/>
    <x v="4"/>
    <s v="English"/>
    <s v="olson.annabell@xyz.org"/>
    <n v="84.3"/>
    <s v="Green"/>
    <s v="A+"/>
    <m/>
    <s v="Equestrian / Dressage"/>
    <n v="96468"/>
  </r>
  <r>
    <s v="DR. JENA UPTON"/>
    <s v="Dr."/>
    <s v="Jena"/>
    <m/>
    <s v="Upton"/>
    <d v="1955-12-14T00:00:00"/>
    <s v="Sagittarius"/>
    <x v="0"/>
    <x v="4"/>
    <x v="4"/>
    <s v="English"/>
    <s v="upton.jena@xyz.org"/>
    <n v="66.8"/>
    <s v="Blue"/>
    <s v="O+"/>
    <m/>
    <s v="Beach Volleyball"/>
    <n v="16526"/>
  </r>
  <r>
    <s v="DR. SHANNY BINS"/>
    <s v="Dr."/>
    <s v="Shanny"/>
    <m/>
    <s v="Bins"/>
    <d v="1999-08-28T00:00:00"/>
    <s v="Virgo"/>
    <x v="0"/>
    <x v="4"/>
    <x v="4"/>
    <s v="English"/>
    <s v="bins.shanny@xyz.org"/>
    <n v="59.4"/>
    <s v="Amber"/>
    <s v="B−"/>
    <m/>
    <s v="Canoe Slalom"/>
    <n v="21891"/>
  </r>
  <r>
    <s v="DR. TIA ABSHIRE"/>
    <s v="Dr."/>
    <s v="Tia"/>
    <m/>
    <s v="Abshire"/>
    <d v="1966-07-21T00:00:00"/>
    <s v="Cancer"/>
    <x v="0"/>
    <x v="4"/>
    <x v="4"/>
    <s v="English"/>
    <s v="abshire.tia@xyz.org"/>
    <n v="77.8"/>
    <s v="Amber"/>
    <s v="A+"/>
    <m/>
    <s v="Cycling Road"/>
    <n v="62037"/>
  </r>
  <r>
    <s v="MS. ISABEL RUNOLFSDOTTIR"/>
    <s v="Ms."/>
    <s v="Isabel"/>
    <m/>
    <s v="Runolfsdottir"/>
    <d v="1978-03-21T00:00:00"/>
    <s v="Aries"/>
    <x v="0"/>
    <x v="4"/>
    <x v="4"/>
    <s v="English"/>
    <s v="runolfsdottir.isabel@xyz.org"/>
    <n v="85.9"/>
    <s v="Blue"/>
    <s v="B+"/>
    <m/>
    <s v="Cycling Track"/>
    <n v="89737"/>
  </r>
  <r>
    <s v="HR. BARNEY WESACK"/>
    <s v="Hr."/>
    <s v="Barney"/>
    <m/>
    <s v="Wesack"/>
    <d v="1970-07-18T00:00:00"/>
    <s v="Cancer"/>
    <x v="1"/>
    <x v="5"/>
    <x v="5"/>
    <s v="German"/>
    <s v="wesack.barney@xyz.com"/>
    <n v="93.4"/>
    <s v="Amber"/>
    <s v="B+"/>
    <m/>
    <s v="Volleyball"/>
    <n v="41039"/>
  </r>
  <r>
    <s v="HR. BARUCH KADE"/>
    <s v="Hr."/>
    <s v="Baruch"/>
    <m/>
    <s v="Kade"/>
    <d v="1982-03-10T00:00:00"/>
    <s v="Pisces"/>
    <x v="1"/>
    <x v="5"/>
    <x v="5"/>
    <s v="German"/>
    <s v="kade.baruch@xyz.com"/>
    <n v="95.5"/>
    <s v="Gray"/>
    <s v="O−"/>
    <m/>
    <s v="Rugby"/>
    <n v="28458"/>
  </r>
  <r>
    <s v="PROF. LIESBETH ROSEMANN"/>
    <s v="Prof."/>
    <s v="Liesbeth"/>
    <m/>
    <s v="Rosemann"/>
    <d v="1994-01-27T00:00:00"/>
    <s v="Aquarius"/>
    <x v="0"/>
    <x v="5"/>
    <x v="5"/>
    <s v="German"/>
    <s v="rosemann.liesbeth@xyz.com"/>
    <n v="52.2"/>
    <s v="Blue"/>
    <s v="O+"/>
    <m/>
    <s v="Cycling Road"/>
    <n v="55007"/>
  </r>
  <r>
    <s v="MME. VALENTINE MOREAU"/>
    <s v="Mme."/>
    <s v="Valentine"/>
    <m/>
    <s v="Moreau"/>
    <d v="1979-10-09T00:00:00"/>
    <s v="Libra"/>
    <x v="0"/>
    <x v="6"/>
    <x v="6"/>
    <s v="French"/>
    <s v="moreau.valentine@xyz.com"/>
    <n v="74.599999999999994"/>
    <s v="Blue"/>
    <s v="B+"/>
    <m/>
    <s v="Golf"/>
    <n v="69041"/>
  </r>
  <r>
    <s v="MME. PAULETTE DURAND"/>
    <s v="Mme."/>
    <s v="Paulette"/>
    <m/>
    <s v="Durand"/>
    <d v="1989-12-25T00:00:00"/>
    <s v="Capricorn"/>
    <x v="0"/>
    <x v="6"/>
    <x v="6"/>
    <s v="French"/>
    <s v="durand.paulette@xyz.com"/>
    <n v="81.7"/>
    <s v="Amber"/>
    <s v="O−"/>
    <m/>
    <s v="Volleyball"/>
    <n v="86262"/>
  </r>
  <r>
    <s v="MME. LAURE-ALIX CHEVALIER"/>
    <s v="Mme."/>
    <s v="Laure-Alix"/>
    <m/>
    <s v="Chevalier"/>
    <d v="1970-12-23T00:00:00"/>
    <s v="Capricorn"/>
    <x v="0"/>
    <x v="6"/>
    <x v="6"/>
    <s v="French"/>
    <s v="chevalier.laure-alix@xyz.com"/>
    <n v="78.099999999999994"/>
    <s v="Blue"/>
    <s v="O+"/>
    <m/>
    <s v="Beach Volleyball"/>
    <n v="19234"/>
  </r>
  <r>
    <s v="M. CLAUDE TOUSSAINT"/>
    <s v="M."/>
    <s v="Claude"/>
    <m/>
    <s v="Toussaint"/>
    <d v="1980-11-04T00:00:00"/>
    <s v="Scorpio"/>
    <x v="1"/>
    <x v="6"/>
    <x v="6"/>
    <s v="French"/>
    <s v="toussaint.claude@xyz.com"/>
    <n v="57.1"/>
    <s v="Green"/>
    <s v="O+"/>
    <m/>
    <s v="Diving"/>
    <n v="95123"/>
  </r>
  <r>
    <s v="M. VICTOR LENOIR"/>
    <s v="M."/>
    <s v="Victor"/>
    <m/>
    <s v="Lenoir"/>
    <d v="1981-10-16T00:00:00"/>
    <s v="Libra"/>
    <x v="1"/>
    <x v="6"/>
    <x v="6"/>
    <s v="French"/>
    <s v="lenoir.victor@xyz.com"/>
    <n v="56"/>
    <s v="Blue"/>
    <s v="B+"/>
    <m/>
    <s v="Triathlon"/>
    <n v="62761"/>
  </r>
  <r>
    <s v="M. ARTHUR LENOIR"/>
    <s v="M."/>
    <s v="Arthur"/>
    <m/>
    <s v="Lenoir"/>
    <d v="1955-07-30T00:00:00"/>
    <s v="Leo"/>
    <x v="1"/>
    <x v="6"/>
    <x v="6"/>
    <s v="French"/>
    <s v="lenoir.arthur@xyz.com"/>
    <n v="88.6"/>
    <s v="Amber"/>
    <s v="O+"/>
    <m/>
    <s v="Hockey"/>
    <n v="108431"/>
  </r>
  <r>
    <s v="M. BENJAMIN LEBRUN-BRUN"/>
    <s v="M."/>
    <s v="Benjamin"/>
    <m/>
    <s v="Lebrun-Brun"/>
    <d v="1975-02-03T00:00:00"/>
    <s v="Aquarius"/>
    <x v="1"/>
    <x v="6"/>
    <x v="6"/>
    <s v="French"/>
    <s v="lebrun-brun.benjamin@xyz.com"/>
    <n v="78.2"/>
    <s v="Brown"/>
    <s v="O−"/>
    <m/>
    <s v="Triathlon"/>
    <n v="66268"/>
  </r>
  <r>
    <s v="M. ANTOINE MAILLARD"/>
    <s v="M."/>
    <s v="Antoine"/>
    <m/>
    <s v="Maillard"/>
    <d v="1986-06-22T00:00:00"/>
    <s v="Cancer"/>
    <x v="1"/>
    <x v="6"/>
    <x v="6"/>
    <s v="French"/>
    <s v="maillard.antoine@xyz.com"/>
    <n v="95.8"/>
    <s v="Blue"/>
    <s v="B−"/>
    <m/>
    <s v="Sailing"/>
    <n v="33970"/>
  </r>
  <r>
    <s v="M. BERNARD HOARAU-GUYON"/>
    <s v="M."/>
    <s v="Bernard"/>
    <m/>
    <s v="Hoarau-Guyon"/>
    <d v="1983-01-11T00:00:00"/>
    <s v="Capricorn"/>
    <x v="1"/>
    <x v="6"/>
    <x v="6"/>
    <s v="French"/>
    <s v="hoarau-guyon.bernard@xyz.com"/>
    <n v="59.7"/>
    <s v="Gray"/>
    <s v="O−"/>
    <m/>
    <s v="Cycling Track"/>
    <n v="71352"/>
  </r>
  <r>
    <s v="SR. HIDALGO TERCERO"/>
    <s v="Sr."/>
    <s v="Hidalgo"/>
    <s v="Cantu"/>
    <s v="Tercero"/>
    <d v="1984-11-30T00:00:00"/>
    <s v="Sagittarius"/>
    <x v="1"/>
    <x v="7"/>
    <x v="7"/>
    <s v="Spanish"/>
    <s v="tercero.hidalgo@xyz.com"/>
    <n v="77.7"/>
    <s v="Gray"/>
    <s v="B−"/>
    <m/>
    <s v="Canoe Slalom"/>
    <n v="116376"/>
  </r>
  <r>
    <s v="SR. HADALGO POLANCO"/>
    <s v="Sr."/>
    <s v="Hadalgo"/>
    <m/>
    <s v="Polanco"/>
    <d v="1988-06-20T00:00:00"/>
    <s v="Gemini"/>
    <x v="1"/>
    <x v="7"/>
    <x v="7"/>
    <s v="Spanish"/>
    <s v="polanco.hadalgo@xyz.com"/>
    <n v="98"/>
    <s v="Blue"/>
    <s v="A−"/>
    <m/>
    <s v="Beach Volleyball"/>
    <n v="114144"/>
  </r>
  <r>
    <s v="SRA. LAURA OLIVIERA"/>
    <s v="Sra."/>
    <s v="Laura"/>
    <m/>
    <s v="Oliviera"/>
    <d v="1974-02-16T00:00:00"/>
    <s v="Aquarius"/>
    <x v="0"/>
    <x v="7"/>
    <x v="7"/>
    <s v="Spanish"/>
    <s v="oliviera.laura@xyz.com"/>
    <n v="51.9"/>
    <s v="Amber"/>
    <s v="O−"/>
    <m/>
    <s v="Athletics"/>
    <n v="79872"/>
  </r>
  <r>
    <s v="SRA. AINHOA GARZA"/>
    <s v="Sra."/>
    <s v="Ainhoa"/>
    <m/>
    <s v="Garza"/>
    <d v="1990-03-09T00:00:00"/>
    <s v="Pisces"/>
    <x v="0"/>
    <x v="8"/>
    <x v="8"/>
    <s v="Spanish"/>
    <s v="garza.ainhoa@xyz.com"/>
    <n v="55.6"/>
    <s v="Brown"/>
    <s v="O+"/>
    <m/>
    <s v="Gymnastics Artistic"/>
    <n v="101969"/>
  </r>
  <r>
    <s v="SRA. ISABEL BANDA"/>
    <s v="Sra."/>
    <s v="Isabel"/>
    <m/>
    <s v="Banda"/>
    <d v="1960-01-12T00:00:00"/>
    <s v="Capricorn"/>
    <x v="0"/>
    <x v="8"/>
    <x v="8"/>
    <s v="Spanish"/>
    <s v="banda.isabel@xyz.com"/>
    <n v="102.3"/>
    <s v="Amber"/>
    <s v="O+"/>
    <m/>
    <s v="Canoe Slalom"/>
    <n v="50659"/>
  </r>
  <r>
    <s v="SRA. CAROLOTA MATEOS"/>
    <s v="Sra."/>
    <s v="Carolota"/>
    <m/>
    <s v="Mateos"/>
    <d v="1965-07-29T00:00:00"/>
    <s v="Leo"/>
    <x v="0"/>
    <x v="8"/>
    <x v="8"/>
    <s v="Spanish"/>
    <s v="mateos.carolota@xyz.com"/>
    <n v="58.8"/>
    <s v="Gray"/>
    <s v="O−"/>
    <m/>
    <s v="Athletics"/>
    <n v="58215"/>
  </r>
  <r>
    <s v="MW. ELIZE PRINS"/>
    <s v="Mw."/>
    <s v="Elize"/>
    <m/>
    <s v="Prins"/>
    <d v="1960-05-08T00:00:00"/>
    <s v="Taurus"/>
    <x v="0"/>
    <x v="9"/>
    <x v="9"/>
    <s v="Dutch"/>
    <s v="prins.elize@xyz.com"/>
    <n v="63.8"/>
    <s v="Blue"/>
    <s v="O+"/>
    <m/>
    <s v="Judo"/>
    <n v="39935"/>
  </r>
  <r>
    <s v="DHR. RYAN PHAM"/>
    <s v="dhr."/>
    <s v="Ryan"/>
    <m/>
    <s v="Pham"/>
    <d v="1973-10-03T00:00:00"/>
    <s v="Libra"/>
    <x v="1"/>
    <x v="9"/>
    <x v="9"/>
    <s v="Dutch"/>
    <s v="pham.ryan@xyz.com"/>
    <n v="98.6"/>
    <s v="Amber"/>
    <s v="B+"/>
    <m/>
    <s v="Beach Volleyball"/>
    <n v="44865"/>
  </r>
  <r>
    <s v="MW ELISE ROTTEVEEL"/>
    <s v="Mw"/>
    <s v="Elise"/>
    <m/>
    <s v="Rotteveel"/>
    <d v="1968-04-08T00:00:00"/>
    <s v="Aries"/>
    <x v="0"/>
    <x v="9"/>
    <x v="9"/>
    <s v="Dutch"/>
    <s v="rotteveel.elise@xyz.com"/>
    <n v="61.8"/>
    <s v="Gray"/>
    <s v="O−"/>
    <m/>
    <s v="Beach Volleyball"/>
    <n v="90478"/>
  </r>
  <r>
    <s v="FRU. MIRJAM SODERBERG"/>
    <s v="Fru."/>
    <s v="Mirjam"/>
    <m/>
    <s v="Soderberg"/>
    <d v="1997-05-17T00:00:00"/>
    <s v="Taurus"/>
    <x v="0"/>
    <x v="10"/>
    <x v="10"/>
    <s v="Swedish"/>
    <s v="soderberg.mirjam@xyz.com"/>
    <n v="50"/>
    <s v="Amber"/>
    <s v="O+"/>
    <m/>
    <s v="Football"/>
    <n v="38965"/>
  </r>
  <r>
    <s v="H. BERNDT PALSSON"/>
    <s v="H."/>
    <s v="Berndt"/>
    <m/>
    <s v="Palsson"/>
    <d v="1987-02-24T00:00:00"/>
    <s v="Pisces"/>
    <x v="1"/>
    <x v="10"/>
    <x v="10"/>
    <s v="Swedish"/>
    <s v="palsson.berndt@xyz.com"/>
    <n v="45.9"/>
    <s v="Blue"/>
    <s v="A−"/>
    <m/>
    <s v="Biathlon"/>
    <n v="35387"/>
  </r>
  <r>
    <s v="SR. ADRIANO SOBRINHO"/>
    <s v="Sr."/>
    <s v="Adriano"/>
    <s v="Pontes"/>
    <s v="Sobrinho"/>
    <d v="1993-07-28T00:00:00"/>
    <s v="Leo"/>
    <x v="1"/>
    <x v="11"/>
    <x v="1"/>
    <s v="Portuguese"/>
    <s v="sobrinho.adriano@xyz.com"/>
    <n v="92.5"/>
    <s v="Green"/>
    <s v="A+"/>
    <m/>
    <s v="Swimming"/>
    <n v="2053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s v="English"/>
    <x v="0"/>
    <n v="94"/>
    <s v="Green"/>
    <s v="A−"/>
    <x v="0"/>
    <x v="0"/>
    <n v="80727"/>
  </r>
  <r>
    <x v="1"/>
    <x v="1"/>
    <s v="Ms."/>
    <s v="Aurelie"/>
    <m/>
    <s v="Liesuchke"/>
    <x v="1"/>
    <s v="Aquarius"/>
    <x v="0"/>
    <s v="US"/>
    <x v="0"/>
    <s v="English"/>
    <x v="1"/>
    <n v="84.2"/>
    <s v="Brown"/>
    <s v="O−"/>
    <x v="0"/>
    <x v="1"/>
    <n v="87471"/>
  </r>
  <r>
    <x v="2"/>
    <x v="2"/>
    <s v="Sr."/>
    <s v="Tomas"/>
    <s v="Ferreira"/>
    <s v="Filho"/>
    <x v="2"/>
    <s v="Cancer"/>
    <x v="1"/>
    <s v="BR"/>
    <x v="1"/>
    <s v="Portuguese"/>
    <x v="2"/>
    <n v="52.9"/>
    <s v="Amber"/>
    <s v="A−"/>
    <x v="1"/>
    <x v="2"/>
    <n v="64724"/>
  </r>
  <r>
    <x v="3"/>
    <x v="3"/>
    <s v="Ms."/>
    <s v="Darby"/>
    <m/>
    <s v="Cruickshank"/>
    <x v="3"/>
    <s v="Taurus"/>
    <x v="0"/>
    <s v="US"/>
    <x v="0"/>
    <s v="English"/>
    <x v="3"/>
    <n v="48.9"/>
    <s v="Green"/>
    <s v="O−"/>
    <x v="1"/>
    <x v="3"/>
    <n v="110823"/>
  </r>
  <r>
    <x v="4"/>
    <x v="4"/>
    <s v="Dr."/>
    <s v="Jaydon"/>
    <m/>
    <s v="Borer"/>
    <x v="4"/>
    <s v="Taurus"/>
    <x v="1"/>
    <s v="US"/>
    <x v="0"/>
    <s v="English"/>
    <x v="4"/>
    <n v="84.8"/>
    <s v="Blue"/>
    <s v="B−"/>
    <x v="0"/>
    <x v="4"/>
    <n v="56916"/>
  </r>
  <r>
    <x v="5"/>
    <x v="5"/>
    <s v="Mr."/>
    <s v="Moriah "/>
    <m/>
    <s v="Lynch"/>
    <x v="5"/>
    <s v="Sagittarius"/>
    <x v="1"/>
    <s v="US"/>
    <x v="0"/>
    <s v="English"/>
    <x v="5"/>
    <n v="83.2"/>
    <s v="Blue"/>
    <s v="O−"/>
    <x v="0"/>
    <x v="5"/>
    <n v="51133"/>
  </r>
  <r>
    <x v="6"/>
    <x v="6"/>
    <s v="Ms."/>
    <s v="Amiya"/>
    <m/>
    <s v="Eichmann"/>
    <x v="6"/>
    <s v="Leo"/>
    <x v="0"/>
    <s v="US"/>
    <x v="0"/>
    <s v="English"/>
    <x v="6"/>
    <n v="61.1"/>
    <s v="Blue"/>
    <s v="B−"/>
    <x v="1"/>
    <x v="6"/>
    <n v="65465"/>
  </r>
  <r>
    <x v="7"/>
    <x v="7"/>
    <s v="Mr."/>
    <s v="Pierce"/>
    <m/>
    <s v="Rau"/>
    <x v="7"/>
    <s v="Taurus"/>
    <x v="1"/>
    <s v="US"/>
    <x v="0"/>
    <s v="English"/>
    <x v="7"/>
    <n v="105.7"/>
    <s v="Amber"/>
    <s v="A+"/>
    <x v="0"/>
    <x v="7"/>
    <n v="109885"/>
  </r>
  <r>
    <x v="8"/>
    <x v="8"/>
    <s v="Ms."/>
    <s v="Amelia"/>
    <m/>
    <s v="Stevens"/>
    <x v="8"/>
    <s v="Aquarius"/>
    <x v="0"/>
    <s v="GB"/>
    <x v="2"/>
    <s v="English"/>
    <x v="8"/>
    <n v="65.3"/>
    <s v="Blue"/>
    <s v="A+"/>
    <x v="0"/>
    <x v="8"/>
    <n v="60061"/>
  </r>
  <r>
    <x v="9"/>
    <x v="9"/>
    <s v="Mr."/>
    <s v="Toby"/>
    <m/>
    <s v="Simpson"/>
    <x v="9"/>
    <s v="Sagittarius"/>
    <x v="1"/>
    <s v="GB"/>
    <x v="2"/>
    <s v="English"/>
    <x v="9"/>
    <n v="62.9"/>
    <s v="Amber"/>
    <s v="O+"/>
    <x v="1"/>
    <x v="6"/>
    <n v="32758"/>
  </r>
  <r>
    <x v="10"/>
    <x v="10"/>
    <s v="Sir"/>
    <s v="Ethan"/>
    <m/>
    <s v="Murphy"/>
    <x v="10"/>
    <s v="Scorpio"/>
    <x v="1"/>
    <s v="GB"/>
    <x v="2"/>
    <s v="English"/>
    <x v="10"/>
    <n v="104.3"/>
    <s v="Brown"/>
    <s v="O+"/>
    <x v="1"/>
    <x v="9"/>
    <n v="99613"/>
  </r>
  <r>
    <x v="11"/>
    <x v="11"/>
    <s v="Mrs."/>
    <s v="Ashley"/>
    <m/>
    <s v="Wood"/>
    <x v="11"/>
    <s v="Libra"/>
    <x v="0"/>
    <s v="GB"/>
    <x v="2"/>
    <s v="English"/>
    <x v="11"/>
    <n v="100.7"/>
    <s v="Brown"/>
    <s v="O+"/>
    <x v="1"/>
    <x v="10"/>
    <n v="56595"/>
  </r>
  <r>
    <x v="12"/>
    <x v="12"/>
    <s v="Ms."/>
    <s v="Megan"/>
    <m/>
    <s v="Scott"/>
    <x v="12"/>
    <s v="Aquarius"/>
    <x v="0"/>
    <s v="GB"/>
    <x v="2"/>
    <s v="English"/>
    <x v="12"/>
    <n v="70.900000000000006"/>
    <s v="Green"/>
    <s v="A−"/>
    <x v="1"/>
    <x v="11"/>
    <n v="117408"/>
  </r>
  <r>
    <x v="13"/>
    <x v="13"/>
    <s v="Hr."/>
    <s v="Helmut"/>
    <m/>
    <s v="Weinhae"/>
    <x v="13"/>
    <s v="Virgo"/>
    <x v="1"/>
    <s v="DE"/>
    <x v="3"/>
    <s v="German"/>
    <x v="13"/>
    <n v="68.3"/>
    <s v="Gray"/>
    <s v="A+"/>
    <x v="1"/>
    <x v="12"/>
    <n v="64862"/>
  </r>
  <r>
    <x v="14"/>
    <x v="14"/>
    <s v="Prof."/>
    <s v="Milena"/>
    <m/>
    <s v="Schotin"/>
    <x v="14"/>
    <s v="Pisces"/>
    <x v="0"/>
    <s v="DE"/>
    <x v="3"/>
    <s v="German"/>
    <x v="14"/>
    <n v="105.3"/>
    <s v="Gray"/>
    <s v="O+"/>
    <x v="0"/>
    <x v="13"/>
    <n v="10241"/>
  </r>
  <r>
    <x v="15"/>
    <x v="15"/>
    <s v="Hr."/>
    <s v="Lothar"/>
    <m/>
    <s v="Birnbaum"/>
    <x v="15"/>
    <s v="Cancer"/>
    <x v="1"/>
    <s v="DE"/>
    <x v="3"/>
    <s v="German"/>
    <x v="15"/>
    <n v="48.6"/>
    <s v="Blue"/>
    <s v="O+"/>
    <x v="1"/>
    <x v="3"/>
    <n v="88762"/>
  </r>
  <r>
    <x v="16"/>
    <x v="16"/>
    <s v="Hr."/>
    <s v="Pietro"/>
    <m/>
    <s v="Stolze"/>
    <x v="16"/>
    <s v="Libra"/>
    <x v="1"/>
    <s v="DE"/>
    <x v="3"/>
    <s v="German"/>
    <x v="16"/>
    <n v="105.9"/>
    <s v="Blue"/>
    <s v="A−"/>
    <x v="0"/>
    <x v="14"/>
    <n v="80757"/>
  </r>
  <r>
    <x v="17"/>
    <x v="17"/>
    <s v="Hr."/>
    <s v="Richard "/>
    <m/>
    <s v="Tlustek"/>
    <x v="17"/>
    <s v="Virgo"/>
    <x v="1"/>
    <s v="DE"/>
    <x v="3"/>
    <s v="German"/>
    <x v="17"/>
    <n v="71.099999999999994"/>
    <s v="Blue"/>
    <s v="A−"/>
    <x v="1"/>
    <x v="15"/>
    <n v="88794"/>
  </r>
  <r>
    <x v="18"/>
    <x v="18"/>
    <s v="Dr."/>
    <s v="Earnestine"/>
    <m/>
    <s v="Raynor"/>
    <x v="18"/>
    <s v="Taurus"/>
    <x v="0"/>
    <s v="OZ"/>
    <x v="4"/>
    <s v="English"/>
    <x v="18"/>
    <n v="70.3"/>
    <s v="Blue"/>
    <s v="A+"/>
    <x v="0"/>
    <x v="16"/>
    <n v="63526"/>
  </r>
  <r>
    <x v="19"/>
    <x v="19"/>
    <s v="Mr."/>
    <s v="Jason"/>
    <m/>
    <s v="Gaylord"/>
    <x v="19"/>
    <s v="Capricorn"/>
    <x v="1"/>
    <s v="OZ"/>
    <x v="4"/>
    <s v="English"/>
    <x v="19"/>
    <n v="54.7"/>
    <s v="Brown"/>
    <s v="O−"/>
    <x v="0"/>
    <x v="17"/>
    <n v="46352"/>
  </r>
  <r>
    <x v="20"/>
    <x v="20"/>
    <s v="Mr."/>
    <s v="Kendrick"/>
    <m/>
    <s v="Sauer"/>
    <x v="20"/>
    <s v="Cancer"/>
    <x v="1"/>
    <s v="OZ"/>
    <x v="4"/>
    <s v="English"/>
    <x v="20"/>
    <n v="100.9"/>
    <s v="Blue"/>
    <s v="B−"/>
    <x v="1"/>
    <x v="18"/>
    <n v="106808"/>
  </r>
  <r>
    <x v="21"/>
    <x v="21"/>
    <s v="Dr."/>
    <s v="Annabell"/>
    <m/>
    <s v="Olson"/>
    <x v="21"/>
    <s v="Aries"/>
    <x v="0"/>
    <s v="OZ"/>
    <x v="4"/>
    <s v="English"/>
    <x v="21"/>
    <n v="84.3"/>
    <s v="Green"/>
    <s v="A+"/>
    <x v="1"/>
    <x v="19"/>
    <n v="96468"/>
  </r>
  <r>
    <x v="22"/>
    <x v="22"/>
    <s v="Dr."/>
    <s v="Jena"/>
    <m/>
    <s v="Upton"/>
    <x v="22"/>
    <s v="Sagittarius"/>
    <x v="0"/>
    <s v="OZ"/>
    <x v="4"/>
    <s v="English"/>
    <x v="22"/>
    <n v="66.8"/>
    <s v="Blue"/>
    <s v="O+"/>
    <x v="1"/>
    <x v="20"/>
    <n v="16526"/>
  </r>
  <r>
    <x v="23"/>
    <x v="23"/>
    <s v="Dr."/>
    <s v="Shanny"/>
    <m/>
    <s v="Bins"/>
    <x v="23"/>
    <s v="Virgo"/>
    <x v="0"/>
    <s v="OZ"/>
    <x v="4"/>
    <s v="English"/>
    <x v="23"/>
    <n v="59.4"/>
    <s v="Amber"/>
    <s v="B−"/>
    <x v="1"/>
    <x v="21"/>
    <n v="21891"/>
  </r>
  <r>
    <x v="24"/>
    <x v="24"/>
    <s v="Dr."/>
    <s v="Tia"/>
    <m/>
    <s v="Abshire"/>
    <x v="24"/>
    <s v="Cancer"/>
    <x v="0"/>
    <s v="OZ"/>
    <x v="4"/>
    <s v="English"/>
    <x v="24"/>
    <n v="77.8"/>
    <s v="Amber"/>
    <s v="A+"/>
    <x v="1"/>
    <x v="6"/>
    <n v="62037"/>
  </r>
  <r>
    <x v="25"/>
    <x v="25"/>
    <s v="Ms."/>
    <s v="Isabel"/>
    <m/>
    <s v="Runolfsdottir"/>
    <x v="25"/>
    <s v="Aries"/>
    <x v="0"/>
    <s v="OZ"/>
    <x v="4"/>
    <s v="English"/>
    <x v="25"/>
    <n v="85.9"/>
    <s v="Blue"/>
    <s v="B+"/>
    <x v="0"/>
    <x v="0"/>
    <n v="89737"/>
  </r>
  <r>
    <x v="26"/>
    <x v="26"/>
    <s v="Hr."/>
    <s v="Barney"/>
    <m/>
    <s v="Wesack"/>
    <x v="26"/>
    <s v="Cancer"/>
    <x v="1"/>
    <s v="AU"/>
    <x v="5"/>
    <s v="German"/>
    <x v="26"/>
    <n v="93.4"/>
    <s v="Amber"/>
    <s v="B+"/>
    <x v="0"/>
    <x v="22"/>
    <n v="41039"/>
  </r>
  <r>
    <x v="27"/>
    <x v="27"/>
    <s v="Hr."/>
    <s v="Baruch"/>
    <m/>
    <s v="Kade"/>
    <x v="27"/>
    <s v="Pisces"/>
    <x v="1"/>
    <s v="AU"/>
    <x v="5"/>
    <s v="German"/>
    <x v="27"/>
    <n v="95.5"/>
    <s v="Gray"/>
    <s v="O−"/>
    <x v="1"/>
    <x v="11"/>
    <n v="28458"/>
  </r>
  <r>
    <x v="28"/>
    <x v="28"/>
    <s v="Prof."/>
    <s v="Liesbeth"/>
    <m/>
    <s v="Rosemann"/>
    <x v="28"/>
    <s v="Aquarius"/>
    <x v="0"/>
    <s v="AU"/>
    <x v="5"/>
    <s v="German"/>
    <x v="28"/>
    <n v="52.2"/>
    <s v="Blue"/>
    <s v="O+"/>
    <x v="1"/>
    <x v="6"/>
    <n v="55007"/>
  </r>
  <r>
    <x v="29"/>
    <x v="29"/>
    <s v="Mme."/>
    <s v="Valentine"/>
    <m/>
    <s v="Moreau"/>
    <x v="29"/>
    <s v="Libra"/>
    <x v="0"/>
    <s v="FR"/>
    <x v="6"/>
    <s v="French"/>
    <x v="29"/>
    <n v="74.599999999999994"/>
    <s v="Blue"/>
    <s v="B+"/>
    <x v="1"/>
    <x v="23"/>
    <n v="69041"/>
  </r>
  <r>
    <x v="30"/>
    <x v="30"/>
    <s v="Mme."/>
    <s v="Paulette"/>
    <m/>
    <s v="Durand"/>
    <x v="30"/>
    <s v="Capricorn"/>
    <x v="0"/>
    <s v="FR"/>
    <x v="6"/>
    <s v="French"/>
    <x v="30"/>
    <n v="81.7"/>
    <s v="Amber"/>
    <s v="O−"/>
    <x v="0"/>
    <x v="22"/>
    <n v="86262"/>
  </r>
  <r>
    <x v="31"/>
    <x v="31"/>
    <s v="Mme."/>
    <s v="Laure-Alix"/>
    <m/>
    <s v="Chevalier"/>
    <x v="31"/>
    <s v="Capricorn"/>
    <x v="0"/>
    <s v="FR"/>
    <x v="6"/>
    <s v="French"/>
    <x v="31"/>
    <n v="78.099999999999994"/>
    <s v="Blue"/>
    <s v="O+"/>
    <x v="1"/>
    <x v="20"/>
    <n v="19234"/>
  </r>
  <r>
    <x v="32"/>
    <x v="32"/>
    <s v="M."/>
    <s v="Claude"/>
    <m/>
    <s v="Toussaint"/>
    <x v="32"/>
    <s v="Scorpio"/>
    <x v="1"/>
    <s v="FR"/>
    <x v="6"/>
    <s v="French"/>
    <x v="32"/>
    <n v="57.1"/>
    <s v="Green"/>
    <s v="O+"/>
    <x v="0"/>
    <x v="24"/>
    <n v="95123"/>
  </r>
  <r>
    <x v="33"/>
    <x v="33"/>
    <s v="M."/>
    <s v="Victor"/>
    <m/>
    <s v="Lenoir"/>
    <x v="33"/>
    <s v="Libra"/>
    <x v="1"/>
    <s v="FR"/>
    <x v="6"/>
    <s v="French"/>
    <x v="33"/>
    <n v="56"/>
    <s v="Blue"/>
    <s v="B+"/>
    <x v="1"/>
    <x v="18"/>
    <n v="62761"/>
  </r>
  <r>
    <x v="34"/>
    <x v="34"/>
    <s v="M."/>
    <s v="Arthur"/>
    <m/>
    <s v="Lenoir"/>
    <x v="34"/>
    <s v="Leo"/>
    <x v="1"/>
    <s v="FR"/>
    <x v="6"/>
    <s v="French"/>
    <x v="34"/>
    <n v="88.6"/>
    <s v="Amber"/>
    <s v="O+"/>
    <x v="1"/>
    <x v="25"/>
    <n v="108431"/>
  </r>
  <r>
    <x v="35"/>
    <x v="35"/>
    <s v="M."/>
    <s v="Benjamin"/>
    <m/>
    <s v="Lebrun-Brun"/>
    <x v="35"/>
    <s v="Aquarius"/>
    <x v="1"/>
    <s v="FR"/>
    <x v="6"/>
    <s v="French"/>
    <x v="35"/>
    <n v="78.2"/>
    <s v="Brown"/>
    <s v="O−"/>
    <x v="1"/>
    <x v="18"/>
    <n v="66268"/>
  </r>
  <r>
    <x v="36"/>
    <x v="36"/>
    <s v="M."/>
    <s v="Antoine"/>
    <m/>
    <s v="Maillard"/>
    <x v="36"/>
    <s v="Cancer"/>
    <x v="1"/>
    <s v="FR"/>
    <x v="6"/>
    <s v="French"/>
    <x v="36"/>
    <n v="95.8"/>
    <s v="Blue"/>
    <s v="B−"/>
    <x v="1"/>
    <x v="26"/>
    <n v="33970"/>
  </r>
  <r>
    <x v="37"/>
    <x v="37"/>
    <s v="M."/>
    <s v="Bernard"/>
    <m/>
    <s v="Hoarau-Guyon"/>
    <x v="37"/>
    <s v="Capricorn"/>
    <x v="1"/>
    <s v="FR"/>
    <x v="6"/>
    <s v="French"/>
    <x v="37"/>
    <n v="59.7"/>
    <s v="Gray"/>
    <s v="O−"/>
    <x v="0"/>
    <x v="0"/>
    <n v="71352"/>
  </r>
  <r>
    <x v="38"/>
    <x v="38"/>
    <s v="Sr."/>
    <s v="Hidalgo"/>
    <s v="Cantu"/>
    <s v="Tercero"/>
    <x v="38"/>
    <s v="Sagittarius"/>
    <x v="1"/>
    <s v="AG"/>
    <x v="7"/>
    <s v="Spanish"/>
    <x v="38"/>
    <n v="77.7"/>
    <s v="Gray"/>
    <s v="B−"/>
    <x v="1"/>
    <x v="21"/>
    <n v="116376"/>
  </r>
  <r>
    <x v="39"/>
    <x v="39"/>
    <s v="Sr."/>
    <s v="Hadalgo"/>
    <m/>
    <s v="Polanco"/>
    <x v="39"/>
    <s v="Gemini"/>
    <x v="1"/>
    <s v="AG"/>
    <x v="7"/>
    <s v="Spanish"/>
    <x v="39"/>
    <n v="98"/>
    <s v="Blue"/>
    <s v="A−"/>
    <x v="1"/>
    <x v="20"/>
    <n v="114144"/>
  </r>
  <r>
    <x v="40"/>
    <x v="40"/>
    <s v="Sra."/>
    <s v="Laura"/>
    <m/>
    <s v="Oliviera"/>
    <x v="40"/>
    <s v="Aquarius"/>
    <x v="0"/>
    <s v="AG"/>
    <x v="7"/>
    <s v="Spanish"/>
    <x v="40"/>
    <n v="51.9"/>
    <s v="Amber"/>
    <s v="O−"/>
    <x v="1"/>
    <x v="27"/>
    <n v="79872"/>
  </r>
  <r>
    <x v="41"/>
    <x v="41"/>
    <s v="Sra."/>
    <s v="Ainhoa"/>
    <m/>
    <s v="Garza"/>
    <x v="41"/>
    <s v="Pisces"/>
    <x v="0"/>
    <s v="ES"/>
    <x v="8"/>
    <s v="Spanish"/>
    <x v="41"/>
    <n v="55.6"/>
    <s v="Brown"/>
    <s v="O+"/>
    <x v="0"/>
    <x v="28"/>
    <n v="101969"/>
  </r>
  <r>
    <x v="42"/>
    <x v="42"/>
    <s v="Sra."/>
    <s v="Isabel"/>
    <m/>
    <s v="Banda"/>
    <x v="42"/>
    <s v="Capricorn"/>
    <x v="0"/>
    <s v="ES"/>
    <x v="8"/>
    <s v="Spanish"/>
    <x v="42"/>
    <n v="102.3"/>
    <s v="Amber"/>
    <s v="O+"/>
    <x v="1"/>
    <x v="21"/>
    <n v="50659"/>
  </r>
  <r>
    <x v="43"/>
    <x v="43"/>
    <s v="Sra."/>
    <s v="Carolota"/>
    <m/>
    <s v="Mateos"/>
    <x v="43"/>
    <s v="Leo"/>
    <x v="0"/>
    <s v="ES"/>
    <x v="8"/>
    <s v="Spanish"/>
    <x v="43"/>
    <n v="58.8"/>
    <s v="Gray"/>
    <s v="O−"/>
    <x v="1"/>
    <x v="27"/>
    <n v="58215"/>
  </r>
  <r>
    <x v="44"/>
    <x v="44"/>
    <s v="Mw."/>
    <s v="Elize"/>
    <m/>
    <s v="Prins"/>
    <x v="44"/>
    <s v="Taurus"/>
    <x v="0"/>
    <s v="DU"/>
    <x v="9"/>
    <s v="Dutch"/>
    <x v="44"/>
    <n v="63.8"/>
    <s v="Blue"/>
    <s v="O+"/>
    <x v="0"/>
    <x v="29"/>
    <n v="39935"/>
  </r>
  <r>
    <x v="45"/>
    <x v="45"/>
    <s v="dhr."/>
    <s v="Ryan"/>
    <m/>
    <s v="Pham"/>
    <x v="45"/>
    <s v="Libra"/>
    <x v="1"/>
    <s v="DU"/>
    <x v="9"/>
    <s v="Dutch"/>
    <x v="45"/>
    <n v="98.6"/>
    <s v="Amber"/>
    <s v="B+"/>
    <x v="1"/>
    <x v="20"/>
    <n v="44865"/>
  </r>
  <r>
    <x v="46"/>
    <x v="46"/>
    <s v="Mw"/>
    <s v="Elise"/>
    <m/>
    <s v="Rotteveel"/>
    <x v="46"/>
    <s v="Aries"/>
    <x v="0"/>
    <s v="DU"/>
    <x v="9"/>
    <s v="Dutch"/>
    <x v="46"/>
    <n v="61.8"/>
    <s v="Gray"/>
    <s v="O−"/>
    <x v="1"/>
    <x v="20"/>
    <n v="90478"/>
  </r>
  <r>
    <x v="47"/>
    <x v="47"/>
    <s v="Fru."/>
    <s v="Mirjam"/>
    <m/>
    <s v="Soderberg"/>
    <x v="47"/>
    <s v="Taurus"/>
    <x v="0"/>
    <s v="SV"/>
    <x v="10"/>
    <s v="Swedish"/>
    <x v="47"/>
    <n v="50"/>
    <s v="Amber"/>
    <s v="O+"/>
    <x v="1"/>
    <x v="2"/>
    <n v="38965"/>
  </r>
  <r>
    <x v="48"/>
    <x v="48"/>
    <s v="H."/>
    <s v="Berndt"/>
    <m/>
    <s v="Palsson"/>
    <x v="48"/>
    <s v="Pisces"/>
    <x v="1"/>
    <s v="SV"/>
    <x v="10"/>
    <s v="Swedish"/>
    <x v="48"/>
    <n v="45.9"/>
    <s v="Blue"/>
    <s v="A−"/>
    <x v="1"/>
    <x v="30"/>
    <n v="35387"/>
  </r>
  <r>
    <x v="49"/>
    <x v="49"/>
    <s v="Sr."/>
    <s v="Adriano"/>
    <s v="Pontes"/>
    <s v="Sobrinho"/>
    <x v="49"/>
    <s v="Leo"/>
    <x v="1"/>
    <s v="PR"/>
    <x v="1"/>
    <s v="Portuguese"/>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C81FBA-B0A8-4587-A2FE-C5BB95DC4F11}"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5:C17" firstHeaderRow="1" firstDataRow="2" firstDataCol="1"/>
  <pivotFields count="18">
    <pivotField showAll="0"/>
    <pivotField showAll="0"/>
    <pivotField showAll="0"/>
    <pivotField showAll="0"/>
    <pivotField showAll="0"/>
    <pivotField numFmtId="166" showAll="0"/>
    <pivotField showAll="0"/>
    <pivotField axis="axisCol" dataField="1" showAll="0">
      <items count="3">
        <item x="0"/>
        <item x="1"/>
        <item t="default"/>
      </items>
    </pivotField>
    <pivotField showAll="0">
      <items count="13">
        <item x="7"/>
        <item x="5"/>
        <item x="1"/>
        <item x="3"/>
        <item x="9"/>
        <item x="8"/>
        <item x="6"/>
        <item x="2"/>
        <item x="4"/>
        <item x="11"/>
        <item x="10"/>
        <item x="0"/>
        <item t="default"/>
      </items>
    </pivotField>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s>
  <rowFields count="1">
    <field x="9"/>
  </rowFields>
  <rowItems count="11">
    <i>
      <x/>
    </i>
    <i>
      <x v="1"/>
    </i>
    <i>
      <x v="2"/>
    </i>
    <i>
      <x v="3"/>
    </i>
    <i>
      <x v="4"/>
    </i>
    <i>
      <x v="5"/>
    </i>
    <i>
      <x v="6"/>
    </i>
    <i>
      <x v="7"/>
    </i>
    <i>
      <x v="8"/>
    </i>
    <i>
      <x v="9"/>
    </i>
    <i>
      <x v="10"/>
    </i>
  </rowItems>
  <colFields count="1">
    <field x="7"/>
  </colFields>
  <colItems count="2">
    <i>
      <x/>
    </i>
    <i>
      <x v="1"/>
    </i>
  </colItems>
  <dataFields count="1">
    <dataField name="Count of GENDER" fld="7" subtotal="count" baseField="0" baseItem="0"/>
  </dataFields>
  <formats count="1">
    <format dxfId="576">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B3E1F6-F749-4580-825D-FA2224DC711C}" name="PivotTable6" cacheId="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G53" firstHeaderRow="1" firstDataRow="1" firstDataCol="7" rowPageCount="1" colPageCount="1"/>
  <pivotFields count="22">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compact="0" outline="0" showAll="0" defaultSubtotal="0"/>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subtotalTop="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4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s>
    </pivotField>
  </pivotFields>
  <rowFields count="7">
    <field x="0"/>
    <field x="1"/>
    <field x="17"/>
    <field x="8"/>
    <field x="12"/>
    <field x="10"/>
    <field x="21"/>
  </rowFields>
  <rowItems count="50">
    <i>
      <x/>
      <x v="32"/>
      <x v="13"/>
      <x/>
      <x/>
      <x v="10"/>
      <x v="43"/>
    </i>
    <i>
      <x v="1"/>
      <x v="33"/>
      <x v="6"/>
      <x/>
      <x v="18"/>
      <x v="10"/>
      <x v="38"/>
    </i>
    <i>
      <x v="2"/>
      <x v="45"/>
      <x v="17"/>
      <x v="1"/>
      <x v="10"/>
      <x v="3"/>
      <x v="15"/>
    </i>
    <i>
      <x v="3"/>
      <x v="34"/>
      <x/>
      <x/>
      <x v="7"/>
      <x v="10"/>
      <x v="21"/>
    </i>
    <i>
      <x v="4"/>
      <x v="3"/>
      <x v="31"/>
      <x v="1"/>
      <x v="5"/>
      <x v="10"/>
      <x v="16"/>
    </i>
    <i>
      <x v="5"/>
      <x v="26"/>
      <x v="16"/>
      <x v="1"/>
      <x v="19"/>
      <x v="10"/>
      <x v="38"/>
    </i>
    <i>
      <x v="6"/>
      <x v="31"/>
      <x v="12"/>
      <x/>
      <x v="9"/>
      <x v="10"/>
      <x v="45"/>
    </i>
    <i>
      <x v="7"/>
      <x v="27"/>
      <x v="9"/>
      <x v="1"/>
      <x v="30"/>
      <x v="10"/>
      <x v="9"/>
    </i>
    <i>
      <x v="8"/>
      <x v="30"/>
      <x v="26"/>
      <x/>
      <x v="41"/>
      <x v="9"/>
      <x v="17"/>
    </i>
    <i>
      <x v="9"/>
      <x v="28"/>
      <x v="12"/>
      <x v="1"/>
      <x v="38"/>
      <x v="9"/>
      <x v="10"/>
    </i>
    <i>
      <x v="10"/>
      <x v="41"/>
      <x v="18"/>
      <x v="1"/>
      <x v="23"/>
      <x v="9"/>
      <x v="32"/>
    </i>
    <i>
      <x v="11"/>
      <x v="29"/>
      <x v="1"/>
      <x/>
      <x v="49"/>
      <x v="9"/>
      <x v="23"/>
    </i>
    <i>
      <x v="12"/>
      <x v="36"/>
      <x v="24"/>
      <x/>
      <x v="37"/>
      <x v="9"/>
      <x v="23"/>
    </i>
    <i>
      <x v="13"/>
      <x v="11"/>
      <x v="8"/>
      <x v="1"/>
      <x v="47"/>
      <x v="5"/>
      <x v="5"/>
    </i>
    <i>
      <x v="14"/>
      <x v="40"/>
      <x v="10"/>
      <x/>
      <x v="36"/>
      <x v="5"/>
      <x v="11"/>
    </i>
    <i>
      <x v="15"/>
      <x v="12"/>
      <x/>
      <x v="1"/>
      <x v="4"/>
      <x v="5"/>
      <x v="15"/>
    </i>
    <i>
      <x v="16"/>
      <x v="13"/>
      <x v="21"/>
      <x v="1"/>
      <x v="42"/>
      <x v="5"/>
      <x v="18"/>
    </i>
    <i>
      <x v="17"/>
      <x v="14"/>
      <x v="11"/>
      <x v="1"/>
      <x v="44"/>
      <x v="5"/>
      <x v="5"/>
    </i>
    <i>
      <x v="18"/>
      <x v="2"/>
      <x v="27"/>
      <x/>
      <x v="31"/>
      <x v="1"/>
      <x v="23"/>
    </i>
    <i>
      <x v="19"/>
      <x v="24"/>
      <x v="3"/>
      <x v="1"/>
      <x v="12"/>
      <x v="1"/>
      <x v="22"/>
    </i>
    <i>
      <x v="20"/>
      <x v="25"/>
      <x v="29"/>
      <x v="1"/>
      <x v="35"/>
      <x v="1"/>
      <x v="42"/>
    </i>
    <i>
      <x v="21"/>
      <x v="1"/>
      <x v="15"/>
      <x/>
      <x v="25"/>
      <x v="1"/>
      <x v="10"/>
    </i>
    <i>
      <x v="22"/>
      <x v="4"/>
      <x v="4"/>
      <x/>
      <x v="46"/>
      <x v="1"/>
      <x v="1"/>
    </i>
    <i>
      <x v="23"/>
      <x v="5"/>
      <x v="7"/>
      <x/>
      <x v="3"/>
      <x v="1"/>
      <x v="45"/>
    </i>
    <i>
      <x v="24"/>
      <x v="6"/>
      <x v="12"/>
      <x/>
      <x v="1"/>
      <x v="1"/>
      <x v="12"/>
    </i>
    <i>
      <x v="25"/>
      <x v="35"/>
      <x v="13"/>
      <x/>
      <x v="34"/>
      <x v="1"/>
      <x v="24"/>
    </i>
    <i>
      <x v="26"/>
      <x v="9"/>
      <x v="30"/>
      <x v="1"/>
      <x v="48"/>
      <x v="2"/>
      <x v="16"/>
    </i>
    <i>
      <x v="27"/>
      <x v="10"/>
      <x v="24"/>
      <x v="1"/>
      <x v="14"/>
      <x v="2"/>
      <x v="28"/>
    </i>
    <i>
      <x v="28"/>
      <x v="39"/>
      <x v="12"/>
      <x/>
      <x v="32"/>
      <x v="2"/>
      <x v="40"/>
    </i>
    <i>
      <x v="29"/>
      <x v="23"/>
      <x v="19"/>
      <x/>
      <x v="22"/>
      <x v="4"/>
      <x v="25"/>
    </i>
    <i>
      <x v="30"/>
      <x v="22"/>
      <x v="30"/>
      <x/>
      <x v="8"/>
      <x v="4"/>
      <x v="35"/>
    </i>
    <i>
      <x v="31"/>
      <x v="21"/>
      <x v="4"/>
      <x/>
      <x v="6"/>
      <x v="4"/>
      <x v="16"/>
    </i>
    <i>
      <x v="32"/>
      <x v="19"/>
      <x v="14"/>
      <x v="1"/>
      <x v="45"/>
      <x v="4"/>
      <x v="26"/>
    </i>
    <i>
      <x v="33"/>
      <x v="20"/>
      <x v="29"/>
      <x v="1"/>
      <x v="17"/>
      <x v="4"/>
      <x v="27"/>
    </i>
    <i>
      <x v="34"/>
      <x v="16"/>
      <x v="22"/>
      <x v="1"/>
      <x v="16"/>
      <x v="4"/>
      <x v="1"/>
    </i>
    <i>
      <x v="35"/>
      <x v="17"/>
      <x v="29"/>
      <x v="1"/>
      <x v="15"/>
      <x v="4"/>
      <x v="21"/>
    </i>
    <i>
      <x v="36"/>
      <x v="15"/>
      <x v="25"/>
      <x v="1"/>
      <x v="20"/>
      <x v="4"/>
      <x v="32"/>
    </i>
    <i>
      <x v="37"/>
      <x v="18"/>
      <x v="13"/>
      <x v="1"/>
      <x v="13"/>
      <x v="4"/>
      <x v="29"/>
    </i>
    <i>
      <x v="38"/>
      <x v="44"/>
      <x v="7"/>
      <x v="1"/>
      <x v="43"/>
      <x/>
      <x v="30"/>
    </i>
    <i>
      <x v="39"/>
      <x v="43"/>
      <x v="4"/>
      <x v="1"/>
      <x v="28"/>
      <x/>
      <x v="34"/>
    </i>
    <i>
      <x v="40"/>
      <x v="49"/>
      <x v="2"/>
      <x/>
      <x v="24"/>
      <x/>
      <x v="20"/>
    </i>
    <i>
      <x v="41"/>
      <x v="46"/>
      <x v="20"/>
      <x/>
      <x v="11"/>
      <x v="7"/>
      <x v="36"/>
    </i>
    <i>
      <x v="42"/>
      <x v="48"/>
      <x v="7"/>
      <x/>
      <x v="2"/>
      <x v="7"/>
      <x v="6"/>
    </i>
    <i>
      <x v="43"/>
      <x v="47"/>
      <x v="2"/>
      <x/>
      <x v="21"/>
      <x v="7"/>
      <x v="11"/>
    </i>
    <i>
      <x v="44"/>
      <x v="38"/>
      <x v="23"/>
      <x/>
      <x v="29"/>
      <x v="6"/>
      <x v="6"/>
    </i>
    <i>
      <x v="45"/>
      <x/>
      <x v="4"/>
      <x v="1"/>
      <x v="27"/>
      <x v="6"/>
      <x v="19"/>
    </i>
    <i>
      <x v="46"/>
      <x v="37"/>
      <x v="4"/>
      <x/>
      <x v="33"/>
      <x v="6"/>
      <x v="14"/>
    </i>
    <i>
      <x v="47"/>
      <x v="7"/>
      <x v="17"/>
      <x/>
      <x v="40"/>
      <x v="8"/>
      <x v="43"/>
    </i>
    <i>
      <x v="48"/>
      <x v="8"/>
      <x v="5"/>
      <x v="1"/>
      <x v="26"/>
      <x v="8"/>
      <x v="33"/>
    </i>
    <i>
      <x v="49"/>
      <x v="42"/>
      <x v="28"/>
      <x v="1"/>
      <x v="39"/>
      <x v="3"/>
      <x v="39"/>
    </i>
  </rowItems>
  <colItems count="1">
    <i/>
  </colItems>
  <pageFields count="1">
    <pageField fld="16" hier="-1"/>
  </pageFields>
  <formats count="576">
    <format dxfId="575">
      <pivotArea type="all" dataOnly="0" outline="0" fieldPosition="0"/>
    </format>
    <format dxfId="574">
      <pivotArea field="1" type="button" dataOnly="0" labelOnly="1" outline="0" axis="axisRow" fieldPosition="1"/>
    </format>
    <format dxfId="573">
      <pivotArea field="17" type="button" dataOnly="0" labelOnly="1" outline="0" axis="axisRow" fieldPosition="2"/>
    </format>
    <format dxfId="572">
      <pivotArea field="8" type="button" dataOnly="0" labelOnly="1" outline="0" axis="axisRow" fieldPosition="3"/>
    </format>
    <format dxfId="571">
      <pivotArea field="12" type="button" dataOnly="0" labelOnly="1" outline="0" axis="axisRow" fieldPosition="4"/>
    </format>
    <format dxfId="570">
      <pivotArea field="10" type="button" dataOnly="0" labelOnly="1" outline="0" axis="axisRow" fieldPosition="5"/>
    </format>
    <format dxfId="569">
      <pivotArea field="21" type="button" dataOnly="0" labelOnly="1" outline="0" axis="axisRow" fieldPosition="6"/>
    </format>
    <format dxfId="568">
      <pivotArea field="0" type="button" dataOnly="0" labelOnly="1" outline="0" axis="axisRow" fieldPosition="0"/>
    </format>
    <format dxfId="567">
      <pivotArea dataOnly="0" labelOnly="1" outline="0" fieldPosition="0">
        <references count="1">
          <reference field="1" count="0"/>
        </references>
      </pivotArea>
    </format>
    <format dxfId="566">
      <pivotArea dataOnly="0" labelOnly="1" outline="0" fieldPosition="0">
        <references count="2">
          <reference field="1" count="1" selected="0">
            <x v="0"/>
          </reference>
          <reference field="17" count="1">
            <x v="4"/>
          </reference>
        </references>
      </pivotArea>
    </format>
    <format dxfId="565">
      <pivotArea dataOnly="0" labelOnly="1" outline="0" fieldPosition="0">
        <references count="2">
          <reference field="1" count="1" selected="0">
            <x v="1"/>
          </reference>
          <reference field="17" count="1">
            <x v="15"/>
          </reference>
        </references>
      </pivotArea>
    </format>
    <format dxfId="564">
      <pivotArea dataOnly="0" labelOnly="1" outline="0" fieldPosition="0">
        <references count="2">
          <reference field="1" count="1" selected="0">
            <x v="2"/>
          </reference>
          <reference field="17" count="1">
            <x v="27"/>
          </reference>
        </references>
      </pivotArea>
    </format>
    <format dxfId="563">
      <pivotArea dataOnly="0" labelOnly="1" outline="0" fieldPosition="0">
        <references count="2">
          <reference field="1" count="1" selected="0">
            <x v="3"/>
          </reference>
          <reference field="17" count="1">
            <x v="31"/>
          </reference>
        </references>
      </pivotArea>
    </format>
    <format dxfId="562">
      <pivotArea dataOnly="0" labelOnly="1" outline="0" fieldPosition="0">
        <references count="2">
          <reference field="1" count="1" selected="0">
            <x v="4"/>
          </reference>
          <reference field="17" count="1">
            <x v="4"/>
          </reference>
        </references>
      </pivotArea>
    </format>
    <format dxfId="561">
      <pivotArea dataOnly="0" labelOnly="1" outline="0" fieldPosition="0">
        <references count="2">
          <reference field="1" count="1" selected="0">
            <x v="5"/>
          </reference>
          <reference field="17" count="1">
            <x v="7"/>
          </reference>
        </references>
      </pivotArea>
    </format>
    <format dxfId="560">
      <pivotArea dataOnly="0" labelOnly="1" outline="0" fieldPosition="0">
        <references count="2">
          <reference field="1" count="1" selected="0">
            <x v="6"/>
          </reference>
          <reference field="17" count="1">
            <x v="12"/>
          </reference>
        </references>
      </pivotArea>
    </format>
    <format dxfId="559">
      <pivotArea dataOnly="0" labelOnly="1" outline="0" fieldPosition="0">
        <references count="2">
          <reference field="1" count="1" selected="0">
            <x v="7"/>
          </reference>
          <reference field="17" count="1">
            <x v="17"/>
          </reference>
        </references>
      </pivotArea>
    </format>
    <format dxfId="558">
      <pivotArea dataOnly="0" labelOnly="1" outline="0" fieldPosition="0">
        <references count="2">
          <reference field="1" count="1" selected="0">
            <x v="8"/>
          </reference>
          <reference field="17" count="1">
            <x v="5"/>
          </reference>
        </references>
      </pivotArea>
    </format>
    <format dxfId="557">
      <pivotArea dataOnly="0" labelOnly="1" outline="0" fieldPosition="0">
        <references count="2">
          <reference field="1" count="1" selected="0">
            <x v="9"/>
          </reference>
          <reference field="17" count="1">
            <x v="30"/>
          </reference>
        </references>
      </pivotArea>
    </format>
    <format dxfId="556">
      <pivotArea dataOnly="0" labelOnly="1" outline="0" fieldPosition="0">
        <references count="2">
          <reference field="1" count="1" selected="0">
            <x v="10"/>
          </reference>
          <reference field="17" count="1">
            <x v="24"/>
          </reference>
        </references>
      </pivotArea>
    </format>
    <format dxfId="555">
      <pivotArea dataOnly="0" labelOnly="1" outline="0" fieldPosition="0">
        <references count="2">
          <reference field="1" count="1" selected="0">
            <x v="11"/>
          </reference>
          <reference field="17" count="1">
            <x v="8"/>
          </reference>
        </references>
      </pivotArea>
    </format>
    <format dxfId="554">
      <pivotArea dataOnly="0" labelOnly="1" outline="0" fieldPosition="0">
        <references count="2">
          <reference field="1" count="1" selected="0">
            <x v="12"/>
          </reference>
          <reference field="17" count="1">
            <x v="0"/>
          </reference>
        </references>
      </pivotArea>
    </format>
    <format dxfId="553">
      <pivotArea dataOnly="0" labelOnly="1" outline="0" fieldPosition="0">
        <references count="2">
          <reference field="1" count="1" selected="0">
            <x v="13"/>
          </reference>
          <reference field="17" count="1">
            <x v="21"/>
          </reference>
        </references>
      </pivotArea>
    </format>
    <format dxfId="552">
      <pivotArea dataOnly="0" labelOnly="1" outline="0" fieldPosition="0">
        <references count="2">
          <reference field="1" count="1" selected="0">
            <x v="14"/>
          </reference>
          <reference field="17" count="1">
            <x v="11"/>
          </reference>
        </references>
      </pivotArea>
    </format>
    <format dxfId="551">
      <pivotArea dataOnly="0" labelOnly="1" outline="0" fieldPosition="0">
        <references count="2">
          <reference field="1" count="1" selected="0">
            <x v="15"/>
          </reference>
          <reference field="17" count="1">
            <x v="25"/>
          </reference>
        </references>
      </pivotArea>
    </format>
    <format dxfId="550">
      <pivotArea dataOnly="0" labelOnly="1" outline="0" fieldPosition="0">
        <references count="2">
          <reference field="1" count="1" selected="0">
            <x v="16"/>
          </reference>
          <reference field="17" count="1">
            <x v="22"/>
          </reference>
        </references>
      </pivotArea>
    </format>
    <format dxfId="549">
      <pivotArea dataOnly="0" labelOnly="1" outline="0" fieldPosition="0">
        <references count="2">
          <reference field="1" count="1" selected="0">
            <x v="17"/>
          </reference>
          <reference field="17" count="1">
            <x v="29"/>
          </reference>
        </references>
      </pivotArea>
    </format>
    <format dxfId="548">
      <pivotArea dataOnly="0" labelOnly="1" outline="0" fieldPosition="0">
        <references count="2">
          <reference field="1" count="1" selected="0">
            <x v="18"/>
          </reference>
          <reference field="17" count="1">
            <x v="13"/>
          </reference>
        </references>
      </pivotArea>
    </format>
    <format dxfId="547">
      <pivotArea dataOnly="0" labelOnly="1" outline="0" fieldPosition="0">
        <references count="2">
          <reference field="1" count="1" selected="0">
            <x v="19"/>
          </reference>
          <reference field="17" count="1">
            <x v="14"/>
          </reference>
        </references>
      </pivotArea>
    </format>
    <format dxfId="546">
      <pivotArea dataOnly="0" labelOnly="1" outline="0" fieldPosition="0">
        <references count="2">
          <reference field="1" count="1" selected="0">
            <x v="20"/>
          </reference>
          <reference field="17" count="1">
            <x v="29"/>
          </reference>
        </references>
      </pivotArea>
    </format>
    <format dxfId="545">
      <pivotArea dataOnly="0" labelOnly="1" outline="0" fieldPosition="0">
        <references count="2">
          <reference field="1" count="1" selected="0">
            <x v="21"/>
          </reference>
          <reference field="17" count="1">
            <x v="4"/>
          </reference>
        </references>
      </pivotArea>
    </format>
    <format dxfId="544">
      <pivotArea dataOnly="0" labelOnly="1" outline="0" fieldPosition="0">
        <references count="2">
          <reference field="1" count="1" selected="0">
            <x v="22"/>
          </reference>
          <reference field="17" count="1">
            <x v="30"/>
          </reference>
        </references>
      </pivotArea>
    </format>
    <format dxfId="543">
      <pivotArea dataOnly="0" labelOnly="1" outline="0" fieldPosition="0">
        <references count="2">
          <reference field="1" count="1" selected="0">
            <x v="23"/>
          </reference>
          <reference field="17" count="1">
            <x v="19"/>
          </reference>
        </references>
      </pivotArea>
    </format>
    <format dxfId="542">
      <pivotArea dataOnly="0" labelOnly="1" outline="0" fieldPosition="0">
        <references count="2">
          <reference field="1" count="1" selected="0">
            <x v="24"/>
          </reference>
          <reference field="17" count="1">
            <x v="3"/>
          </reference>
        </references>
      </pivotArea>
    </format>
    <format dxfId="541">
      <pivotArea dataOnly="0" labelOnly="1" outline="0" fieldPosition="0">
        <references count="2">
          <reference field="1" count="1" selected="0">
            <x v="25"/>
          </reference>
          <reference field="17" count="1">
            <x v="29"/>
          </reference>
        </references>
      </pivotArea>
    </format>
    <format dxfId="540">
      <pivotArea dataOnly="0" labelOnly="1" outline="0" fieldPosition="0">
        <references count="2">
          <reference field="1" count="1" selected="0">
            <x v="26"/>
          </reference>
          <reference field="17" count="1">
            <x v="16"/>
          </reference>
        </references>
      </pivotArea>
    </format>
    <format dxfId="539">
      <pivotArea dataOnly="0" labelOnly="1" outline="0" fieldPosition="0">
        <references count="2">
          <reference field="1" count="1" selected="0">
            <x v="27"/>
          </reference>
          <reference field="17" count="1">
            <x v="9"/>
          </reference>
        </references>
      </pivotArea>
    </format>
    <format dxfId="538">
      <pivotArea dataOnly="0" labelOnly="1" outline="0" fieldPosition="0">
        <references count="2">
          <reference field="1" count="1" selected="0">
            <x v="28"/>
          </reference>
          <reference field="17" count="1">
            <x v="12"/>
          </reference>
        </references>
      </pivotArea>
    </format>
    <format dxfId="537">
      <pivotArea dataOnly="0" labelOnly="1" outline="0" fieldPosition="0">
        <references count="2">
          <reference field="1" count="1" selected="0">
            <x v="29"/>
          </reference>
          <reference field="17" count="1">
            <x v="1"/>
          </reference>
        </references>
      </pivotArea>
    </format>
    <format dxfId="536">
      <pivotArea dataOnly="0" labelOnly="1" outline="0" fieldPosition="0">
        <references count="2">
          <reference field="1" count="1" selected="0">
            <x v="30"/>
          </reference>
          <reference field="17" count="1">
            <x v="26"/>
          </reference>
        </references>
      </pivotArea>
    </format>
    <format dxfId="535">
      <pivotArea dataOnly="0" labelOnly="1" outline="0" fieldPosition="0">
        <references count="2">
          <reference field="1" count="1" selected="0">
            <x v="31"/>
          </reference>
          <reference field="17" count="1">
            <x v="12"/>
          </reference>
        </references>
      </pivotArea>
    </format>
    <format dxfId="534">
      <pivotArea dataOnly="0" labelOnly="1" outline="0" fieldPosition="0">
        <references count="2">
          <reference field="1" count="1" selected="0">
            <x v="32"/>
          </reference>
          <reference field="17" count="1">
            <x v="13"/>
          </reference>
        </references>
      </pivotArea>
    </format>
    <format dxfId="533">
      <pivotArea dataOnly="0" labelOnly="1" outline="0" fieldPosition="0">
        <references count="2">
          <reference field="1" count="1" selected="0">
            <x v="33"/>
          </reference>
          <reference field="17" count="1">
            <x v="6"/>
          </reference>
        </references>
      </pivotArea>
    </format>
    <format dxfId="532">
      <pivotArea dataOnly="0" labelOnly="1" outline="0" fieldPosition="0">
        <references count="2">
          <reference field="1" count="1" selected="0">
            <x v="34"/>
          </reference>
          <reference field="17" count="1">
            <x v="0"/>
          </reference>
        </references>
      </pivotArea>
    </format>
    <format dxfId="531">
      <pivotArea dataOnly="0" labelOnly="1" outline="0" fieldPosition="0">
        <references count="2">
          <reference field="1" count="1" selected="0">
            <x v="35"/>
          </reference>
          <reference field="17" count="1">
            <x v="13"/>
          </reference>
        </references>
      </pivotArea>
    </format>
    <format dxfId="530">
      <pivotArea dataOnly="0" labelOnly="1" outline="0" fieldPosition="0">
        <references count="2">
          <reference field="1" count="1" selected="0">
            <x v="36"/>
          </reference>
          <reference field="17" count="1">
            <x v="24"/>
          </reference>
        </references>
      </pivotArea>
    </format>
    <format dxfId="529">
      <pivotArea dataOnly="0" labelOnly="1" outline="0" fieldPosition="0">
        <references count="2">
          <reference field="1" count="1" selected="0">
            <x v="37"/>
          </reference>
          <reference field="17" count="1">
            <x v="4"/>
          </reference>
        </references>
      </pivotArea>
    </format>
    <format dxfId="528">
      <pivotArea dataOnly="0" labelOnly="1" outline="0" fieldPosition="0">
        <references count="2">
          <reference field="1" count="1" selected="0">
            <x v="38"/>
          </reference>
          <reference field="17" count="1">
            <x v="23"/>
          </reference>
        </references>
      </pivotArea>
    </format>
    <format dxfId="527">
      <pivotArea dataOnly="0" labelOnly="1" outline="0" fieldPosition="0">
        <references count="2">
          <reference field="1" count="1" selected="0">
            <x v="39"/>
          </reference>
          <reference field="17" count="1">
            <x v="12"/>
          </reference>
        </references>
      </pivotArea>
    </format>
    <format dxfId="526">
      <pivotArea dataOnly="0" labelOnly="1" outline="0" fieldPosition="0">
        <references count="2">
          <reference field="1" count="1" selected="0">
            <x v="40"/>
          </reference>
          <reference field="17" count="1">
            <x v="10"/>
          </reference>
        </references>
      </pivotArea>
    </format>
    <format dxfId="525">
      <pivotArea dataOnly="0" labelOnly="1" outline="0" fieldPosition="0">
        <references count="2">
          <reference field="1" count="1" selected="0">
            <x v="41"/>
          </reference>
          <reference field="17" count="1">
            <x v="18"/>
          </reference>
        </references>
      </pivotArea>
    </format>
    <format dxfId="524">
      <pivotArea dataOnly="0" labelOnly="1" outline="0" fieldPosition="0">
        <references count="2">
          <reference field="1" count="1" selected="0">
            <x v="42"/>
          </reference>
          <reference field="17" count="1">
            <x v="28"/>
          </reference>
        </references>
      </pivotArea>
    </format>
    <format dxfId="523">
      <pivotArea dataOnly="0" labelOnly="1" outline="0" fieldPosition="0">
        <references count="2">
          <reference field="1" count="1" selected="0">
            <x v="43"/>
          </reference>
          <reference field="17" count="1">
            <x v="4"/>
          </reference>
        </references>
      </pivotArea>
    </format>
    <format dxfId="522">
      <pivotArea dataOnly="0" labelOnly="1" outline="0" fieldPosition="0">
        <references count="2">
          <reference field="1" count="1" selected="0">
            <x v="44"/>
          </reference>
          <reference field="17" count="1">
            <x v="7"/>
          </reference>
        </references>
      </pivotArea>
    </format>
    <format dxfId="521">
      <pivotArea dataOnly="0" labelOnly="1" outline="0" fieldPosition="0">
        <references count="2">
          <reference field="1" count="1" selected="0">
            <x v="45"/>
          </reference>
          <reference field="17" count="1">
            <x v="17"/>
          </reference>
        </references>
      </pivotArea>
    </format>
    <format dxfId="520">
      <pivotArea dataOnly="0" labelOnly="1" outline="0" fieldPosition="0">
        <references count="2">
          <reference field="1" count="1" selected="0">
            <x v="46"/>
          </reference>
          <reference field="17" count="1">
            <x v="20"/>
          </reference>
        </references>
      </pivotArea>
    </format>
    <format dxfId="519">
      <pivotArea dataOnly="0" labelOnly="1" outline="0" fieldPosition="0">
        <references count="2">
          <reference field="1" count="1" selected="0">
            <x v="47"/>
          </reference>
          <reference field="17" count="1">
            <x v="2"/>
          </reference>
        </references>
      </pivotArea>
    </format>
    <format dxfId="518">
      <pivotArea dataOnly="0" labelOnly="1" outline="0" fieldPosition="0">
        <references count="2">
          <reference field="1" count="1" selected="0">
            <x v="48"/>
          </reference>
          <reference field="17" count="1">
            <x v="7"/>
          </reference>
        </references>
      </pivotArea>
    </format>
    <format dxfId="517">
      <pivotArea dataOnly="0" labelOnly="1" outline="0" fieldPosition="0">
        <references count="2">
          <reference field="1" count="1" selected="0">
            <x v="49"/>
          </reference>
          <reference field="17" count="1">
            <x v="2"/>
          </reference>
        </references>
      </pivotArea>
    </format>
    <format dxfId="516">
      <pivotArea dataOnly="0" labelOnly="1" outline="0" fieldPosition="0">
        <references count="3">
          <reference field="1" count="1" selected="0">
            <x v="0"/>
          </reference>
          <reference field="8" count="1">
            <x v="1"/>
          </reference>
          <reference field="17" count="1" selected="0">
            <x v="4"/>
          </reference>
        </references>
      </pivotArea>
    </format>
    <format dxfId="515">
      <pivotArea dataOnly="0" labelOnly="1" outline="0" fieldPosition="0">
        <references count="3">
          <reference field="1" count="1" selected="0">
            <x v="1"/>
          </reference>
          <reference field="8" count="1">
            <x v="0"/>
          </reference>
          <reference field="17" count="1" selected="0">
            <x v="15"/>
          </reference>
        </references>
      </pivotArea>
    </format>
    <format dxfId="514">
      <pivotArea dataOnly="0" labelOnly="1" outline="0" fieldPosition="0">
        <references count="3">
          <reference field="1" count="1" selected="0">
            <x v="3"/>
          </reference>
          <reference field="8" count="1">
            <x v="1"/>
          </reference>
          <reference field="17" count="1" selected="0">
            <x v="31"/>
          </reference>
        </references>
      </pivotArea>
    </format>
    <format dxfId="513">
      <pivotArea dataOnly="0" labelOnly="1" outline="0" fieldPosition="0">
        <references count="3">
          <reference field="1" count="1" selected="0">
            <x v="4"/>
          </reference>
          <reference field="8" count="1">
            <x v="0"/>
          </reference>
          <reference field="17" count="1" selected="0">
            <x v="4"/>
          </reference>
        </references>
      </pivotArea>
    </format>
    <format dxfId="512">
      <pivotArea dataOnly="0" labelOnly="1" outline="0" fieldPosition="0">
        <references count="3">
          <reference field="1" count="1" selected="0">
            <x v="8"/>
          </reference>
          <reference field="8" count="1">
            <x v="1"/>
          </reference>
          <reference field="17" count="1" selected="0">
            <x v="5"/>
          </reference>
        </references>
      </pivotArea>
    </format>
    <format dxfId="511">
      <pivotArea dataOnly="0" labelOnly="1" outline="0" fieldPosition="0">
        <references count="3">
          <reference field="1" count="1" selected="0">
            <x v="21"/>
          </reference>
          <reference field="8" count="1">
            <x v="0"/>
          </reference>
          <reference field="17" count="1" selected="0">
            <x v="4"/>
          </reference>
        </references>
      </pivotArea>
    </format>
    <format dxfId="510">
      <pivotArea dataOnly="0" labelOnly="1" outline="0" fieldPosition="0">
        <references count="3">
          <reference field="1" count="1" selected="0">
            <x v="24"/>
          </reference>
          <reference field="8" count="1">
            <x v="1"/>
          </reference>
          <reference field="17" count="1" selected="0">
            <x v="3"/>
          </reference>
        </references>
      </pivotArea>
    </format>
    <format dxfId="509">
      <pivotArea dataOnly="0" labelOnly="1" outline="0" fieldPosition="0">
        <references count="3">
          <reference field="1" count="1" selected="0">
            <x v="29"/>
          </reference>
          <reference field="8" count="1">
            <x v="0"/>
          </reference>
          <reference field="17" count="1" selected="0">
            <x v="1"/>
          </reference>
        </references>
      </pivotArea>
    </format>
    <format dxfId="508">
      <pivotArea dataOnly="0" labelOnly="1" outline="0" fieldPosition="0">
        <references count="3">
          <reference field="1" count="1" selected="0">
            <x v="41"/>
          </reference>
          <reference field="8" count="1">
            <x v="1"/>
          </reference>
          <reference field="17" count="1" selected="0">
            <x v="18"/>
          </reference>
        </references>
      </pivotArea>
    </format>
    <format dxfId="507">
      <pivotArea dataOnly="0" labelOnly="1" outline="0" fieldPosition="0">
        <references count="3">
          <reference field="1" count="1" selected="0">
            <x v="46"/>
          </reference>
          <reference field="8" count="1">
            <x v="0"/>
          </reference>
          <reference field="17" count="1" selected="0">
            <x v="20"/>
          </reference>
        </references>
      </pivotArea>
    </format>
    <format dxfId="506">
      <pivotArea dataOnly="0" labelOnly="1" outline="0" fieldPosition="0">
        <references count="4">
          <reference field="1" count="1" selected="0">
            <x v="0"/>
          </reference>
          <reference field="8" count="1" selected="0">
            <x v="1"/>
          </reference>
          <reference field="12" count="1">
            <x v="27"/>
          </reference>
          <reference field="17" count="1" selected="0">
            <x v="4"/>
          </reference>
        </references>
      </pivotArea>
    </format>
    <format dxfId="505">
      <pivotArea dataOnly="0" labelOnly="1" outline="0" fieldPosition="0">
        <references count="4">
          <reference field="1" count="1" selected="0">
            <x v="1"/>
          </reference>
          <reference field="8" count="1" selected="0">
            <x v="0"/>
          </reference>
          <reference field="12" count="1">
            <x v="25"/>
          </reference>
          <reference field="17" count="1" selected="0">
            <x v="15"/>
          </reference>
        </references>
      </pivotArea>
    </format>
    <format dxfId="504">
      <pivotArea dataOnly="0" labelOnly="1" outline="0" fieldPosition="0">
        <references count="4">
          <reference field="1" count="1" selected="0">
            <x v="2"/>
          </reference>
          <reference field="8" count="1" selected="0">
            <x v="0"/>
          </reference>
          <reference field="12" count="1">
            <x v="31"/>
          </reference>
          <reference field="17" count="1" selected="0">
            <x v="27"/>
          </reference>
        </references>
      </pivotArea>
    </format>
    <format dxfId="503">
      <pivotArea dataOnly="0" labelOnly="1" outline="0" fieldPosition="0">
        <references count="4">
          <reference field="1" count="1" selected="0">
            <x v="3"/>
          </reference>
          <reference field="8" count="1" selected="0">
            <x v="1"/>
          </reference>
          <reference field="12" count="1">
            <x v="5"/>
          </reference>
          <reference field="17" count="1" selected="0">
            <x v="31"/>
          </reference>
        </references>
      </pivotArea>
    </format>
    <format dxfId="502">
      <pivotArea dataOnly="0" labelOnly="1" outline="0" fieldPosition="0">
        <references count="4">
          <reference field="1" count="1" selected="0">
            <x v="4"/>
          </reference>
          <reference field="8" count="1" selected="0">
            <x v="0"/>
          </reference>
          <reference field="12" count="1">
            <x v="46"/>
          </reference>
          <reference field="17" count="1" selected="0">
            <x v="4"/>
          </reference>
        </references>
      </pivotArea>
    </format>
    <format dxfId="501">
      <pivotArea dataOnly="0" labelOnly="1" outline="0" fieldPosition="0">
        <references count="4">
          <reference field="1" count="1" selected="0">
            <x v="5"/>
          </reference>
          <reference field="8" count="1" selected="0">
            <x v="0"/>
          </reference>
          <reference field="12" count="1">
            <x v="3"/>
          </reference>
          <reference field="17" count="1" selected="0">
            <x v="7"/>
          </reference>
        </references>
      </pivotArea>
    </format>
    <format dxfId="500">
      <pivotArea dataOnly="0" labelOnly="1" outline="0" fieldPosition="0">
        <references count="4">
          <reference field="1" count="1" selected="0">
            <x v="6"/>
          </reference>
          <reference field="8" count="1" selected="0">
            <x v="0"/>
          </reference>
          <reference field="12" count="1">
            <x v="1"/>
          </reference>
          <reference field="17" count="1" selected="0">
            <x v="12"/>
          </reference>
        </references>
      </pivotArea>
    </format>
    <format dxfId="499">
      <pivotArea dataOnly="0" labelOnly="1" outline="0" fieldPosition="0">
        <references count="4">
          <reference field="1" count="1" selected="0">
            <x v="7"/>
          </reference>
          <reference field="8" count="1" selected="0">
            <x v="0"/>
          </reference>
          <reference field="12" count="1">
            <x v="40"/>
          </reference>
          <reference field="17" count="1" selected="0">
            <x v="17"/>
          </reference>
        </references>
      </pivotArea>
    </format>
    <format dxfId="498">
      <pivotArea dataOnly="0" labelOnly="1" outline="0" fieldPosition="0">
        <references count="4">
          <reference field="1" count="1" selected="0">
            <x v="8"/>
          </reference>
          <reference field="8" count="1" selected="0">
            <x v="1"/>
          </reference>
          <reference field="12" count="1">
            <x v="26"/>
          </reference>
          <reference field="17" count="1" selected="0">
            <x v="5"/>
          </reference>
        </references>
      </pivotArea>
    </format>
    <format dxfId="497">
      <pivotArea dataOnly="0" labelOnly="1" outline="0" fieldPosition="0">
        <references count="4">
          <reference field="1" count="1" selected="0">
            <x v="9"/>
          </reference>
          <reference field="8" count="1" selected="0">
            <x v="1"/>
          </reference>
          <reference field="12" count="1">
            <x v="48"/>
          </reference>
          <reference field="17" count="1" selected="0">
            <x v="30"/>
          </reference>
        </references>
      </pivotArea>
    </format>
    <format dxfId="496">
      <pivotArea dataOnly="0" labelOnly="1" outline="0" fieldPosition="0">
        <references count="4">
          <reference field="1" count="1" selected="0">
            <x v="10"/>
          </reference>
          <reference field="8" count="1" selected="0">
            <x v="1"/>
          </reference>
          <reference field="12" count="1">
            <x v="14"/>
          </reference>
          <reference field="17" count="1" selected="0">
            <x v="24"/>
          </reference>
        </references>
      </pivotArea>
    </format>
    <format dxfId="495">
      <pivotArea dataOnly="0" labelOnly="1" outline="0" fieldPosition="0">
        <references count="4">
          <reference field="1" count="1" selected="0">
            <x v="11"/>
          </reference>
          <reference field="8" count="1" selected="0">
            <x v="1"/>
          </reference>
          <reference field="12" count="1">
            <x v="47"/>
          </reference>
          <reference field="17" count="1" selected="0">
            <x v="8"/>
          </reference>
        </references>
      </pivotArea>
    </format>
    <format dxfId="494">
      <pivotArea dataOnly="0" labelOnly="1" outline="0" fieldPosition="0">
        <references count="4">
          <reference field="1" count="1" selected="0">
            <x v="12"/>
          </reference>
          <reference field="8" count="1" selected="0">
            <x v="1"/>
          </reference>
          <reference field="12" count="1">
            <x v="4"/>
          </reference>
          <reference field="17" count="1" selected="0">
            <x v="0"/>
          </reference>
        </references>
      </pivotArea>
    </format>
    <format dxfId="493">
      <pivotArea dataOnly="0" labelOnly="1" outline="0" fieldPosition="0">
        <references count="4">
          <reference field="1" count="1" selected="0">
            <x v="13"/>
          </reference>
          <reference field="8" count="1" selected="0">
            <x v="1"/>
          </reference>
          <reference field="12" count="1">
            <x v="42"/>
          </reference>
          <reference field="17" count="1" selected="0">
            <x v="21"/>
          </reference>
        </references>
      </pivotArea>
    </format>
    <format dxfId="492">
      <pivotArea dataOnly="0" labelOnly="1" outline="0" fieldPosition="0">
        <references count="4">
          <reference field="1" count="1" selected="0">
            <x v="14"/>
          </reference>
          <reference field="8" count="1" selected="0">
            <x v="1"/>
          </reference>
          <reference field="12" count="1">
            <x v="44"/>
          </reference>
          <reference field="17" count="1" selected="0">
            <x v="11"/>
          </reference>
        </references>
      </pivotArea>
    </format>
    <format dxfId="491">
      <pivotArea dataOnly="0" labelOnly="1" outline="0" fieldPosition="0">
        <references count="4">
          <reference field="1" count="1" selected="0">
            <x v="15"/>
          </reference>
          <reference field="8" count="1" selected="0">
            <x v="1"/>
          </reference>
          <reference field="12" count="1">
            <x v="20"/>
          </reference>
          <reference field="17" count="1" selected="0">
            <x v="25"/>
          </reference>
        </references>
      </pivotArea>
    </format>
    <format dxfId="490">
      <pivotArea dataOnly="0" labelOnly="1" outline="0" fieldPosition="0">
        <references count="4">
          <reference field="1" count="1" selected="0">
            <x v="16"/>
          </reference>
          <reference field="8" count="1" selected="0">
            <x v="1"/>
          </reference>
          <reference field="12" count="1">
            <x v="16"/>
          </reference>
          <reference field="17" count="1" selected="0">
            <x v="22"/>
          </reference>
        </references>
      </pivotArea>
    </format>
    <format dxfId="489">
      <pivotArea dataOnly="0" labelOnly="1" outline="0" fieldPosition="0">
        <references count="4">
          <reference field="1" count="1" selected="0">
            <x v="17"/>
          </reference>
          <reference field="8" count="1" selected="0">
            <x v="1"/>
          </reference>
          <reference field="12" count="1">
            <x v="15"/>
          </reference>
          <reference field="17" count="1" selected="0">
            <x v="29"/>
          </reference>
        </references>
      </pivotArea>
    </format>
    <format dxfId="488">
      <pivotArea dataOnly="0" labelOnly="1" outline="0" fieldPosition="0">
        <references count="4">
          <reference field="1" count="1" selected="0">
            <x v="18"/>
          </reference>
          <reference field="8" count="1" selected="0">
            <x v="1"/>
          </reference>
          <reference field="12" count="1">
            <x v="13"/>
          </reference>
          <reference field="17" count="1" selected="0">
            <x v="13"/>
          </reference>
        </references>
      </pivotArea>
    </format>
    <format dxfId="487">
      <pivotArea dataOnly="0" labelOnly="1" outline="0" fieldPosition="0">
        <references count="4">
          <reference field="1" count="1" selected="0">
            <x v="19"/>
          </reference>
          <reference field="8" count="1" selected="0">
            <x v="1"/>
          </reference>
          <reference field="12" count="1">
            <x v="45"/>
          </reference>
          <reference field="17" count="1" selected="0">
            <x v="14"/>
          </reference>
        </references>
      </pivotArea>
    </format>
    <format dxfId="486">
      <pivotArea dataOnly="0" labelOnly="1" outline="0" fieldPosition="0">
        <references count="4">
          <reference field="1" count="1" selected="0">
            <x v="20"/>
          </reference>
          <reference field="8" count="1" selected="0">
            <x v="1"/>
          </reference>
          <reference field="12" count="1">
            <x v="17"/>
          </reference>
          <reference field="17" count="1" selected="0">
            <x v="29"/>
          </reference>
        </references>
      </pivotArea>
    </format>
    <format dxfId="485">
      <pivotArea dataOnly="0" labelOnly="1" outline="0" fieldPosition="0">
        <references count="4">
          <reference field="1" count="1" selected="0">
            <x v="21"/>
          </reference>
          <reference field="8" count="1" selected="0">
            <x v="0"/>
          </reference>
          <reference field="12" count="1">
            <x v="6"/>
          </reference>
          <reference field="17" count="1" selected="0">
            <x v="4"/>
          </reference>
        </references>
      </pivotArea>
    </format>
    <format dxfId="484">
      <pivotArea dataOnly="0" labelOnly="1" outline="0" fieldPosition="0">
        <references count="4">
          <reference field="1" count="1" selected="0">
            <x v="22"/>
          </reference>
          <reference field="8" count="1" selected="0">
            <x v="0"/>
          </reference>
          <reference field="12" count="1">
            <x v="8"/>
          </reference>
          <reference field="17" count="1" selected="0">
            <x v="30"/>
          </reference>
        </references>
      </pivotArea>
    </format>
    <format dxfId="483">
      <pivotArea dataOnly="0" labelOnly="1" outline="0" fieldPosition="0">
        <references count="4">
          <reference field="1" count="1" selected="0">
            <x v="23"/>
          </reference>
          <reference field="8" count="1" selected="0">
            <x v="0"/>
          </reference>
          <reference field="12" count="1">
            <x v="22"/>
          </reference>
          <reference field="17" count="1" selected="0">
            <x v="19"/>
          </reference>
        </references>
      </pivotArea>
    </format>
    <format dxfId="482">
      <pivotArea dataOnly="0" labelOnly="1" outline="0" fieldPosition="0">
        <references count="4">
          <reference field="1" count="1" selected="0">
            <x v="24"/>
          </reference>
          <reference field="8" count="1" selected="0">
            <x v="1"/>
          </reference>
          <reference field="12" count="1">
            <x v="12"/>
          </reference>
          <reference field="17" count="1" selected="0">
            <x v="3"/>
          </reference>
        </references>
      </pivotArea>
    </format>
    <format dxfId="481">
      <pivotArea dataOnly="0" labelOnly="1" outline="0" fieldPosition="0">
        <references count="4">
          <reference field="1" count="1" selected="0">
            <x v="25"/>
          </reference>
          <reference field="8" count="1" selected="0">
            <x v="1"/>
          </reference>
          <reference field="12" count="1">
            <x v="35"/>
          </reference>
          <reference field="17" count="1" selected="0">
            <x v="29"/>
          </reference>
        </references>
      </pivotArea>
    </format>
    <format dxfId="480">
      <pivotArea dataOnly="0" labelOnly="1" outline="0" fieldPosition="0">
        <references count="4">
          <reference field="1" count="1" selected="0">
            <x v="26"/>
          </reference>
          <reference field="8" count="1" selected="0">
            <x v="1"/>
          </reference>
          <reference field="12" count="1">
            <x v="19"/>
          </reference>
          <reference field="17" count="1" selected="0">
            <x v="16"/>
          </reference>
        </references>
      </pivotArea>
    </format>
    <format dxfId="479">
      <pivotArea dataOnly="0" labelOnly="1" outline="0" fieldPosition="0">
        <references count="4">
          <reference field="1" count="1" selected="0">
            <x v="27"/>
          </reference>
          <reference field="8" count="1" selected="0">
            <x v="1"/>
          </reference>
          <reference field="12" count="1">
            <x v="30"/>
          </reference>
          <reference field="17" count="1" selected="0">
            <x v="9"/>
          </reference>
        </references>
      </pivotArea>
    </format>
    <format dxfId="478">
      <pivotArea dataOnly="0" labelOnly="1" outline="0" fieldPosition="0">
        <references count="4">
          <reference field="1" count="1" selected="0">
            <x v="28"/>
          </reference>
          <reference field="8" count="1" selected="0">
            <x v="1"/>
          </reference>
          <reference field="12" count="1">
            <x v="38"/>
          </reference>
          <reference field="17" count="1" selected="0">
            <x v="12"/>
          </reference>
        </references>
      </pivotArea>
    </format>
    <format dxfId="477">
      <pivotArea dataOnly="0" labelOnly="1" outline="0" fieldPosition="0">
        <references count="4">
          <reference field="1" count="1" selected="0">
            <x v="29"/>
          </reference>
          <reference field="8" count="1" selected="0">
            <x v="0"/>
          </reference>
          <reference field="12" count="1">
            <x v="49"/>
          </reference>
          <reference field="17" count="1" selected="0">
            <x v="1"/>
          </reference>
        </references>
      </pivotArea>
    </format>
    <format dxfId="476">
      <pivotArea dataOnly="0" labelOnly="1" outline="0" fieldPosition="0">
        <references count="4">
          <reference field="1" count="1" selected="0">
            <x v="30"/>
          </reference>
          <reference field="8" count="1" selected="0">
            <x v="0"/>
          </reference>
          <reference field="12" count="1">
            <x v="41"/>
          </reference>
          <reference field="17" count="1" selected="0">
            <x v="26"/>
          </reference>
        </references>
      </pivotArea>
    </format>
    <format dxfId="475">
      <pivotArea dataOnly="0" labelOnly="1" outline="0" fieldPosition="0">
        <references count="4">
          <reference field="1" count="1" selected="0">
            <x v="31"/>
          </reference>
          <reference field="8" count="1" selected="0">
            <x v="0"/>
          </reference>
          <reference field="12" count="1">
            <x v="9"/>
          </reference>
          <reference field="17" count="1" selected="0">
            <x v="12"/>
          </reference>
        </references>
      </pivotArea>
    </format>
    <format dxfId="474">
      <pivotArea dataOnly="0" labelOnly="1" outline="0" fieldPosition="0">
        <references count="4">
          <reference field="1" count="1" selected="0">
            <x v="32"/>
          </reference>
          <reference field="8" count="1" selected="0">
            <x v="0"/>
          </reference>
          <reference field="12" count="1">
            <x v="0"/>
          </reference>
          <reference field="17" count="1" selected="0">
            <x v="13"/>
          </reference>
        </references>
      </pivotArea>
    </format>
    <format dxfId="473">
      <pivotArea dataOnly="0" labelOnly="1" outline="0" fieldPosition="0">
        <references count="4">
          <reference field="1" count="1" selected="0">
            <x v="33"/>
          </reference>
          <reference field="8" count="1" selected="0">
            <x v="0"/>
          </reference>
          <reference field="12" count="1">
            <x v="18"/>
          </reference>
          <reference field="17" count="1" selected="0">
            <x v="6"/>
          </reference>
        </references>
      </pivotArea>
    </format>
    <format dxfId="472">
      <pivotArea dataOnly="0" labelOnly="1" outline="0" fieldPosition="0">
        <references count="4">
          <reference field="1" count="1" selected="0">
            <x v="34"/>
          </reference>
          <reference field="8" count="1" selected="0">
            <x v="0"/>
          </reference>
          <reference field="12" count="1">
            <x v="7"/>
          </reference>
          <reference field="17" count="1" selected="0">
            <x v="0"/>
          </reference>
        </references>
      </pivotArea>
    </format>
    <format dxfId="471">
      <pivotArea dataOnly="0" labelOnly="1" outline="0" fieldPosition="0">
        <references count="4">
          <reference field="1" count="1" selected="0">
            <x v="35"/>
          </reference>
          <reference field="8" count="1" selected="0">
            <x v="0"/>
          </reference>
          <reference field="12" count="1">
            <x v="34"/>
          </reference>
          <reference field="17" count="1" selected="0">
            <x v="13"/>
          </reference>
        </references>
      </pivotArea>
    </format>
    <format dxfId="470">
      <pivotArea dataOnly="0" labelOnly="1" outline="0" fieldPosition="0">
        <references count="4">
          <reference field="1" count="1" selected="0">
            <x v="36"/>
          </reference>
          <reference field="8" count="1" selected="0">
            <x v="0"/>
          </reference>
          <reference field="12" count="1">
            <x v="37"/>
          </reference>
          <reference field="17" count="1" selected="0">
            <x v="24"/>
          </reference>
        </references>
      </pivotArea>
    </format>
    <format dxfId="469">
      <pivotArea dataOnly="0" labelOnly="1" outline="0" fieldPosition="0">
        <references count="4">
          <reference field="1" count="1" selected="0">
            <x v="37"/>
          </reference>
          <reference field="8" count="1" selected="0">
            <x v="0"/>
          </reference>
          <reference field="12" count="1">
            <x v="33"/>
          </reference>
          <reference field="17" count="1" selected="0">
            <x v="4"/>
          </reference>
        </references>
      </pivotArea>
    </format>
    <format dxfId="468">
      <pivotArea dataOnly="0" labelOnly="1" outline="0" fieldPosition="0">
        <references count="4">
          <reference field="1" count="1" selected="0">
            <x v="38"/>
          </reference>
          <reference field="8" count="1" selected="0">
            <x v="0"/>
          </reference>
          <reference field="12" count="1">
            <x v="29"/>
          </reference>
          <reference field="17" count="1" selected="0">
            <x v="23"/>
          </reference>
        </references>
      </pivotArea>
    </format>
    <format dxfId="467">
      <pivotArea dataOnly="0" labelOnly="1" outline="0" fieldPosition="0">
        <references count="4">
          <reference field="1" count="1" selected="0">
            <x v="39"/>
          </reference>
          <reference field="8" count="1" selected="0">
            <x v="0"/>
          </reference>
          <reference field="12" count="1">
            <x v="32"/>
          </reference>
          <reference field="17" count="1" selected="0">
            <x v="12"/>
          </reference>
        </references>
      </pivotArea>
    </format>
    <format dxfId="466">
      <pivotArea dataOnly="0" labelOnly="1" outline="0" fieldPosition="0">
        <references count="4">
          <reference field="1" count="1" selected="0">
            <x v="40"/>
          </reference>
          <reference field="8" count="1" selected="0">
            <x v="0"/>
          </reference>
          <reference field="12" count="1">
            <x v="36"/>
          </reference>
          <reference field="17" count="1" selected="0">
            <x v="10"/>
          </reference>
        </references>
      </pivotArea>
    </format>
    <format dxfId="465">
      <pivotArea dataOnly="0" labelOnly="1" outline="0" fieldPosition="0">
        <references count="4">
          <reference field="1" count="1" selected="0">
            <x v="41"/>
          </reference>
          <reference field="8" count="1" selected="0">
            <x v="1"/>
          </reference>
          <reference field="12" count="1">
            <x v="23"/>
          </reference>
          <reference field="17" count="1" selected="0">
            <x v="18"/>
          </reference>
        </references>
      </pivotArea>
    </format>
    <format dxfId="464">
      <pivotArea dataOnly="0" labelOnly="1" outline="0" fieldPosition="0">
        <references count="4">
          <reference field="1" count="1" selected="0">
            <x v="42"/>
          </reference>
          <reference field="8" count="1" selected="0">
            <x v="1"/>
          </reference>
          <reference field="12" count="1">
            <x v="39"/>
          </reference>
          <reference field="17" count="1" selected="0">
            <x v="28"/>
          </reference>
        </references>
      </pivotArea>
    </format>
    <format dxfId="463">
      <pivotArea dataOnly="0" labelOnly="1" outline="0" fieldPosition="0">
        <references count="4">
          <reference field="1" count="1" selected="0">
            <x v="43"/>
          </reference>
          <reference field="8" count="1" selected="0">
            <x v="1"/>
          </reference>
          <reference field="12" count="1">
            <x v="28"/>
          </reference>
          <reference field="17" count="1" selected="0">
            <x v="4"/>
          </reference>
        </references>
      </pivotArea>
    </format>
    <format dxfId="462">
      <pivotArea dataOnly="0" labelOnly="1" outline="0" fieldPosition="0">
        <references count="4">
          <reference field="1" count="1" selected="0">
            <x v="44"/>
          </reference>
          <reference field="8" count="1" selected="0">
            <x v="1"/>
          </reference>
          <reference field="12" count="1">
            <x v="43"/>
          </reference>
          <reference field="17" count="1" selected="0">
            <x v="7"/>
          </reference>
        </references>
      </pivotArea>
    </format>
    <format dxfId="461">
      <pivotArea dataOnly="0" labelOnly="1" outline="0" fieldPosition="0">
        <references count="4">
          <reference field="1" count="1" selected="0">
            <x v="45"/>
          </reference>
          <reference field="8" count="1" selected="0">
            <x v="1"/>
          </reference>
          <reference field="12" count="1">
            <x v="10"/>
          </reference>
          <reference field="17" count="1" selected="0">
            <x v="17"/>
          </reference>
        </references>
      </pivotArea>
    </format>
    <format dxfId="460">
      <pivotArea dataOnly="0" labelOnly="1" outline="0" fieldPosition="0">
        <references count="4">
          <reference field="1" count="1" selected="0">
            <x v="46"/>
          </reference>
          <reference field="8" count="1" selected="0">
            <x v="0"/>
          </reference>
          <reference field="12" count="1">
            <x v="11"/>
          </reference>
          <reference field="17" count="1" selected="0">
            <x v="20"/>
          </reference>
        </references>
      </pivotArea>
    </format>
    <format dxfId="459">
      <pivotArea dataOnly="0" labelOnly="1" outline="0" fieldPosition="0">
        <references count="4">
          <reference field="1" count="1" selected="0">
            <x v="47"/>
          </reference>
          <reference field="8" count="1" selected="0">
            <x v="0"/>
          </reference>
          <reference field="12" count="1">
            <x v="21"/>
          </reference>
          <reference field="17" count="1" selected="0">
            <x v="2"/>
          </reference>
        </references>
      </pivotArea>
    </format>
    <format dxfId="458">
      <pivotArea dataOnly="0" labelOnly="1" outline="0" fieldPosition="0">
        <references count="4">
          <reference field="1" count="1" selected="0">
            <x v="48"/>
          </reference>
          <reference field="8" count="1" selected="0">
            <x v="0"/>
          </reference>
          <reference field="12" count="1">
            <x v="2"/>
          </reference>
          <reference field="17" count="1" selected="0">
            <x v="7"/>
          </reference>
        </references>
      </pivotArea>
    </format>
    <format dxfId="457">
      <pivotArea dataOnly="0" labelOnly="1" outline="0" fieldPosition="0">
        <references count="4">
          <reference field="1" count="1" selected="0">
            <x v="49"/>
          </reference>
          <reference field="8" count="1" selected="0">
            <x v="0"/>
          </reference>
          <reference field="12" count="1">
            <x v="24"/>
          </reference>
          <reference field="17" count="1" selected="0">
            <x v="2"/>
          </reference>
        </references>
      </pivotArea>
    </format>
    <format dxfId="456">
      <pivotArea dataOnly="0" labelOnly="1" outline="0" fieldPosition="0">
        <references count="5">
          <reference field="1" count="1" selected="0">
            <x v="0"/>
          </reference>
          <reference field="8" count="1" selected="0">
            <x v="1"/>
          </reference>
          <reference field="10" count="1">
            <x v="6"/>
          </reference>
          <reference field="12" count="1" selected="0">
            <x v="27"/>
          </reference>
          <reference field="17" count="1" selected="0">
            <x v="4"/>
          </reference>
        </references>
      </pivotArea>
    </format>
    <format dxfId="455">
      <pivotArea dataOnly="0" labelOnly="1" outline="0" fieldPosition="0">
        <references count="5">
          <reference field="1" count="1" selected="0">
            <x v="1"/>
          </reference>
          <reference field="8" count="1" selected="0">
            <x v="0"/>
          </reference>
          <reference field="10" count="1">
            <x v="1"/>
          </reference>
          <reference field="12" count="1" selected="0">
            <x v="25"/>
          </reference>
          <reference field="17" count="1" selected="0">
            <x v="15"/>
          </reference>
        </references>
      </pivotArea>
    </format>
    <format dxfId="454">
      <pivotArea dataOnly="0" labelOnly="1" outline="0" fieldPosition="0">
        <references count="5">
          <reference field="1" count="1" selected="0">
            <x v="3"/>
          </reference>
          <reference field="8" count="1" selected="0">
            <x v="1"/>
          </reference>
          <reference field="10" count="1">
            <x v="10"/>
          </reference>
          <reference field="12" count="1" selected="0">
            <x v="5"/>
          </reference>
          <reference field="17" count="1" selected="0">
            <x v="31"/>
          </reference>
        </references>
      </pivotArea>
    </format>
    <format dxfId="453">
      <pivotArea dataOnly="0" labelOnly="1" outline="0" fieldPosition="0">
        <references count="5">
          <reference field="1" count="1" selected="0">
            <x v="4"/>
          </reference>
          <reference field="8" count="1" selected="0">
            <x v="0"/>
          </reference>
          <reference field="10" count="1">
            <x v="1"/>
          </reference>
          <reference field="12" count="1" selected="0">
            <x v="46"/>
          </reference>
          <reference field="17" count="1" selected="0">
            <x v="4"/>
          </reference>
        </references>
      </pivotArea>
    </format>
    <format dxfId="452">
      <pivotArea dataOnly="0" labelOnly="1" outline="0" fieldPosition="0">
        <references count="5">
          <reference field="1" count="1" selected="0">
            <x v="7"/>
          </reference>
          <reference field="8" count="1" selected="0">
            <x v="0"/>
          </reference>
          <reference field="10" count="1">
            <x v="8"/>
          </reference>
          <reference field="12" count="1" selected="0">
            <x v="40"/>
          </reference>
          <reference field="17" count="1" selected="0">
            <x v="17"/>
          </reference>
        </references>
      </pivotArea>
    </format>
    <format dxfId="451">
      <pivotArea dataOnly="0" labelOnly="1" outline="0" fieldPosition="0">
        <references count="5">
          <reference field="1" count="1" selected="0">
            <x v="9"/>
          </reference>
          <reference field="8" count="1" selected="0">
            <x v="1"/>
          </reference>
          <reference field="10" count="1">
            <x v="2"/>
          </reference>
          <reference field="12" count="1" selected="0">
            <x v="48"/>
          </reference>
          <reference field="17" count="1" selected="0">
            <x v="30"/>
          </reference>
        </references>
      </pivotArea>
    </format>
    <format dxfId="450">
      <pivotArea dataOnly="0" labelOnly="1" outline="0" fieldPosition="0">
        <references count="5">
          <reference field="1" count="1" selected="0">
            <x v="11"/>
          </reference>
          <reference field="8" count="1" selected="0">
            <x v="1"/>
          </reference>
          <reference field="10" count="1">
            <x v="5"/>
          </reference>
          <reference field="12" count="1" selected="0">
            <x v="47"/>
          </reference>
          <reference field="17" count="1" selected="0">
            <x v="8"/>
          </reference>
        </references>
      </pivotArea>
    </format>
    <format dxfId="449">
      <pivotArea dataOnly="0" labelOnly="1" outline="0" fieldPosition="0">
        <references count="5">
          <reference field="1" count="1" selected="0">
            <x v="15"/>
          </reference>
          <reference field="8" count="1" selected="0">
            <x v="1"/>
          </reference>
          <reference field="10" count="1">
            <x v="4"/>
          </reference>
          <reference field="12" count="1" selected="0">
            <x v="20"/>
          </reference>
          <reference field="17" count="1" selected="0">
            <x v="25"/>
          </reference>
        </references>
      </pivotArea>
    </format>
    <format dxfId="448">
      <pivotArea dataOnly="0" labelOnly="1" outline="0" fieldPosition="0">
        <references count="5">
          <reference field="1" count="1" selected="0">
            <x v="24"/>
          </reference>
          <reference field="8" count="1" selected="0">
            <x v="1"/>
          </reference>
          <reference field="10" count="1">
            <x v="1"/>
          </reference>
          <reference field="12" count="1" selected="0">
            <x v="12"/>
          </reference>
          <reference field="17" count="1" selected="0">
            <x v="3"/>
          </reference>
        </references>
      </pivotArea>
    </format>
    <format dxfId="447">
      <pivotArea dataOnly="0" labelOnly="1" outline="0" fieldPosition="0">
        <references count="5">
          <reference field="1" count="1" selected="0">
            <x v="26"/>
          </reference>
          <reference field="8" count="1" selected="0">
            <x v="1"/>
          </reference>
          <reference field="10" count="1">
            <x v="10"/>
          </reference>
          <reference field="12" count="1" selected="0">
            <x v="19"/>
          </reference>
          <reference field="17" count="1" selected="0">
            <x v="16"/>
          </reference>
        </references>
      </pivotArea>
    </format>
    <format dxfId="446">
      <pivotArea dataOnly="0" labelOnly="1" outline="0" fieldPosition="0">
        <references count="5">
          <reference field="1" count="1" selected="0">
            <x v="28"/>
          </reference>
          <reference field="8" count="1" selected="0">
            <x v="1"/>
          </reference>
          <reference field="10" count="1">
            <x v="9"/>
          </reference>
          <reference field="12" count="1" selected="0">
            <x v="38"/>
          </reference>
          <reference field="17" count="1" selected="0">
            <x v="12"/>
          </reference>
        </references>
      </pivotArea>
    </format>
    <format dxfId="445">
      <pivotArea dataOnly="0" labelOnly="1" outline="0" fieldPosition="0">
        <references count="5">
          <reference field="1" count="1" selected="0">
            <x v="31"/>
          </reference>
          <reference field="8" count="1" selected="0">
            <x v="0"/>
          </reference>
          <reference field="10" count="1">
            <x v="10"/>
          </reference>
          <reference field="12" count="1" selected="0">
            <x v="9"/>
          </reference>
          <reference field="17" count="1" selected="0">
            <x v="12"/>
          </reference>
        </references>
      </pivotArea>
    </format>
    <format dxfId="444">
      <pivotArea dataOnly="0" labelOnly="1" outline="0" fieldPosition="0">
        <references count="5">
          <reference field="1" count="1" selected="0">
            <x v="35"/>
          </reference>
          <reference field="8" count="1" selected="0">
            <x v="0"/>
          </reference>
          <reference field="10" count="1">
            <x v="1"/>
          </reference>
          <reference field="12" count="1" selected="0">
            <x v="34"/>
          </reference>
          <reference field="17" count="1" selected="0">
            <x v="13"/>
          </reference>
        </references>
      </pivotArea>
    </format>
    <format dxfId="443">
      <pivotArea dataOnly="0" labelOnly="1" outline="0" fieldPosition="0">
        <references count="5">
          <reference field="1" count="1" selected="0">
            <x v="36"/>
          </reference>
          <reference field="8" count="1" selected="0">
            <x v="0"/>
          </reference>
          <reference field="10" count="1">
            <x v="9"/>
          </reference>
          <reference field="12" count="1" selected="0">
            <x v="37"/>
          </reference>
          <reference field="17" count="1" selected="0">
            <x v="24"/>
          </reference>
        </references>
      </pivotArea>
    </format>
    <format dxfId="442">
      <pivotArea dataOnly="0" labelOnly="1" outline="0" fieldPosition="0">
        <references count="5">
          <reference field="1" count="1" selected="0">
            <x v="37"/>
          </reference>
          <reference field="8" count="1" selected="0">
            <x v="0"/>
          </reference>
          <reference field="10" count="1">
            <x v="6"/>
          </reference>
          <reference field="12" count="1" selected="0">
            <x v="33"/>
          </reference>
          <reference field="17" count="1" selected="0">
            <x v="4"/>
          </reference>
        </references>
      </pivotArea>
    </format>
    <format dxfId="441">
      <pivotArea dataOnly="0" labelOnly="1" outline="0" fieldPosition="0">
        <references count="5">
          <reference field="1" count="1" selected="0">
            <x v="39"/>
          </reference>
          <reference field="8" count="1" selected="0">
            <x v="0"/>
          </reference>
          <reference field="10" count="1">
            <x v="2"/>
          </reference>
          <reference field="12" count="1" selected="0">
            <x v="32"/>
          </reference>
          <reference field="17" count="1" selected="0">
            <x v="12"/>
          </reference>
        </references>
      </pivotArea>
    </format>
    <format dxfId="440">
      <pivotArea dataOnly="0" labelOnly="1" outline="0" fieldPosition="0">
        <references count="5">
          <reference field="1" count="1" selected="0">
            <x v="40"/>
          </reference>
          <reference field="8" count="1" selected="0">
            <x v="0"/>
          </reference>
          <reference field="10" count="1">
            <x v="5"/>
          </reference>
          <reference field="12" count="1" selected="0">
            <x v="36"/>
          </reference>
          <reference field="17" count="1" selected="0">
            <x v="10"/>
          </reference>
        </references>
      </pivotArea>
    </format>
    <format dxfId="439">
      <pivotArea dataOnly="0" labelOnly="1" outline="0" fieldPosition="0">
        <references count="5">
          <reference field="1" count="1" selected="0">
            <x v="41"/>
          </reference>
          <reference field="8" count="1" selected="0">
            <x v="1"/>
          </reference>
          <reference field="10" count="1">
            <x v="9"/>
          </reference>
          <reference field="12" count="1" selected="0">
            <x v="23"/>
          </reference>
          <reference field="17" count="1" selected="0">
            <x v="18"/>
          </reference>
        </references>
      </pivotArea>
    </format>
    <format dxfId="438">
      <pivotArea dataOnly="0" labelOnly="1" outline="0" fieldPosition="0">
        <references count="5">
          <reference field="1" count="1" selected="0">
            <x v="42"/>
          </reference>
          <reference field="8" count="1" selected="0">
            <x v="1"/>
          </reference>
          <reference field="10" count="1">
            <x v="3"/>
          </reference>
          <reference field="12" count="1" selected="0">
            <x v="39"/>
          </reference>
          <reference field="17" count="1" selected="0">
            <x v="28"/>
          </reference>
        </references>
      </pivotArea>
    </format>
    <format dxfId="437">
      <pivotArea dataOnly="0" labelOnly="1" outline="0" fieldPosition="0">
        <references count="5">
          <reference field="1" count="1" selected="0">
            <x v="43"/>
          </reference>
          <reference field="8" count="1" selected="0">
            <x v="1"/>
          </reference>
          <reference field="10" count="1">
            <x v="0"/>
          </reference>
          <reference field="12" count="1" selected="0">
            <x v="28"/>
          </reference>
          <reference field="17" count="1" selected="0">
            <x v="4"/>
          </reference>
        </references>
      </pivotArea>
    </format>
    <format dxfId="436">
      <pivotArea dataOnly="0" labelOnly="1" outline="0" fieldPosition="0">
        <references count="5">
          <reference field="1" count="1" selected="0">
            <x v="45"/>
          </reference>
          <reference field="8" count="1" selected="0">
            <x v="1"/>
          </reference>
          <reference field="10" count="1">
            <x v="3"/>
          </reference>
          <reference field="12" count="1" selected="0">
            <x v="10"/>
          </reference>
          <reference field="17" count="1" selected="0">
            <x v="17"/>
          </reference>
        </references>
      </pivotArea>
    </format>
    <format dxfId="435">
      <pivotArea dataOnly="0" labelOnly="1" outline="0" fieldPosition="0">
        <references count="5">
          <reference field="1" count="1" selected="0">
            <x v="46"/>
          </reference>
          <reference field="8" count="1" selected="0">
            <x v="0"/>
          </reference>
          <reference field="10" count="1">
            <x v="7"/>
          </reference>
          <reference field="12" count="1" selected="0">
            <x v="11"/>
          </reference>
          <reference field="17" count="1" selected="0">
            <x v="20"/>
          </reference>
        </references>
      </pivotArea>
    </format>
    <format dxfId="434">
      <pivotArea dataOnly="0" labelOnly="1" outline="0" fieldPosition="0">
        <references count="5">
          <reference field="1" count="1" selected="0">
            <x v="49"/>
          </reference>
          <reference field="8" count="1" selected="0">
            <x v="0"/>
          </reference>
          <reference field="10" count="1">
            <x v="0"/>
          </reference>
          <reference field="12" count="1" selected="0">
            <x v="24"/>
          </reference>
          <reference field="17" count="1" selected="0">
            <x v="2"/>
          </reference>
        </references>
      </pivotArea>
    </format>
    <format dxfId="433">
      <pivotArea dataOnly="0" labelOnly="1" outline="0" fieldPosition="0">
        <references count="6">
          <reference field="1" count="1" selected="0">
            <x v="0"/>
          </reference>
          <reference field="8" count="1" selected="0">
            <x v="1"/>
          </reference>
          <reference field="10" count="1" selected="0">
            <x v="6"/>
          </reference>
          <reference field="12" count="1" selected="0">
            <x v="27"/>
          </reference>
          <reference field="17" count="1" selected="0">
            <x v="4"/>
          </reference>
          <reference field="21" count="1">
            <x v="19"/>
          </reference>
        </references>
      </pivotArea>
    </format>
    <format dxfId="432">
      <pivotArea dataOnly="0" labelOnly="1" outline="0" fieldPosition="0">
        <references count="6">
          <reference field="1" count="1" selected="0">
            <x v="1"/>
          </reference>
          <reference field="8" count="1" selected="0">
            <x v="0"/>
          </reference>
          <reference field="10" count="1" selected="0">
            <x v="1"/>
          </reference>
          <reference field="12" count="1" selected="0">
            <x v="25"/>
          </reference>
          <reference field="17" count="1" selected="0">
            <x v="15"/>
          </reference>
          <reference field="21" count="1">
            <x v="10"/>
          </reference>
        </references>
      </pivotArea>
    </format>
    <format dxfId="431">
      <pivotArea dataOnly="0" labelOnly="1" outline="0" fieldPosition="0">
        <references count="6">
          <reference field="1" count="1" selected="0">
            <x v="2"/>
          </reference>
          <reference field="8" count="1" selected="0">
            <x v="0"/>
          </reference>
          <reference field="10" count="1" selected="0">
            <x v="1"/>
          </reference>
          <reference field="12" count="1" selected="0">
            <x v="31"/>
          </reference>
          <reference field="17" count="1" selected="0">
            <x v="27"/>
          </reference>
          <reference field="21" count="1">
            <x v="23"/>
          </reference>
        </references>
      </pivotArea>
    </format>
    <format dxfId="430">
      <pivotArea dataOnly="0" labelOnly="1" outline="0" fieldPosition="0">
        <references count="6">
          <reference field="1" count="1" selected="0">
            <x v="3"/>
          </reference>
          <reference field="8" count="1" selected="0">
            <x v="1"/>
          </reference>
          <reference field="10" count="1" selected="0">
            <x v="10"/>
          </reference>
          <reference field="12" count="1" selected="0">
            <x v="5"/>
          </reference>
          <reference field="17" count="1" selected="0">
            <x v="31"/>
          </reference>
          <reference field="21" count="1">
            <x v="16"/>
          </reference>
        </references>
      </pivotArea>
    </format>
    <format dxfId="429">
      <pivotArea dataOnly="0" labelOnly="1" outline="0" fieldPosition="0">
        <references count="6">
          <reference field="1" count="1" selected="0">
            <x v="4"/>
          </reference>
          <reference field="8" count="1" selected="0">
            <x v="0"/>
          </reference>
          <reference field="10" count="1" selected="0">
            <x v="1"/>
          </reference>
          <reference field="12" count="1" selected="0">
            <x v="46"/>
          </reference>
          <reference field="17" count="1" selected="0">
            <x v="4"/>
          </reference>
          <reference field="21" count="1">
            <x v="1"/>
          </reference>
        </references>
      </pivotArea>
    </format>
    <format dxfId="428">
      <pivotArea dataOnly="0" labelOnly="1" outline="0" fieldPosition="0">
        <references count="6">
          <reference field="1" count="1" selected="0">
            <x v="5"/>
          </reference>
          <reference field="8" count="1" selected="0">
            <x v="0"/>
          </reference>
          <reference field="10" count="1" selected="0">
            <x v="1"/>
          </reference>
          <reference field="12" count="1" selected="0">
            <x v="3"/>
          </reference>
          <reference field="17" count="1" selected="0">
            <x v="7"/>
          </reference>
          <reference field="21" count="1">
            <x v="45"/>
          </reference>
        </references>
      </pivotArea>
    </format>
    <format dxfId="427">
      <pivotArea dataOnly="0" labelOnly="1" outline="0" fieldPosition="0">
        <references count="6">
          <reference field="1" count="1" selected="0">
            <x v="6"/>
          </reference>
          <reference field="8" count="1" selected="0">
            <x v="0"/>
          </reference>
          <reference field="10" count="1" selected="0">
            <x v="1"/>
          </reference>
          <reference field="12" count="1" selected="0">
            <x v="1"/>
          </reference>
          <reference field="17" count="1" selected="0">
            <x v="12"/>
          </reference>
          <reference field="21" count="1">
            <x v="12"/>
          </reference>
        </references>
      </pivotArea>
    </format>
    <format dxfId="426">
      <pivotArea dataOnly="0" labelOnly="1" outline="0" fieldPosition="0">
        <references count="6">
          <reference field="1" count="1" selected="0">
            <x v="7"/>
          </reference>
          <reference field="8" count="1" selected="0">
            <x v="0"/>
          </reference>
          <reference field="10" count="1" selected="0">
            <x v="8"/>
          </reference>
          <reference field="12" count="1" selected="0">
            <x v="40"/>
          </reference>
          <reference field="17" count="1" selected="0">
            <x v="17"/>
          </reference>
          <reference field="21" count="1">
            <x v="43"/>
          </reference>
        </references>
      </pivotArea>
    </format>
    <format dxfId="425">
      <pivotArea dataOnly="0" labelOnly="1" outline="0" fieldPosition="0">
        <references count="6">
          <reference field="1" count="1" selected="0">
            <x v="8"/>
          </reference>
          <reference field="8" count="1" selected="0">
            <x v="1"/>
          </reference>
          <reference field="10" count="1" selected="0">
            <x v="8"/>
          </reference>
          <reference field="12" count="1" selected="0">
            <x v="26"/>
          </reference>
          <reference field="17" count="1" selected="0">
            <x v="5"/>
          </reference>
          <reference field="21" count="1">
            <x v="33"/>
          </reference>
        </references>
      </pivotArea>
    </format>
    <format dxfId="424">
      <pivotArea dataOnly="0" labelOnly="1" outline="0" fieldPosition="0">
        <references count="6">
          <reference field="1" count="1" selected="0">
            <x v="9"/>
          </reference>
          <reference field="8" count="1" selected="0">
            <x v="1"/>
          </reference>
          <reference field="10" count="1" selected="0">
            <x v="2"/>
          </reference>
          <reference field="12" count="1" selected="0">
            <x v="48"/>
          </reference>
          <reference field="17" count="1" selected="0">
            <x v="30"/>
          </reference>
          <reference field="21" count="1">
            <x v="16"/>
          </reference>
        </references>
      </pivotArea>
    </format>
    <format dxfId="423">
      <pivotArea dataOnly="0" labelOnly="1" outline="0" fieldPosition="0">
        <references count="6">
          <reference field="1" count="1" selected="0">
            <x v="10"/>
          </reference>
          <reference field="8" count="1" selected="0">
            <x v="1"/>
          </reference>
          <reference field="10" count="1" selected="0">
            <x v="2"/>
          </reference>
          <reference field="12" count="1" selected="0">
            <x v="14"/>
          </reference>
          <reference field="17" count="1" selected="0">
            <x v="24"/>
          </reference>
          <reference field="21" count="1">
            <x v="28"/>
          </reference>
        </references>
      </pivotArea>
    </format>
    <format dxfId="422">
      <pivotArea dataOnly="0" labelOnly="1" outline="0" fieldPosition="0">
        <references count="6">
          <reference field="1" count="1" selected="0">
            <x v="11"/>
          </reference>
          <reference field="8" count="1" selected="0">
            <x v="1"/>
          </reference>
          <reference field="10" count="1" selected="0">
            <x v="5"/>
          </reference>
          <reference field="12" count="1" selected="0">
            <x v="47"/>
          </reference>
          <reference field="17" count="1" selected="0">
            <x v="8"/>
          </reference>
          <reference field="21" count="1">
            <x v="5"/>
          </reference>
        </references>
      </pivotArea>
    </format>
    <format dxfId="421">
      <pivotArea dataOnly="0" labelOnly="1" outline="0" fieldPosition="0">
        <references count="6">
          <reference field="1" count="1" selected="0">
            <x v="12"/>
          </reference>
          <reference field="8" count="1" selected="0">
            <x v="1"/>
          </reference>
          <reference field="10" count="1" selected="0">
            <x v="5"/>
          </reference>
          <reference field="12" count="1" selected="0">
            <x v="4"/>
          </reference>
          <reference field="17" count="1" selected="0">
            <x v="0"/>
          </reference>
          <reference field="21" count="1">
            <x v="15"/>
          </reference>
        </references>
      </pivotArea>
    </format>
    <format dxfId="420">
      <pivotArea dataOnly="0" labelOnly="1" outline="0" fieldPosition="0">
        <references count="6">
          <reference field="1" count="1" selected="0">
            <x v="13"/>
          </reference>
          <reference field="8" count="1" selected="0">
            <x v="1"/>
          </reference>
          <reference field="10" count="1" selected="0">
            <x v="5"/>
          </reference>
          <reference field="12" count="1" selected="0">
            <x v="42"/>
          </reference>
          <reference field="17" count="1" selected="0">
            <x v="21"/>
          </reference>
          <reference field="21" count="1">
            <x v="18"/>
          </reference>
        </references>
      </pivotArea>
    </format>
    <format dxfId="419">
      <pivotArea dataOnly="0" labelOnly="1" outline="0" fieldPosition="0">
        <references count="6">
          <reference field="1" count="1" selected="0">
            <x v="14"/>
          </reference>
          <reference field="8" count="1" selected="0">
            <x v="1"/>
          </reference>
          <reference field="10" count="1" selected="0">
            <x v="5"/>
          </reference>
          <reference field="12" count="1" selected="0">
            <x v="44"/>
          </reference>
          <reference field="17" count="1" selected="0">
            <x v="11"/>
          </reference>
          <reference field="21" count="1">
            <x v="5"/>
          </reference>
        </references>
      </pivotArea>
    </format>
    <format dxfId="418">
      <pivotArea dataOnly="0" labelOnly="1" outline="0" fieldPosition="0">
        <references count="6">
          <reference field="1" count="1" selected="0">
            <x v="15"/>
          </reference>
          <reference field="8" count="1" selected="0">
            <x v="1"/>
          </reference>
          <reference field="10" count="1" selected="0">
            <x v="4"/>
          </reference>
          <reference field="12" count="1" selected="0">
            <x v="20"/>
          </reference>
          <reference field="17" count="1" selected="0">
            <x v="25"/>
          </reference>
          <reference field="21" count="1">
            <x v="32"/>
          </reference>
        </references>
      </pivotArea>
    </format>
    <format dxfId="417">
      <pivotArea dataOnly="0" labelOnly="1" outline="0" fieldPosition="0">
        <references count="6">
          <reference field="1" count="1" selected="0">
            <x v="16"/>
          </reference>
          <reference field="8" count="1" selected="0">
            <x v="1"/>
          </reference>
          <reference field="10" count="1" selected="0">
            <x v="4"/>
          </reference>
          <reference field="12" count="1" selected="0">
            <x v="16"/>
          </reference>
          <reference field="17" count="1" selected="0">
            <x v="22"/>
          </reference>
          <reference field="21" count="1">
            <x v="1"/>
          </reference>
        </references>
      </pivotArea>
    </format>
    <format dxfId="416">
      <pivotArea dataOnly="0" labelOnly="1" outline="0" fieldPosition="0">
        <references count="6">
          <reference field="1" count="1" selected="0">
            <x v="17"/>
          </reference>
          <reference field="8" count="1" selected="0">
            <x v="1"/>
          </reference>
          <reference field="10" count="1" selected="0">
            <x v="4"/>
          </reference>
          <reference field="12" count="1" selected="0">
            <x v="15"/>
          </reference>
          <reference field="17" count="1" selected="0">
            <x v="29"/>
          </reference>
          <reference field="21" count="1">
            <x v="21"/>
          </reference>
        </references>
      </pivotArea>
    </format>
    <format dxfId="415">
      <pivotArea dataOnly="0" labelOnly="1" outline="0" fieldPosition="0">
        <references count="6">
          <reference field="1" count="1" selected="0">
            <x v="18"/>
          </reference>
          <reference field="8" count="1" selected="0">
            <x v="1"/>
          </reference>
          <reference field="10" count="1" selected="0">
            <x v="4"/>
          </reference>
          <reference field="12" count="1" selected="0">
            <x v="13"/>
          </reference>
          <reference field="17" count="1" selected="0">
            <x v="13"/>
          </reference>
          <reference field="21" count="1">
            <x v="29"/>
          </reference>
        </references>
      </pivotArea>
    </format>
    <format dxfId="414">
      <pivotArea dataOnly="0" labelOnly="1" outline="0" fieldPosition="0">
        <references count="6">
          <reference field="1" count="1" selected="0">
            <x v="19"/>
          </reference>
          <reference field="8" count="1" selected="0">
            <x v="1"/>
          </reference>
          <reference field="10" count="1" selected="0">
            <x v="4"/>
          </reference>
          <reference field="12" count="1" selected="0">
            <x v="45"/>
          </reference>
          <reference field="17" count="1" selected="0">
            <x v="14"/>
          </reference>
          <reference field="21" count="1">
            <x v="26"/>
          </reference>
        </references>
      </pivotArea>
    </format>
    <format dxfId="413">
      <pivotArea dataOnly="0" labelOnly="1" outline="0" fieldPosition="0">
        <references count="6">
          <reference field="1" count="1" selected="0">
            <x v="20"/>
          </reference>
          <reference field="8" count="1" selected="0">
            <x v="1"/>
          </reference>
          <reference field="10" count="1" selected="0">
            <x v="4"/>
          </reference>
          <reference field="12" count="1" selected="0">
            <x v="17"/>
          </reference>
          <reference field="17" count="1" selected="0">
            <x v="29"/>
          </reference>
          <reference field="21" count="1">
            <x v="27"/>
          </reference>
        </references>
      </pivotArea>
    </format>
    <format dxfId="412">
      <pivotArea dataOnly="0" labelOnly="1" outline="0" fieldPosition="0">
        <references count="6">
          <reference field="1" count="1" selected="0">
            <x v="21"/>
          </reference>
          <reference field="8" count="1" selected="0">
            <x v="0"/>
          </reference>
          <reference field="10" count="1" selected="0">
            <x v="4"/>
          </reference>
          <reference field="12" count="1" selected="0">
            <x v="6"/>
          </reference>
          <reference field="17" count="1" selected="0">
            <x v="4"/>
          </reference>
          <reference field="21" count="1">
            <x v="16"/>
          </reference>
        </references>
      </pivotArea>
    </format>
    <format dxfId="411">
      <pivotArea dataOnly="0" labelOnly="1" outline="0" fieldPosition="0">
        <references count="6">
          <reference field="1" count="1" selected="0">
            <x v="22"/>
          </reference>
          <reference field="8" count="1" selected="0">
            <x v="0"/>
          </reference>
          <reference field="10" count="1" selected="0">
            <x v="4"/>
          </reference>
          <reference field="12" count="1" selected="0">
            <x v="8"/>
          </reference>
          <reference field="17" count="1" selected="0">
            <x v="30"/>
          </reference>
          <reference field="21" count="1">
            <x v="35"/>
          </reference>
        </references>
      </pivotArea>
    </format>
    <format dxfId="410">
      <pivotArea dataOnly="0" labelOnly="1" outline="0" fieldPosition="0">
        <references count="6">
          <reference field="1" count="1" selected="0">
            <x v="23"/>
          </reference>
          <reference field="8" count="1" selected="0">
            <x v="0"/>
          </reference>
          <reference field="10" count="1" selected="0">
            <x v="4"/>
          </reference>
          <reference field="12" count="1" selected="0">
            <x v="22"/>
          </reference>
          <reference field="17" count="1" selected="0">
            <x v="19"/>
          </reference>
          <reference field="21" count="1">
            <x v="25"/>
          </reference>
        </references>
      </pivotArea>
    </format>
    <format dxfId="409">
      <pivotArea dataOnly="0" labelOnly="1" outline="0" fieldPosition="0">
        <references count="6">
          <reference field="1" count="1" selected="0">
            <x v="24"/>
          </reference>
          <reference field="8" count="1" selected="0">
            <x v="1"/>
          </reference>
          <reference field="10" count="1" selected="0">
            <x v="1"/>
          </reference>
          <reference field="12" count="1" selected="0">
            <x v="12"/>
          </reference>
          <reference field="17" count="1" selected="0">
            <x v="3"/>
          </reference>
          <reference field="21" count="1">
            <x v="22"/>
          </reference>
        </references>
      </pivotArea>
    </format>
    <format dxfId="408">
      <pivotArea dataOnly="0" labelOnly="1" outline="0" fieldPosition="0">
        <references count="6">
          <reference field="1" count="1" selected="0">
            <x v="25"/>
          </reference>
          <reference field="8" count="1" selected="0">
            <x v="1"/>
          </reference>
          <reference field="10" count="1" selected="0">
            <x v="1"/>
          </reference>
          <reference field="12" count="1" selected="0">
            <x v="35"/>
          </reference>
          <reference field="17" count="1" selected="0">
            <x v="29"/>
          </reference>
          <reference field="21" count="1">
            <x v="42"/>
          </reference>
        </references>
      </pivotArea>
    </format>
    <format dxfId="407">
      <pivotArea dataOnly="0" labelOnly="1" outline="0" fieldPosition="0">
        <references count="6">
          <reference field="1" count="1" selected="0">
            <x v="26"/>
          </reference>
          <reference field="8" count="1" selected="0">
            <x v="1"/>
          </reference>
          <reference field="10" count="1" selected="0">
            <x v="10"/>
          </reference>
          <reference field="12" count="1" selected="0">
            <x v="19"/>
          </reference>
          <reference field="17" count="1" selected="0">
            <x v="16"/>
          </reference>
          <reference field="21" count="1">
            <x v="38"/>
          </reference>
        </references>
      </pivotArea>
    </format>
    <format dxfId="406">
      <pivotArea dataOnly="0" labelOnly="1" outline="0" fieldPosition="0">
        <references count="6">
          <reference field="1" count="1" selected="0">
            <x v="27"/>
          </reference>
          <reference field="8" count="1" selected="0">
            <x v="1"/>
          </reference>
          <reference field="10" count="1" selected="0">
            <x v="10"/>
          </reference>
          <reference field="12" count="1" selected="0">
            <x v="30"/>
          </reference>
          <reference field="17" count="1" selected="0">
            <x v="9"/>
          </reference>
          <reference field="21" count="1">
            <x v="9"/>
          </reference>
        </references>
      </pivotArea>
    </format>
    <format dxfId="405">
      <pivotArea dataOnly="0" labelOnly="1" outline="0" fieldPosition="0">
        <references count="6">
          <reference field="1" count="1" selected="0">
            <x v="28"/>
          </reference>
          <reference field="8" count="1" selected="0">
            <x v="1"/>
          </reference>
          <reference field="10" count="1" selected="0">
            <x v="9"/>
          </reference>
          <reference field="12" count="1" selected="0">
            <x v="38"/>
          </reference>
          <reference field="17" count="1" selected="0">
            <x v="12"/>
          </reference>
          <reference field="21" count="1">
            <x v="10"/>
          </reference>
        </references>
      </pivotArea>
    </format>
    <format dxfId="404">
      <pivotArea dataOnly="0" labelOnly="1" outline="0" fieldPosition="0">
        <references count="6">
          <reference field="1" count="1" selected="0">
            <x v="29"/>
          </reference>
          <reference field="8" count="1" selected="0">
            <x v="0"/>
          </reference>
          <reference field="10" count="1" selected="0">
            <x v="9"/>
          </reference>
          <reference field="12" count="1" selected="0">
            <x v="49"/>
          </reference>
          <reference field="17" count="1" selected="0">
            <x v="1"/>
          </reference>
          <reference field="21" count="1">
            <x v="23"/>
          </reference>
        </references>
      </pivotArea>
    </format>
    <format dxfId="403">
      <pivotArea dataOnly="0" labelOnly="1" outline="0" fieldPosition="0">
        <references count="6">
          <reference field="1" count="1" selected="0">
            <x v="30"/>
          </reference>
          <reference field="8" count="1" selected="0">
            <x v="0"/>
          </reference>
          <reference field="10" count="1" selected="0">
            <x v="9"/>
          </reference>
          <reference field="12" count="1" selected="0">
            <x v="41"/>
          </reference>
          <reference field="17" count="1" selected="0">
            <x v="26"/>
          </reference>
          <reference field="21" count="1">
            <x v="17"/>
          </reference>
        </references>
      </pivotArea>
    </format>
    <format dxfId="402">
      <pivotArea dataOnly="0" labelOnly="1" outline="0" fieldPosition="0">
        <references count="6">
          <reference field="1" count="1" selected="0">
            <x v="31"/>
          </reference>
          <reference field="8" count="1" selected="0">
            <x v="0"/>
          </reference>
          <reference field="10" count="1" selected="0">
            <x v="10"/>
          </reference>
          <reference field="12" count="1" selected="0">
            <x v="9"/>
          </reference>
          <reference field="17" count="1" selected="0">
            <x v="12"/>
          </reference>
          <reference field="21" count="1">
            <x v="45"/>
          </reference>
        </references>
      </pivotArea>
    </format>
    <format dxfId="401">
      <pivotArea dataOnly="0" labelOnly="1" outline="0" fieldPosition="0">
        <references count="6">
          <reference field="1" count="1" selected="0">
            <x v="32"/>
          </reference>
          <reference field="8" count="1" selected="0">
            <x v="0"/>
          </reference>
          <reference field="10" count="1" selected="0">
            <x v="10"/>
          </reference>
          <reference field="12" count="1" selected="0">
            <x v="0"/>
          </reference>
          <reference field="17" count="1" selected="0">
            <x v="13"/>
          </reference>
          <reference field="21" count="1">
            <x v="43"/>
          </reference>
        </references>
      </pivotArea>
    </format>
    <format dxfId="400">
      <pivotArea dataOnly="0" labelOnly="1" outline="0" fieldPosition="0">
        <references count="6">
          <reference field="1" count="1" selected="0">
            <x v="33"/>
          </reference>
          <reference field="8" count="1" selected="0">
            <x v="0"/>
          </reference>
          <reference field="10" count="1" selected="0">
            <x v="10"/>
          </reference>
          <reference field="12" count="1" selected="0">
            <x v="18"/>
          </reference>
          <reference field="17" count="1" selected="0">
            <x v="6"/>
          </reference>
          <reference field="21" count="1">
            <x v="38"/>
          </reference>
        </references>
      </pivotArea>
    </format>
    <format dxfId="399">
      <pivotArea dataOnly="0" labelOnly="1" outline="0" fieldPosition="0">
        <references count="6">
          <reference field="1" count="1" selected="0">
            <x v="34"/>
          </reference>
          <reference field="8" count="1" selected="0">
            <x v="0"/>
          </reference>
          <reference field="10" count="1" selected="0">
            <x v="10"/>
          </reference>
          <reference field="12" count="1" selected="0">
            <x v="7"/>
          </reference>
          <reference field="17" count="1" selected="0">
            <x v="0"/>
          </reference>
          <reference field="21" count="1">
            <x v="21"/>
          </reference>
        </references>
      </pivotArea>
    </format>
    <format dxfId="398">
      <pivotArea dataOnly="0" labelOnly="1" outline="0" fieldPosition="0">
        <references count="6">
          <reference field="1" count="1" selected="0">
            <x v="35"/>
          </reference>
          <reference field="8" count="1" selected="0">
            <x v="0"/>
          </reference>
          <reference field="10" count="1" selected="0">
            <x v="1"/>
          </reference>
          <reference field="12" count="1" selected="0">
            <x v="34"/>
          </reference>
          <reference field="17" count="1" selected="0">
            <x v="13"/>
          </reference>
          <reference field="21" count="1">
            <x v="24"/>
          </reference>
        </references>
      </pivotArea>
    </format>
    <format dxfId="397">
      <pivotArea dataOnly="0" labelOnly="1" outline="0" fieldPosition="0">
        <references count="6">
          <reference field="1" count="1" selected="0">
            <x v="36"/>
          </reference>
          <reference field="8" count="1" selected="0">
            <x v="0"/>
          </reference>
          <reference field="10" count="1" selected="0">
            <x v="9"/>
          </reference>
          <reference field="12" count="1" selected="0">
            <x v="37"/>
          </reference>
          <reference field="17" count="1" selected="0">
            <x v="24"/>
          </reference>
          <reference field="21" count="1">
            <x v="23"/>
          </reference>
        </references>
      </pivotArea>
    </format>
    <format dxfId="396">
      <pivotArea dataOnly="0" labelOnly="1" outline="0" fieldPosition="0">
        <references count="6">
          <reference field="1" count="1" selected="0">
            <x v="37"/>
          </reference>
          <reference field="8" count="1" selected="0">
            <x v="0"/>
          </reference>
          <reference field="10" count="1" selected="0">
            <x v="6"/>
          </reference>
          <reference field="12" count="1" selected="0">
            <x v="33"/>
          </reference>
          <reference field="17" count="1" selected="0">
            <x v="4"/>
          </reference>
          <reference field="21" count="1">
            <x v="14"/>
          </reference>
        </references>
      </pivotArea>
    </format>
    <format dxfId="395">
      <pivotArea dataOnly="0" labelOnly="1" outline="0" fieldPosition="0">
        <references count="6">
          <reference field="1" count="1" selected="0">
            <x v="38"/>
          </reference>
          <reference field="8" count="1" selected="0">
            <x v="0"/>
          </reference>
          <reference field="10" count="1" selected="0">
            <x v="6"/>
          </reference>
          <reference field="12" count="1" selected="0">
            <x v="29"/>
          </reference>
          <reference field="17" count="1" selected="0">
            <x v="23"/>
          </reference>
          <reference field="21" count="1">
            <x v="6"/>
          </reference>
        </references>
      </pivotArea>
    </format>
    <format dxfId="394">
      <pivotArea dataOnly="0" labelOnly="1" outline="0" fieldPosition="0">
        <references count="6">
          <reference field="1" count="1" selected="0">
            <x v="39"/>
          </reference>
          <reference field="8" count="1" selected="0">
            <x v="0"/>
          </reference>
          <reference field="10" count="1" selected="0">
            <x v="2"/>
          </reference>
          <reference field="12" count="1" selected="0">
            <x v="32"/>
          </reference>
          <reference field="17" count="1" selected="0">
            <x v="12"/>
          </reference>
          <reference field="21" count="1">
            <x v="40"/>
          </reference>
        </references>
      </pivotArea>
    </format>
    <format dxfId="393">
      <pivotArea dataOnly="0" labelOnly="1" outline="0" fieldPosition="0">
        <references count="6">
          <reference field="1" count="1" selected="0">
            <x v="40"/>
          </reference>
          <reference field="8" count="1" selected="0">
            <x v="0"/>
          </reference>
          <reference field="10" count="1" selected="0">
            <x v="5"/>
          </reference>
          <reference field="12" count="1" selected="0">
            <x v="36"/>
          </reference>
          <reference field="17" count="1" selected="0">
            <x v="10"/>
          </reference>
          <reference field="21" count="1">
            <x v="11"/>
          </reference>
        </references>
      </pivotArea>
    </format>
    <format dxfId="392">
      <pivotArea dataOnly="0" labelOnly="1" outline="0" fieldPosition="0">
        <references count="6">
          <reference field="1" count="1" selected="0">
            <x v="41"/>
          </reference>
          <reference field="8" count="1" selected="0">
            <x v="1"/>
          </reference>
          <reference field="10" count="1" selected="0">
            <x v="9"/>
          </reference>
          <reference field="12" count="1" selected="0">
            <x v="23"/>
          </reference>
          <reference field="17" count="1" selected="0">
            <x v="18"/>
          </reference>
          <reference field="21" count="1">
            <x v="32"/>
          </reference>
        </references>
      </pivotArea>
    </format>
    <format dxfId="391">
      <pivotArea dataOnly="0" labelOnly="1" outline="0" fieldPosition="0">
        <references count="6">
          <reference field="1" count="1" selected="0">
            <x v="42"/>
          </reference>
          <reference field="8" count="1" selected="0">
            <x v="1"/>
          </reference>
          <reference field="10" count="1" selected="0">
            <x v="3"/>
          </reference>
          <reference field="12" count="1" selected="0">
            <x v="39"/>
          </reference>
          <reference field="17" count="1" selected="0">
            <x v="28"/>
          </reference>
          <reference field="21" count="1">
            <x v="39"/>
          </reference>
        </references>
      </pivotArea>
    </format>
    <format dxfId="390">
      <pivotArea dataOnly="0" labelOnly="1" outline="0" fieldPosition="0">
        <references count="6">
          <reference field="1" count="1" selected="0">
            <x v="43"/>
          </reference>
          <reference field="8" count="1" selected="0">
            <x v="1"/>
          </reference>
          <reference field="10" count="1" selected="0">
            <x v="0"/>
          </reference>
          <reference field="12" count="1" selected="0">
            <x v="28"/>
          </reference>
          <reference field="17" count="1" selected="0">
            <x v="4"/>
          </reference>
          <reference field="21" count="1">
            <x v="34"/>
          </reference>
        </references>
      </pivotArea>
    </format>
    <format dxfId="389">
      <pivotArea dataOnly="0" labelOnly="1" outline="0" fieldPosition="0">
        <references count="6">
          <reference field="1" count="1" selected="0">
            <x v="44"/>
          </reference>
          <reference field="8" count="1" selected="0">
            <x v="1"/>
          </reference>
          <reference field="10" count="1" selected="0">
            <x v="0"/>
          </reference>
          <reference field="12" count="1" selected="0">
            <x v="43"/>
          </reference>
          <reference field="17" count="1" selected="0">
            <x v="7"/>
          </reference>
          <reference field="21" count="1">
            <x v="30"/>
          </reference>
        </references>
      </pivotArea>
    </format>
    <format dxfId="388">
      <pivotArea dataOnly="0" labelOnly="1" outline="0" fieldPosition="0">
        <references count="6">
          <reference field="1" count="1" selected="0">
            <x v="45"/>
          </reference>
          <reference field="8" count="1" selected="0">
            <x v="1"/>
          </reference>
          <reference field="10" count="1" selected="0">
            <x v="3"/>
          </reference>
          <reference field="12" count="1" selected="0">
            <x v="10"/>
          </reference>
          <reference field="17" count="1" selected="0">
            <x v="17"/>
          </reference>
          <reference field="21" count="1">
            <x v="15"/>
          </reference>
        </references>
      </pivotArea>
    </format>
    <format dxfId="387">
      <pivotArea dataOnly="0" labelOnly="1" outline="0" fieldPosition="0">
        <references count="6">
          <reference field="1" count="1" selected="0">
            <x v="46"/>
          </reference>
          <reference field="8" count="1" selected="0">
            <x v="0"/>
          </reference>
          <reference field="10" count="1" selected="0">
            <x v="7"/>
          </reference>
          <reference field="12" count="1" selected="0">
            <x v="11"/>
          </reference>
          <reference field="17" count="1" selected="0">
            <x v="20"/>
          </reference>
          <reference field="21" count="1">
            <x v="36"/>
          </reference>
        </references>
      </pivotArea>
    </format>
    <format dxfId="386">
      <pivotArea dataOnly="0" labelOnly="1" outline="0" fieldPosition="0">
        <references count="6">
          <reference field="1" count="1" selected="0">
            <x v="47"/>
          </reference>
          <reference field="8" count="1" selected="0">
            <x v="0"/>
          </reference>
          <reference field="10" count="1" selected="0">
            <x v="7"/>
          </reference>
          <reference field="12" count="1" selected="0">
            <x v="21"/>
          </reference>
          <reference field="17" count="1" selected="0">
            <x v="2"/>
          </reference>
          <reference field="21" count="1">
            <x v="11"/>
          </reference>
        </references>
      </pivotArea>
    </format>
    <format dxfId="385">
      <pivotArea dataOnly="0" labelOnly="1" outline="0" fieldPosition="0">
        <references count="6">
          <reference field="1" count="1" selected="0">
            <x v="48"/>
          </reference>
          <reference field="8" count="1" selected="0">
            <x v="0"/>
          </reference>
          <reference field="10" count="1" selected="0">
            <x v="7"/>
          </reference>
          <reference field="12" count="1" selected="0">
            <x v="2"/>
          </reference>
          <reference field="17" count="1" selected="0">
            <x v="7"/>
          </reference>
          <reference field="21" count="1">
            <x v="6"/>
          </reference>
        </references>
      </pivotArea>
    </format>
    <format dxfId="384">
      <pivotArea dataOnly="0" labelOnly="1" outline="0" fieldPosition="0">
        <references count="6">
          <reference field="1" count="1" selected="0">
            <x v="49"/>
          </reference>
          <reference field="8" count="1" selected="0">
            <x v="0"/>
          </reference>
          <reference field="10" count="1" selected="0">
            <x v="0"/>
          </reference>
          <reference field="12" count="1" selected="0">
            <x v="24"/>
          </reference>
          <reference field="17" count="1" selected="0">
            <x v="2"/>
          </reference>
          <reference field="21" count="1">
            <x v="20"/>
          </reference>
        </references>
      </pivotArea>
    </format>
    <format dxfId="383">
      <pivotArea type="all" dataOnly="0" outline="0" fieldPosition="0"/>
    </format>
    <format dxfId="382">
      <pivotArea field="1" type="button" dataOnly="0" labelOnly="1" outline="0" axis="axisRow" fieldPosition="1"/>
    </format>
    <format dxfId="381">
      <pivotArea field="17" type="button" dataOnly="0" labelOnly="1" outline="0" axis="axisRow" fieldPosition="2"/>
    </format>
    <format dxfId="380">
      <pivotArea field="8" type="button" dataOnly="0" labelOnly="1" outline="0" axis="axisRow" fieldPosition="3"/>
    </format>
    <format dxfId="379">
      <pivotArea field="12" type="button" dataOnly="0" labelOnly="1" outline="0" axis="axisRow" fieldPosition="4"/>
    </format>
    <format dxfId="378">
      <pivotArea field="10" type="button" dataOnly="0" labelOnly="1" outline="0" axis="axisRow" fieldPosition="5"/>
    </format>
    <format dxfId="377">
      <pivotArea field="21" type="button" dataOnly="0" labelOnly="1" outline="0" axis="axisRow" fieldPosition="6"/>
    </format>
    <format dxfId="376">
      <pivotArea field="0" type="button" dataOnly="0" labelOnly="1" outline="0" axis="axisRow" fieldPosition="0"/>
    </format>
    <format dxfId="375">
      <pivotArea dataOnly="0" labelOnly="1" outline="0" fieldPosition="0">
        <references count="1">
          <reference field="1" count="0"/>
        </references>
      </pivotArea>
    </format>
    <format dxfId="374">
      <pivotArea dataOnly="0" labelOnly="1" outline="0" fieldPosition="0">
        <references count="2">
          <reference field="1" count="1" selected="0">
            <x v="0"/>
          </reference>
          <reference field="17" count="1">
            <x v="4"/>
          </reference>
        </references>
      </pivotArea>
    </format>
    <format dxfId="373">
      <pivotArea dataOnly="0" labelOnly="1" outline="0" fieldPosition="0">
        <references count="2">
          <reference field="1" count="1" selected="0">
            <x v="1"/>
          </reference>
          <reference field="17" count="1">
            <x v="15"/>
          </reference>
        </references>
      </pivotArea>
    </format>
    <format dxfId="372">
      <pivotArea dataOnly="0" labelOnly="1" outline="0" fieldPosition="0">
        <references count="2">
          <reference field="1" count="1" selected="0">
            <x v="2"/>
          </reference>
          <reference field="17" count="1">
            <x v="27"/>
          </reference>
        </references>
      </pivotArea>
    </format>
    <format dxfId="371">
      <pivotArea dataOnly="0" labelOnly="1" outline="0" fieldPosition="0">
        <references count="2">
          <reference field="1" count="1" selected="0">
            <x v="3"/>
          </reference>
          <reference field="17" count="1">
            <x v="31"/>
          </reference>
        </references>
      </pivotArea>
    </format>
    <format dxfId="370">
      <pivotArea dataOnly="0" labelOnly="1" outline="0" fieldPosition="0">
        <references count="2">
          <reference field="1" count="1" selected="0">
            <x v="4"/>
          </reference>
          <reference field="17" count="1">
            <x v="4"/>
          </reference>
        </references>
      </pivotArea>
    </format>
    <format dxfId="369">
      <pivotArea dataOnly="0" labelOnly="1" outline="0" fieldPosition="0">
        <references count="2">
          <reference field="1" count="1" selected="0">
            <x v="5"/>
          </reference>
          <reference field="17" count="1">
            <x v="7"/>
          </reference>
        </references>
      </pivotArea>
    </format>
    <format dxfId="368">
      <pivotArea dataOnly="0" labelOnly="1" outline="0" fieldPosition="0">
        <references count="2">
          <reference field="1" count="1" selected="0">
            <x v="6"/>
          </reference>
          <reference field="17" count="1">
            <x v="12"/>
          </reference>
        </references>
      </pivotArea>
    </format>
    <format dxfId="367">
      <pivotArea dataOnly="0" labelOnly="1" outline="0" fieldPosition="0">
        <references count="2">
          <reference field="1" count="1" selected="0">
            <x v="7"/>
          </reference>
          <reference field="17" count="1">
            <x v="17"/>
          </reference>
        </references>
      </pivotArea>
    </format>
    <format dxfId="366">
      <pivotArea dataOnly="0" labelOnly="1" outline="0" fieldPosition="0">
        <references count="2">
          <reference field="1" count="1" selected="0">
            <x v="8"/>
          </reference>
          <reference field="17" count="1">
            <x v="5"/>
          </reference>
        </references>
      </pivotArea>
    </format>
    <format dxfId="365">
      <pivotArea dataOnly="0" labelOnly="1" outline="0" fieldPosition="0">
        <references count="2">
          <reference field="1" count="1" selected="0">
            <x v="9"/>
          </reference>
          <reference field="17" count="1">
            <x v="30"/>
          </reference>
        </references>
      </pivotArea>
    </format>
    <format dxfId="364">
      <pivotArea dataOnly="0" labelOnly="1" outline="0" fieldPosition="0">
        <references count="2">
          <reference field="1" count="1" selected="0">
            <x v="10"/>
          </reference>
          <reference field="17" count="1">
            <x v="24"/>
          </reference>
        </references>
      </pivotArea>
    </format>
    <format dxfId="363">
      <pivotArea dataOnly="0" labelOnly="1" outline="0" fieldPosition="0">
        <references count="2">
          <reference field="1" count="1" selected="0">
            <x v="11"/>
          </reference>
          <reference field="17" count="1">
            <x v="8"/>
          </reference>
        </references>
      </pivotArea>
    </format>
    <format dxfId="362">
      <pivotArea dataOnly="0" labelOnly="1" outline="0" fieldPosition="0">
        <references count="2">
          <reference field="1" count="1" selected="0">
            <x v="12"/>
          </reference>
          <reference field="17" count="1">
            <x v="0"/>
          </reference>
        </references>
      </pivotArea>
    </format>
    <format dxfId="361">
      <pivotArea dataOnly="0" labelOnly="1" outline="0" fieldPosition="0">
        <references count="2">
          <reference field="1" count="1" selected="0">
            <x v="13"/>
          </reference>
          <reference field="17" count="1">
            <x v="21"/>
          </reference>
        </references>
      </pivotArea>
    </format>
    <format dxfId="360">
      <pivotArea dataOnly="0" labelOnly="1" outline="0" fieldPosition="0">
        <references count="2">
          <reference field="1" count="1" selected="0">
            <x v="14"/>
          </reference>
          <reference field="17" count="1">
            <x v="11"/>
          </reference>
        </references>
      </pivotArea>
    </format>
    <format dxfId="359">
      <pivotArea dataOnly="0" labelOnly="1" outline="0" fieldPosition="0">
        <references count="2">
          <reference field="1" count="1" selected="0">
            <x v="15"/>
          </reference>
          <reference field="17" count="1">
            <x v="25"/>
          </reference>
        </references>
      </pivotArea>
    </format>
    <format dxfId="358">
      <pivotArea dataOnly="0" labelOnly="1" outline="0" fieldPosition="0">
        <references count="2">
          <reference field="1" count="1" selected="0">
            <x v="16"/>
          </reference>
          <reference field="17" count="1">
            <x v="22"/>
          </reference>
        </references>
      </pivotArea>
    </format>
    <format dxfId="357">
      <pivotArea dataOnly="0" labelOnly="1" outline="0" fieldPosition="0">
        <references count="2">
          <reference field="1" count="1" selected="0">
            <x v="17"/>
          </reference>
          <reference field="17" count="1">
            <x v="29"/>
          </reference>
        </references>
      </pivotArea>
    </format>
    <format dxfId="356">
      <pivotArea dataOnly="0" labelOnly="1" outline="0" fieldPosition="0">
        <references count="2">
          <reference field="1" count="1" selected="0">
            <x v="18"/>
          </reference>
          <reference field="17" count="1">
            <x v="13"/>
          </reference>
        </references>
      </pivotArea>
    </format>
    <format dxfId="355">
      <pivotArea dataOnly="0" labelOnly="1" outline="0" fieldPosition="0">
        <references count="2">
          <reference field="1" count="1" selected="0">
            <x v="19"/>
          </reference>
          <reference field="17" count="1">
            <x v="14"/>
          </reference>
        </references>
      </pivotArea>
    </format>
    <format dxfId="354">
      <pivotArea dataOnly="0" labelOnly="1" outline="0" fieldPosition="0">
        <references count="2">
          <reference field="1" count="1" selected="0">
            <x v="20"/>
          </reference>
          <reference field="17" count="1">
            <x v="29"/>
          </reference>
        </references>
      </pivotArea>
    </format>
    <format dxfId="353">
      <pivotArea dataOnly="0" labelOnly="1" outline="0" fieldPosition="0">
        <references count="2">
          <reference field="1" count="1" selected="0">
            <x v="21"/>
          </reference>
          <reference field="17" count="1">
            <x v="4"/>
          </reference>
        </references>
      </pivotArea>
    </format>
    <format dxfId="352">
      <pivotArea dataOnly="0" labelOnly="1" outline="0" fieldPosition="0">
        <references count="2">
          <reference field="1" count="1" selected="0">
            <x v="22"/>
          </reference>
          <reference field="17" count="1">
            <x v="30"/>
          </reference>
        </references>
      </pivotArea>
    </format>
    <format dxfId="351">
      <pivotArea dataOnly="0" labelOnly="1" outline="0" fieldPosition="0">
        <references count="2">
          <reference field="1" count="1" selected="0">
            <x v="23"/>
          </reference>
          <reference field="17" count="1">
            <x v="19"/>
          </reference>
        </references>
      </pivotArea>
    </format>
    <format dxfId="350">
      <pivotArea dataOnly="0" labelOnly="1" outline="0" fieldPosition="0">
        <references count="2">
          <reference field="1" count="1" selected="0">
            <x v="24"/>
          </reference>
          <reference field="17" count="1">
            <x v="3"/>
          </reference>
        </references>
      </pivotArea>
    </format>
    <format dxfId="349">
      <pivotArea dataOnly="0" labelOnly="1" outline="0" fieldPosition="0">
        <references count="2">
          <reference field="1" count="1" selected="0">
            <x v="25"/>
          </reference>
          <reference field="17" count="1">
            <x v="29"/>
          </reference>
        </references>
      </pivotArea>
    </format>
    <format dxfId="348">
      <pivotArea dataOnly="0" labelOnly="1" outline="0" fieldPosition="0">
        <references count="2">
          <reference field="1" count="1" selected="0">
            <x v="26"/>
          </reference>
          <reference field="17" count="1">
            <x v="16"/>
          </reference>
        </references>
      </pivotArea>
    </format>
    <format dxfId="347">
      <pivotArea dataOnly="0" labelOnly="1" outline="0" fieldPosition="0">
        <references count="2">
          <reference field="1" count="1" selected="0">
            <x v="27"/>
          </reference>
          <reference field="17" count="1">
            <x v="9"/>
          </reference>
        </references>
      </pivotArea>
    </format>
    <format dxfId="346">
      <pivotArea dataOnly="0" labelOnly="1" outline="0" fieldPosition="0">
        <references count="2">
          <reference field="1" count="1" selected="0">
            <x v="28"/>
          </reference>
          <reference field="17" count="1">
            <x v="12"/>
          </reference>
        </references>
      </pivotArea>
    </format>
    <format dxfId="345">
      <pivotArea dataOnly="0" labelOnly="1" outline="0" fieldPosition="0">
        <references count="2">
          <reference field="1" count="1" selected="0">
            <x v="29"/>
          </reference>
          <reference field="17" count="1">
            <x v="1"/>
          </reference>
        </references>
      </pivotArea>
    </format>
    <format dxfId="344">
      <pivotArea dataOnly="0" labelOnly="1" outline="0" fieldPosition="0">
        <references count="2">
          <reference field="1" count="1" selected="0">
            <x v="30"/>
          </reference>
          <reference field="17" count="1">
            <x v="26"/>
          </reference>
        </references>
      </pivotArea>
    </format>
    <format dxfId="343">
      <pivotArea dataOnly="0" labelOnly="1" outline="0" fieldPosition="0">
        <references count="2">
          <reference field="1" count="1" selected="0">
            <x v="31"/>
          </reference>
          <reference field="17" count="1">
            <x v="12"/>
          </reference>
        </references>
      </pivotArea>
    </format>
    <format dxfId="342">
      <pivotArea dataOnly="0" labelOnly="1" outline="0" fieldPosition="0">
        <references count="2">
          <reference field="1" count="1" selected="0">
            <x v="32"/>
          </reference>
          <reference field="17" count="1">
            <x v="13"/>
          </reference>
        </references>
      </pivotArea>
    </format>
    <format dxfId="341">
      <pivotArea dataOnly="0" labelOnly="1" outline="0" fieldPosition="0">
        <references count="2">
          <reference field="1" count="1" selected="0">
            <x v="33"/>
          </reference>
          <reference field="17" count="1">
            <x v="6"/>
          </reference>
        </references>
      </pivotArea>
    </format>
    <format dxfId="340">
      <pivotArea dataOnly="0" labelOnly="1" outline="0" fieldPosition="0">
        <references count="2">
          <reference field="1" count="1" selected="0">
            <x v="34"/>
          </reference>
          <reference field="17" count="1">
            <x v="0"/>
          </reference>
        </references>
      </pivotArea>
    </format>
    <format dxfId="339">
      <pivotArea dataOnly="0" labelOnly="1" outline="0" fieldPosition="0">
        <references count="2">
          <reference field="1" count="1" selected="0">
            <x v="35"/>
          </reference>
          <reference field="17" count="1">
            <x v="13"/>
          </reference>
        </references>
      </pivotArea>
    </format>
    <format dxfId="338">
      <pivotArea dataOnly="0" labelOnly="1" outline="0" fieldPosition="0">
        <references count="2">
          <reference field="1" count="1" selected="0">
            <x v="36"/>
          </reference>
          <reference field="17" count="1">
            <x v="24"/>
          </reference>
        </references>
      </pivotArea>
    </format>
    <format dxfId="337">
      <pivotArea dataOnly="0" labelOnly="1" outline="0" fieldPosition="0">
        <references count="2">
          <reference field="1" count="1" selected="0">
            <x v="37"/>
          </reference>
          <reference field="17" count="1">
            <x v="4"/>
          </reference>
        </references>
      </pivotArea>
    </format>
    <format dxfId="336">
      <pivotArea dataOnly="0" labelOnly="1" outline="0" fieldPosition="0">
        <references count="2">
          <reference field="1" count="1" selected="0">
            <x v="38"/>
          </reference>
          <reference field="17" count="1">
            <x v="23"/>
          </reference>
        </references>
      </pivotArea>
    </format>
    <format dxfId="335">
      <pivotArea dataOnly="0" labelOnly="1" outline="0" fieldPosition="0">
        <references count="2">
          <reference field="1" count="1" selected="0">
            <x v="39"/>
          </reference>
          <reference field="17" count="1">
            <x v="12"/>
          </reference>
        </references>
      </pivotArea>
    </format>
    <format dxfId="334">
      <pivotArea dataOnly="0" labelOnly="1" outline="0" fieldPosition="0">
        <references count="2">
          <reference field="1" count="1" selected="0">
            <x v="40"/>
          </reference>
          <reference field="17" count="1">
            <x v="10"/>
          </reference>
        </references>
      </pivotArea>
    </format>
    <format dxfId="333">
      <pivotArea dataOnly="0" labelOnly="1" outline="0" fieldPosition="0">
        <references count="2">
          <reference field="1" count="1" selected="0">
            <x v="41"/>
          </reference>
          <reference field="17" count="1">
            <x v="18"/>
          </reference>
        </references>
      </pivotArea>
    </format>
    <format dxfId="332">
      <pivotArea dataOnly="0" labelOnly="1" outline="0" fieldPosition="0">
        <references count="2">
          <reference field="1" count="1" selected="0">
            <x v="42"/>
          </reference>
          <reference field="17" count="1">
            <x v="28"/>
          </reference>
        </references>
      </pivotArea>
    </format>
    <format dxfId="331">
      <pivotArea dataOnly="0" labelOnly="1" outline="0" fieldPosition="0">
        <references count="2">
          <reference field="1" count="1" selected="0">
            <x v="43"/>
          </reference>
          <reference field="17" count="1">
            <x v="4"/>
          </reference>
        </references>
      </pivotArea>
    </format>
    <format dxfId="330">
      <pivotArea dataOnly="0" labelOnly="1" outline="0" fieldPosition="0">
        <references count="2">
          <reference field="1" count="1" selected="0">
            <x v="44"/>
          </reference>
          <reference field="17" count="1">
            <x v="7"/>
          </reference>
        </references>
      </pivotArea>
    </format>
    <format dxfId="329">
      <pivotArea dataOnly="0" labelOnly="1" outline="0" fieldPosition="0">
        <references count="2">
          <reference field="1" count="1" selected="0">
            <x v="45"/>
          </reference>
          <reference field="17" count="1">
            <x v="17"/>
          </reference>
        </references>
      </pivotArea>
    </format>
    <format dxfId="328">
      <pivotArea dataOnly="0" labelOnly="1" outline="0" fieldPosition="0">
        <references count="2">
          <reference field="1" count="1" selected="0">
            <x v="46"/>
          </reference>
          <reference field="17" count="1">
            <x v="20"/>
          </reference>
        </references>
      </pivotArea>
    </format>
    <format dxfId="327">
      <pivotArea dataOnly="0" labelOnly="1" outline="0" fieldPosition="0">
        <references count="2">
          <reference field="1" count="1" selected="0">
            <x v="47"/>
          </reference>
          <reference field="17" count="1">
            <x v="2"/>
          </reference>
        </references>
      </pivotArea>
    </format>
    <format dxfId="326">
      <pivotArea dataOnly="0" labelOnly="1" outline="0" fieldPosition="0">
        <references count="2">
          <reference field="1" count="1" selected="0">
            <x v="48"/>
          </reference>
          <reference field="17" count="1">
            <x v="7"/>
          </reference>
        </references>
      </pivotArea>
    </format>
    <format dxfId="325">
      <pivotArea dataOnly="0" labelOnly="1" outline="0" fieldPosition="0">
        <references count="2">
          <reference field="1" count="1" selected="0">
            <x v="49"/>
          </reference>
          <reference field="17" count="1">
            <x v="2"/>
          </reference>
        </references>
      </pivotArea>
    </format>
    <format dxfId="324">
      <pivotArea dataOnly="0" labelOnly="1" outline="0" fieldPosition="0">
        <references count="3">
          <reference field="1" count="1" selected="0">
            <x v="0"/>
          </reference>
          <reference field="8" count="1">
            <x v="1"/>
          </reference>
          <reference field="17" count="1" selected="0">
            <x v="4"/>
          </reference>
        </references>
      </pivotArea>
    </format>
    <format dxfId="323">
      <pivotArea dataOnly="0" labelOnly="1" outline="0" fieldPosition="0">
        <references count="3">
          <reference field="1" count="1" selected="0">
            <x v="1"/>
          </reference>
          <reference field="8" count="1">
            <x v="0"/>
          </reference>
          <reference field="17" count="1" selected="0">
            <x v="15"/>
          </reference>
        </references>
      </pivotArea>
    </format>
    <format dxfId="322">
      <pivotArea dataOnly="0" labelOnly="1" outline="0" fieldPosition="0">
        <references count="3">
          <reference field="1" count="1" selected="0">
            <x v="3"/>
          </reference>
          <reference field="8" count="1">
            <x v="1"/>
          </reference>
          <reference field="17" count="1" selected="0">
            <x v="31"/>
          </reference>
        </references>
      </pivotArea>
    </format>
    <format dxfId="321">
      <pivotArea dataOnly="0" labelOnly="1" outline="0" fieldPosition="0">
        <references count="3">
          <reference field="1" count="1" selected="0">
            <x v="4"/>
          </reference>
          <reference field="8" count="1">
            <x v="0"/>
          </reference>
          <reference field="17" count="1" selected="0">
            <x v="4"/>
          </reference>
        </references>
      </pivotArea>
    </format>
    <format dxfId="320">
      <pivotArea dataOnly="0" labelOnly="1" outline="0" fieldPosition="0">
        <references count="3">
          <reference field="1" count="1" selected="0">
            <x v="8"/>
          </reference>
          <reference field="8" count="1">
            <x v="1"/>
          </reference>
          <reference field="17" count="1" selected="0">
            <x v="5"/>
          </reference>
        </references>
      </pivotArea>
    </format>
    <format dxfId="319">
      <pivotArea dataOnly="0" labelOnly="1" outline="0" fieldPosition="0">
        <references count="3">
          <reference field="1" count="1" selected="0">
            <x v="21"/>
          </reference>
          <reference field="8" count="1">
            <x v="0"/>
          </reference>
          <reference field="17" count="1" selected="0">
            <x v="4"/>
          </reference>
        </references>
      </pivotArea>
    </format>
    <format dxfId="318">
      <pivotArea dataOnly="0" labelOnly="1" outline="0" fieldPosition="0">
        <references count="3">
          <reference field="1" count="1" selected="0">
            <x v="24"/>
          </reference>
          <reference field="8" count="1">
            <x v="1"/>
          </reference>
          <reference field="17" count="1" selected="0">
            <x v="3"/>
          </reference>
        </references>
      </pivotArea>
    </format>
    <format dxfId="317">
      <pivotArea dataOnly="0" labelOnly="1" outline="0" fieldPosition="0">
        <references count="3">
          <reference field="1" count="1" selected="0">
            <x v="29"/>
          </reference>
          <reference field="8" count="1">
            <x v="0"/>
          </reference>
          <reference field="17" count="1" selected="0">
            <x v="1"/>
          </reference>
        </references>
      </pivotArea>
    </format>
    <format dxfId="316">
      <pivotArea dataOnly="0" labelOnly="1" outline="0" fieldPosition="0">
        <references count="3">
          <reference field="1" count="1" selected="0">
            <x v="41"/>
          </reference>
          <reference field="8" count="1">
            <x v="1"/>
          </reference>
          <reference field="17" count="1" selected="0">
            <x v="18"/>
          </reference>
        </references>
      </pivotArea>
    </format>
    <format dxfId="315">
      <pivotArea dataOnly="0" labelOnly="1" outline="0" fieldPosition="0">
        <references count="3">
          <reference field="1" count="1" selected="0">
            <x v="46"/>
          </reference>
          <reference field="8" count="1">
            <x v="0"/>
          </reference>
          <reference field="17" count="1" selected="0">
            <x v="20"/>
          </reference>
        </references>
      </pivotArea>
    </format>
    <format dxfId="314">
      <pivotArea dataOnly="0" labelOnly="1" outline="0" fieldPosition="0">
        <references count="4">
          <reference field="1" count="1" selected="0">
            <x v="0"/>
          </reference>
          <reference field="8" count="1" selected="0">
            <x v="1"/>
          </reference>
          <reference field="12" count="1">
            <x v="27"/>
          </reference>
          <reference field="17" count="1" selected="0">
            <x v="4"/>
          </reference>
        </references>
      </pivotArea>
    </format>
    <format dxfId="313">
      <pivotArea dataOnly="0" labelOnly="1" outline="0" fieldPosition="0">
        <references count="4">
          <reference field="1" count="1" selected="0">
            <x v="1"/>
          </reference>
          <reference field="8" count="1" selected="0">
            <x v="0"/>
          </reference>
          <reference field="12" count="1">
            <x v="25"/>
          </reference>
          <reference field="17" count="1" selected="0">
            <x v="15"/>
          </reference>
        </references>
      </pivotArea>
    </format>
    <format dxfId="312">
      <pivotArea dataOnly="0" labelOnly="1" outline="0" fieldPosition="0">
        <references count="4">
          <reference field="1" count="1" selected="0">
            <x v="2"/>
          </reference>
          <reference field="8" count="1" selected="0">
            <x v="0"/>
          </reference>
          <reference field="12" count="1">
            <x v="31"/>
          </reference>
          <reference field="17" count="1" selected="0">
            <x v="27"/>
          </reference>
        </references>
      </pivotArea>
    </format>
    <format dxfId="311">
      <pivotArea dataOnly="0" labelOnly="1" outline="0" fieldPosition="0">
        <references count="4">
          <reference field="1" count="1" selected="0">
            <x v="3"/>
          </reference>
          <reference field="8" count="1" selected="0">
            <x v="1"/>
          </reference>
          <reference field="12" count="1">
            <x v="5"/>
          </reference>
          <reference field="17" count="1" selected="0">
            <x v="31"/>
          </reference>
        </references>
      </pivotArea>
    </format>
    <format dxfId="310">
      <pivotArea dataOnly="0" labelOnly="1" outline="0" fieldPosition="0">
        <references count="4">
          <reference field="1" count="1" selected="0">
            <x v="4"/>
          </reference>
          <reference field="8" count="1" selected="0">
            <x v="0"/>
          </reference>
          <reference field="12" count="1">
            <x v="46"/>
          </reference>
          <reference field="17" count="1" selected="0">
            <x v="4"/>
          </reference>
        </references>
      </pivotArea>
    </format>
    <format dxfId="309">
      <pivotArea dataOnly="0" labelOnly="1" outline="0" fieldPosition="0">
        <references count="4">
          <reference field="1" count="1" selected="0">
            <x v="5"/>
          </reference>
          <reference field="8" count="1" selected="0">
            <x v="0"/>
          </reference>
          <reference field="12" count="1">
            <x v="3"/>
          </reference>
          <reference field="17" count="1" selected="0">
            <x v="7"/>
          </reference>
        </references>
      </pivotArea>
    </format>
    <format dxfId="308">
      <pivotArea dataOnly="0" labelOnly="1" outline="0" fieldPosition="0">
        <references count="4">
          <reference field="1" count="1" selected="0">
            <x v="6"/>
          </reference>
          <reference field="8" count="1" selected="0">
            <x v="0"/>
          </reference>
          <reference field="12" count="1">
            <x v="1"/>
          </reference>
          <reference field="17" count="1" selected="0">
            <x v="12"/>
          </reference>
        </references>
      </pivotArea>
    </format>
    <format dxfId="307">
      <pivotArea dataOnly="0" labelOnly="1" outline="0" fieldPosition="0">
        <references count="4">
          <reference field="1" count="1" selected="0">
            <x v="7"/>
          </reference>
          <reference field="8" count="1" selected="0">
            <x v="0"/>
          </reference>
          <reference field="12" count="1">
            <x v="40"/>
          </reference>
          <reference field="17" count="1" selected="0">
            <x v="17"/>
          </reference>
        </references>
      </pivotArea>
    </format>
    <format dxfId="306">
      <pivotArea dataOnly="0" labelOnly="1" outline="0" fieldPosition="0">
        <references count="4">
          <reference field="1" count="1" selected="0">
            <x v="8"/>
          </reference>
          <reference field="8" count="1" selected="0">
            <x v="1"/>
          </reference>
          <reference field="12" count="1">
            <x v="26"/>
          </reference>
          <reference field="17" count="1" selected="0">
            <x v="5"/>
          </reference>
        </references>
      </pivotArea>
    </format>
    <format dxfId="305">
      <pivotArea dataOnly="0" labelOnly="1" outline="0" fieldPosition="0">
        <references count="4">
          <reference field="1" count="1" selected="0">
            <x v="9"/>
          </reference>
          <reference field="8" count="1" selected="0">
            <x v="1"/>
          </reference>
          <reference field="12" count="1">
            <x v="48"/>
          </reference>
          <reference field="17" count="1" selected="0">
            <x v="30"/>
          </reference>
        </references>
      </pivotArea>
    </format>
    <format dxfId="304">
      <pivotArea dataOnly="0" labelOnly="1" outline="0" fieldPosition="0">
        <references count="4">
          <reference field="1" count="1" selected="0">
            <x v="10"/>
          </reference>
          <reference field="8" count="1" selected="0">
            <x v="1"/>
          </reference>
          <reference field="12" count="1">
            <x v="14"/>
          </reference>
          <reference field="17" count="1" selected="0">
            <x v="24"/>
          </reference>
        </references>
      </pivotArea>
    </format>
    <format dxfId="303">
      <pivotArea dataOnly="0" labelOnly="1" outline="0" fieldPosition="0">
        <references count="4">
          <reference field="1" count="1" selected="0">
            <x v="11"/>
          </reference>
          <reference field="8" count="1" selected="0">
            <x v="1"/>
          </reference>
          <reference field="12" count="1">
            <x v="47"/>
          </reference>
          <reference field="17" count="1" selected="0">
            <x v="8"/>
          </reference>
        </references>
      </pivotArea>
    </format>
    <format dxfId="302">
      <pivotArea dataOnly="0" labelOnly="1" outline="0" fieldPosition="0">
        <references count="4">
          <reference field="1" count="1" selected="0">
            <x v="12"/>
          </reference>
          <reference field="8" count="1" selected="0">
            <x v="1"/>
          </reference>
          <reference field="12" count="1">
            <x v="4"/>
          </reference>
          <reference field="17" count="1" selected="0">
            <x v="0"/>
          </reference>
        </references>
      </pivotArea>
    </format>
    <format dxfId="301">
      <pivotArea dataOnly="0" labelOnly="1" outline="0" fieldPosition="0">
        <references count="4">
          <reference field="1" count="1" selected="0">
            <x v="13"/>
          </reference>
          <reference field="8" count="1" selected="0">
            <x v="1"/>
          </reference>
          <reference field="12" count="1">
            <x v="42"/>
          </reference>
          <reference field="17" count="1" selected="0">
            <x v="21"/>
          </reference>
        </references>
      </pivotArea>
    </format>
    <format dxfId="300">
      <pivotArea dataOnly="0" labelOnly="1" outline="0" fieldPosition="0">
        <references count="4">
          <reference field="1" count="1" selected="0">
            <x v="14"/>
          </reference>
          <reference field="8" count="1" selected="0">
            <x v="1"/>
          </reference>
          <reference field="12" count="1">
            <x v="44"/>
          </reference>
          <reference field="17" count="1" selected="0">
            <x v="11"/>
          </reference>
        </references>
      </pivotArea>
    </format>
    <format dxfId="299">
      <pivotArea dataOnly="0" labelOnly="1" outline="0" fieldPosition="0">
        <references count="4">
          <reference field="1" count="1" selected="0">
            <x v="15"/>
          </reference>
          <reference field="8" count="1" selected="0">
            <x v="1"/>
          </reference>
          <reference field="12" count="1">
            <x v="20"/>
          </reference>
          <reference field="17" count="1" selected="0">
            <x v="25"/>
          </reference>
        </references>
      </pivotArea>
    </format>
    <format dxfId="298">
      <pivotArea dataOnly="0" labelOnly="1" outline="0" fieldPosition="0">
        <references count="4">
          <reference field="1" count="1" selected="0">
            <x v="16"/>
          </reference>
          <reference field="8" count="1" selected="0">
            <x v="1"/>
          </reference>
          <reference field="12" count="1">
            <x v="16"/>
          </reference>
          <reference field="17" count="1" selected="0">
            <x v="22"/>
          </reference>
        </references>
      </pivotArea>
    </format>
    <format dxfId="297">
      <pivotArea dataOnly="0" labelOnly="1" outline="0" fieldPosition="0">
        <references count="4">
          <reference field="1" count="1" selected="0">
            <x v="17"/>
          </reference>
          <reference field="8" count="1" selected="0">
            <x v="1"/>
          </reference>
          <reference field="12" count="1">
            <x v="15"/>
          </reference>
          <reference field="17" count="1" selected="0">
            <x v="29"/>
          </reference>
        </references>
      </pivotArea>
    </format>
    <format dxfId="296">
      <pivotArea dataOnly="0" labelOnly="1" outline="0" fieldPosition="0">
        <references count="4">
          <reference field="1" count="1" selected="0">
            <x v="18"/>
          </reference>
          <reference field="8" count="1" selected="0">
            <x v="1"/>
          </reference>
          <reference field="12" count="1">
            <x v="13"/>
          </reference>
          <reference field="17" count="1" selected="0">
            <x v="13"/>
          </reference>
        </references>
      </pivotArea>
    </format>
    <format dxfId="295">
      <pivotArea dataOnly="0" labelOnly="1" outline="0" fieldPosition="0">
        <references count="4">
          <reference field="1" count="1" selected="0">
            <x v="19"/>
          </reference>
          <reference field="8" count="1" selected="0">
            <x v="1"/>
          </reference>
          <reference field="12" count="1">
            <x v="45"/>
          </reference>
          <reference field="17" count="1" selected="0">
            <x v="14"/>
          </reference>
        </references>
      </pivotArea>
    </format>
    <format dxfId="294">
      <pivotArea dataOnly="0" labelOnly="1" outline="0" fieldPosition="0">
        <references count="4">
          <reference field="1" count="1" selected="0">
            <x v="20"/>
          </reference>
          <reference field="8" count="1" selected="0">
            <x v="1"/>
          </reference>
          <reference field="12" count="1">
            <x v="17"/>
          </reference>
          <reference field="17" count="1" selected="0">
            <x v="29"/>
          </reference>
        </references>
      </pivotArea>
    </format>
    <format dxfId="293">
      <pivotArea dataOnly="0" labelOnly="1" outline="0" fieldPosition="0">
        <references count="4">
          <reference field="1" count="1" selected="0">
            <x v="21"/>
          </reference>
          <reference field="8" count="1" selected="0">
            <x v="0"/>
          </reference>
          <reference field="12" count="1">
            <x v="6"/>
          </reference>
          <reference field="17" count="1" selected="0">
            <x v="4"/>
          </reference>
        </references>
      </pivotArea>
    </format>
    <format dxfId="292">
      <pivotArea dataOnly="0" labelOnly="1" outline="0" fieldPosition="0">
        <references count="4">
          <reference field="1" count="1" selected="0">
            <x v="22"/>
          </reference>
          <reference field="8" count="1" selected="0">
            <x v="0"/>
          </reference>
          <reference field="12" count="1">
            <x v="8"/>
          </reference>
          <reference field="17" count="1" selected="0">
            <x v="30"/>
          </reference>
        </references>
      </pivotArea>
    </format>
    <format dxfId="291">
      <pivotArea dataOnly="0" labelOnly="1" outline="0" fieldPosition="0">
        <references count="4">
          <reference field="1" count="1" selected="0">
            <x v="23"/>
          </reference>
          <reference field="8" count="1" selected="0">
            <x v="0"/>
          </reference>
          <reference field="12" count="1">
            <x v="22"/>
          </reference>
          <reference field="17" count="1" selected="0">
            <x v="19"/>
          </reference>
        </references>
      </pivotArea>
    </format>
    <format dxfId="290">
      <pivotArea dataOnly="0" labelOnly="1" outline="0" fieldPosition="0">
        <references count="4">
          <reference field="1" count="1" selected="0">
            <x v="24"/>
          </reference>
          <reference field="8" count="1" selected="0">
            <x v="1"/>
          </reference>
          <reference field="12" count="1">
            <x v="12"/>
          </reference>
          <reference field="17" count="1" selected="0">
            <x v="3"/>
          </reference>
        </references>
      </pivotArea>
    </format>
    <format dxfId="289">
      <pivotArea dataOnly="0" labelOnly="1" outline="0" fieldPosition="0">
        <references count="4">
          <reference field="1" count="1" selected="0">
            <x v="25"/>
          </reference>
          <reference field="8" count="1" selected="0">
            <x v="1"/>
          </reference>
          <reference field="12" count="1">
            <x v="35"/>
          </reference>
          <reference field="17" count="1" selected="0">
            <x v="29"/>
          </reference>
        </references>
      </pivotArea>
    </format>
    <format dxfId="288">
      <pivotArea dataOnly="0" labelOnly="1" outline="0" fieldPosition="0">
        <references count="4">
          <reference field="1" count="1" selected="0">
            <x v="26"/>
          </reference>
          <reference field="8" count="1" selected="0">
            <x v="1"/>
          </reference>
          <reference field="12" count="1">
            <x v="19"/>
          </reference>
          <reference field="17" count="1" selected="0">
            <x v="16"/>
          </reference>
        </references>
      </pivotArea>
    </format>
    <format dxfId="287">
      <pivotArea dataOnly="0" labelOnly="1" outline="0" fieldPosition="0">
        <references count="4">
          <reference field="1" count="1" selected="0">
            <x v="27"/>
          </reference>
          <reference field="8" count="1" selected="0">
            <x v="1"/>
          </reference>
          <reference field="12" count="1">
            <x v="30"/>
          </reference>
          <reference field="17" count="1" selected="0">
            <x v="9"/>
          </reference>
        </references>
      </pivotArea>
    </format>
    <format dxfId="286">
      <pivotArea dataOnly="0" labelOnly="1" outline="0" fieldPosition="0">
        <references count="4">
          <reference field="1" count="1" selected="0">
            <x v="28"/>
          </reference>
          <reference field="8" count="1" selected="0">
            <x v="1"/>
          </reference>
          <reference field="12" count="1">
            <x v="38"/>
          </reference>
          <reference field="17" count="1" selected="0">
            <x v="12"/>
          </reference>
        </references>
      </pivotArea>
    </format>
    <format dxfId="285">
      <pivotArea dataOnly="0" labelOnly="1" outline="0" fieldPosition="0">
        <references count="4">
          <reference field="1" count="1" selected="0">
            <x v="29"/>
          </reference>
          <reference field="8" count="1" selected="0">
            <x v="0"/>
          </reference>
          <reference field="12" count="1">
            <x v="49"/>
          </reference>
          <reference field="17" count="1" selected="0">
            <x v="1"/>
          </reference>
        </references>
      </pivotArea>
    </format>
    <format dxfId="284">
      <pivotArea dataOnly="0" labelOnly="1" outline="0" fieldPosition="0">
        <references count="4">
          <reference field="1" count="1" selected="0">
            <x v="30"/>
          </reference>
          <reference field="8" count="1" selected="0">
            <x v="0"/>
          </reference>
          <reference field="12" count="1">
            <x v="41"/>
          </reference>
          <reference field="17" count="1" selected="0">
            <x v="26"/>
          </reference>
        </references>
      </pivotArea>
    </format>
    <format dxfId="283">
      <pivotArea dataOnly="0" labelOnly="1" outline="0" fieldPosition="0">
        <references count="4">
          <reference field="1" count="1" selected="0">
            <x v="31"/>
          </reference>
          <reference field="8" count="1" selected="0">
            <x v="0"/>
          </reference>
          <reference field="12" count="1">
            <x v="9"/>
          </reference>
          <reference field="17" count="1" selected="0">
            <x v="12"/>
          </reference>
        </references>
      </pivotArea>
    </format>
    <format dxfId="282">
      <pivotArea dataOnly="0" labelOnly="1" outline="0" fieldPosition="0">
        <references count="4">
          <reference field="1" count="1" selected="0">
            <x v="32"/>
          </reference>
          <reference field="8" count="1" selected="0">
            <x v="0"/>
          </reference>
          <reference field="12" count="1">
            <x v="0"/>
          </reference>
          <reference field="17" count="1" selected="0">
            <x v="13"/>
          </reference>
        </references>
      </pivotArea>
    </format>
    <format dxfId="281">
      <pivotArea dataOnly="0" labelOnly="1" outline="0" fieldPosition="0">
        <references count="4">
          <reference field="1" count="1" selected="0">
            <x v="33"/>
          </reference>
          <reference field="8" count="1" selected="0">
            <x v="0"/>
          </reference>
          <reference field="12" count="1">
            <x v="18"/>
          </reference>
          <reference field="17" count="1" selected="0">
            <x v="6"/>
          </reference>
        </references>
      </pivotArea>
    </format>
    <format dxfId="280">
      <pivotArea dataOnly="0" labelOnly="1" outline="0" fieldPosition="0">
        <references count="4">
          <reference field="1" count="1" selected="0">
            <x v="34"/>
          </reference>
          <reference field="8" count="1" selected="0">
            <x v="0"/>
          </reference>
          <reference field="12" count="1">
            <x v="7"/>
          </reference>
          <reference field="17" count="1" selected="0">
            <x v="0"/>
          </reference>
        </references>
      </pivotArea>
    </format>
    <format dxfId="279">
      <pivotArea dataOnly="0" labelOnly="1" outline="0" fieldPosition="0">
        <references count="4">
          <reference field="1" count="1" selected="0">
            <x v="35"/>
          </reference>
          <reference field="8" count="1" selected="0">
            <x v="0"/>
          </reference>
          <reference field="12" count="1">
            <x v="34"/>
          </reference>
          <reference field="17" count="1" selected="0">
            <x v="13"/>
          </reference>
        </references>
      </pivotArea>
    </format>
    <format dxfId="278">
      <pivotArea dataOnly="0" labelOnly="1" outline="0" fieldPosition="0">
        <references count="4">
          <reference field="1" count="1" selected="0">
            <x v="36"/>
          </reference>
          <reference field="8" count="1" selected="0">
            <x v="0"/>
          </reference>
          <reference field="12" count="1">
            <x v="37"/>
          </reference>
          <reference field="17" count="1" selected="0">
            <x v="24"/>
          </reference>
        </references>
      </pivotArea>
    </format>
    <format dxfId="277">
      <pivotArea dataOnly="0" labelOnly="1" outline="0" fieldPosition="0">
        <references count="4">
          <reference field="1" count="1" selected="0">
            <x v="37"/>
          </reference>
          <reference field="8" count="1" selected="0">
            <x v="0"/>
          </reference>
          <reference field="12" count="1">
            <x v="33"/>
          </reference>
          <reference field="17" count="1" selected="0">
            <x v="4"/>
          </reference>
        </references>
      </pivotArea>
    </format>
    <format dxfId="276">
      <pivotArea dataOnly="0" labelOnly="1" outline="0" fieldPosition="0">
        <references count="4">
          <reference field="1" count="1" selected="0">
            <x v="38"/>
          </reference>
          <reference field="8" count="1" selected="0">
            <x v="0"/>
          </reference>
          <reference field="12" count="1">
            <x v="29"/>
          </reference>
          <reference field="17" count="1" selected="0">
            <x v="23"/>
          </reference>
        </references>
      </pivotArea>
    </format>
    <format dxfId="275">
      <pivotArea dataOnly="0" labelOnly="1" outline="0" fieldPosition="0">
        <references count="4">
          <reference field="1" count="1" selected="0">
            <x v="39"/>
          </reference>
          <reference field="8" count="1" selected="0">
            <x v="0"/>
          </reference>
          <reference field="12" count="1">
            <x v="32"/>
          </reference>
          <reference field="17" count="1" selected="0">
            <x v="12"/>
          </reference>
        </references>
      </pivotArea>
    </format>
    <format dxfId="274">
      <pivotArea dataOnly="0" labelOnly="1" outline="0" fieldPosition="0">
        <references count="4">
          <reference field="1" count="1" selected="0">
            <x v="40"/>
          </reference>
          <reference field="8" count="1" selected="0">
            <x v="0"/>
          </reference>
          <reference field="12" count="1">
            <x v="36"/>
          </reference>
          <reference field="17" count="1" selected="0">
            <x v="10"/>
          </reference>
        </references>
      </pivotArea>
    </format>
    <format dxfId="273">
      <pivotArea dataOnly="0" labelOnly="1" outline="0" fieldPosition="0">
        <references count="4">
          <reference field="1" count="1" selected="0">
            <x v="41"/>
          </reference>
          <reference field="8" count="1" selected="0">
            <x v="1"/>
          </reference>
          <reference field="12" count="1">
            <x v="23"/>
          </reference>
          <reference field="17" count="1" selected="0">
            <x v="18"/>
          </reference>
        </references>
      </pivotArea>
    </format>
    <format dxfId="272">
      <pivotArea dataOnly="0" labelOnly="1" outline="0" fieldPosition="0">
        <references count="4">
          <reference field="1" count="1" selected="0">
            <x v="42"/>
          </reference>
          <reference field="8" count="1" selected="0">
            <x v="1"/>
          </reference>
          <reference field="12" count="1">
            <x v="39"/>
          </reference>
          <reference field="17" count="1" selected="0">
            <x v="28"/>
          </reference>
        </references>
      </pivotArea>
    </format>
    <format dxfId="271">
      <pivotArea dataOnly="0" labelOnly="1" outline="0" fieldPosition="0">
        <references count="4">
          <reference field="1" count="1" selected="0">
            <x v="43"/>
          </reference>
          <reference field="8" count="1" selected="0">
            <x v="1"/>
          </reference>
          <reference field="12" count="1">
            <x v="28"/>
          </reference>
          <reference field="17" count="1" selected="0">
            <x v="4"/>
          </reference>
        </references>
      </pivotArea>
    </format>
    <format dxfId="270">
      <pivotArea dataOnly="0" labelOnly="1" outline="0" fieldPosition="0">
        <references count="4">
          <reference field="1" count="1" selected="0">
            <x v="44"/>
          </reference>
          <reference field="8" count="1" selected="0">
            <x v="1"/>
          </reference>
          <reference field="12" count="1">
            <x v="43"/>
          </reference>
          <reference field="17" count="1" selected="0">
            <x v="7"/>
          </reference>
        </references>
      </pivotArea>
    </format>
    <format dxfId="269">
      <pivotArea dataOnly="0" labelOnly="1" outline="0" fieldPosition="0">
        <references count="4">
          <reference field="1" count="1" selected="0">
            <x v="45"/>
          </reference>
          <reference field="8" count="1" selected="0">
            <x v="1"/>
          </reference>
          <reference field="12" count="1">
            <x v="10"/>
          </reference>
          <reference field="17" count="1" selected="0">
            <x v="17"/>
          </reference>
        </references>
      </pivotArea>
    </format>
    <format dxfId="268">
      <pivotArea dataOnly="0" labelOnly="1" outline="0" fieldPosition="0">
        <references count="4">
          <reference field="1" count="1" selected="0">
            <x v="46"/>
          </reference>
          <reference field="8" count="1" selected="0">
            <x v="0"/>
          </reference>
          <reference field="12" count="1">
            <x v="11"/>
          </reference>
          <reference field="17" count="1" selected="0">
            <x v="20"/>
          </reference>
        </references>
      </pivotArea>
    </format>
    <format dxfId="267">
      <pivotArea dataOnly="0" labelOnly="1" outline="0" fieldPosition="0">
        <references count="4">
          <reference field="1" count="1" selected="0">
            <x v="47"/>
          </reference>
          <reference field="8" count="1" selected="0">
            <x v="0"/>
          </reference>
          <reference field="12" count="1">
            <x v="21"/>
          </reference>
          <reference field="17" count="1" selected="0">
            <x v="2"/>
          </reference>
        </references>
      </pivotArea>
    </format>
    <format dxfId="266">
      <pivotArea dataOnly="0" labelOnly="1" outline="0" fieldPosition="0">
        <references count="4">
          <reference field="1" count="1" selected="0">
            <x v="48"/>
          </reference>
          <reference field="8" count="1" selected="0">
            <x v="0"/>
          </reference>
          <reference field="12" count="1">
            <x v="2"/>
          </reference>
          <reference field="17" count="1" selected="0">
            <x v="7"/>
          </reference>
        </references>
      </pivotArea>
    </format>
    <format dxfId="265">
      <pivotArea dataOnly="0" labelOnly="1" outline="0" fieldPosition="0">
        <references count="4">
          <reference field="1" count="1" selected="0">
            <x v="49"/>
          </reference>
          <reference field="8" count="1" selected="0">
            <x v="0"/>
          </reference>
          <reference field="12" count="1">
            <x v="24"/>
          </reference>
          <reference field="17" count="1" selected="0">
            <x v="2"/>
          </reference>
        </references>
      </pivotArea>
    </format>
    <format dxfId="264">
      <pivotArea dataOnly="0" labelOnly="1" outline="0" fieldPosition="0">
        <references count="5">
          <reference field="1" count="1" selected="0">
            <x v="0"/>
          </reference>
          <reference field="8" count="1" selected="0">
            <x v="1"/>
          </reference>
          <reference field="10" count="1">
            <x v="6"/>
          </reference>
          <reference field="12" count="1" selected="0">
            <x v="27"/>
          </reference>
          <reference field="17" count="1" selected="0">
            <x v="4"/>
          </reference>
        </references>
      </pivotArea>
    </format>
    <format dxfId="263">
      <pivotArea dataOnly="0" labelOnly="1" outline="0" fieldPosition="0">
        <references count="5">
          <reference field="1" count="1" selected="0">
            <x v="1"/>
          </reference>
          <reference field="8" count="1" selected="0">
            <x v="0"/>
          </reference>
          <reference field="10" count="1">
            <x v="1"/>
          </reference>
          <reference field="12" count="1" selected="0">
            <x v="25"/>
          </reference>
          <reference field="17" count="1" selected="0">
            <x v="15"/>
          </reference>
        </references>
      </pivotArea>
    </format>
    <format dxfId="262">
      <pivotArea dataOnly="0" labelOnly="1" outline="0" fieldPosition="0">
        <references count="5">
          <reference field="1" count="1" selected="0">
            <x v="3"/>
          </reference>
          <reference field="8" count="1" selected="0">
            <x v="1"/>
          </reference>
          <reference field="10" count="1">
            <x v="10"/>
          </reference>
          <reference field="12" count="1" selected="0">
            <x v="5"/>
          </reference>
          <reference field="17" count="1" selected="0">
            <x v="31"/>
          </reference>
        </references>
      </pivotArea>
    </format>
    <format dxfId="261">
      <pivotArea dataOnly="0" labelOnly="1" outline="0" fieldPosition="0">
        <references count="5">
          <reference field="1" count="1" selected="0">
            <x v="4"/>
          </reference>
          <reference field="8" count="1" selected="0">
            <x v="0"/>
          </reference>
          <reference field="10" count="1">
            <x v="1"/>
          </reference>
          <reference field="12" count="1" selected="0">
            <x v="46"/>
          </reference>
          <reference field="17" count="1" selected="0">
            <x v="4"/>
          </reference>
        </references>
      </pivotArea>
    </format>
    <format dxfId="260">
      <pivotArea dataOnly="0" labelOnly="1" outline="0" fieldPosition="0">
        <references count="5">
          <reference field="1" count="1" selected="0">
            <x v="7"/>
          </reference>
          <reference field="8" count="1" selected="0">
            <x v="0"/>
          </reference>
          <reference field="10" count="1">
            <x v="8"/>
          </reference>
          <reference field="12" count="1" selected="0">
            <x v="40"/>
          </reference>
          <reference field="17" count="1" selected="0">
            <x v="17"/>
          </reference>
        </references>
      </pivotArea>
    </format>
    <format dxfId="259">
      <pivotArea dataOnly="0" labelOnly="1" outline="0" fieldPosition="0">
        <references count="5">
          <reference field="1" count="1" selected="0">
            <x v="9"/>
          </reference>
          <reference field="8" count="1" selected="0">
            <x v="1"/>
          </reference>
          <reference field="10" count="1">
            <x v="2"/>
          </reference>
          <reference field="12" count="1" selected="0">
            <x v="48"/>
          </reference>
          <reference field="17" count="1" selected="0">
            <x v="30"/>
          </reference>
        </references>
      </pivotArea>
    </format>
    <format dxfId="258">
      <pivotArea dataOnly="0" labelOnly="1" outline="0" fieldPosition="0">
        <references count="5">
          <reference field="1" count="1" selected="0">
            <x v="11"/>
          </reference>
          <reference field="8" count="1" selected="0">
            <x v="1"/>
          </reference>
          <reference field="10" count="1">
            <x v="5"/>
          </reference>
          <reference field="12" count="1" selected="0">
            <x v="47"/>
          </reference>
          <reference field="17" count="1" selected="0">
            <x v="8"/>
          </reference>
        </references>
      </pivotArea>
    </format>
    <format dxfId="257">
      <pivotArea dataOnly="0" labelOnly="1" outline="0" fieldPosition="0">
        <references count="5">
          <reference field="1" count="1" selected="0">
            <x v="15"/>
          </reference>
          <reference field="8" count="1" selected="0">
            <x v="1"/>
          </reference>
          <reference field="10" count="1">
            <x v="4"/>
          </reference>
          <reference field="12" count="1" selected="0">
            <x v="20"/>
          </reference>
          <reference field="17" count="1" selected="0">
            <x v="25"/>
          </reference>
        </references>
      </pivotArea>
    </format>
    <format dxfId="256">
      <pivotArea dataOnly="0" labelOnly="1" outline="0" fieldPosition="0">
        <references count="5">
          <reference field="1" count="1" selected="0">
            <x v="24"/>
          </reference>
          <reference field="8" count="1" selected="0">
            <x v="1"/>
          </reference>
          <reference field="10" count="1">
            <x v="1"/>
          </reference>
          <reference field="12" count="1" selected="0">
            <x v="12"/>
          </reference>
          <reference field="17" count="1" selected="0">
            <x v="3"/>
          </reference>
        </references>
      </pivotArea>
    </format>
    <format dxfId="255">
      <pivotArea dataOnly="0" labelOnly="1" outline="0" fieldPosition="0">
        <references count="5">
          <reference field="1" count="1" selected="0">
            <x v="26"/>
          </reference>
          <reference field="8" count="1" selected="0">
            <x v="1"/>
          </reference>
          <reference field="10" count="1">
            <x v="10"/>
          </reference>
          <reference field="12" count="1" selected="0">
            <x v="19"/>
          </reference>
          <reference field="17" count="1" selected="0">
            <x v="16"/>
          </reference>
        </references>
      </pivotArea>
    </format>
    <format dxfId="254">
      <pivotArea dataOnly="0" labelOnly="1" outline="0" fieldPosition="0">
        <references count="5">
          <reference field="1" count="1" selected="0">
            <x v="28"/>
          </reference>
          <reference field="8" count="1" selected="0">
            <x v="1"/>
          </reference>
          <reference field="10" count="1">
            <x v="9"/>
          </reference>
          <reference field="12" count="1" selected="0">
            <x v="38"/>
          </reference>
          <reference field="17" count="1" selected="0">
            <x v="12"/>
          </reference>
        </references>
      </pivotArea>
    </format>
    <format dxfId="253">
      <pivotArea dataOnly="0" labelOnly="1" outline="0" fieldPosition="0">
        <references count="5">
          <reference field="1" count="1" selected="0">
            <x v="31"/>
          </reference>
          <reference field="8" count="1" selected="0">
            <x v="0"/>
          </reference>
          <reference field="10" count="1">
            <x v="10"/>
          </reference>
          <reference field="12" count="1" selected="0">
            <x v="9"/>
          </reference>
          <reference field="17" count="1" selected="0">
            <x v="12"/>
          </reference>
        </references>
      </pivotArea>
    </format>
    <format dxfId="252">
      <pivotArea dataOnly="0" labelOnly="1" outline="0" fieldPosition="0">
        <references count="5">
          <reference field="1" count="1" selected="0">
            <x v="35"/>
          </reference>
          <reference field="8" count="1" selected="0">
            <x v="0"/>
          </reference>
          <reference field="10" count="1">
            <x v="1"/>
          </reference>
          <reference field="12" count="1" selected="0">
            <x v="34"/>
          </reference>
          <reference field="17" count="1" selected="0">
            <x v="13"/>
          </reference>
        </references>
      </pivotArea>
    </format>
    <format dxfId="251">
      <pivotArea dataOnly="0" labelOnly="1" outline="0" fieldPosition="0">
        <references count="5">
          <reference field="1" count="1" selected="0">
            <x v="36"/>
          </reference>
          <reference field="8" count="1" selected="0">
            <x v="0"/>
          </reference>
          <reference field="10" count="1">
            <x v="9"/>
          </reference>
          <reference field="12" count="1" selected="0">
            <x v="37"/>
          </reference>
          <reference field="17" count="1" selected="0">
            <x v="24"/>
          </reference>
        </references>
      </pivotArea>
    </format>
    <format dxfId="250">
      <pivotArea dataOnly="0" labelOnly="1" outline="0" fieldPosition="0">
        <references count="5">
          <reference field="1" count="1" selected="0">
            <x v="37"/>
          </reference>
          <reference field="8" count="1" selected="0">
            <x v="0"/>
          </reference>
          <reference field="10" count="1">
            <x v="6"/>
          </reference>
          <reference field="12" count="1" selected="0">
            <x v="33"/>
          </reference>
          <reference field="17" count="1" selected="0">
            <x v="4"/>
          </reference>
        </references>
      </pivotArea>
    </format>
    <format dxfId="249">
      <pivotArea dataOnly="0" labelOnly="1" outline="0" fieldPosition="0">
        <references count="5">
          <reference field="1" count="1" selected="0">
            <x v="39"/>
          </reference>
          <reference field="8" count="1" selected="0">
            <x v="0"/>
          </reference>
          <reference field="10" count="1">
            <x v="2"/>
          </reference>
          <reference field="12" count="1" selected="0">
            <x v="32"/>
          </reference>
          <reference field="17" count="1" selected="0">
            <x v="12"/>
          </reference>
        </references>
      </pivotArea>
    </format>
    <format dxfId="248">
      <pivotArea dataOnly="0" labelOnly="1" outline="0" fieldPosition="0">
        <references count="5">
          <reference field="1" count="1" selected="0">
            <x v="40"/>
          </reference>
          <reference field="8" count="1" selected="0">
            <x v="0"/>
          </reference>
          <reference field="10" count="1">
            <x v="5"/>
          </reference>
          <reference field="12" count="1" selected="0">
            <x v="36"/>
          </reference>
          <reference field="17" count="1" selected="0">
            <x v="10"/>
          </reference>
        </references>
      </pivotArea>
    </format>
    <format dxfId="247">
      <pivotArea dataOnly="0" labelOnly="1" outline="0" fieldPosition="0">
        <references count="5">
          <reference field="1" count="1" selected="0">
            <x v="41"/>
          </reference>
          <reference field="8" count="1" selected="0">
            <x v="1"/>
          </reference>
          <reference field="10" count="1">
            <x v="9"/>
          </reference>
          <reference field="12" count="1" selected="0">
            <x v="23"/>
          </reference>
          <reference field="17" count="1" selected="0">
            <x v="18"/>
          </reference>
        </references>
      </pivotArea>
    </format>
    <format dxfId="246">
      <pivotArea dataOnly="0" labelOnly="1" outline="0" fieldPosition="0">
        <references count="5">
          <reference field="1" count="1" selected="0">
            <x v="42"/>
          </reference>
          <reference field="8" count="1" selected="0">
            <x v="1"/>
          </reference>
          <reference field="10" count="1">
            <x v="3"/>
          </reference>
          <reference field="12" count="1" selected="0">
            <x v="39"/>
          </reference>
          <reference field="17" count="1" selected="0">
            <x v="28"/>
          </reference>
        </references>
      </pivotArea>
    </format>
    <format dxfId="245">
      <pivotArea dataOnly="0" labelOnly="1" outline="0" fieldPosition="0">
        <references count="5">
          <reference field="1" count="1" selected="0">
            <x v="43"/>
          </reference>
          <reference field="8" count="1" selected="0">
            <x v="1"/>
          </reference>
          <reference field="10" count="1">
            <x v="0"/>
          </reference>
          <reference field="12" count="1" selected="0">
            <x v="28"/>
          </reference>
          <reference field="17" count="1" selected="0">
            <x v="4"/>
          </reference>
        </references>
      </pivotArea>
    </format>
    <format dxfId="244">
      <pivotArea dataOnly="0" labelOnly="1" outline="0" fieldPosition="0">
        <references count="5">
          <reference field="1" count="1" selected="0">
            <x v="45"/>
          </reference>
          <reference field="8" count="1" selected="0">
            <x v="1"/>
          </reference>
          <reference field="10" count="1">
            <x v="3"/>
          </reference>
          <reference field="12" count="1" selected="0">
            <x v="10"/>
          </reference>
          <reference field="17" count="1" selected="0">
            <x v="17"/>
          </reference>
        </references>
      </pivotArea>
    </format>
    <format dxfId="243">
      <pivotArea dataOnly="0" labelOnly="1" outline="0" fieldPosition="0">
        <references count="5">
          <reference field="1" count="1" selected="0">
            <x v="46"/>
          </reference>
          <reference field="8" count="1" selected="0">
            <x v="0"/>
          </reference>
          <reference field="10" count="1">
            <x v="7"/>
          </reference>
          <reference field="12" count="1" selected="0">
            <x v="11"/>
          </reference>
          <reference field="17" count="1" selected="0">
            <x v="20"/>
          </reference>
        </references>
      </pivotArea>
    </format>
    <format dxfId="242">
      <pivotArea dataOnly="0" labelOnly="1" outline="0" fieldPosition="0">
        <references count="5">
          <reference field="1" count="1" selected="0">
            <x v="49"/>
          </reference>
          <reference field="8" count="1" selected="0">
            <x v="0"/>
          </reference>
          <reference field="10" count="1">
            <x v="0"/>
          </reference>
          <reference field="12" count="1" selected="0">
            <x v="24"/>
          </reference>
          <reference field="17" count="1" selected="0">
            <x v="2"/>
          </reference>
        </references>
      </pivotArea>
    </format>
    <format dxfId="241">
      <pivotArea dataOnly="0" labelOnly="1" outline="0" fieldPosition="0">
        <references count="6">
          <reference field="1" count="1" selected="0">
            <x v="0"/>
          </reference>
          <reference field="8" count="1" selected="0">
            <x v="1"/>
          </reference>
          <reference field="10" count="1" selected="0">
            <x v="6"/>
          </reference>
          <reference field="12" count="1" selected="0">
            <x v="27"/>
          </reference>
          <reference field="17" count="1" selected="0">
            <x v="4"/>
          </reference>
          <reference field="21" count="1">
            <x v="19"/>
          </reference>
        </references>
      </pivotArea>
    </format>
    <format dxfId="240">
      <pivotArea dataOnly="0" labelOnly="1" outline="0" fieldPosition="0">
        <references count="6">
          <reference field="1" count="1" selected="0">
            <x v="1"/>
          </reference>
          <reference field="8" count="1" selected="0">
            <x v="0"/>
          </reference>
          <reference field="10" count="1" selected="0">
            <x v="1"/>
          </reference>
          <reference field="12" count="1" selected="0">
            <x v="25"/>
          </reference>
          <reference field="17" count="1" selected="0">
            <x v="15"/>
          </reference>
          <reference field="21" count="1">
            <x v="10"/>
          </reference>
        </references>
      </pivotArea>
    </format>
    <format dxfId="239">
      <pivotArea dataOnly="0" labelOnly="1" outline="0" fieldPosition="0">
        <references count="6">
          <reference field="1" count="1" selected="0">
            <x v="2"/>
          </reference>
          <reference field="8" count="1" selected="0">
            <x v="0"/>
          </reference>
          <reference field="10" count="1" selected="0">
            <x v="1"/>
          </reference>
          <reference field="12" count="1" selected="0">
            <x v="31"/>
          </reference>
          <reference field="17" count="1" selected="0">
            <x v="27"/>
          </reference>
          <reference field="21" count="1">
            <x v="23"/>
          </reference>
        </references>
      </pivotArea>
    </format>
    <format dxfId="238">
      <pivotArea dataOnly="0" labelOnly="1" outline="0" fieldPosition="0">
        <references count="6">
          <reference field="1" count="1" selected="0">
            <x v="3"/>
          </reference>
          <reference field="8" count="1" selected="0">
            <x v="1"/>
          </reference>
          <reference field="10" count="1" selected="0">
            <x v="10"/>
          </reference>
          <reference field="12" count="1" selected="0">
            <x v="5"/>
          </reference>
          <reference field="17" count="1" selected="0">
            <x v="31"/>
          </reference>
          <reference field="21" count="1">
            <x v="16"/>
          </reference>
        </references>
      </pivotArea>
    </format>
    <format dxfId="237">
      <pivotArea dataOnly="0" labelOnly="1" outline="0" fieldPosition="0">
        <references count="6">
          <reference field="1" count="1" selected="0">
            <x v="4"/>
          </reference>
          <reference field="8" count="1" selected="0">
            <x v="0"/>
          </reference>
          <reference field="10" count="1" selected="0">
            <x v="1"/>
          </reference>
          <reference field="12" count="1" selected="0">
            <x v="46"/>
          </reference>
          <reference field="17" count="1" selected="0">
            <x v="4"/>
          </reference>
          <reference field="21" count="1">
            <x v="1"/>
          </reference>
        </references>
      </pivotArea>
    </format>
    <format dxfId="236">
      <pivotArea dataOnly="0" labelOnly="1" outline="0" fieldPosition="0">
        <references count="6">
          <reference field="1" count="1" selected="0">
            <x v="5"/>
          </reference>
          <reference field="8" count="1" selected="0">
            <x v="0"/>
          </reference>
          <reference field="10" count="1" selected="0">
            <x v="1"/>
          </reference>
          <reference field="12" count="1" selected="0">
            <x v="3"/>
          </reference>
          <reference field="17" count="1" selected="0">
            <x v="7"/>
          </reference>
          <reference field="21" count="1">
            <x v="45"/>
          </reference>
        </references>
      </pivotArea>
    </format>
    <format dxfId="235">
      <pivotArea dataOnly="0" labelOnly="1" outline="0" fieldPosition="0">
        <references count="6">
          <reference field="1" count="1" selected="0">
            <x v="6"/>
          </reference>
          <reference field="8" count="1" selected="0">
            <x v="0"/>
          </reference>
          <reference field="10" count="1" selected="0">
            <x v="1"/>
          </reference>
          <reference field="12" count="1" selected="0">
            <x v="1"/>
          </reference>
          <reference field="17" count="1" selected="0">
            <x v="12"/>
          </reference>
          <reference field="21" count="1">
            <x v="12"/>
          </reference>
        </references>
      </pivotArea>
    </format>
    <format dxfId="234">
      <pivotArea dataOnly="0" labelOnly="1" outline="0" fieldPosition="0">
        <references count="6">
          <reference field="1" count="1" selected="0">
            <x v="7"/>
          </reference>
          <reference field="8" count="1" selected="0">
            <x v="0"/>
          </reference>
          <reference field="10" count="1" selected="0">
            <x v="8"/>
          </reference>
          <reference field="12" count="1" selected="0">
            <x v="40"/>
          </reference>
          <reference field="17" count="1" selected="0">
            <x v="17"/>
          </reference>
          <reference field="21" count="1">
            <x v="43"/>
          </reference>
        </references>
      </pivotArea>
    </format>
    <format dxfId="233">
      <pivotArea dataOnly="0" labelOnly="1" outline="0" fieldPosition="0">
        <references count="6">
          <reference field="1" count="1" selected="0">
            <x v="8"/>
          </reference>
          <reference field="8" count="1" selected="0">
            <x v="1"/>
          </reference>
          <reference field="10" count="1" selected="0">
            <x v="8"/>
          </reference>
          <reference field="12" count="1" selected="0">
            <x v="26"/>
          </reference>
          <reference field="17" count="1" selected="0">
            <x v="5"/>
          </reference>
          <reference field="21" count="1">
            <x v="33"/>
          </reference>
        </references>
      </pivotArea>
    </format>
    <format dxfId="232">
      <pivotArea dataOnly="0" labelOnly="1" outline="0" fieldPosition="0">
        <references count="6">
          <reference field="1" count="1" selected="0">
            <x v="9"/>
          </reference>
          <reference field="8" count="1" selected="0">
            <x v="1"/>
          </reference>
          <reference field="10" count="1" selected="0">
            <x v="2"/>
          </reference>
          <reference field="12" count="1" selected="0">
            <x v="48"/>
          </reference>
          <reference field="17" count="1" selected="0">
            <x v="30"/>
          </reference>
          <reference field="21" count="1">
            <x v="16"/>
          </reference>
        </references>
      </pivotArea>
    </format>
    <format dxfId="231">
      <pivotArea dataOnly="0" labelOnly="1" outline="0" fieldPosition="0">
        <references count="6">
          <reference field="1" count="1" selected="0">
            <x v="10"/>
          </reference>
          <reference field="8" count="1" selected="0">
            <x v="1"/>
          </reference>
          <reference field="10" count="1" selected="0">
            <x v="2"/>
          </reference>
          <reference field="12" count="1" selected="0">
            <x v="14"/>
          </reference>
          <reference field="17" count="1" selected="0">
            <x v="24"/>
          </reference>
          <reference field="21" count="1">
            <x v="28"/>
          </reference>
        </references>
      </pivotArea>
    </format>
    <format dxfId="230">
      <pivotArea dataOnly="0" labelOnly="1" outline="0" fieldPosition="0">
        <references count="6">
          <reference field="1" count="1" selected="0">
            <x v="11"/>
          </reference>
          <reference field="8" count="1" selected="0">
            <x v="1"/>
          </reference>
          <reference field="10" count="1" selected="0">
            <x v="5"/>
          </reference>
          <reference field="12" count="1" selected="0">
            <x v="47"/>
          </reference>
          <reference field="17" count="1" selected="0">
            <x v="8"/>
          </reference>
          <reference field="21" count="1">
            <x v="5"/>
          </reference>
        </references>
      </pivotArea>
    </format>
    <format dxfId="229">
      <pivotArea dataOnly="0" labelOnly="1" outline="0" fieldPosition="0">
        <references count="6">
          <reference field="1" count="1" selected="0">
            <x v="12"/>
          </reference>
          <reference field="8" count="1" selected="0">
            <x v="1"/>
          </reference>
          <reference field="10" count="1" selected="0">
            <x v="5"/>
          </reference>
          <reference field="12" count="1" selected="0">
            <x v="4"/>
          </reference>
          <reference field="17" count="1" selected="0">
            <x v="0"/>
          </reference>
          <reference field="21" count="1">
            <x v="15"/>
          </reference>
        </references>
      </pivotArea>
    </format>
    <format dxfId="228">
      <pivotArea dataOnly="0" labelOnly="1" outline="0" fieldPosition="0">
        <references count="6">
          <reference field="1" count="1" selected="0">
            <x v="13"/>
          </reference>
          <reference field="8" count="1" selected="0">
            <x v="1"/>
          </reference>
          <reference field="10" count="1" selected="0">
            <x v="5"/>
          </reference>
          <reference field="12" count="1" selected="0">
            <x v="42"/>
          </reference>
          <reference field="17" count="1" selected="0">
            <x v="21"/>
          </reference>
          <reference field="21" count="1">
            <x v="18"/>
          </reference>
        </references>
      </pivotArea>
    </format>
    <format dxfId="227">
      <pivotArea dataOnly="0" labelOnly="1" outline="0" fieldPosition="0">
        <references count="6">
          <reference field="1" count="1" selected="0">
            <x v="14"/>
          </reference>
          <reference field="8" count="1" selected="0">
            <x v="1"/>
          </reference>
          <reference field="10" count="1" selected="0">
            <x v="5"/>
          </reference>
          <reference field="12" count="1" selected="0">
            <x v="44"/>
          </reference>
          <reference field="17" count="1" selected="0">
            <x v="11"/>
          </reference>
          <reference field="21" count="1">
            <x v="5"/>
          </reference>
        </references>
      </pivotArea>
    </format>
    <format dxfId="226">
      <pivotArea dataOnly="0" labelOnly="1" outline="0" fieldPosition="0">
        <references count="6">
          <reference field="1" count="1" selected="0">
            <x v="15"/>
          </reference>
          <reference field="8" count="1" selected="0">
            <x v="1"/>
          </reference>
          <reference field="10" count="1" selected="0">
            <x v="4"/>
          </reference>
          <reference field="12" count="1" selected="0">
            <x v="20"/>
          </reference>
          <reference field="17" count="1" selected="0">
            <x v="25"/>
          </reference>
          <reference field="21" count="1">
            <x v="32"/>
          </reference>
        </references>
      </pivotArea>
    </format>
    <format dxfId="225">
      <pivotArea dataOnly="0" labelOnly="1" outline="0" fieldPosition="0">
        <references count="6">
          <reference field="1" count="1" selected="0">
            <x v="16"/>
          </reference>
          <reference field="8" count="1" selected="0">
            <x v="1"/>
          </reference>
          <reference field="10" count="1" selected="0">
            <x v="4"/>
          </reference>
          <reference field="12" count="1" selected="0">
            <x v="16"/>
          </reference>
          <reference field="17" count="1" selected="0">
            <x v="22"/>
          </reference>
          <reference field="21" count="1">
            <x v="1"/>
          </reference>
        </references>
      </pivotArea>
    </format>
    <format dxfId="224">
      <pivotArea dataOnly="0" labelOnly="1" outline="0" fieldPosition="0">
        <references count="6">
          <reference field="1" count="1" selected="0">
            <x v="17"/>
          </reference>
          <reference field="8" count="1" selected="0">
            <x v="1"/>
          </reference>
          <reference field="10" count="1" selected="0">
            <x v="4"/>
          </reference>
          <reference field="12" count="1" selected="0">
            <x v="15"/>
          </reference>
          <reference field="17" count="1" selected="0">
            <x v="29"/>
          </reference>
          <reference field="21" count="1">
            <x v="21"/>
          </reference>
        </references>
      </pivotArea>
    </format>
    <format dxfId="223">
      <pivotArea dataOnly="0" labelOnly="1" outline="0" fieldPosition="0">
        <references count="6">
          <reference field="1" count="1" selected="0">
            <x v="18"/>
          </reference>
          <reference field="8" count="1" selected="0">
            <x v="1"/>
          </reference>
          <reference field="10" count="1" selected="0">
            <x v="4"/>
          </reference>
          <reference field="12" count="1" selected="0">
            <x v="13"/>
          </reference>
          <reference field="17" count="1" selected="0">
            <x v="13"/>
          </reference>
          <reference field="21" count="1">
            <x v="29"/>
          </reference>
        </references>
      </pivotArea>
    </format>
    <format dxfId="222">
      <pivotArea dataOnly="0" labelOnly="1" outline="0" fieldPosition="0">
        <references count="6">
          <reference field="1" count="1" selected="0">
            <x v="19"/>
          </reference>
          <reference field="8" count="1" selected="0">
            <x v="1"/>
          </reference>
          <reference field="10" count="1" selected="0">
            <x v="4"/>
          </reference>
          <reference field="12" count="1" selected="0">
            <x v="45"/>
          </reference>
          <reference field="17" count="1" selected="0">
            <x v="14"/>
          </reference>
          <reference field="21" count="1">
            <x v="26"/>
          </reference>
        </references>
      </pivotArea>
    </format>
    <format dxfId="221">
      <pivotArea dataOnly="0" labelOnly="1" outline="0" fieldPosition="0">
        <references count="6">
          <reference field="1" count="1" selected="0">
            <x v="20"/>
          </reference>
          <reference field="8" count="1" selected="0">
            <x v="1"/>
          </reference>
          <reference field="10" count="1" selected="0">
            <x v="4"/>
          </reference>
          <reference field="12" count="1" selected="0">
            <x v="17"/>
          </reference>
          <reference field="17" count="1" selected="0">
            <x v="29"/>
          </reference>
          <reference field="21" count="1">
            <x v="27"/>
          </reference>
        </references>
      </pivotArea>
    </format>
    <format dxfId="220">
      <pivotArea dataOnly="0" labelOnly="1" outline="0" fieldPosition="0">
        <references count="6">
          <reference field="1" count="1" selected="0">
            <x v="21"/>
          </reference>
          <reference field="8" count="1" selected="0">
            <x v="0"/>
          </reference>
          <reference field="10" count="1" selected="0">
            <x v="4"/>
          </reference>
          <reference field="12" count="1" selected="0">
            <x v="6"/>
          </reference>
          <reference field="17" count="1" selected="0">
            <x v="4"/>
          </reference>
          <reference field="21" count="1">
            <x v="16"/>
          </reference>
        </references>
      </pivotArea>
    </format>
    <format dxfId="219">
      <pivotArea dataOnly="0" labelOnly="1" outline="0" fieldPosition="0">
        <references count="6">
          <reference field="1" count="1" selected="0">
            <x v="22"/>
          </reference>
          <reference field="8" count="1" selected="0">
            <x v="0"/>
          </reference>
          <reference field="10" count="1" selected="0">
            <x v="4"/>
          </reference>
          <reference field="12" count="1" selected="0">
            <x v="8"/>
          </reference>
          <reference field="17" count="1" selected="0">
            <x v="30"/>
          </reference>
          <reference field="21" count="1">
            <x v="35"/>
          </reference>
        </references>
      </pivotArea>
    </format>
    <format dxfId="218">
      <pivotArea dataOnly="0" labelOnly="1" outline="0" fieldPosition="0">
        <references count="6">
          <reference field="1" count="1" selected="0">
            <x v="23"/>
          </reference>
          <reference field="8" count="1" selected="0">
            <x v="0"/>
          </reference>
          <reference field="10" count="1" selected="0">
            <x v="4"/>
          </reference>
          <reference field="12" count="1" selected="0">
            <x v="22"/>
          </reference>
          <reference field="17" count="1" selected="0">
            <x v="19"/>
          </reference>
          <reference field="21" count="1">
            <x v="25"/>
          </reference>
        </references>
      </pivotArea>
    </format>
    <format dxfId="217">
      <pivotArea dataOnly="0" labelOnly="1" outline="0" fieldPosition="0">
        <references count="6">
          <reference field="1" count="1" selected="0">
            <x v="24"/>
          </reference>
          <reference field="8" count="1" selected="0">
            <x v="1"/>
          </reference>
          <reference field="10" count="1" selected="0">
            <x v="1"/>
          </reference>
          <reference field="12" count="1" selected="0">
            <x v="12"/>
          </reference>
          <reference field="17" count="1" selected="0">
            <x v="3"/>
          </reference>
          <reference field="21" count="1">
            <x v="22"/>
          </reference>
        </references>
      </pivotArea>
    </format>
    <format dxfId="216">
      <pivotArea dataOnly="0" labelOnly="1" outline="0" fieldPosition="0">
        <references count="6">
          <reference field="1" count="1" selected="0">
            <x v="25"/>
          </reference>
          <reference field="8" count="1" selected="0">
            <x v="1"/>
          </reference>
          <reference field="10" count="1" selected="0">
            <x v="1"/>
          </reference>
          <reference field="12" count="1" selected="0">
            <x v="35"/>
          </reference>
          <reference field="17" count="1" selected="0">
            <x v="29"/>
          </reference>
          <reference field="21" count="1">
            <x v="42"/>
          </reference>
        </references>
      </pivotArea>
    </format>
    <format dxfId="215">
      <pivotArea dataOnly="0" labelOnly="1" outline="0" fieldPosition="0">
        <references count="6">
          <reference field="1" count="1" selected="0">
            <x v="26"/>
          </reference>
          <reference field="8" count="1" selected="0">
            <x v="1"/>
          </reference>
          <reference field="10" count="1" selected="0">
            <x v="10"/>
          </reference>
          <reference field="12" count="1" selected="0">
            <x v="19"/>
          </reference>
          <reference field="17" count="1" selected="0">
            <x v="16"/>
          </reference>
          <reference field="21" count="1">
            <x v="38"/>
          </reference>
        </references>
      </pivotArea>
    </format>
    <format dxfId="214">
      <pivotArea dataOnly="0" labelOnly="1" outline="0" fieldPosition="0">
        <references count="6">
          <reference field="1" count="1" selected="0">
            <x v="27"/>
          </reference>
          <reference field="8" count="1" selected="0">
            <x v="1"/>
          </reference>
          <reference field="10" count="1" selected="0">
            <x v="10"/>
          </reference>
          <reference field="12" count="1" selected="0">
            <x v="30"/>
          </reference>
          <reference field="17" count="1" selected="0">
            <x v="9"/>
          </reference>
          <reference field="21" count="1">
            <x v="9"/>
          </reference>
        </references>
      </pivotArea>
    </format>
    <format dxfId="213">
      <pivotArea dataOnly="0" labelOnly="1" outline="0" fieldPosition="0">
        <references count="6">
          <reference field="1" count="1" selected="0">
            <x v="28"/>
          </reference>
          <reference field="8" count="1" selected="0">
            <x v="1"/>
          </reference>
          <reference field="10" count="1" selected="0">
            <x v="9"/>
          </reference>
          <reference field="12" count="1" selected="0">
            <x v="38"/>
          </reference>
          <reference field="17" count="1" selected="0">
            <x v="12"/>
          </reference>
          <reference field="21" count="1">
            <x v="10"/>
          </reference>
        </references>
      </pivotArea>
    </format>
    <format dxfId="212">
      <pivotArea dataOnly="0" labelOnly="1" outline="0" fieldPosition="0">
        <references count="6">
          <reference field="1" count="1" selected="0">
            <x v="29"/>
          </reference>
          <reference field="8" count="1" selected="0">
            <x v="0"/>
          </reference>
          <reference field="10" count="1" selected="0">
            <x v="9"/>
          </reference>
          <reference field="12" count="1" selected="0">
            <x v="49"/>
          </reference>
          <reference field="17" count="1" selected="0">
            <x v="1"/>
          </reference>
          <reference field="21" count="1">
            <x v="23"/>
          </reference>
        </references>
      </pivotArea>
    </format>
    <format dxfId="211">
      <pivotArea dataOnly="0" labelOnly="1" outline="0" fieldPosition="0">
        <references count="6">
          <reference field="1" count="1" selected="0">
            <x v="30"/>
          </reference>
          <reference field="8" count="1" selected="0">
            <x v="0"/>
          </reference>
          <reference field="10" count="1" selected="0">
            <x v="9"/>
          </reference>
          <reference field="12" count="1" selected="0">
            <x v="41"/>
          </reference>
          <reference field="17" count="1" selected="0">
            <x v="26"/>
          </reference>
          <reference field="21" count="1">
            <x v="17"/>
          </reference>
        </references>
      </pivotArea>
    </format>
    <format dxfId="210">
      <pivotArea dataOnly="0" labelOnly="1" outline="0" fieldPosition="0">
        <references count="6">
          <reference field="1" count="1" selected="0">
            <x v="31"/>
          </reference>
          <reference field="8" count="1" selected="0">
            <x v="0"/>
          </reference>
          <reference field="10" count="1" selected="0">
            <x v="10"/>
          </reference>
          <reference field="12" count="1" selected="0">
            <x v="9"/>
          </reference>
          <reference field="17" count="1" selected="0">
            <x v="12"/>
          </reference>
          <reference field="21" count="1">
            <x v="45"/>
          </reference>
        </references>
      </pivotArea>
    </format>
    <format dxfId="209">
      <pivotArea dataOnly="0" labelOnly="1" outline="0" fieldPosition="0">
        <references count="6">
          <reference field="1" count="1" selected="0">
            <x v="32"/>
          </reference>
          <reference field="8" count="1" selected="0">
            <x v="0"/>
          </reference>
          <reference field="10" count="1" selected="0">
            <x v="10"/>
          </reference>
          <reference field="12" count="1" selected="0">
            <x v="0"/>
          </reference>
          <reference field="17" count="1" selected="0">
            <x v="13"/>
          </reference>
          <reference field="21" count="1">
            <x v="43"/>
          </reference>
        </references>
      </pivotArea>
    </format>
    <format dxfId="208">
      <pivotArea dataOnly="0" labelOnly="1" outline="0" fieldPosition="0">
        <references count="6">
          <reference field="1" count="1" selected="0">
            <x v="33"/>
          </reference>
          <reference field="8" count="1" selected="0">
            <x v="0"/>
          </reference>
          <reference field="10" count="1" selected="0">
            <x v="10"/>
          </reference>
          <reference field="12" count="1" selected="0">
            <x v="18"/>
          </reference>
          <reference field="17" count="1" selected="0">
            <x v="6"/>
          </reference>
          <reference field="21" count="1">
            <x v="38"/>
          </reference>
        </references>
      </pivotArea>
    </format>
    <format dxfId="207">
      <pivotArea dataOnly="0" labelOnly="1" outline="0" fieldPosition="0">
        <references count="6">
          <reference field="1" count="1" selected="0">
            <x v="34"/>
          </reference>
          <reference field="8" count="1" selected="0">
            <x v="0"/>
          </reference>
          <reference field="10" count="1" selected="0">
            <x v="10"/>
          </reference>
          <reference field="12" count="1" selected="0">
            <x v="7"/>
          </reference>
          <reference field="17" count="1" selected="0">
            <x v="0"/>
          </reference>
          <reference field="21" count="1">
            <x v="21"/>
          </reference>
        </references>
      </pivotArea>
    </format>
    <format dxfId="206">
      <pivotArea dataOnly="0" labelOnly="1" outline="0" fieldPosition="0">
        <references count="6">
          <reference field="1" count="1" selected="0">
            <x v="35"/>
          </reference>
          <reference field="8" count="1" selected="0">
            <x v="0"/>
          </reference>
          <reference field="10" count="1" selected="0">
            <x v="1"/>
          </reference>
          <reference field="12" count="1" selected="0">
            <x v="34"/>
          </reference>
          <reference field="17" count="1" selected="0">
            <x v="13"/>
          </reference>
          <reference field="21" count="1">
            <x v="24"/>
          </reference>
        </references>
      </pivotArea>
    </format>
    <format dxfId="205">
      <pivotArea dataOnly="0" labelOnly="1" outline="0" fieldPosition="0">
        <references count="6">
          <reference field="1" count="1" selected="0">
            <x v="36"/>
          </reference>
          <reference field="8" count="1" selected="0">
            <x v="0"/>
          </reference>
          <reference field="10" count="1" selected="0">
            <x v="9"/>
          </reference>
          <reference field="12" count="1" selected="0">
            <x v="37"/>
          </reference>
          <reference field="17" count="1" selected="0">
            <x v="24"/>
          </reference>
          <reference field="21" count="1">
            <x v="23"/>
          </reference>
        </references>
      </pivotArea>
    </format>
    <format dxfId="204">
      <pivotArea dataOnly="0" labelOnly="1" outline="0" fieldPosition="0">
        <references count="6">
          <reference field="1" count="1" selected="0">
            <x v="37"/>
          </reference>
          <reference field="8" count="1" selected="0">
            <x v="0"/>
          </reference>
          <reference field="10" count="1" selected="0">
            <x v="6"/>
          </reference>
          <reference field="12" count="1" selected="0">
            <x v="33"/>
          </reference>
          <reference field="17" count="1" selected="0">
            <x v="4"/>
          </reference>
          <reference field="21" count="1">
            <x v="14"/>
          </reference>
        </references>
      </pivotArea>
    </format>
    <format dxfId="203">
      <pivotArea dataOnly="0" labelOnly="1" outline="0" fieldPosition="0">
        <references count="6">
          <reference field="1" count="1" selected="0">
            <x v="38"/>
          </reference>
          <reference field="8" count="1" selected="0">
            <x v="0"/>
          </reference>
          <reference field="10" count="1" selected="0">
            <x v="6"/>
          </reference>
          <reference field="12" count="1" selected="0">
            <x v="29"/>
          </reference>
          <reference field="17" count="1" selected="0">
            <x v="23"/>
          </reference>
          <reference field="21" count="1">
            <x v="6"/>
          </reference>
        </references>
      </pivotArea>
    </format>
    <format dxfId="202">
      <pivotArea dataOnly="0" labelOnly="1" outline="0" fieldPosition="0">
        <references count="6">
          <reference field="1" count="1" selected="0">
            <x v="39"/>
          </reference>
          <reference field="8" count="1" selected="0">
            <x v="0"/>
          </reference>
          <reference field="10" count="1" selected="0">
            <x v="2"/>
          </reference>
          <reference field="12" count="1" selected="0">
            <x v="32"/>
          </reference>
          <reference field="17" count="1" selected="0">
            <x v="12"/>
          </reference>
          <reference field="21" count="1">
            <x v="40"/>
          </reference>
        </references>
      </pivotArea>
    </format>
    <format dxfId="201">
      <pivotArea dataOnly="0" labelOnly="1" outline="0" fieldPosition="0">
        <references count="6">
          <reference field="1" count="1" selected="0">
            <x v="40"/>
          </reference>
          <reference field="8" count="1" selected="0">
            <x v="0"/>
          </reference>
          <reference field="10" count="1" selected="0">
            <x v="5"/>
          </reference>
          <reference field="12" count="1" selected="0">
            <x v="36"/>
          </reference>
          <reference field="17" count="1" selected="0">
            <x v="10"/>
          </reference>
          <reference field="21" count="1">
            <x v="11"/>
          </reference>
        </references>
      </pivotArea>
    </format>
    <format dxfId="200">
      <pivotArea dataOnly="0" labelOnly="1" outline="0" fieldPosition="0">
        <references count="6">
          <reference field="1" count="1" selected="0">
            <x v="41"/>
          </reference>
          <reference field="8" count="1" selected="0">
            <x v="1"/>
          </reference>
          <reference field="10" count="1" selected="0">
            <x v="9"/>
          </reference>
          <reference field="12" count="1" selected="0">
            <x v="23"/>
          </reference>
          <reference field="17" count="1" selected="0">
            <x v="18"/>
          </reference>
          <reference field="21" count="1">
            <x v="32"/>
          </reference>
        </references>
      </pivotArea>
    </format>
    <format dxfId="199">
      <pivotArea dataOnly="0" labelOnly="1" outline="0" fieldPosition="0">
        <references count="6">
          <reference field="1" count="1" selected="0">
            <x v="42"/>
          </reference>
          <reference field="8" count="1" selected="0">
            <x v="1"/>
          </reference>
          <reference field="10" count="1" selected="0">
            <x v="3"/>
          </reference>
          <reference field="12" count="1" selected="0">
            <x v="39"/>
          </reference>
          <reference field="17" count="1" selected="0">
            <x v="28"/>
          </reference>
          <reference field="21" count="1">
            <x v="39"/>
          </reference>
        </references>
      </pivotArea>
    </format>
    <format dxfId="198">
      <pivotArea dataOnly="0" labelOnly="1" outline="0" fieldPosition="0">
        <references count="6">
          <reference field="1" count="1" selected="0">
            <x v="43"/>
          </reference>
          <reference field="8" count="1" selected="0">
            <x v="1"/>
          </reference>
          <reference field="10" count="1" selected="0">
            <x v="0"/>
          </reference>
          <reference field="12" count="1" selected="0">
            <x v="28"/>
          </reference>
          <reference field="17" count="1" selected="0">
            <x v="4"/>
          </reference>
          <reference field="21" count="1">
            <x v="34"/>
          </reference>
        </references>
      </pivotArea>
    </format>
    <format dxfId="197">
      <pivotArea dataOnly="0" labelOnly="1" outline="0" fieldPosition="0">
        <references count="6">
          <reference field="1" count="1" selected="0">
            <x v="44"/>
          </reference>
          <reference field="8" count="1" selected="0">
            <x v="1"/>
          </reference>
          <reference field="10" count="1" selected="0">
            <x v="0"/>
          </reference>
          <reference field="12" count="1" selected="0">
            <x v="43"/>
          </reference>
          <reference field="17" count="1" selected="0">
            <x v="7"/>
          </reference>
          <reference field="21" count="1">
            <x v="30"/>
          </reference>
        </references>
      </pivotArea>
    </format>
    <format dxfId="196">
      <pivotArea dataOnly="0" labelOnly="1" outline="0" fieldPosition="0">
        <references count="6">
          <reference field="1" count="1" selected="0">
            <x v="45"/>
          </reference>
          <reference field="8" count="1" selected="0">
            <x v="1"/>
          </reference>
          <reference field="10" count="1" selected="0">
            <x v="3"/>
          </reference>
          <reference field="12" count="1" selected="0">
            <x v="10"/>
          </reference>
          <reference field="17" count="1" selected="0">
            <x v="17"/>
          </reference>
          <reference field="21" count="1">
            <x v="15"/>
          </reference>
        </references>
      </pivotArea>
    </format>
    <format dxfId="195">
      <pivotArea dataOnly="0" labelOnly="1" outline="0" fieldPosition="0">
        <references count="6">
          <reference field="1" count="1" selected="0">
            <x v="46"/>
          </reference>
          <reference field="8" count="1" selected="0">
            <x v="0"/>
          </reference>
          <reference field="10" count="1" selected="0">
            <x v="7"/>
          </reference>
          <reference field="12" count="1" selected="0">
            <x v="11"/>
          </reference>
          <reference field="17" count="1" selected="0">
            <x v="20"/>
          </reference>
          <reference field="21" count="1">
            <x v="36"/>
          </reference>
        </references>
      </pivotArea>
    </format>
    <format dxfId="194">
      <pivotArea dataOnly="0" labelOnly="1" outline="0" fieldPosition="0">
        <references count="6">
          <reference field="1" count="1" selected="0">
            <x v="47"/>
          </reference>
          <reference field="8" count="1" selected="0">
            <x v="0"/>
          </reference>
          <reference field="10" count="1" selected="0">
            <x v="7"/>
          </reference>
          <reference field="12" count="1" selected="0">
            <x v="21"/>
          </reference>
          <reference field="17" count="1" selected="0">
            <x v="2"/>
          </reference>
          <reference field="21" count="1">
            <x v="11"/>
          </reference>
        </references>
      </pivotArea>
    </format>
    <format dxfId="193">
      <pivotArea dataOnly="0" labelOnly="1" outline="0" fieldPosition="0">
        <references count="6">
          <reference field="1" count="1" selected="0">
            <x v="48"/>
          </reference>
          <reference field="8" count="1" selected="0">
            <x v="0"/>
          </reference>
          <reference field="10" count="1" selected="0">
            <x v="7"/>
          </reference>
          <reference field="12" count="1" selected="0">
            <x v="2"/>
          </reference>
          <reference field="17" count="1" selected="0">
            <x v="7"/>
          </reference>
          <reference field="21" count="1">
            <x v="6"/>
          </reference>
        </references>
      </pivotArea>
    </format>
    <format dxfId="192">
      <pivotArea dataOnly="0" labelOnly="1" outline="0" fieldPosition="0">
        <references count="6">
          <reference field="1" count="1" selected="0">
            <x v="49"/>
          </reference>
          <reference field="8" count="1" selected="0">
            <x v="0"/>
          </reference>
          <reference field="10" count="1" selected="0">
            <x v="0"/>
          </reference>
          <reference field="12" count="1" selected="0">
            <x v="24"/>
          </reference>
          <reference field="17" count="1" selected="0">
            <x v="2"/>
          </reference>
          <reference field="21" count="1">
            <x v="20"/>
          </reference>
        </references>
      </pivotArea>
    </format>
    <format dxfId="191">
      <pivotArea type="all" dataOnly="0" outline="0" fieldPosition="0"/>
    </format>
    <format dxfId="190">
      <pivotArea field="1" type="button" dataOnly="0" labelOnly="1" outline="0" axis="axisRow" fieldPosition="1"/>
    </format>
    <format dxfId="189">
      <pivotArea field="17" type="button" dataOnly="0" labelOnly="1" outline="0" axis="axisRow" fieldPosition="2"/>
    </format>
    <format dxfId="188">
      <pivotArea field="8" type="button" dataOnly="0" labelOnly="1" outline="0" axis="axisRow" fieldPosition="3"/>
    </format>
    <format dxfId="187">
      <pivotArea field="12" type="button" dataOnly="0" labelOnly="1" outline="0" axis="axisRow" fieldPosition="4"/>
    </format>
    <format dxfId="186">
      <pivotArea field="10" type="button" dataOnly="0" labelOnly="1" outline="0" axis="axisRow" fieldPosition="5"/>
    </format>
    <format dxfId="185">
      <pivotArea field="21" type="button" dataOnly="0" labelOnly="1" outline="0" axis="axisRow" fieldPosition="6"/>
    </format>
    <format dxfId="184">
      <pivotArea field="0" type="button" dataOnly="0" labelOnly="1" outline="0" axis="axisRow" fieldPosition="0"/>
    </format>
    <format dxfId="183">
      <pivotArea dataOnly="0" labelOnly="1" outline="0" fieldPosition="0">
        <references count="1">
          <reference field="1" count="0"/>
        </references>
      </pivotArea>
    </format>
    <format dxfId="182">
      <pivotArea dataOnly="0" labelOnly="1" outline="0" fieldPosition="0">
        <references count="2">
          <reference field="1" count="1" selected="0">
            <x v="0"/>
          </reference>
          <reference field="17" count="1">
            <x v="4"/>
          </reference>
        </references>
      </pivotArea>
    </format>
    <format dxfId="181">
      <pivotArea dataOnly="0" labelOnly="1" outline="0" fieldPosition="0">
        <references count="2">
          <reference field="1" count="1" selected="0">
            <x v="1"/>
          </reference>
          <reference field="17" count="1">
            <x v="15"/>
          </reference>
        </references>
      </pivotArea>
    </format>
    <format dxfId="180">
      <pivotArea dataOnly="0" labelOnly="1" outline="0" fieldPosition="0">
        <references count="2">
          <reference field="1" count="1" selected="0">
            <x v="2"/>
          </reference>
          <reference field="17" count="1">
            <x v="27"/>
          </reference>
        </references>
      </pivotArea>
    </format>
    <format dxfId="179">
      <pivotArea dataOnly="0" labelOnly="1" outline="0" fieldPosition="0">
        <references count="2">
          <reference field="1" count="1" selected="0">
            <x v="3"/>
          </reference>
          <reference field="17" count="1">
            <x v="31"/>
          </reference>
        </references>
      </pivotArea>
    </format>
    <format dxfId="178">
      <pivotArea dataOnly="0" labelOnly="1" outline="0" fieldPosition="0">
        <references count="2">
          <reference field="1" count="1" selected="0">
            <x v="4"/>
          </reference>
          <reference field="17" count="1">
            <x v="4"/>
          </reference>
        </references>
      </pivotArea>
    </format>
    <format dxfId="177">
      <pivotArea dataOnly="0" labelOnly="1" outline="0" fieldPosition="0">
        <references count="2">
          <reference field="1" count="1" selected="0">
            <x v="5"/>
          </reference>
          <reference field="17" count="1">
            <x v="7"/>
          </reference>
        </references>
      </pivotArea>
    </format>
    <format dxfId="176">
      <pivotArea dataOnly="0" labelOnly="1" outline="0" fieldPosition="0">
        <references count="2">
          <reference field="1" count="1" selected="0">
            <x v="6"/>
          </reference>
          <reference field="17" count="1">
            <x v="12"/>
          </reference>
        </references>
      </pivotArea>
    </format>
    <format dxfId="175">
      <pivotArea dataOnly="0" labelOnly="1" outline="0" fieldPosition="0">
        <references count="2">
          <reference field="1" count="1" selected="0">
            <x v="7"/>
          </reference>
          <reference field="17" count="1">
            <x v="17"/>
          </reference>
        </references>
      </pivotArea>
    </format>
    <format dxfId="174">
      <pivotArea dataOnly="0" labelOnly="1" outline="0" fieldPosition="0">
        <references count="2">
          <reference field="1" count="1" selected="0">
            <x v="8"/>
          </reference>
          <reference field="17" count="1">
            <x v="5"/>
          </reference>
        </references>
      </pivotArea>
    </format>
    <format dxfId="173">
      <pivotArea dataOnly="0" labelOnly="1" outline="0" fieldPosition="0">
        <references count="2">
          <reference field="1" count="1" selected="0">
            <x v="9"/>
          </reference>
          <reference field="17" count="1">
            <x v="30"/>
          </reference>
        </references>
      </pivotArea>
    </format>
    <format dxfId="172">
      <pivotArea dataOnly="0" labelOnly="1" outline="0" fieldPosition="0">
        <references count="2">
          <reference field="1" count="1" selected="0">
            <x v="10"/>
          </reference>
          <reference field="17" count="1">
            <x v="24"/>
          </reference>
        </references>
      </pivotArea>
    </format>
    <format dxfId="171">
      <pivotArea dataOnly="0" labelOnly="1" outline="0" fieldPosition="0">
        <references count="2">
          <reference field="1" count="1" selected="0">
            <x v="11"/>
          </reference>
          <reference field="17" count="1">
            <x v="8"/>
          </reference>
        </references>
      </pivotArea>
    </format>
    <format dxfId="170">
      <pivotArea dataOnly="0" labelOnly="1" outline="0" fieldPosition="0">
        <references count="2">
          <reference field="1" count="1" selected="0">
            <x v="12"/>
          </reference>
          <reference field="17" count="1">
            <x v="0"/>
          </reference>
        </references>
      </pivotArea>
    </format>
    <format dxfId="169">
      <pivotArea dataOnly="0" labelOnly="1" outline="0" fieldPosition="0">
        <references count="2">
          <reference field="1" count="1" selected="0">
            <x v="13"/>
          </reference>
          <reference field="17" count="1">
            <x v="21"/>
          </reference>
        </references>
      </pivotArea>
    </format>
    <format dxfId="168">
      <pivotArea dataOnly="0" labelOnly="1" outline="0" fieldPosition="0">
        <references count="2">
          <reference field="1" count="1" selected="0">
            <x v="14"/>
          </reference>
          <reference field="17" count="1">
            <x v="11"/>
          </reference>
        </references>
      </pivotArea>
    </format>
    <format dxfId="167">
      <pivotArea dataOnly="0" labelOnly="1" outline="0" fieldPosition="0">
        <references count="2">
          <reference field="1" count="1" selected="0">
            <x v="15"/>
          </reference>
          <reference field="17" count="1">
            <x v="25"/>
          </reference>
        </references>
      </pivotArea>
    </format>
    <format dxfId="166">
      <pivotArea dataOnly="0" labelOnly="1" outline="0" fieldPosition="0">
        <references count="2">
          <reference field="1" count="1" selected="0">
            <x v="16"/>
          </reference>
          <reference field="17" count="1">
            <x v="22"/>
          </reference>
        </references>
      </pivotArea>
    </format>
    <format dxfId="165">
      <pivotArea dataOnly="0" labelOnly="1" outline="0" fieldPosition="0">
        <references count="2">
          <reference field="1" count="1" selected="0">
            <x v="17"/>
          </reference>
          <reference field="17" count="1">
            <x v="29"/>
          </reference>
        </references>
      </pivotArea>
    </format>
    <format dxfId="164">
      <pivotArea dataOnly="0" labelOnly="1" outline="0" fieldPosition="0">
        <references count="2">
          <reference field="1" count="1" selected="0">
            <x v="18"/>
          </reference>
          <reference field="17" count="1">
            <x v="13"/>
          </reference>
        </references>
      </pivotArea>
    </format>
    <format dxfId="163">
      <pivotArea dataOnly="0" labelOnly="1" outline="0" fieldPosition="0">
        <references count="2">
          <reference field="1" count="1" selected="0">
            <x v="19"/>
          </reference>
          <reference field="17" count="1">
            <x v="14"/>
          </reference>
        </references>
      </pivotArea>
    </format>
    <format dxfId="162">
      <pivotArea dataOnly="0" labelOnly="1" outline="0" fieldPosition="0">
        <references count="2">
          <reference field="1" count="1" selected="0">
            <x v="20"/>
          </reference>
          <reference field="17" count="1">
            <x v="29"/>
          </reference>
        </references>
      </pivotArea>
    </format>
    <format dxfId="161">
      <pivotArea dataOnly="0" labelOnly="1" outline="0" fieldPosition="0">
        <references count="2">
          <reference field="1" count="1" selected="0">
            <x v="21"/>
          </reference>
          <reference field="17" count="1">
            <x v="4"/>
          </reference>
        </references>
      </pivotArea>
    </format>
    <format dxfId="160">
      <pivotArea dataOnly="0" labelOnly="1" outline="0" fieldPosition="0">
        <references count="2">
          <reference field="1" count="1" selected="0">
            <x v="22"/>
          </reference>
          <reference field="17" count="1">
            <x v="30"/>
          </reference>
        </references>
      </pivotArea>
    </format>
    <format dxfId="159">
      <pivotArea dataOnly="0" labelOnly="1" outline="0" fieldPosition="0">
        <references count="2">
          <reference field="1" count="1" selected="0">
            <x v="23"/>
          </reference>
          <reference field="17" count="1">
            <x v="19"/>
          </reference>
        </references>
      </pivotArea>
    </format>
    <format dxfId="158">
      <pivotArea dataOnly="0" labelOnly="1" outline="0" fieldPosition="0">
        <references count="2">
          <reference field="1" count="1" selected="0">
            <x v="24"/>
          </reference>
          <reference field="17" count="1">
            <x v="3"/>
          </reference>
        </references>
      </pivotArea>
    </format>
    <format dxfId="157">
      <pivotArea dataOnly="0" labelOnly="1" outline="0" fieldPosition="0">
        <references count="2">
          <reference field="1" count="1" selected="0">
            <x v="25"/>
          </reference>
          <reference field="17" count="1">
            <x v="29"/>
          </reference>
        </references>
      </pivotArea>
    </format>
    <format dxfId="156">
      <pivotArea dataOnly="0" labelOnly="1" outline="0" fieldPosition="0">
        <references count="2">
          <reference field="1" count="1" selected="0">
            <x v="26"/>
          </reference>
          <reference field="17" count="1">
            <x v="16"/>
          </reference>
        </references>
      </pivotArea>
    </format>
    <format dxfId="155">
      <pivotArea dataOnly="0" labelOnly="1" outline="0" fieldPosition="0">
        <references count="2">
          <reference field="1" count="1" selected="0">
            <x v="27"/>
          </reference>
          <reference field="17" count="1">
            <x v="9"/>
          </reference>
        </references>
      </pivotArea>
    </format>
    <format dxfId="154">
      <pivotArea dataOnly="0" labelOnly="1" outline="0" fieldPosition="0">
        <references count="2">
          <reference field="1" count="1" selected="0">
            <x v="28"/>
          </reference>
          <reference field="17" count="1">
            <x v="12"/>
          </reference>
        </references>
      </pivotArea>
    </format>
    <format dxfId="153">
      <pivotArea dataOnly="0" labelOnly="1" outline="0" fieldPosition="0">
        <references count="2">
          <reference field="1" count="1" selected="0">
            <x v="29"/>
          </reference>
          <reference field="17" count="1">
            <x v="1"/>
          </reference>
        </references>
      </pivotArea>
    </format>
    <format dxfId="152">
      <pivotArea dataOnly="0" labelOnly="1" outline="0" fieldPosition="0">
        <references count="2">
          <reference field="1" count="1" selected="0">
            <x v="30"/>
          </reference>
          <reference field="17" count="1">
            <x v="26"/>
          </reference>
        </references>
      </pivotArea>
    </format>
    <format dxfId="151">
      <pivotArea dataOnly="0" labelOnly="1" outline="0" fieldPosition="0">
        <references count="2">
          <reference field="1" count="1" selected="0">
            <x v="31"/>
          </reference>
          <reference field="17" count="1">
            <x v="12"/>
          </reference>
        </references>
      </pivotArea>
    </format>
    <format dxfId="150">
      <pivotArea dataOnly="0" labelOnly="1" outline="0" fieldPosition="0">
        <references count="2">
          <reference field="1" count="1" selected="0">
            <x v="32"/>
          </reference>
          <reference field="17" count="1">
            <x v="13"/>
          </reference>
        </references>
      </pivotArea>
    </format>
    <format dxfId="149">
      <pivotArea dataOnly="0" labelOnly="1" outline="0" fieldPosition="0">
        <references count="2">
          <reference field="1" count="1" selected="0">
            <x v="33"/>
          </reference>
          <reference field="17" count="1">
            <x v="6"/>
          </reference>
        </references>
      </pivotArea>
    </format>
    <format dxfId="148">
      <pivotArea dataOnly="0" labelOnly="1" outline="0" fieldPosition="0">
        <references count="2">
          <reference field="1" count="1" selected="0">
            <x v="34"/>
          </reference>
          <reference field="17" count="1">
            <x v="0"/>
          </reference>
        </references>
      </pivotArea>
    </format>
    <format dxfId="147">
      <pivotArea dataOnly="0" labelOnly="1" outline="0" fieldPosition="0">
        <references count="2">
          <reference field="1" count="1" selected="0">
            <x v="35"/>
          </reference>
          <reference field="17" count="1">
            <x v="13"/>
          </reference>
        </references>
      </pivotArea>
    </format>
    <format dxfId="146">
      <pivotArea dataOnly="0" labelOnly="1" outline="0" fieldPosition="0">
        <references count="2">
          <reference field="1" count="1" selected="0">
            <x v="36"/>
          </reference>
          <reference field="17" count="1">
            <x v="24"/>
          </reference>
        </references>
      </pivotArea>
    </format>
    <format dxfId="145">
      <pivotArea dataOnly="0" labelOnly="1" outline="0" fieldPosition="0">
        <references count="2">
          <reference field="1" count="1" selected="0">
            <x v="37"/>
          </reference>
          <reference field="17" count="1">
            <x v="4"/>
          </reference>
        </references>
      </pivotArea>
    </format>
    <format dxfId="144">
      <pivotArea dataOnly="0" labelOnly="1" outline="0" fieldPosition="0">
        <references count="2">
          <reference field="1" count="1" selected="0">
            <x v="38"/>
          </reference>
          <reference field="17" count="1">
            <x v="23"/>
          </reference>
        </references>
      </pivotArea>
    </format>
    <format dxfId="143">
      <pivotArea dataOnly="0" labelOnly="1" outline="0" fieldPosition="0">
        <references count="2">
          <reference field="1" count="1" selected="0">
            <x v="39"/>
          </reference>
          <reference field="17" count="1">
            <x v="12"/>
          </reference>
        </references>
      </pivotArea>
    </format>
    <format dxfId="142">
      <pivotArea dataOnly="0" labelOnly="1" outline="0" fieldPosition="0">
        <references count="2">
          <reference field="1" count="1" selected="0">
            <x v="40"/>
          </reference>
          <reference field="17" count="1">
            <x v="10"/>
          </reference>
        </references>
      </pivotArea>
    </format>
    <format dxfId="141">
      <pivotArea dataOnly="0" labelOnly="1" outline="0" fieldPosition="0">
        <references count="2">
          <reference field="1" count="1" selected="0">
            <x v="41"/>
          </reference>
          <reference field="17" count="1">
            <x v="18"/>
          </reference>
        </references>
      </pivotArea>
    </format>
    <format dxfId="140">
      <pivotArea dataOnly="0" labelOnly="1" outline="0" fieldPosition="0">
        <references count="2">
          <reference field="1" count="1" selected="0">
            <x v="42"/>
          </reference>
          <reference field="17" count="1">
            <x v="28"/>
          </reference>
        </references>
      </pivotArea>
    </format>
    <format dxfId="139">
      <pivotArea dataOnly="0" labelOnly="1" outline="0" fieldPosition="0">
        <references count="2">
          <reference field="1" count="1" selected="0">
            <x v="43"/>
          </reference>
          <reference field="17" count="1">
            <x v="4"/>
          </reference>
        </references>
      </pivotArea>
    </format>
    <format dxfId="138">
      <pivotArea dataOnly="0" labelOnly="1" outline="0" fieldPosition="0">
        <references count="2">
          <reference field="1" count="1" selected="0">
            <x v="44"/>
          </reference>
          <reference field="17" count="1">
            <x v="7"/>
          </reference>
        </references>
      </pivotArea>
    </format>
    <format dxfId="137">
      <pivotArea dataOnly="0" labelOnly="1" outline="0" fieldPosition="0">
        <references count="2">
          <reference field="1" count="1" selected="0">
            <x v="45"/>
          </reference>
          <reference field="17" count="1">
            <x v="17"/>
          </reference>
        </references>
      </pivotArea>
    </format>
    <format dxfId="136">
      <pivotArea dataOnly="0" labelOnly="1" outline="0" fieldPosition="0">
        <references count="2">
          <reference field="1" count="1" selected="0">
            <x v="46"/>
          </reference>
          <reference field="17" count="1">
            <x v="20"/>
          </reference>
        </references>
      </pivotArea>
    </format>
    <format dxfId="135">
      <pivotArea dataOnly="0" labelOnly="1" outline="0" fieldPosition="0">
        <references count="2">
          <reference field="1" count="1" selected="0">
            <x v="47"/>
          </reference>
          <reference field="17" count="1">
            <x v="2"/>
          </reference>
        </references>
      </pivotArea>
    </format>
    <format dxfId="134">
      <pivotArea dataOnly="0" labelOnly="1" outline="0" fieldPosition="0">
        <references count="2">
          <reference field="1" count="1" selected="0">
            <x v="48"/>
          </reference>
          <reference field="17" count="1">
            <x v="7"/>
          </reference>
        </references>
      </pivotArea>
    </format>
    <format dxfId="133">
      <pivotArea dataOnly="0" labelOnly="1" outline="0" fieldPosition="0">
        <references count="2">
          <reference field="1" count="1" selected="0">
            <x v="49"/>
          </reference>
          <reference field="17" count="1">
            <x v="2"/>
          </reference>
        </references>
      </pivotArea>
    </format>
    <format dxfId="132">
      <pivotArea dataOnly="0" labelOnly="1" outline="0" fieldPosition="0">
        <references count="3">
          <reference field="1" count="1" selected="0">
            <x v="0"/>
          </reference>
          <reference field="8" count="1">
            <x v="1"/>
          </reference>
          <reference field="17" count="1" selected="0">
            <x v="4"/>
          </reference>
        </references>
      </pivotArea>
    </format>
    <format dxfId="131">
      <pivotArea dataOnly="0" labelOnly="1" outline="0" fieldPosition="0">
        <references count="3">
          <reference field="1" count="1" selected="0">
            <x v="1"/>
          </reference>
          <reference field="8" count="1">
            <x v="0"/>
          </reference>
          <reference field="17" count="1" selected="0">
            <x v="15"/>
          </reference>
        </references>
      </pivotArea>
    </format>
    <format dxfId="130">
      <pivotArea dataOnly="0" labelOnly="1" outline="0" fieldPosition="0">
        <references count="3">
          <reference field="1" count="1" selected="0">
            <x v="3"/>
          </reference>
          <reference field="8" count="1">
            <x v="1"/>
          </reference>
          <reference field="17" count="1" selected="0">
            <x v="31"/>
          </reference>
        </references>
      </pivotArea>
    </format>
    <format dxfId="129">
      <pivotArea dataOnly="0" labelOnly="1" outline="0" fieldPosition="0">
        <references count="3">
          <reference field="1" count="1" selected="0">
            <x v="4"/>
          </reference>
          <reference field="8" count="1">
            <x v="0"/>
          </reference>
          <reference field="17" count="1" selected="0">
            <x v="4"/>
          </reference>
        </references>
      </pivotArea>
    </format>
    <format dxfId="128">
      <pivotArea dataOnly="0" labelOnly="1" outline="0" fieldPosition="0">
        <references count="3">
          <reference field="1" count="1" selected="0">
            <x v="8"/>
          </reference>
          <reference field="8" count="1">
            <x v="1"/>
          </reference>
          <reference field="17" count="1" selected="0">
            <x v="5"/>
          </reference>
        </references>
      </pivotArea>
    </format>
    <format dxfId="127">
      <pivotArea dataOnly="0" labelOnly="1" outline="0" fieldPosition="0">
        <references count="3">
          <reference field="1" count="1" selected="0">
            <x v="21"/>
          </reference>
          <reference field="8" count="1">
            <x v="0"/>
          </reference>
          <reference field="17" count="1" selected="0">
            <x v="4"/>
          </reference>
        </references>
      </pivotArea>
    </format>
    <format dxfId="126">
      <pivotArea dataOnly="0" labelOnly="1" outline="0" fieldPosition="0">
        <references count="3">
          <reference field="1" count="1" selected="0">
            <x v="24"/>
          </reference>
          <reference field="8" count="1">
            <x v="1"/>
          </reference>
          <reference field="17" count="1" selected="0">
            <x v="3"/>
          </reference>
        </references>
      </pivotArea>
    </format>
    <format dxfId="125">
      <pivotArea dataOnly="0" labelOnly="1" outline="0" fieldPosition="0">
        <references count="3">
          <reference field="1" count="1" selected="0">
            <x v="29"/>
          </reference>
          <reference field="8" count="1">
            <x v="0"/>
          </reference>
          <reference field="17" count="1" selected="0">
            <x v="1"/>
          </reference>
        </references>
      </pivotArea>
    </format>
    <format dxfId="124">
      <pivotArea dataOnly="0" labelOnly="1" outline="0" fieldPosition="0">
        <references count="3">
          <reference field="1" count="1" selected="0">
            <x v="41"/>
          </reference>
          <reference field="8" count="1">
            <x v="1"/>
          </reference>
          <reference field="17" count="1" selected="0">
            <x v="18"/>
          </reference>
        </references>
      </pivotArea>
    </format>
    <format dxfId="123">
      <pivotArea dataOnly="0" labelOnly="1" outline="0" fieldPosition="0">
        <references count="3">
          <reference field="1" count="1" selected="0">
            <x v="46"/>
          </reference>
          <reference field="8" count="1">
            <x v="0"/>
          </reference>
          <reference field="17" count="1" selected="0">
            <x v="20"/>
          </reference>
        </references>
      </pivotArea>
    </format>
    <format dxfId="122">
      <pivotArea dataOnly="0" labelOnly="1" outline="0" fieldPosition="0">
        <references count="4">
          <reference field="1" count="1" selected="0">
            <x v="0"/>
          </reference>
          <reference field="8" count="1" selected="0">
            <x v="1"/>
          </reference>
          <reference field="12" count="1">
            <x v="27"/>
          </reference>
          <reference field="17" count="1" selected="0">
            <x v="4"/>
          </reference>
        </references>
      </pivotArea>
    </format>
    <format dxfId="121">
      <pivotArea dataOnly="0" labelOnly="1" outline="0" fieldPosition="0">
        <references count="4">
          <reference field="1" count="1" selected="0">
            <x v="1"/>
          </reference>
          <reference field="8" count="1" selected="0">
            <x v="0"/>
          </reference>
          <reference field="12" count="1">
            <x v="25"/>
          </reference>
          <reference field="17" count="1" selected="0">
            <x v="15"/>
          </reference>
        </references>
      </pivotArea>
    </format>
    <format dxfId="120">
      <pivotArea dataOnly="0" labelOnly="1" outline="0" fieldPosition="0">
        <references count="4">
          <reference field="1" count="1" selected="0">
            <x v="2"/>
          </reference>
          <reference field="8" count="1" selected="0">
            <x v="0"/>
          </reference>
          <reference field="12" count="1">
            <x v="31"/>
          </reference>
          <reference field="17" count="1" selected="0">
            <x v="27"/>
          </reference>
        </references>
      </pivotArea>
    </format>
    <format dxfId="119">
      <pivotArea dataOnly="0" labelOnly="1" outline="0" fieldPosition="0">
        <references count="4">
          <reference field="1" count="1" selected="0">
            <x v="3"/>
          </reference>
          <reference field="8" count="1" selected="0">
            <x v="1"/>
          </reference>
          <reference field="12" count="1">
            <x v="5"/>
          </reference>
          <reference field="17" count="1" selected="0">
            <x v="31"/>
          </reference>
        </references>
      </pivotArea>
    </format>
    <format dxfId="118">
      <pivotArea dataOnly="0" labelOnly="1" outline="0" fieldPosition="0">
        <references count="4">
          <reference field="1" count="1" selected="0">
            <x v="4"/>
          </reference>
          <reference field="8" count="1" selected="0">
            <x v="0"/>
          </reference>
          <reference field="12" count="1">
            <x v="46"/>
          </reference>
          <reference field="17" count="1" selected="0">
            <x v="4"/>
          </reference>
        </references>
      </pivotArea>
    </format>
    <format dxfId="117">
      <pivotArea dataOnly="0" labelOnly="1" outline="0" fieldPosition="0">
        <references count="4">
          <reference field="1" count="1" selected="0">
            <x v="5"/>
          </reference>
          <reference field="8" count="1" selected="0">
            <x v="0"/>
          </reference>
          <reference field="12" count="1">
            <x v="3"/>
          </reference>
          <reference field="17" count="1" selected="0">
            <x v="7"/>
          </reference>
        </references>
      </pivotArea>
    </format>
    <format dxfId="116">
      <pivotArea dataOnly="0" labelOnly="1" outline="0" fieldPosition="0">
        <references count="4">
          <reference field="1" count="1" selected="0">
            <x v="6"/>
          </reference>
          <reference field="8" count="1" selected="0">
            <x v="0"/>
          </reference>
          <reference field="12" count="1">
            <x v="1"/>
          </reference>
          <reference field="17" count="1" selected="0">
            <x v="12"/>
          </reference>
        </references>
      </pivotArea>
    </format>
    <format dxfId="115">
      <pivotArea dataOnly="0" labelOnly="1" outline="0" fieldPosition="0">
        <references count="4">
          <reference field="1" count="1" selected="0">
            <x v="7"/>
          </reference>
          <reference field="8" count="1" selected="0">
            <x v="0"/>
          </reference>
          <reference field="12" count="1">
            <x v="40"/>
          </reference>
          <reference field="17" count="1" selected="0">
            <x v="17"/>
          </reference>
        </references>
      </pivotArea>
    </format>
    <format dxfId="114">
      <pivotArea dataOnly="0" labelOnly="1" outline="0" fieldPosition="0">
        <references count="4">
          <reference field="1" count="1" selected="0">
            <x v="8"/>
          </reference>
          <reference field="8" count="1" selected="0">
            <x v="1"/>
          </reference>
          <reference field="12" count="1">
            <x v="26"/>
          </reference>
          <reference field="17" count="1" selected="0">
            <x v="5"/>
          </reference>
        </references>
      </pivotArea>
    </format>
    <format dxfId="113">
      <pivotArea dataOnly="0" labelOnly="1" outline="0" fieldPosition="0">
        <references count="4">
          <reference field="1" count="1" selected="0">
            <x v="9"/>
          </reference>
          <reference field="8" count="1" selected="0">
            <x v="1"/>
          </reference>
          <reference field="12" count="1">
            <x v="48"/>
          </reference>
          <reference field="17" count="1" selected="0">
            <x v="30"/>
          </reference>
        </references>
      </pivotArea>
    </format>
    <format dxfId="112">
      <pivotArea dataOnly="0" labelOnly="1" outline="0" fieldPosition="0">
        <references count="4">
          <reference field="1" count="1" selected="0">
            <x v="10"/>
          </reference>
          <reference field="8" count="1" selected="0">
            <x v="1"/>
          </reference>
          <reference field="12" count="1">
            <x v="14"/>
          </reference>
          <reference field="17" count="1" selected="0">
            <x v="24"/>
          </reference>
        </references>
      </pivotArea>
    </format>
    <format dxfId="111">
      <pivotArea dataOnly="0" labelOnly="1" outline="0" fieldPosition="0">
        <references count="4">
          <reference field="1" count="1" selected="0">
            <x v="11"/>
          </reference>
          <reference field="8" count="1" selected="0">
            <x v="1"/>
          </reference>
          <reference field="12" count="1">
            <x v="47"/>
          </reference>
          <reference field="17" count="1" selected="0">
            <x v="8"/>
          </reference>
        </references>
      </pivotArea>
    </format>
    <format dxfId="110">
      <pivotArea dataOnly="0" labelOnly="1" outline="0" fieldPosition="0">
        <references count="4">
          <reference field="1" count="1" selected="0">
            <x v="12"/>
          </reference>
          <reference field="8" count="1" selected="0">
            <x v="1"/>
          </reference>
          <reference field="12" count="1">
            <x v="4"/>
          </reference>
          <reference field="17" count="1" selected="0">
            <x v="0"/>
          </reference>
        </references>
      </pivotArea>
    </format>
    <format dxfId="109">
      <pivotArea dataOnly="0" labelOnly="1" outline="0" fieldPosition="0">
        <references count="4">
          <reference field="1" count="1" selected="0">
            <x v="13"/>
          </reference>
          <reference field="8" count="1" selected="0">
            <x v="1"/>
          </reference>
          <reference field="12" count="1">
            <x v="42"/>
          </reference>
          <reference field="17" count="1" selected="0">
            <x v="21"/>
          </reference>
        </references>
      </pivotArea>
    </format>
    <format dxfId="108">
      <pivotArea dataOnly="0" labelOnly="1" outline="0" fieldPosition="0">
        <references count="4">
          <reference field="1" count="1" selected="0">
            <x v="14"/>
          </reference>
          <reference field="8" count="1" selected="0">
            <x v="1"/>
          </reference>
          <reference field="12" count="1">
            <x v="44"/>
          </reference>
          <reference field="17" count="1" selected="0">
            <x v="11"/>
          </reference>
        </references>
      </pivotArea>
    </format>
    <format dxfId="107">
      <pivotArea dataOnly="0" labelOnly="1" outline="0" fieldPosition="0">
        <references count="4">
          <reference field="1" count="1" selected="0">
            <x v="15"/>
          </reference>
          <reference field="8" count="1" selected="0">
            <x v="1"/>
          </reference>
          <reference field="12" count="1">
            <x v="20"/>
          </reference>
          <reference field="17" count="1" selected="0">
            <x v="25"/>
          </reference>
        </references>
      </pivotArea>
    </format>
    <format dxfId="106">
      <pivotArea dataOnly="0" labelOnly="1" outline="0" fieldPosition="0">
        <references count="4">
          <reference field="1" count="1" selected="0">
            <x v="16"/>
          </reference>
          <reference field="8" count="1" selected="0">
            <x v="1"/>
          </reference>
          <reference field="12" count="1">
            <x v="16"/>
          </reference>
          <reference field="17" count="1" selected="0">
            <x v="22"/>
          </reference>
        </references>
      </pivotArea>
    </format>
    <format dxfId="105">
      <pivotArea dataOnly="0" labelOnly="1" outline="0" fieldPosition="0">
        <references count="4">
          <reference field="1" count="1" selected="0">
            <x v="17"/>
          </reference>
          <reference field="8" count="1" selected="0">
            <x v="1"/>
          </reference>
          <reference field="12" count="1">
            <x v="15"/>
          </reference>
          <reference field="17" count="1" selected="0">
            <x v="29"/>
          </reference>
        </references>
      </pivotArea>
    </format>
    <format dxfId="104">
      <pivotArea dataOnly="0" labelOnly="1" outline="0" fieldPosition="0">
        <references count="4">
          <reference field="1" count="1" selected="0">
            <x v="18"/>
          </reference>
          <reference field="8" count="1" selected="0">
            <x v="1"/>
          </reference>
          <reference field="12" count="1">
            <x v="13"/>
          </reference>
          <reference field="17" count="1" selected="0">
            <x v="13"/>
          </reference>
        </references>
      </pivotArea>
    </format>
    <format dxfId="103">
      <pivotArea dataOnly="0" labelOnly="1" outline="0" fieldPosition="0">
        <references count="4">
          <reference field="1" count="1" selected="0">
            <x v="19"/>
          </reference>
          <reference field="8" count="1" selected="0">
            <x v="1"/>
          </reference>
          <reference field="12" count="1">
            <x v="45"/>
          </reference>
          <reference field="17" count="1" selected="0">
            <x v="14"/>
          </reference>
        </references>
      </pivotArea>
    </format>
    <format dxfId="102">
      <pivotArea dataOnly="0" labelOnly="1" outline="0" fieldPosition="0">
        <references count="4">
          <reference field="1" count="1" selected="0">
            <x v="20"/>
          </reference>
          <reference field="8" count="1" selected="0">
            <x v="1"/>
          </reference>
          <reference field="12" count="1">
            <x v="17"/>
          </reference>
          <reference field="17" count="1" selected="0">
            <x v="29"/>
          </reference>
        </references>
      </pivotArea>
    </format>
    <format dxfId="101">
      <pivotArea dataOnly="0" labelOnly="1" outline="0" fieldPosition="0">
        <references count="4">
          <reference field="1" count="1" selected="0">
            <x v="21"/>
          </reference>
          <reference field="8" count="1" selected="0">
            <x v="0"/>
          </reference>
          <reference field="12" count="1">
            <x v="6"/>
          </reference>
          <reference field="17" count="1" selected="0">
            <x v="4"/>
          </reference>
        </references>
      </pivotArea>
    </format>
    <format dxfId="100">
      <pivotArea dataOnly="0" labelOnly="1" outline="0" fieldPosition="0">
        <references count="4">
          <reference field="1" count="1" selected="0">
            <x v="22"/>
          </reference>
          <reference field="8" count="1" selected="0">
            <x v="0"/>
          </reference>
          <reference field="12" count="1">
            <x v="8"/>
          </reference>
          <reference field="17" count="1" selected="0">
            <x v="30"/>
          </reference>
        </references>
      </pivotArea>
    </format>
    <format dxfId="99">
      <pivotArea dataOnly="0" labelOnly="1" outline="0" fieldPosition="0">
        <references count="4">
          <reference field="1" count="1" selected="0">
            <x v="23"/>
          </reference>
          <reference field="8" count="1" selected="0">
            <x v="0"/>
          </reference>
          <reference field="12" count="1">
            <x v="22"/>
          </reference>
          <reference field="17" count="1" selected="0">
            <x v="19"/>
          </reference>
        </references>
      </pivotArea>
    </format>
    <format dxfId="98">
      <pivotArea dataOnly="0" labelOnly="1" outline="0" fieldPosition="0">
        <references count="4">
          <reference field="1" count="1" selected="0">
            <x v="24"/>
          </reference>
          <reference field="8" count="1" selected="0">
            <x v="1"/>
          </reference>
          <reference field="12" count="1">
            <x v="12"/>
          </reference>
          <reference field="17" count="1" selected="0">
            <x v="3"/>
          </reference>
        </references>
      </pivotArea>
    </format>
    <format dxfId="97">
      <pivotArea dataOnly="0" labelOnly="1" outline="0" fieldPosition="0">
        <references count="4">
          <reference field="1" count="1" selected="0">
            <x v="25"/>
          </reference>
          <reference field="8" count="1" selected="0">
            <x v="1"/>
          </reference>
          <reference field="12" count="1">
            <x v="35"/>
          </reference>
          <reference field="17" count="1" selected="0">
            <x v="29"/>
          </reference>
        </references>
      </pivotArea>
    </format>
    <format dxfId="96">
      <pivotArea dataOnly="0" labelOnly="1" outline="0" fieldPosition="0">
        <references count="4">
          <reference field="1" count="1" selected="0">
            <x v="26"/>
          </reference>
          <reference field="8" count="1" selected="0">
            <x v="1"/>
          </reference>
          <reference field="12" count="1">
            <x v="19"/>
          </reference>
          <reference field="17" count="1" selected="0">
            <x v="16"/>
          </reference>
        </references>
      </pivotArea>
    </format>
    <format dxfId="95">
      <pivotArea dataOnly="0" labelOnly="1" outline="0" fieldPosition="0">
        <references count="4">
          <reference field="1" count="1" selected="0">
            <x v="27"/>
          </reference>
          <reference field="8" count="1" selected="0">
            <x v="1"/>
          </reference>
          <reference field="12" count="1">
            <x v="30"/>
          </reference>
          <reference field="17" count="1" selected="0">
            <x v="9"/>
          </reference>
        </references>
      </pivotArea>
    </format>
    <format dxfId="94">
      <pivotArea dataOnly="0" labelOnly="1" outline="0" fieldPosition="0">
        <references count="4">
          <reference field="1" count="1" selected="0">
            <x v="28"/>
          </reference>
          <reference field="8" count="1" selected="0">
            <x v="1"/>
          </reference>
          <reference field="12" count="1">
            <x v="38"/>
          </reference>
          <reference field="17" count="1" selected="0">
            <x v="12"/>
          </reference>
        </references>
      </pivotArea>
    </format>
    <format dxfId="93">
      <pivotArea dataOnly="0" labelOnly="1" outline="0" fieldPosition="0">
        <references count="4">
          <reference field="1" count="1" selected="0">
            <x v="29"/>
          </reference>
          <reference field="8" count="1" selected="0">
            <x v="0"/>
          </reference>
          <reference field="12" count="1">
            <x v="49"/>
          </reference>
          <reference field="17" count="1" selected="0">
            <x v="1"/>
          </reference>
        </references>
      </pivotArea>
    </format>
    <format dxfId="92">
      <pivotArea dataOnly="0" labelOnly="1" outline="0" fieldPosition="0">
        <references count="4">
          <reference field="1" count="1" selected="0">
            <x v="30"/>
          </reference>
          <reference field="8" count="1" selected="0">
            <x v="0"/>
          </reference>
          <reference field="12" count="1">
            <x v="41"/>
          </reference>
          <reference field="17" count="1" selected="0">
            <x v="26"/>
          </reference>
        </references>
      </pivotArea>
    </format>
    <format dxfId="91">
      <pivotArea dataOnly="0" labelOnly="1" outline="0" fieldPosition="0">
        <references count="4">
          <reference field="1" count="1" selected="0">
            <x v="31"/>
          </reference>
          <reference field="8" count="1" selected="0">
            <x v="0"/>
          </reference>
          <reference field="12" count="1">
            <x v="9"/>
          </reference>
          <reference field="17" count="1" selected="0">
            <x v="12"/>
          </reference>
        </references>
      </pivotArea>
    </format>
    <format dxfId="90">
      <pivotArea dataOnly="0" labelOnly="1" outline="0" fieldPosition="0">
        <references count="4">
          <reference field="1" count="1" selected="0">
            <x v="32"/>
          </reference>
          <reference field="8" count="1" selected="0">
            <x v="0"/>
          </reference>
          <reference field="12" count="1">
            <x v="0"/>
          </reference>
          <reference field="17" count="1" selected="0">
            <x v="13"/>
          </reference>
        </references>
      </pivotArea>
    </format>
    <format dxfId="89">
      <pivotArea dataOnly="0" labelOnly="1" outline="0" fieldPosition="0">
        <references count="4">
          <reference field="1" count="1" selected="0">
            <x v="33"/>
          </reference>
          <reference field="8" count="1" selected="0">
            <x v="0"/>
          </reference>
          <reference field="12" count="1">
            <x v="18"/>
          </reference>
          <reference field="17" count="1" selected="0">
            <x v="6"/>
          </reference>
        </references>
      </pivotArea>
    </format>
    <format dxfId="88">
      <pivotArea dataOnly="0" labelOnly="1" outline="0" fieldPosition="0">
        <references count="4">
          <reference field="1" count="1" selected="0">
            <x v="34"/>
          </reference>
          <reference field="8" count="1" selected="0">
            <x v="0"/>
          </reference>
          <reference field="12" count="1">
            <x v="7"/>
          </reference>
          <reference field="17" count="1" selected="0">
            <x v="0"/>
          </reference>
        </references>
      </pivotArea>
    </format>
    <format dxfId="87">
      <pivotArea dataOnly="0" labelOnly="1" outline="0" fieldPosition="0">
        <references count="4">
          <reference field="1" count="1" selected="0">
            <x v="35"/>
          </reference>
          <reference field="8" count="1" selected="0">
            <x v="0"/>
          </reference>
          <reference field="12" count="1">
            <x v="34"/>
          </reference>
          <reference field="17" count="1" selected="0">
            <x v="13"/>
          </reference>
        </references>
      </pivotArea>
    </format>
    <format dxfId="86">
      <pivotArea dataOnly="0" labelOnly="1" outline="0" fieldPosition="0">
        <references count="4">
          <reference field="1" count="1" selected="0">
            <x v="36"/>
          </reference>
          <reference field="8" count="1" selected="0">
            <x v="0"/>
          </reference>
          <reference field="12" count="1">
            <x v="37"/>
          </reference>
          <reference field="17" count="1" selected="0">
            <x v="24"/>
          </reference>
        </references>
      </pivotArea>
    </format>
    <format dxfId="85">
      <pivotArea dataOnly="0" labelOnly="1" outline="0" fieldPosition="0">
        <references count="4">
          <reference field="1" count="1" selected="0">
            <x v="37"/>
          </reference>
          <reference field="8" count="1" selected="0">
            <x v="0"/>
          </reference>
          <reference field="12" count="1">
            <x v="33"/>
          </reference>
          <reference field="17" count="1" selected="0">
            <x v="4"/>
          </reference>
        </references>
      </pivotArea>
    </format>
    <format dxfId="84">
      <pivotArea dataOnly="0" labelOnly="1" outline="0" fieldPosition="0">
        <references count="4">
          <reference field="1" count="1" selected="0">
            <x v="38"/>
          </reference>
          <reference field="8" count="1" selected="0">
            <x v="0"/>
          </reference>
          <reference field="12" count="1">
            <x v="29"/>
          </reference>
          <reference field="17" count="1" selected="0">
            <x v="23"/>
          </reference>
        </references>
      </pivotArea>
    </format>
    <format dxfId="83">
      <pivotArea dataOnly="0" labelOnly="1" outline="0" fieldPosition="0">
        <references count="4">
          <reference field="1" count="1" selected="0">
            <x v="39"/>
          </reference>
          <reference field="8" count="1" selected="0">
            <x v="0"/>
          </reference>
          <reference field="12" count="1">
            <x v="32"/>
          </reference>
          <reference field="17" count="1" selected="0">
            <x v="12"/>
          </reference>
        </references>
      </pivotArea>
    </format>
    <format dxfId="82">
      <pivotArea dataOnly="0" labelOnly="1" outline="0" fieldPosition="0">
        <references count="4">
          <reference field="1" count="1" selected="0">
            <x v="40"/>
          </reference>
          <reference field="8" count="1" selected="0">
            <x v="0"/>
          </reference>
          <reference field="12" count="1">
            <x v="36"/>
          </reference>
          <reference field="17" count="1" selected="0">
            <x v="10"/>
          </reference>
        </references>
      </pivotArea>
    </format>
    <format dxfId="81">
      <pivotArea dataOnly="0" labelOnly="1" outline="0" fieldPosition="0">
        <references count="4">
          <reference field="1" count="1" selected="0">
            <x v="41"/>
          </reference>
          <reference field="8" count="1" selected="0">
            <x v="1"/>
          </reference>
          <reference field="12" count="1">
            <x v="23"/>
          </reference>
          <reference field="17" count="1" selected="0">
            <x v="18"/>
          </reference>
        </references>
      </pivotArea>
    </format>
    <format dxfId="80">
      <pivotArea dataOnly="0" labelOnly="1" outline="0" fieldPosition="0">
        <references count="4">
          <reference field="1" count="1" selected="0">
            <x v="42"/>
          </reference>
          <reference field="8" count="1" selected="0">
            <x v="1"/>
          </reference>
          <reference field="12" count="1">
            <x v="39"/>
          </reference>
          <reference field="17" count="1" selected="0">
            <x v="28"/>
          </reference>
        </references>
      </pivotArea>
    </format>
    <format dxfId="79">
      <pivotArea dataOnly="0" labelOnly="1" outline="0" fieldPosition="0">
        <references count="4">
          <reference field="1" count="1" selected="0">
            <x v="43"/>
          </reference>
          <reference field="8" count="1" selected="0">
            <x v="1"/>
          </reference>
          <reference field="12" count="1">
            <x v="28"/>
          </reference>
          <reference field="17" count="1" selected="0">
            <x v="4"/>
          </reference>
        </references>
      </pivotArea>
    </format>
    <format dxfId="78">
      <pivotArea dataOnly="0" labelOnly="1" outline="0" fieldPosition="0">
        <references count="4">
          <reference field="1" count="1" selected="0">
            <x v="44"/>
          </reference>
          <reference field="8" count="1" selected="0">
            <x v="1"/>
          </reference>
          <reference field="12" count="1">
            <x v="43"/>
          </reference>
          <reference field="17" count="1" selected="0">
            <x v="7"/>
          </reference>
        </references>
      </pivotArea>
    </format>
    <format dxfId="77">
      <pivotArea dataOnly="0" labelOnly="1" outline="0" fieldPosition="0">
        <references count="4">
          <reference field="1" count="1" selected="0">
            <x v="45"/>
          </reference>
          <reference field="8" count="1" selected="0">
            <x v="1"/>
          </reference>
          <reference field="12" count="1">
            <x v="10"/>
          </reference>
          <reference field="17" count="1" selected="0">
            <x v="17"/>
          </reference>
        </references>
      </pivotArea>
    </format>
    <format dxfId="76">
      <pivotArea dataOnly="0" labelOnly="1" outline="0" fieldPosition="0">
        <references count="4">
          <reference field="1" count="1" selected="0">
            <x v="46"/>
          </reference>
          <reference field="8" count="1" selected="0">
            <x v="0"/>
          </reference>
          <reference field="12" count="1">
            <x v="11"/>
          </reference>
          <reference field="17" count="1" selected="0">
            <x v="20"/>
          </reference>
        </references>
      </pivotArea>
    </format>
    <format dxfId="75">
      <pivotArea dataOnly="0" labelOnly="1" outline="0" fieldPosition="0">
        <references count="4">
          <reference field="1" count="1" selected="0">
            <x v="47"/>
          </reference>
          <reference field="8" count="1" selected="0">
            <x v="0"/>
          </reference>
          <reference field="12" count="1">
            <x v="21"/>
          </reference>
          <reference field="17" count="1" selected="0">
            <x v="2"/>
          </reference>
        </references>
      </pivotArea>
    </format>
    <format dxfId="74">
      <pivotArea dataOnly="0" labelOnly="1" outline="0" fieldPosition="0">
        <references count="4">
          <reference field="1" count="1" selected="0">
            <x v="48"/>
          </reference>
          <reference field="8" count="1" selected="0">
            <x v="0"/>
          </reference>
          <reference field="12" count="1">
            <x v="2"/>
          </reference>
          <reference field="17" count="1" selected="0">
            <x v="7"/>
          </reference>
        </references>
      </pivotArea>
    </format>
    <format dxfId="73">
      <pivotArea dataOnly="0" labelOnly="1" outline="0" fieldPosition="0">
        <references count="4">
          <reference field="1" count="1" selected="0">
            <x v="49"/>
          </reference>
          <reference field="8" count="1" selected="0">
            <x v="0"/>
          </reference>
          <reference field="12" count="1">
            <x v="24"/>
          </reference>
          <reference field="17" count="1" selected="0">
            <x v="2"/>
          </reference>
        </references>
      </pivotArea>
    </format>
    <format dxfId="72">
      <pivotArea dataOnly="0" labelOnly="1" outline="0" fieldPosition="0">
        <references count="5">
          <reference field="1" count="1" selected="0">
            <x v="0"/>
          </reference>
          <reference field="8" count="1" selected="0">
            <x v="1"/>
          </reference>
          <reference field="10" count="1">
            <x v="6"/>
          </reference>
          <reference field="12" count="1" selected="0">
            <x v="27"/>
          </reference>
          <reference field="17" count="1" selected="0">
            <x v="4"/>
          </reference>
        </references>
      </pivotArea>
    </format>
    <format dxfId="71">
      <pivotArea dataOnly="0" labelOnly="1" outline="0" fieldPosition="0">
        <references count="5">
          <reference field="1" count="1" selected="0">
            <x v="1"/>
          </reference>
          <reference field="8" count="1" selected="0">
            <x v="0"/>
          </reference>
          <reference field="10" count="1">
            <x v="1"/>
          </reference>
          <reference field="12" count="1" selected="0">
            <x v="25"/>
          </reference>
          <reference field="17" count="1" selected="0">
            <x v="15"/>
          </reference>
        </references>
      </pivotArea>
    </format>
    <format dxfId="70">
      <pivotArea dataOnly="0" labelOnly="1" outline="0" fieldPosition="0">
        <references count="5">
          <reference field="1" count="1" selected="0">
            <x v="3"/>
          </reference>
          <reference field="8" count="1" selected="0">
            <x v="1"/>
          </reference>
          <reference field="10" count="1">
            <x v="10"/>
          </reference>
          <reference field="12" count="1" selected="0">
            <x v="5"/>
          </reference>
          <reference field="17" count="1" selected="0">
            <x v="31"/>
          </reference>
        </references>
      </pivotArea>
    </format>
    <format dxfId="69">
      <pivotArea dataOnly="0" labelOnly="1" outline="0" fieldPosition="0">
        <references count="5">
          <reference field="1" count="1" selected="0">
            <x v="4"/>
          </reference>
          <reference field="8" count="1" selected="0">
            <x v="0"/>
          </reference>
          <reference field="10" count="1">
            <x v="1"/>
          </reference>
          <reference field="12" count="1" selected="0">
            <x v="46"/>
          </reference>
          <reference field="17" count="1" selected="0">
            <x v="4"/>
          </reference>
        </references>
      </pivotArea>
    </format>
    <format dxfId="68">
      <pivotArea dataOnly="0" labelOnly="1" outline="0" fieldPosition="0">
        <references count="5">
          <reference field="1" count="1" selected="0">
            <x v="7"/>
          </reference>
          <reference field="8" count="1" selected="0">
            <x v="0"/>
          </reference>
          <reference field="10" count="1">
            <x v="8"/>
          </reference>
          <reference field="12" count="1" selected="0">
            <x v="40"/>
          </reference>
          <reference field="17" count="1" selected="0">
            <x v="17"/>
          </reference>
        </references>
      </pivotArea>
    </format>
    <format dxfId="67">
      <pivotArea dataOnly="0" labelOnly="1" outline="0" fieldPosition="0">
        <references count="5">
          <reference field="1" count="1" selected="0">
            <x v="9"/>
          </reference>
          <reference field="8" count="1" selected="0">
            <x v="1"/>
          </reference>
          <reference field="10" count="1">
            <x v="2"/>
          </reference>
          <reference field="12" count="1" selected="0">
            <x v="48"/>
          </reference>
          <reference field="17" count="1" selected="0">
            <x v="30"/>
          </reference>
        </references>
      </pivotArea>
    </format>
    <format dxfId="66">
      <pivotArea dataOnly="0" labelOnly="1" outline="0" fieldPosition="0">
        <references count="5">
          <reference field="1" count="1" selected="0">
            <x v="11"/>
          </reference>
          <reference field="8" count="1" selected="0">
            <x v="1"/>
          </reference>
          <reference field="10" count="1">
            <x v="5"/>
          </reference>
          <reference field="12" count="1" selected="0">
            <x v="47"/>
          </reference>
          <reference field="17" count="1" selected="0">
            <x v="8"/>
          </reference>
        </references>
      </pivotArea>
    </format>
    <format dxfId="65">
      <pivotArea dataOnly="0" labelOnly="1" outline="0" fieldPosition="0">
        <references count="5">
          <reference field="1" count="1" selected="0">
            <x v="15"/>
          </reference>
          <reference field="8" count="1" selected="0">
            <x v="1"/>
          </reference>
          <reference field="10" count="1">
            <x v="4"/>
          </reference>
          <reference field="12" count="1" selected="0">
            <x v="20"/>
          </reference>
          <reference field="17" count="1" selected="0">
            <x v="25"/>
          </reference>
        </references>
      </pivotArea>
    </format>
    <format dxfId="64">
      <pivotArea dataOnly="0" labelOnly="1" outline="0" fieldPosition="0">
        <references count="5">
          <reference field="1" count="1" selected="0">
            <x v="24"/>
          </reference>
          <reference field="8" count="1" selected="0">
            <x v="1"/>
          </reference>
          <reference field="10" count="1">
            <x v="1"/>
          </reference>
          <reference field="12" count="1" selected="0">
            <x v="12"/>
          </reference>
          <reference field="17" count="1" selected="0">
            <x v="3"/>
          </reference>
        </references>
      </pivotArea>
    </format>
    <format dxfId="63">
      <pivotArea dataOnly="0" labelOnly="1" outline="0" fieldPosition="0">
        <references count="5">
          <reference field="1" count="1" selected="0">
            <x v="26"/>
          </reference>
          <reference field="8" count="1" selected="0">
            <x v="1"/>
          </reference>
          <reference field="10" count="1">
            <x v="10"/>
          </reference>
          <reference field="12" count="1" selected="0">
            <x v="19"/>
          </reference>
          <reference field="17" count="1" selected="0">
            <x v="16"/>
          </reference>
        </references>
      </pivotArea>
    </format>
    <format dxfId="62">
      <pivotArea dataOnly="0" labelOnly="1" outline="0" fieldPosition="0">
        <references count="5">
          <reference field="1" count="1" selected="0">
            <x v="28"/>
          </reference>
          <reference field="8" count="1" selected="0">
            <x v="1"/>
          </reference>
          <reference field="10" count="1">
            <x v="9"/>
          </reference>
          <reference field="12" count="1" selected="0">
            <x v="38"/>
          </reference>
          <reference field="17" count="1" selected="0">
            <x v="12"/>
          </reference>
        </references>
      </pivotArea>
    </format>
    <format dxfId="61">
      <pivotArea dataOnly="0" labelOnly="1" outline="0" fieldPosition="0">
        <references count="5">
          <reference field="1" count="1" selected="0">
            <x v="31"/>
          </reference>
          <reference field="8" count="1" selected="0">
            <x v="0"/>
          </reference>
          <reference field="10" count="1">
            <x v="10"/>
          </reference>
          <reference field="12" count="1" selected="0">
            <x v="9"/>
          </reference>
          <reference field="17" count="1" selected="0">
            <x v="12"/>
          </reference>
        </references>
      </pivotArea>
    </format>
    <format dxfId="60">
      <pivotArea dataOnly="0" labelOnly="1" outline="0" fieldPosition="0">
        <references count="5">
          <reference field="1" count="1" selected="0">
            <x v="35"/>
          </reference>
          <reference field="8" count="1" selected="0">
            <x v="0"/>
          </reference>
          <reference field="10" count="1">
            <x v="1"/>
          </reference>
          <reference field="12" count="1" selected="0">
            <x v="34"/>
          </reference>
          <reference field="17" count="1" selected="0">
            <x v="13"/>
          </reference>
        </references>
      </pivotArea>
    </format>
    <format dxfId="59">
      <pivotArea dataOnly="0" labelOnly="1" outline="0" fieldPosition="0">
        <references count="5">
          <reference field="1" count="1" selected="0">
            <x v="36"/>
          </reference>
          <reference field="8" count="1" selected="0">
            <x v="0"/>
          </reference>
          <reference field="10" count="1">
            <x v="9"/>
          </reference>
          <reference field="12" count="1" selected="0">
            <x v="37"/>
          </reference>
          <reference field="17" count="1" selected="0">
            <x v="24"/>
          </reference>
        </references>
      </pivotArea>
    </format>
    <format dxfId="58">
      <pivotArea dataOnly="0" labelOnly="1" outline="0" fieldPosition="0">
        <references count="5">
          <reference field="1" count="1" selected="0">
            <x v="37"/>
          </reference>
          <reference field="8" count="1" selected="0">
            <x v="0"/>
          </reference>
          <reference field="10" count="1">
            <x v="6"/>
          </reference>
          <reference field="12" count="1" selected="0">
            <x v="33"/>
          </reference>
          <reference field="17" count="1" selected="0">
            <x v="4"/>
          </reference>
        </references>
      </pivotArea>
    </format>
    <format dxfId="57">
      <pivotArea dataOnly="0" labelOnly="1" outline="0" fieldPosition="0">
        <references count="5">
          <reference field="1" count="1" selected="0">
            <x v="39"/>
          </reference>
          <reference field="8" count="1" selected="0">
            <x v="0"/>
          </reference>
          <reference field="10" count="1">
            <x v="2"/>
          </reference>
          <reference field="12" count="1" selected="0">
            <x v="32"/>
          </reference>
          <reference field="17" count="1" selected="0">
            <x v="12"/>
          </reference>
        </references>
      </pivotArea>
    </format>
    <format dxfId="56">
      <pivotArea dataOnly="0" labelOnly="1" outline="0" fieldPosition="0">
        <references count="5">
          <reference field="1" count="1" selected="0">
            <x v="40"/>
          </reference>
          <reference field="8" count="1" selected="0">
            <x v="0"/>
          </reference>
          <reference field="10" count="1">
            <x v="5"/>
          </reference>
          <reference field="12" count="1" selected="0">
            <x v="36"/>
          </reference>
          <reference field="17" count="1" selected="0">
            <x v="10"/>
          </reference>
        </references>
      </pivotArea>
    </format>
    <format dxfId="55">
      <pivotArea dataOnly="0" labelOnly="1" outline="0" fieldPosition="0">
        <references count="5">
          <reference field="1" count="1" selected="0">
            <x v="41"/>
          </reference>
          <reference field="8" count="1" selected="0">
            <x v="1"/>
          </reference>
          <reference field="10" count="1">
            <x v="9"/>
          </reference>
          <reference field="12" count="1" selected="0">
            <x v="23"/>
          </reference>
          <reference field="17" count="1" selected="0">
            <x v="18"/>
          </reference>
        </references>
      </pivotArea>
    </format>
    <format dxfId="54">
      <pivotArea dataOnly="0" labelOnly="1" outline="0" fieldPosition="0">
        <references count="5">
          <reference field="1" count="1" selected="0">
            <x v="42"/>
          </reference>
          <reference field="8" count="1" selected="0">
            <x v="1"/>
          </reference>
          <reference field="10" count="1">
            <x v="3"/>
          </reference>
          <reference field="12" count="1" selected="0">
            <x v="39"/>
          </reference>
          <reference field="17" count="1" selected="0">
            <x v="28"/>
          </reference>
        </references>
      </pivotArea>
    </format>
    <format dxfId="53">
      <pivotArea dataOnly="0" labelOnly="1" outline="0" fieldPosition="0">
        <references count="5">
          <reference field="1" count="1" selected="0">
            <x v="43"/>
          </reference>
          <reference field="8" count="1" selected="0">
            <x v="1"/>
          </reference>
          <reference field="10" count="1">
            <x v="0"/>
          </reference>
          <reference field="12" count="1" selected="0">
            <x v="28"/>
          </reference>
          <reference field="17" count="1" selected="0">
            <x v="4"/>
          </reference>
        </references>
      </pivotArea>
    </format>
    <format dxfId="52">
      <pivotArea dataOnly="0" labelOnly="1" outline="0" fieldPosition="0">
        <references count="5">
          <reference field="1" count="1" selected="0">
            <x v="45"/>
          </reference>
          <reference field="8" count="1" selected="0">
            <x v="1"/>
          </reference>
          <reference field="10" count="1">
            <x v="3"/>
          </reference>
          <reference field="12" count="1" selected="0">
            <x v="10"/>
          </reference>
          <reference field="17" count="1" selected="0">
            <x v="17"/>
          </reference>
        </references>
      </pivotArea>
    </format>
    <format dxfId="51">
      <pivotArea dataOnly="0" labelOnly="1" outline="0" fieldPosition="0">
        <references count="5">
          <reference field="1" count="1" selected="0">
            <x v="46"/>
          </reference>
          <reference field="8" count="1" selected="0">
            <x v="0"/>
          </reference>
          <reference field="10" count="1">
            <x v="7"/>
          </reference>
          <reference field="12" count="1" selected="0">
            <x v="11"/>
          </reference>
          <reference field="17" count="1" selected="0">
            <x v="20"/>
          </reference>
        </references>
      </pivotArea>
    </format>
    <format dxfId="50">
      <pivotArea dataOnly="0" labelOnly="1" outline="0" fieldPosition="0">
        <references count="5">
          <reference field="1" count="1" selected="0">
            <x v="49"/>
          </reference>
          <reference field="8" count="1" selected="0">
            <x v="0"/>
          </reference>
          <reference field="10" count="1">
            <x v="0"/>
          </reference>
          <reference field="12" count="1" selected="0">
            <x v="24"/>
          </reference>
          <reference field="17" count="1" selected="0">
            <x v="2"/>
          </reference>
        </references>
      </pivotArea>
    </format>
    <format dxfId="49">
      <pivotArea dataOnly="0" labelOnly="1" outline="0" fieldPosition="0">
        <references count="6">
          <reference field="1" count="1" selected="0">
            <x v="0"/>
          </reference>
          <reference field="8" count="1" selected="0">
            <x v="1"/>
          </reference>
          <reference field="10" count="1" selected="0">
            <x v="6"/>
          </reference>
          <reference field="12" count="1" selected="0">
            <x v="27"/>
          </reference>
          <reference field="17" count="1" selected="0">
            <x v="4"/>
          </reference>
          <reference field="21" count="1">
            <x v="19"/>
          </reference>
        </references>
      </pivotArea>
    </format>
    <format dxfId="48">
      <pivotArea dataOnly="0" labelOnly="1" outline="0" fieldPosition="0">
        <references count="6">
          <reference field="1" count="1" selected="0">
            <x v="1"/>
          </reference>
          <reference field="8" count="1" selected="0">
            <x v="0"/>
          </reference>
          <reference field="10" count="1" selected="0">
            <x v="1"/>
          </reference>
          <reference field="12" count="1" selected="0">
            <x v="25"/>
          </reference>
          <reference field="17" count="1" selected="0">
            <x v="15"/>
          </reference>
          <reference field="21" count="1">
            <x v="10"/>
          </reference>
        </references>
      </pivotArea>
    </format>
    <format dxfId="47">
      <pivotArea dataOnly="0" labelOnly="1" outline="0" fieldPosition="0">
        <references count="6">
          <reference field="1" count="1" selected="0">
            <x v="2"/>
          </reference>
          <reference field="8" count="1" selected="0">
            <x v="0"/>
          </reference>
          <reference field="10" count="1" selected="0">
            <x v="1"/>
          </reference>
          <reference field="12" count="1" selected="0">
            <x v="31"/>
          </reference>
          <reference field="17" count="1" selected="0">
            <x v="27"/>
          </reference>
          <reference field="21" count="1">
            <x v="23"/>
          </reference>
        </references>
      </pivotArea>
    </format>
    <format dxfId="46">
      <pivotArea dataOnly="0" labelOnly="1" outline="0" fieldPosition="0">
        <references count="6">
          <reference field="1" count="1" selected="0">
            <x v="3"/>
          </reference>
          <reference field="8" count="1" selected="0">
            <x v="1"/>
          </reference>
          <reference field="10" count="1" selected="0">
            <x v="10"/>
          </reference>
          <reference field="12" count="1" selected="0">
            <x v="5"/>
          </reference>
          <reference field="17" count="1" selected="0">
            <x v="31"/>
          </reference>
          <reference field="21" count="1">
            <x v="16"/>
          </reference>
        </references>
      </pivotArea>
    </format>
    <format dxfId="45">
      <pivotArea dataOnly="0" labelOnly="1" outline="0" fieldPosition="0">
        <references count="6">
          <reference field="1" count="1" selected="0">
            <x v="4"/>
          </reference>
          <reference field="8" count="1" selected="0">
            <x v="0"/>
          </reference>
          <reference field="10" count="1" selected="0">
            <x v="1"/>
          </reference>
          <reference field="12" count="1" selected="0">
            <x v="46"/>
          </reference>
          <reference field="17" count="1" selected="0">
            <x v="4"/>
          </reference>
          <reference field="21" count="1">
            <x v="1"/>
          </reference>
        </references>
      </pivotArea>
    </format>
    <format dxfId="44">
      <pivotArea dataOnly="0" labelOnly="1" outline="0" fieldPosition="0">
        <references count="6">
          <reference field="1" count="1" selected="0">
            <x v="5"/>
          </reference>
          <reference field="8" count="1" selected="0">
            <x v="0"/>
          </reference>
          <reference field="10" count="1" selected="0">
            <x v="1"/>
          </reference>
          <reference field="12" count="1" selected="0">
            <x v="3"/>
          </reference>
          <reference field="17" count="1" selected="0">
            <x v="7"/>
          </reference>
          <reference field="21" count="1">
            <x v="45"/>
          </reference>
        </references>
      </pivotArea>
    </format>
    <format dxfId="43">
      <pivotArea dataOnly="0" labelOnly="1" outline="0" fieldPosition="0">
        <references count="6">
          <reference field="1" count="1" selected="0">
            <x v="6"/>
          </reference>
          <reference field="8" count="1" selected="0">
            <x v="0"/>
          </reference>
          <reference field="10" count="1" selected="0">
            <x v="1"/>
          </reference>
          <reference field="12" count="1" selected="0">
            <x v="1"/>
          </reference>
          <reference field="17" count="1" selected="0">
            <x v="12"/>
          </reference>
          <reference field="21" count="1">
            <x v="12"/>
          </reference>
        </references>
      </pivotArea>
    </format>
    <format dxfId="42">
      <pivotArea dataOnly="0" labelOnly="1" outline="0" fieldPosition="0">
        <references count="6">
          <reference field="1" count="1" selected="0">
            <x v="7"/>
          </reference>
          <reference field="8" count="1" selected="0">
            <x v="0"/>
          </reference>
          <reference field="10" count="1" selected="0">
            <x v="8"/>
          </reference>
          <reference field="12" count="1" selected="0">
            <x v="40"/>
          </reference>
          <reference field="17" count="1" selected="0">
            <x v="17"/>
          </reference>
          <reference field="21" count="1">
            <x v="43"/>
          </reference>
        </references>
      </pivotArea>
    </format>
    <format dxfId="41">
      <pivotArea dataOnly="0" labelOnly="1" outline="0" fieldPosition="0">
        <references count="6">
          <reference field="1" count="1" selected="0">
            <x v="8"/>
          </reference>
          <reference field="8" count="1" selected="0">
            <x v="1"/>
          </reference>
          <reference field="10" count="1" selected="0">
            <x v="8"/>
          </reference>
          <reference field="12" count="1" selected="0">
            <x v="26"/>
          </reference>
          <reference field="17" count="1" selected="0">
            <x v="5"/>
          </reference>
          <reference field="21" count="1">
            <x v="33"/>
          </reference>
        </references>
      </pivotArea>
    </format>
    <format dxfId="40">
      <pivotArea dataOnly="0" labelOnly="1" outline="0" fieldPosition="0">
        <references count="6">
          <reference field="1" count="1" selected="0">
            <x v="9"/>
          </reference>
          <reference field="8" count="1" selected="0">
            <x v="1"/>
          </reference>
          <reference field="10" count="1" selected="0">
            <x v="2"/>
          </reference>
          <reference field="12" count="1" selected="0">
            <x v="48"/>
          </reference>
          <reference field="17" count="1" selected="0">
            <x v="30"/>
          </reference>
          <reference field="21" count="1">
            <x v="16"/>
          </reference>
        </references>
      </pivotArea>
    </format>
    <format dxfId="39">
      <pivotArea dataOnly="0" labelOnly="1" outline="0" fieldPosition="0">
        <references count="6">
          <reference field="1" count="1" selected="0">
            <x v="10"/>
          </reference>
          <reference field="8" count="1" selected="0">
            <x v="1"/>
          </reference>
          <reference field="10" count="1" selected="0">
            <x v="2"/>
          </reference>
          <reference field="12" count="1" selected="0">
            <x v="14"/>
          </reference>
          <reference field="17" count="1" selected="0">
            <x v="24"/>
          </reference>
          <reference field="21" count="1">
            <x v="28"/>
          </reference>
        </references>
      </pivotArea>
    </format>
    <format dxfId="38">
      <pivotArea dataOnly="0" labelOnly="1" outline="0" fieldPosition="0">
        <references count="6">
          <reference field="1" count="1" selected="0">
            <x v="11"/>
          </reference>
          <reference field="8" count="1" selected="0">
            <x v="1"/>
          </reference>
          <reference field="10" count="1" selected="0">
            <x v="5"/>
          </reference>
          <reference field="12" count="1" selected="0">
            <x v="47"/>
          </reference>
          <reference field="17" count="1" selected="0">
            <x v="8"/>
          </reference>
          <reference field="21" count="1">
            <x v="5"/>
          </reference>
        </references>
      </pivotArea>
    </format>
    <format dxfId="37">
      <pivotArea dataOnly="0" labelOnly="1" outline="0" fieldPosition="0">
        <references count="6">
          <reference field="1" count="1" selected="0">
            <x v="12"/>
          </reference>
          <reference field="8" count="1" selected="0">
            <x v="1"/>
          </reference>
          <reference field="10" count="1" selected="0">
            <x v="5"/>
          </reference>
          <reference field="12" count="1" selected="0">
            <x v="4"/>
          </reference>
          <reference field="17" count="1" selected="0">
            <x v="0"/>
          </reference>
          <reference field="21" count="1">
            <x v="15"/>
          </reference>
        </references>
      </pivotArea>
    </format>
    <format dxfId="36">
      <pivotArea dataOnly="0" labelOnly="1" outline="0" fieldPosition="0">
        <references count="6">
          <reference field="1" count="1" selected="0">
            <x v="13"/>
          </reference>
          <reference field="8" count="1" selected="0">
            <x v="1"/>
          </reference>
          <reference field="10" count="1" selected="0">
            <x v="5"/>
          </reference>
          <reference field="12" count="1" selected="0">
            <x v="42"/>
          </reference>
          <reference field="17" count="1" selected="0">
            <x v="21"/>
          </reference>
          <reference field="21" count="1">
            <x v="18"/>
          </reference>
        </references>
      </pivotArea>
    </format>
    <format dxfId="35">
      <pivotArea dataOnly="0" labelOnly="1" outline="0" fieldPosition="0">
        <references count="6">
          <reference field="1" count="1" selected="0">
            <x v="14"/>
          </reference>
          <reference field="8" count="1" selected="0">
            <x v="1"/>
          </reference>
          <reference field="10" count="1" selected="0">
            <x v="5"/>
          </reference>
          <reference field="12" count="1" selected="0">
            <x v="44"/>
          </reference>
          <reference field="17" count="1" selected="0">
            <x v="11"/>
          </reference>
          <reference field="21" count="1">
            <x v="5"/>
          </reference>
        </references>
      </pivotArea>
    </format>
    <format dxfId="34">
      <pivotArea dataOnly="0" labelOnly="1" outline="0" fieldPosition="0">
        <references count="6">
          <reference field="1" count="1" selected="0">
            <x v="15"/>
          </reference>
          <reference field="8" count="1" selected="0">
            <x v="1"/>
          </reference>
          <reference field="10" count="1" selected="0">
            <x v="4"/>
          </reference>
          <reference field="12" count="1" selected="0">
            <x v="20"/>
          </reference>
          <reference field="17" count="1" selected="0">
            <x v="25"/>
          </reference>
          <reference field="21" count="1">
            <x v="32"/>
          </reference>
        </references>
      </pivotArea>
    </format>
    <format dxfId="33">
      <pivotArea dataOnly="0" labelOnly="1" outline="0" fieldPosition="0">
        <references count="6">
          <reference field="1" count="1" selected="0">
            <x v="16"/>
          </reference>
          <reference field="8" count="1" selected="0">
            <x v="1"/>
          </reference>
          <reference field="10" count="1" selected="0">
            <x v="4"/>
          </reference>
          <reference field="12" count="1" selected="0">
            <x v="16"/>
          </reference>
          <reference field="17" count="1" selected="0">
            <x v="22"/>
          </reference>
          <reference field="21" count="1">
            <x v="1"/>
          </reference>
        </references>
      </pivotArea>
    </format>
    <format dxfId="32">
      <pivotArea dataOnly="0" labelOnly="1" outline="0" fieldPosition="0">
        <references count="6">
          <reference field="1" count="1" selected="0">
            <x v="17"/>
          </reference>
          <reference field="8" count="1" selected="0">
            <x v="1"/>
          </reference>
          <reference field="10" count="1" selected="0">
            <x v="4"/>
          </reference>
          <reference field="12" count="1" selected="0">
            <x v="15"/>
          </reference>
          <reference field="17" count="1" selected="0">
            <x v="29"/>
          </reference>
          <reference field="21" count="1">
            <x v="21"/>
          </reference>
        </references>
      </pivotArea>
    </format>
    <format dxfId="31">
      <pivotArea dataOnly="0" labelOnly="1" outline="0" fieldPosition="0">
        <references count="6">
          <reference field="1" count="1" selected="0">
            <x v="18"/>
          </reference>
          <reference field="8" count="1" selected="0">
            <x v="1"/>
          </reference>
          <reference field="10" count="1" selected="0">
            <x v="4"/>
          </reference>
          <reference field="12" count="1" selected="0">
            <x v="13"/>
          </reference>
          <reference field="17" count="1" selected="0">
            <x v="13"/>
          </reference>
          <reference field="21" count="1">
            <x v="29"/>
          </reference>
        </references>
      </pivotArea>
    </format>
    <format dxfId="30">
      <pivotArea dataOnly="0" labelOnly="1" outline="0" fieldPosition="0">
        <references count="6">
          <reference field="1" count="1" selected="0">
            <x v="19"/>
          </reference>
          <reference field="8" count="1" selected="0">
            <x v="1"/>
          </reference>
          <reference field="10" count="1" selected="0">
            <x v="4"/>
          </reference>
          <reference field="12" count="1" selected="0">
            <x v="45"/>
          </reference>
          <reference field="17" count="1" selected="0">
            <x v="14"/>
          </reference>
          <reference field="21" count="1">
            <x v="26"/>
          </reference>
        </references>
      </pivotArea>
    </format>
    <format dxfId="29">
      <pivotArea dataOnly="0" labelOnly="1" outline="0" fieldPosition="0">
        <references count="6">
          <reference field="1" count="1" selected="0">
            <x v="20"/>
          </reference>
          <reference field="8" count="1" selected="0">
            <x v="1"/>
          </reference>
          <reference field="10" count="1" selected="0">
            <x v="4"/>
          </reference>
          <reference field="12" count="1" selected="0">
            <x v="17"/>
          </reference>
          <reference field="17" count="1" selected="0">
            <x v="29"/>
          </reference>
          <reference field="21" count="1">
            <x v="27"/>
          </reference>
        </references>
      </pivotArea>
    </format>
    <format dxfId="28">
      <pivotArea dataOnly="0" labelOnly="1" outline="0" fieldPosition="0">
        <references count="6">
          <reference field="1" count="1" selected="0">
            <x v="21"/>
          </reference>
          <reference field="8" count="1" selected="0">
            <x v="0"/>
          </reference>
          <reference field="10" count="1" selected="0">
            <x v="4"/>
          </reference>
          <reference field="12" count="1" selected="0">
            <x v="6"/>
          </reference>
          <reference field="17" count="1" selected="0">
            <x v="4"/>
          </reference>
          <reference field="21" count="1">
            <x v="16"/>
          </reference>
        </references>
      </pivotArea>
    </format>
    <format dxfId="27">
      <pivotArea dataOnly="0" labelOnly="1" outline="0" fieldPosition="0">
        <references count="6">
          <reference field="1" count="1" selected="0">
            <x v="22"/>
          </reference>
          <reference field="8" count="1" selected="0">
            <x v="0"/>
          </reference>
          <reference field="10" count="1" selected="0">
            <x v="4"/>
          </reference>
          <reference field="12" count="1" selected="0">
            <x v="8"/>
          </reference>
          <reference field="17" count="1" selected="0">
            <x v="30"/>
          </reference>
          <reference field="21" count="1">
            <x v="35"/>
          </reference>
        </references>
      </pivotArea>
    </format>
    <format dxfId="26">
      <pivotArea dataOnly="0" labelOnly="1" outline="0" fieldPosition="0">
        <references count="6">
          <reference field="1" count="1" selected="0">
            <x v="23"/>
          </reference>
          <reference field="8" count="1" selected="0">
            <x v="0"/>
          </reference>
          <reference field="10" count="1" selected="0">
            <x v="4"/>
          </reference>
          <reference field="12" count="1" selected="0">
            <x v="22"/>
          </reference>
          <reference field="17" count="1" selected="0">
            <x v="19"/>
          </reference>
          <reference field="21" count="1">
            <x v="25"/>
          </reference>
        </references>
      </pivotArea>
    </format>
    <format dxfId="25">
      <pivotArea dataOnly="0" labelOnly="1" outline="0" fieldPosition="0">
        <references count="6">
          <reference field="1" count="1" selected="0">
            <x v="24"/>
          </reference>
          <reference field="8" count="1" selected="0">
            <x v="1"/>
          </reference>
          <reference field="10" count="1" selected="0">
            <x v="1"/>
          </reference>
          <reference field="12" count="1" selected="0">
            <x v="12"/>
          </reference>
          <reference field="17" count="1" selected="0">
            <x v="3"/>
          </reference>
          <reference field="21" count="1">
            <x v="22"/>
          </reference>
        </references>
      </pivotArea>
    </format>
    <format dxfId="24">
      <pivotArea dataOnly="0" labelOnly="1" outline="0" fieldPosition="0">
        <references count="6">
          <reference field="1" count="1" selected="0">
            <x v="25"/>
          </reference>
          <reference field="8" count="1" selected="0">
            <x v="1"/>
          </reference>
          <reference field="10" count="1" selected="0">
            <x v="1"/>
          </reference>
          <reference field="12" count="1" selected="0">
            <x v="35"/>
          </reference>
          <reference field="17" count="1" selected="0">
            <x v="29"/>
          </reference>
          <reference field="21" count="1">
            <x v="42"/>
          </reference>
        </references>
      </pivotArea>
    </format>
    <format dxfId="23">
      <pivotArea dataOnly="0" labelOnly="1" outline="0" fieldPosition="0">
        <references count="6">
          <reference field="1" count="1" selected="0">
            <x v="26"/>
          </reference>
          <reference field="8" count="1" selected="0">
            <x v="1"/>
          </reference>
          <reference field="10" count="1" selected="0">
            <x v="10"/>
          </reference>
          <reference field="12" count="1" selected="0">
            <x v="19"/>
          </reference>
          <reference field="17" count="1" selected="0">
            <x v="16"/>
          </reference>
          <reference field="21" count="1">
            <x v="38"/>
          </reference>
        </references>
      </pivotArea>
    </format>
    <format dxfId="22">
      <pivotArea dataOnly="0" labelOnly="1" outline="0" fieldPosition="0">
        <references count="6">
          <reference field="1" count="1" selected="0">
            <x v="27"/>
          </reference>
          <reference field="8" count="1" selected="0">
            <x v="1"/>
          </reference>
          <reference field="10" count="1" selected="0">
            <x v="10"/>
          </reference>
          <reference field="12" count="1" selected="0">
            <x v="30"/>
          </reference>
          <reference field="17" count="1" selected="0">
            <x v="9"/>
          </reference>
          <reference field="21" count="1">
            <x v="9"/>
          </reference>
        </references>
      </pivotArea>
    </format>
    <format dxfId="21">
      <pivotArea dataOnly="0" labelOnly="1" outline="0" fieldPosition="0">
        <references count="6">
          <reference field="1" count="1" selected="0">
            <x v="28"/>
          </reference>
          <reference field="8" count="1" selected="0">
            <x v="1"/>
          </reference>
          <reference field="10" count="1" selected="0">
            <x v="9"/>
          </reference>
          <reference field="12" count="1" selected="0">
            <x v="38"/>
          </reference>
          <reference field="17" count="1" selected="0">
            <x v="12"/>
          </reference>
          <reference field="21" count="1">
            <x v="10"/>
          </reference>
        </references>
      </pivotArea>
    </format>
    <format dxfId="20">
      <pivotArea dataOnly="0" labelOnly="1" outline="0" fieldPosition="0">
        <references count="6">
          <reference field="1" count="1" selected="0">
            <x v="29"/>
          </reference>
          <reference field="8" count="1" selected="0">
            <x v="0"/>
          </reference>
          <reference field="10" count="1" selected="0">
            <x v="9"/>
          </reference>
          <reference field="12" count="1" selected="0">
            <x v="49"/>
          </reference>
          <reference field="17" count="1" selected="0">
            <x v="1"/>
          </reference>
          <reference field="21" count="1">
            <x v="23"/>
          </reference>
        </references>
      </pivotArea>
    </format>
    <format dxfId="19">
      <pivotArea dataOnly="0" labelOnly="1" outline="0" fieldPosition="0">
        <references count="6">
          <reference field="1" count="1" selected="0">
            <x v="30"/>
          </reference>
          <reference field="8" count="1" selected="0">
            <x v="0"/>
          </reference>
          <reference field="10" count="1" selected="0">
            <x v="9"/>
          </reference>
          <reference field="12" count="1" selected="0">
            <x v="41"/>
          </reference>
          <reference field="17" count="1" selected="0">
            <x v="26"/>
          </reference>
          <reference field="21" count="1">
            <x v="17"/>
          </reference>
        </references>
      </pivotArea>
    </format>
    <format dxfId="18">
      <pivotArea dataOnly="0" labelOnly="1" outline="0" fieldPosition="0">
        <references count="6">
          <reference field="1" count="1" selected="0">
            <x v="31"/>
          </reference>
          <reference field="8" count="1" selected="0">
            <x v="0"/>
          </reference>
          <reference field="10" count="1" selected="0">
            <x v="10"/>
          </reference>
          <reference field="12" count="1" selected="0">
            <x v="9"/>
          </reference>
          <reference field="17" count="1" selected="0">
            <x v="12"/>
          </reference>
          <reference field="21" count="1">
            <x v="45"/>
          </reference>
        </references>
      </pivotArea>
    </format>
    <format dxfId="17">
      <pivotArea dataOnly="0" labelOnly="1" outline="0" fieldPosition="0">
        <references count="6">
          <reference field="1" count="1" selected="0">
            <x v="32"/>
          </reference>
          <reference field="8" count="1" selected="0">
            <x v="0"/>
          </reference>
          <reference field="10" count="1" selected="0">
            <x v="10"/>
          </reference>
          <reference field="12" count="1" selected="0">
            <x v="0"/>
          </reference>
          <reference field="17" count="1" selected="0">
            <x v="13"/>
          </reference>
          <reference field="21" count="1">
            <x v="43"/>
          </reference>
        </references>
      </pivotArea>
    </format>
    <format dxfId="16">
      <pivotArea dataOnly="0" labelOnly="1" outline="0" fieldPosition="0">
        <references count="6">
          <reference field="1" count="1" selected="0">
            <x v="33"/>
          </reference>
          <reference field="8" count="1" selected="0">
            <x v="0"/>
          </reference>
          <reference field="10" count="1" selected="0">
            <x v="10"/>
          </reference>
          <reference field="12" count="1" selected="0">
            <x v="18"/>
          </reference>
          <reference field="17" count="1" selected="0">
            <x v="6"/>
          </reference>
          <reference field="21" count="1">
            <x v="38"/>
          </reference>
        </references>
      </pivotArea>
    </format>
    <format dxfId="15">
      <pivotArea dataOnly="0" labelOnly="1" outline="0" fieldPosition="0">
        <references count="6">
          <reference field="1" count="1" selected="0">
            <x v="34"/>
          </reference>
          <reference field="8" count="1" selected="0">
            <x v="0"/>
          </reference>
          <reference field="10" count="1" selected="0">
            <x v="10"/>
          </reference>
          <reference field="12" count="1" selected="0">
            <x v="7"/>
          </reference>
          <reference field="17" count="1" selected="0">
            <x v="0"/>
          </reference>
          <reference field="21" count="1">
            <x v="21"/>
          </reference>
        </references>
      </pivotArea>
    </format>
    <format dxfId="14">
      <pivotArea dataOnly="0" labelOnly="1" outline="0" fieldPosition="0">
        <references count="6">
          <reference field="1" count="1" selected="0">
            <x v="35"/>
          </reference>
          <reference field="8" count="1" selected="0">
            <x v="0"/>
          </reference>
          <reference field="10" count="1" selected="0">
            <x v="1"/>
          </reference>
          <reference field="12" count="1" selected="0">
            <x v="34"/>
          </reference>
          <reference field="17" count="1" selected="0">
            <x v="13"/>
          </reference>
          <reference field="21" count="1">
            <x v="24"/>
          </reference>
        </references>
      </pivotArea>
    </format>
    <format dxfId="13">
      <pivotArea dataOnly="0" labelOnly="1" outline="0" fieldPosition="0">
        <references count="6">
          <reference field="1" count="1" selected="0">
            <x v="36"/>
          </reference>
          <reference field="8" count="1" selected="0">
            <x v="0"/>
          </reference>
          <reference field="10" count="1" selected="0">
            <x v="9"/>
          </reference>
          <reference field="12" count="1" selected="0">
            <x v="37"/>
          </reference>
          <reference field="17" count="1" selected="0">
            <x v="24"/>
          </reference>
          <reference field="21" count="1">
            <x v="23"/>
          </reference>
        </references>
      </pivotArea>
    </format>
    <format dxfId="12">
      <pivotArea dataOnly="0" labelOnly="1" outline="0" fieldPosition="0">
        <references count="6">
          <reference field="1" count="1" selected="0">
            <x v="37"/>
          </reference>
          <reference field="8" count="1" selected="0">
            <x v="0"/>
          </reference>
          <reference field="10" count="1" selected="0">
            <x v="6"/>
          </reference>
          <reference field="12" count="1" selected="0">
            <x v="33"/>
          </reference>
          <reference field="17" count="1" selected="0">
            <x v="4"/>
          </reference>
          <reference field="21" count="1">
            <x v="14"/>
          </reference>
        </references>
      </pivotArea>
    </format>
    <format dxfId="11">
      <pivotArea dataOnly="0" labelOnly="1" outline="0" fieldPosition="0">
        <references count="6">
          <reference field="1" count="1" selected="0">
            <x v="38"/>
          </reference>
          <reference field="8" count="1" selected="0">
            <x v="0"/>
          </reference>
          <reference field="10" count="1" selected="0">
            <x v="6"/>
          </reference>
          <reference field="12" count="1" selected="0">
            <x v="29"/>
          </reference>
          <reference field="17" count="1" selected="0">
            <x v="23"/>
          </reference>
          <reference field="21" count="1">
            <x v="6"/>
          </reference>
        </references>
      </pivotArea>
    </format>
    <format dxfId="10">
      <pivotArea dataOnly="0" labelOnly="1" outline="0" fieldPosition="0">
        <references count="6">
          <reference field="1" count="1" selected="0">
            <x v="39"/>
          </reference>
          <reference field="8" count="1" selected="0">
            <x v="0"/>
          </reference>
          <reference field="10" count="1" selected="0">
            <x v="2"/>
          </reference>
          <reference field="12" count="1" selected="0">
            <x v="32"/>
          </reference>
          <reference field="17" count="1" selected="0">
            <x v="12"/>
          </reference>
          <reference field="21" count="1">
            <x v="40"/>
          </reference>
        </references>
      </pivotArea>
    </format>
    <format dxfId="9">
      <pivotArea dataOnly="0" labelOnly="1" outline="0" fieldPosition="0">
        <references count="6">
          <reference field="1" count="1" selected="0">
            <x v="40"/>
          </reference>
          <reference field="8" count="1" selected="0">
            <x v="0"/>
          </reference>
          <reference field="10" count="1" selected="0">
            <x v="5"/>
          </reference>
          <reference field="12" count="1" selected="0">
            <x v="36"/>
          </reference>
          <reference field="17" count="1" selected="0">
            <x v="10"/>
          </reference>
          <reference field="21" count="1">
            <x v="11"/>
          </reference>
        </references>
      </pivotArea>
    </format>
    <format dxfId="8">
      <pivotArea dataOnly="0" labelOnly="1" outline="0" fieldPosition="0">
        <references count="6">
          <reference field="1" count="1" selected="0">
            <x v="41"/>
          </reference>
          <reference field="8" count="1" selected="0">
            <x v="1"/>
          </reference>
          <reference field="10" count="1" selected="0">
            <x v="9"/>
          </reference>
          <reference field="12" count="1" selected="0">
            <x v="23"/>
          </reference>
          <reference field="17" count="1" selected="0">
            <x v="18"/>
          </reference>
          <reference field="21" count="1">
            <x v="32"/>
          </reference>
        </references>
      </pivotArea>
    </format>
    <format dxfId="7">
      <pivotArea dataOnly="0" labelOnly="1" outline="0" fieldPosition="0">
        <references count="6">
          <reference field="1" count="1" selected="0">
            <x v="42"/>
          </reference>
          <reference field="8" count="1" selected="0">
            <x v="1"/>
          </reference>
          <reference field="10" count="1" selected="0">
            <x v="3"/>
          </reference>
          <reference field="12" count="1" selected="0">
            <x v="39"/>
          </reference>
          <reference field="17" count="1" selected="0">
            <x v="28"/>
          </reference>
          <reference field="21" count="1">
            <x v="39"/>
          </reference>
        </references>
      </pivotArea>
    </format>
    <format dxfId="6">
      <pivotArea dataOnly="0" labelOnly="1" outline="0" fieldPosition="0">
        <references count="6">
          <reference field="1" count="1" selected="0">
            <x v="43"/>
          </reference>
          <reference field="8" count="1" selected="0">
            <x v="1"/>
          </reference>
          <reference field="10" count="1" selected="0">
            <x v="0"/>
          </reference>
          <reference field="12" count="1" selected="0">
            <x v="28"/>
          </reference>
          <reference field="17" count="1" selected="0">
            <x v="4"/>
          </reference>
          <reference field="21" count="1">
            <x v="34"/>
          </reference>
        </references>
      </pivotArea>
    </format>
    <format dxfId="5">
      <pivotArea dataOnly="0" labelOnly="1" outline="0" fieldPosition="0">
        <references count="6">
          <reference field="1" count="1" selected="0">
            <x v="44"/>
          </reference>
          <reference field="8" count="1" selected="0">
            <x v="1"/>
          </reference>
          <reference field="10" count="1" selected="0">
            <x v="0"/>
          </reference>
          <reference field="12" count="1" selected="0">
            <x v="43"/>
          </reference>
          <reference field="17" count="1" selected="0">
            <x v="7"/>
          </reference>
          <reference field="21" count="1">
            <x v="30"/>
          </reference>
        </references>
      </pivotArea>
    </format>
    <format dxfId="4">
      <pivotArea dataOnly="0" labelOnly="1" outline="0" fieldPosition="0">
        <references count="6">
          <reference field="1" count="1" selected="0">
            <x v="45"/>
          </reference>
          <reference field="8" count="1" selected="0">
            <x v="1"/>
          </reference>
          <reference field="10" count="1" selected="0">
            <x v="3"/>
          </reference>
          <reference field="12" count="1" selected="0">
            <x v="10"/>
          </reference>
          <reference field="17" count="1" selected="0">
            <x v="17"/>
          </reference>
          <reference field="21" count="1">
            <x v="15"/>
          </reference>
        </references>
      </pivotArea>
    </format>
    <format dxfId="3">
      <pivotArea dataOnly="0" labelOnly="1" outline="0" fieldPosition="0">
        <references count="6">
          <reference field="1" count="1" selected="0">
            <x v="46"/>
          </reference>
          <reference field="8" count="1" selected="0">
            <x v="0"/>
          </reference>
          <reference field="10" count="1" selected="0">
            <x v="7"/>
          </reference>
          <reference field="12" count="1" selected="0">
            <x v="11"/>
          </reference>
          <reference field="17" count="1" selected="0">
            <x v="20"/>
          </reference>
          <reference field="21" count="1">
            <x v="36"/>
          </reference>
        </references>
      </pivotArea>
    </format>
    <format dxfId="2">
      <pivotArea dataOnly="0" labelOnly="1" outline="0" fieldPosition="0">
        <references count="6">
          <reference field="1" count="1" selected="0">
            <x v="47"/>
          </reference>
          <reference field="8" count="1" selected="0">
            <x v="0"/>
          </reference>
          <reference field="10" count="1" selected="0">
            <x v="7"/>
          </reference>
          <reference field="12" count="1" selected="0">
            <x v="21"/>
          </reference>
          <reference field="17" count="1" selected="0">
            <x v="2"/>
          </reference>
          <reference field="21" count="1">
            <x v="11"/>
          </reference>
        </references>
      </pivotArea>
    </format>
    <format dxfId="1">
      <pivotArea dataOnly="0" labelOnly="1" outline="0" fieldPosition="0">
        <references count="6">
          <reference field="1" count="1" selected="0">
            <x v="48"/>
          </reference>
          <reference field="8" count="1" selected="0">
            <x v="0"/>
          </reference>
          <reference field="10" count="1" selected="0">
            <x v="7"/>
          </reference>
          <reference field="12" count="1" selected="0">
            <x v="2"/>
          </reference>
          <reference field="17" count="1" selected="0">
            <x v="7"/>
          </reference>
          <reference field="21" count="1">
            <x v="6"/>
          </reference>
        </references>
      </pivotArea>
    </format>
    <format dxfId="0">
      <pivotArea dataOnly="0" labelOnly="1" outline="0" fieldPosition="0">
        <references count="6">
          <reference field="1" count="1" selected="0">
            <x v="49"/>
          </reference>
          <reference field="8" count="1" selected="0">
            <x v="0"/>
          </reference>
          <reference field="10" count="1" selected="0">
            <x v="0"/>
          </reference>
          <reference field="12" count="1" selected="0">
            <x v="24"/>
          </reference>
          <reference field="17" count="1" selected="0">
            <x v="2"/>
          </reference>
          <reference field="21" count="1">
            <x v="2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A21C3B4-4057-48FA-A82B-8A6799B99359}">
  <we:reference id="wa200005502" version="1.0.0.11" store="en-US" storeType="OMEX"/>
  <we:alternateReferences>
    <we:reference id="wa200005502" version="1.0.0.11" store="wa200005502" storeType="OMEX"/>
  </we:alternateReferences>
  <we:properties>
    <we:property name="docId" value="&quot;UwF1DamzJvn4f-T1pWadI&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251</v>
      </c>
      <c r="C2" s="45"/>
      <c r="D2" s="46"/>
      <c r="E2" s="50" t="s">
        <v>232</v>
      </c>
    </row>
    <row r="3" spans="2:5" ht="42" customHeight="1" thickBot="1" x14ac:dyDescent="0.35">
      <c r="B3" s="47"/>
      <c r="C3" s="48"/>
      <c r="D3" s="49"/>
      <c r="E3" s="51"/>
    </row>
    <row r="4" spans="2:5" ht="8.25" customHeight="1" x14ac:dyDescent="0.3"/>
    <row r="5" spans="2:5" ht="19.5" customHeight="1" thickBot="1" x14ac:dyDescent="0.35">
      <c r="C5" s="5" t="s">
        <v>226</v>
      </c>
      <c r="D5" s="5" t="s">
        <v>223</v>
      </c>
      <c r="E5" s="6" t="s">
        <v>224</v>
      </c>
    </row>
    <row r="6" spans="2:5" ht="19.5" customHeight="1" thickBot="1" x14ac:dyDescent="0.35">
      <c r="B6" s="16" t="s">
        <v>135</v>
      </c>
      <c r="C6" s="42" t="s">
        <v>225</v>
      </c>
      <c r="D6" s="42"/>
      <c r="E6" s="43"/>
    </row>
    <row r="7" spans="2:5" x14ac:dyDescent="0.3">
      <c r="B7" s="15">
        <v>1</v>
      </c>
      <c r="C7" s="7" t="s">
        <v>234</v>
      </c>
      <c r="D7" s="8" t="s">
        <v>229</v>
      </c>
      <c r="E7" s="9" t="s">
        <v>220</v>
      </c>
    </row>
    <row r="8" spans="2:5" x14ac:dyDescent="0.3">
      <c r="B8" s="8">
        <v>2</v>
      </c>
      <c r="C8" s="7" t="s">
        <v>234</v>
      </c>
      <c r="D8" s="8" t="s">
        <v>230</v>
      </c>
      <c r="E8" s="9" t="s">
        <v>235</v>
      </c>
    </row>
    <row r="9" spans="2:5" x14ac:dyDescent="0.3">
      <c r="B9" s="8">
        <v>3</v>
      </c>
      <c r="C9" s="7" t="s">
        <v>234</v>
      </c>
      <c r="D9" s="8" t="s">
        <v>231</v>
      </c>
      <c r="E9" s="9" t="s">
        <v>236</v>
      </c>
    </row>
    <row r="10" spans="2:5" ht="27.6" x14ac:dyDescent="0.3">
      <c r="B10" s="8">
        <v>4</v>
      </c>
      <c r="C10" s="7" t="s">
        <v>234</v>
      </c>
      <c r="D10" s="8" t="s">
        <v>237</v>
      </c>
      <c r="E10" s="24" t="s">
        <v>281</v>
      </c>
    </row>
    <row r="11" spans="2:5" ht="15" thickBot="1" x14ac:dyDescent="0.35">
      <c r="B11" s="11">
        <v>5</v>
      </c>
      <c r="C11" s="10" t="s">
        <v>234</v>
      </c>
      <c r="D11" s="11" t="s">
        <v>239</v>
      </c>
      <c r="E11" s="12" t="s">
        <v>240</v>
      </c>
    </row>
    <row r="12" spans="2:5" ht="15.6" thickTop="1" thickBot="1" x14ac:dyDescent="0.35"/>
    <row r="13" spans="2:5" ht="19.5" customHeight="1" thickBot="1" x14ac:dyDescent="0.35">
      <c r="B13" s="16" t="s">
        <v>135</v>
      </c>
      <c r="C13" s="42" t="s">
        <v>241</v>
      </c>
      <c r="D13" s="42"/>
      <c r="E13" s="43"/>
    </row>
    <row r="14" spans="2:5" x14ac:dyDescent="0.3">
      <c r="B14" s="15">
        <v>1</v>
      </c>
      <c r="C14" s="8" t="s">
        <v>234</v>
      </c>
      <c r="D14" s="8" t="s">
        <v>242</v>
      </c>
      <c r="E14" s="13" t="s">
        <v>243</v>
      </c>
    </row>
    <row r="15" spans="2:5" x14ac:dyDescent="0.3">
      <c r="B15" s="8">
        <v>2</v>
      </c>
      <c r="C15" s="8" t="s">
        <v>234</v>
      </c>
      <c r="D15" s="8" t="s">
        <v>244</v>
      </c>
      <c r="E15" s="13" t="s">
        <v>248</v>
      </c>
    </row>
    <row r="16" spans="2:5" x14ac:dyDescent="0.3">
      <c r="B16" s="8">
        <v>3</v>
      </c>
      <c r="C16" s="8" t="s">
        <v>234</v>
      </c>
      <c r="D16" s="8" t="s">
        <v>246</v>
      </c>
      <c r="E16" s="13" t="s">
        <v>247</v>
      </c>
    </row>
    <row r="17" spans="2:5" ht="55.8" thickBot="1" x14ac:dyDescent="0.35">
      <c r="B17" s="11">
        <v>4</v>
      </c>
      <c r="C17" s="11" t="s">
        <v>234</v>
      </c>
      <c r="D17" s="11" t="s">
        <v>249</v>
      </c>
      <c r="E17" s="14" t="s">
        <v>250</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252</v>
      </c>
      <c r="C2" s="45"/>
      <c r="D2" s="46"/>
      <c r="E2" s="50" t="s">
        <v>232</v>
      </c>
    </row>
    <row r="3" spans="2:5" ht="42" customHeight="1" thickBot="1" x14ac:dyDescent="0.35">
      <c r="B3" s="47"/>
      <c r="C3" s="48"/>
      <c r="D3" s="49"/>
      <c r="E3" s="51"/>
    </row>
    <row r="4" spans="2:5" ht="8.25" customHeight="1" x14ac:dyDescent="0.3"/>
    <row r="5" spans="2:5" ht="27" customHeight="1" x14ac:dyDescent="0.3">
      <c r="B5" s="19" t="s">
        <v>259</v>
      </c>
      <c r="C5" s="18"/>
      <c r="D5" s="17"/>
      <c r="E5" s="17"/>
    </row>
    <row r="6" spans="2:5" ht="19.5" customHeight="1" thickBot="1" x14ac:dyDescent="0.35">
      <c r="C6" s="5" t="s">
        <v>226</v>
      </c>
      <c r="D6" s="5" t="s">
        <v>256</v>
      </c>
      <c r="E6" s="6" t="s">
        <v>224</v>
      </c>
    </row>
    <row r="7" spans="2:5" ht="19.5" customHeight="1" thickBot="1" x14ac:dyDescent="0.35">
      <c r="B7" s="16" t="s">
        <v>135</v>
      </c>
      <c r="C7" s="42" t="s">
        <v>253</v>
      </c>
      <c r="D7" s="42"/>
      <c r="E7" s="43"/>
    </row>
    <row r="8" spans="2:5" x14ac:dyDescent="0.3">
      <c r="B8" s="15">
        <v>1</v>
      </c>
      <c r="C8" s="7" t="s">
        <v>255</v>
      </c>
      <c r="D8" s="8" t="s">
        <v>257</v>
      </c>
      <c r="E8" s="13" t="s">
        <v>258</v>
      </c>
    </row>
    <row r="9" spans="2:5" x14ac:dyDescent="0.3">
      <c r="B9" s="8">
        <v>2</v>
      </c>
      <c r="C9" s="7" t="s">
        <v>255</v>
      </c>
      <c r="D9" s="8"/>
      <c r="E9" s="13" t="s">
        <v>260</v>
      </c>
    </row>
    <row r="10" spans="2:5" x14ac:dyDescent="0.3">
      <c r="B10" s="8">
        <v>3</v>
      </c>
      <c r="C10" s="7" t="s">
        <v>255</v>
      </c>
      <c r="D10" s="8"/>
      <c r="E10" s="13" t="s">
        <v>261</v>
      </c>
    </row>
    <row r="11" spans="2:5" x14ac:dyDescent="0.3">
      <c r="B11" s="8">
        <v>4</v>
      </c>
      <c r="C11" s="7" t="s">
        <v>255</v>
      </c>
      <c r="D11" s="8"/>
      <c r="E11" s="13" t="s">
        <v>262</v>
      </c>
    </row>
    <row r="12" spans="2:5" ht="15" thickBot="1" x14ac:dyDescent="0.35">
      <c r="B12" s="11">
        <v>5</v>
      </c>
      <c r="C12" s="10" t="s">
        <v>255</v>
      </c>
      <c r="D12" s="11"/>
      <c r="E12" s="14" t="s">
        <v>263</v>
      </c>
    </row>
    <row r="13" spans="2:5" ht="15.6" thickTop="1" thickBot="1" x14ac:dyDescent="0.35"/>
    <row r="14" spans="2:5" ht="19.5" customHeight="1" thickBot="1" x14ac:dyDescent="0.35">
      <c r="B14" s="16" t="s">
        <v>135</v>
      </c>
      <c r="C14" s="42" t="s">
        <v>254</v>
      </c>
      <c r="D14" s="42"/>
      <c r="E14" s="43"/>
    </row>
    <row r="15" spans="2:5" x14ac:dyDescent="0.3">
      <c r="B15" s="15">
        <v>1</v>
      </c>
      <c r="C15" s="7" t="s">
        <v>255</v>
      </c>
      <c r="D15" s="8" t="s">
        <v>264</v>
      </c>
      <c r="E15" s="13" t="s">
        <v>272</v>
      </c>
    </row>
    <row r="16" spans="2:5" x14ac:dyDescent="0.3">
      <c r="B16" s="8">
        <v>2</v>
      </c>
      <c r="C16" s="7" t="s">
        <v>255</v>
      </c>
      <c r="D16" s="8" t="s">
        <v>265</v>
      </c>
      <c r="E16" s="13" t="s">
        <v>267</v>
      </c>
    </row>
    <row r="17" spans="2:5" x14ac:dyDescent="0.3">
      <c r="B17" s="8">
        <v>3</v>
      </c>
      <c r="C17" s="7" t="s">
        <v>255</v>
      </c>
      <c r="D17" s="8" t="s">
        <v>266</v>
      </c>
      <c r="E17" s="13" t="s">
        <v>268</v>
      </c>
    </row>
    <row r="18" spans="2:5" ht="15" thickBot="1" x14ac:dyDescent="0.35">
      <c r="B18" s="11">
        <v>4</v>
      </c>
      <c r="C18" s="10" t="s">
        <v>255</v>
      </c>
      <c r="D18" s="11" t="s">
        <v>270</v>
      </c>
      <c r="E18" s="14" t="s">
        <v>269</v>
      </c>
    </row>
    <row r="19" spans="2:5" ht="15" thickTop="1" x14ac:dyDescent="0.3"/>
  </sheetData>
  <sheetProtection algorithmName="SHA-512" hashValue="F+C1Q0z/ci3o/GZ44La449cvBIELK7FvsiLvp/71jxSqd1P+pQrd0W4Yf2g9VHcH+7eDnCeAF4bzu2ygwurrSg==" saltValue="qi9ePNgXTXuoQpbhYy1c4Q==" spinCount="100000"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271</v>
      </c>
      <c r="C2" s="45"/>
      <c r="D2" s="46"/>
      <c r="E2" s="50" t="s">
        <v>232</v>
      </c>
    </row>
    <row r="3" spans="2:5" ht="42" customHeight="1" thickBot="1" x14ac:dyDescent="0.35">
      <c r="B3" s="47"/>
      <c r="C3" s="48"/>
      <c r="D3" s="49"/>
      <c r="E3" s="51"/>
    </row>
    <row r="4" spans="2:5" ht="8.25" customHeight="1" x14ac:dyDescent="0.3"/>
    <row r="5" spans="2:5" ht="27" customHeight="1" x14ac:dyDescent="0.3">
      <c r="B5" s="19" t="s">
        <v>259</v>
      </c>
      <c r="C5" s="18"/>
      <c r="D5" s="17"/>
      <c r="E5" s="17"/>
    </row>
    <row r="6" spans="2:5" ht="19.5" customHeight="1" thickBot="1" x14ac:dyDescent="0.35">
      <c r="C6" s="5" t="s">
        <v>226</v>
      </c>
      <c r="D6" s="5" t="s">
        <v>256</v>
      </c>
      <c r="E6" s="6" t="s">
        <v>224</v>
      </c>
    </row>
    <row r="7" spans="2:5" ht="19.5" customHeight="1" thickBot="1" x14ac:dyDescent="0.35">
      <c r="B7" s="16" t="s">
        <v>135</v>
      </c>
      <c r="C7" s="42" t="s">
        <v>280</v>
      </c>
      <c r="D7" s="42"/>
      <c r="E7" s="43"/>
    </row>
    <row r="8" spans="2:5" x14ac:dyDescent="0.3">
      <c r="B8" s="15">
        <v>1</v>
      </c>
      <c r="C8" s="7" t="s">
        <v>227</v>
      </c>
      <c r="D8" s="8" t="s">
        <v>273</v>
      </c>
      <c r="E8" s="13" t="s">
        <v>274</v>
      </c>
    </row>
    <row r="9" spans="2:5" ht="15" customHeight="1" x14ac:dyDescent="0.3">
      <c r="B9" s="8">
        <v>2</v>
      </c>
      <c r="C9" s="7" t="s">
        <v>227</v>
      </c>
      <c r="D9" s="8"/>
      <c r="E9" s="20" t="s">
        <v>278</v>
      </c>
    </row>
    <row r="10" spans="2:5" x14ac:dyDescent="0.3">
      <c r="B10" s="8">
        <v>3</v>
      </c>
      <c r="C10" s="7" t="s">
        <v>227</v>
      </c>
      <c r="D10" s="8"/>
      <c r="E10" s="13" t="s">
        <v>275</v>
      </c>
    </row>
    <row r="11" spans="2:5" x14ac:dyDescent="0.3">
      <c r="B11" s="8">
        <v>4</v>
      </c>
      <c r="C11" s="7" t="s">
        <v>227</v>
      </c>
      <c r="D11" s="8"/>
      <c r="E11" s="13" t="s">
        <v>276</v>
      </c>
    </row>
    <row r="12" spans="2:5" x14ac:dyDescent="0.3">
      <c r="B12" s="21">
        <v>5</v>
      </c>
      <c r="C12" s="22" t="s">
        <v>227</v>
      </c>
      <c r="D12" s="21"/>
      <c r="E12" s="23" t="s">
        <v>263</v>
      </c>
    </row>
    <row r="13" spans="2:5" ht="15" thickBot="1" x14ac:dyDescent="0.35">
      <c r="B13" s="11">
        <v>5</v>
      </c>
      <c r="C13" s="10" t="s">
        <v>227</v>
      </c>
      <c r="D13" s="11" t="s">
        <v>279</v>
      </c>
      <c r="E13" s="14" t="s">
        <v>277</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A1:J20"/>
  <sheetViews>
    <sheetView workbookViewId="0">
      <selection activeCell="I6" sqref="I6"/>
    </sheetView>
  </sheetViews>
  <sheetFormatPr defaultRowHeight="14.4" x14ac:dyDescent="0.3"/>
  <cols>
    <col min="1" max="1" width="15.77734375" bestFit="1" customWidth="1"/>
    <col min="2" max="2" width="15.5546875" bestFit="1" customWidth="1"/>
    <col min="3" max="3" width="5.21875" bestFit="1" customWidth="1"/>
    <col min="4" max="4" width="10.77734375" bestFit="1" customWidth="1"/>
    <col min="5" max="5" width="23.109375" bestFit="1" customWidth="1"/>
    <col min="6" max="6" width="20.5546875" bestFit="1" customWidth="1"/>
    <col min="7" max="7" width="27.88671875" bestFit="1" customWidth="1"/>
    <col min="8" max="11" width="15.5546875" bestFit="1" customWidth="1"/>
    <col min="12" max="12" width="10.77734375" bestFit="1" customWidth="1"/>
  </cols>
  <sheetData>
    <row r="1" spans="1:10" x14ac:dyDescent="0.3">
      <c r="A1" s="29" t="s">
        <v>286</v>
      </c>
    </row>
    <row r="2" spans="1:10" x14ac:dyDescent="0.3">
      <c r="I2" s="29" t="s">
        <v>287</v>
      </c>
    </row>
    <row r="4" spans="1:10" x14ac:dyDescent="0.3">
      <c r="I4" s="31" t="s">
        <v>138</v>
      </c>
      <c r="J4" s="31" t="s">
        <v>142</v>
      </c>
    </row>
    <row r="5" spans="1:10" x14ac:dyDescent="0.3">
      <c r="A5" s="30" t="s">
        <v>283</v>
      </c>
      <c r="B5" s="30" t="s">
        <v>285</v>
      </c>
      <c r="C5" s="2"/>
      <c r="H5" s="31" t="s">
        <v>228</v>
      </c>
      <c r="I5" s="2"/>
      <c r="J5" s="2"/>
    </row>
    <row r="6" spans="1:10" x14ac:dyDescent="0.3">
      <c r="A6" s="30" t="s">
        <v>282</v>
      </c>
      <c r="B6" s="2" t="s">
        <v>138</v>
      </c>
      <c r="C6" s="2" t="s">
        <v>142</v>
      </c>
      <c r="H6" s="32" t="s">
        <v>140</v>
      </c>
      <c r="I6" s="2">
        <f>COUNTIFS(SPORTSMEN!$K$2:$K$51,ANALYSIS!$H6,SPORTSMEN!$I$2:$I$51,ANALYSIS!I$4)</f>
        <v>4</v>
      </c>
      <c r="J6" s="2">
        <f>COUNTIFS(SPORTSMEN!$K$2:$K$51,ANALYSIS!$H6,SPORTSMEN!$I$2:$I$51,ANALYSIS!J$4)</f>
        <v>3</v>
      </c>
    </row>
    <row r="7" spans="1:10" x14ac:dyDescent="0.3">
      <c r="A7" s="3" t="s">
        <v>159</v>
      </c>
      <c r="B7" s="2">
        <v>1</v>
      </c>
      <c r="C7" s="2">
        <v>2</v>
      </c>
      <c r="H7" s="32" t="s">
        <v>144</v>
      </c>
      <c r="I7" s="2">
        <f>COUNTIFS(SPORTSMEN!$K$2:$K$51,ANALYSIS!$H7,SPORTSMEN!$I$2:$I$51,ANALYSIS!I$4)</f>
        <v>0</v>
      </c>
      <c r="J7" s="2">
        <f>COUNTIFS(SPORTSMEN!$K$2:$K$51,ANALYSIS!$H7,SPORTSMEN!$I$2:$I$51,ANALYSIS!J$4)</f>
        <v>2</v>
      </c>
    </row>
    <row r="8" spans="1:10" x14ac:dyDescent="0.3">
      <c r="A8" s="3" t="s">
        <v>151</v>
      </c>
      <c r="B8" s="2">
        <v>6</v>
      </c>
      <c r="C8" s="2">
        <v>2</v>
      </c>
      <c r="H8" s="32" t="s">
        <v>146</v>
      </c>
      <c r="I8" s="2">
        <f>COUNTIFS(SPORTSMEN!$K$2:$K$51,ANALYSIS!$H8,SPORTSMEN!$I$2:$I$51,ANALYSIS!I$4)</f>
        <v>3</v>
      </c>
      <c r="J8" s="2">
        <f>COUNTIFS(SPORTSMEN!$K$2:$K$51,ANALYSIS!$H8,SPORTSMEN!$I$2:$I$51,ANALYSIS!J$4)</f>
        <v>2</v>
      </c>
    </row>
    <row r="9" spans="1:10" x14ac:dyDescent="0.3">
      <c r="A9" s="3" t="s">
        <v>153</v>
      </c>
      <c r="B9" s="2">
        <v>1</v>
      </c>
      <c r="C9" s="2">
        <v>2</v>
      </c>
      <c r="H9" s="32" t="s">
        <v>149</v>
      </c>
      <c r="I9" s="2">
        <f>COUNTIFS(SPORTSMEN!$K$2:$K$51,ANALYSIS!$H9,SPORTSMEN!$I$2:$I$51,ANALYSIS!I$4)</f>
        <v>1</v>
      </c>
      <c r="J9" s="2">
        <f>COUNTIFS(SPORTSMEN!$K$2:$K$51,ANALYSIS!$H9,SPORTSMEN!$I$2:$I$51,ANALYSIS!J$4)</f>
        <v>4</v>
      </c>
    </row>
    <row r="10" spans="1:10" x14ac:dyDescent="0.3">
      <c r="A10" s="3" t="s">
        <v>144</v>
      </c>
      <c r="B10" s="2"/>
      <c r="C10" s="2">
        <v>2</v>
      </c>
      <c r="H10" s="32" t="s">
        <v>151</v>
      </c>
      <c r="I10" s="2">
        <f>COUNTIFS(SPORTSMEN!$K$2:$K$51,ANALYSIS!$H10,SPORTSMEN!$I$2:$I$51,ANALYSIS!I$4)</f>
        <v>6</v>
      </c>
      <c r="J10" s="2">
        <f>COUNTIFS(SPORTSMEN!$K$2:$K$51,ANALYSIS!$H10,SPORTSMEN!$I$2:$I$51,ANALYSIS!J$4)</f>
        <v>2</v>
      </c>
    </row>
    <row r="11" spans="1:10" x14ac:dyDescent="0.3">
      <c r="A11" s="3" t="s">
        <v>156</v>
      </c>
      <c r="B11" s="2">
        <v>3</v>
      </c>
      <c r="C11" s="2">
        <v>6</v>
      </c>
      <c r="H11" s="32" t="s">
        <v>153</v>
      </c>
      <c r="I11" s="2">
        <f>COUNTIFS(SPORTSMEN!$K$2:$K$51,ANALYSIS!$H11,SPORTSMEN!$I$2:$I$51,ANALYSIS!I$4)</f>
        <v>1</v>
      </c>
      <c r="J11" s="2">
        <f>COUNTIFS(SPORTSMEN!$K$2:$K$51,ANALYSIS!$H11,SPORTSMEN!$I$2:$I$51,ANALYSIS!J$4)</f>
        <v>2</v>
      </c>
    </row>
    <row r="12" spans="1:10" x14ac:dyDescent="0.3">
      <c r="A12" s="3" t="s">
        <v>149</v>
      </c>
      <c r="B12" s="2">
        <v>1</v>
      </c>
      <c r="C12" s="2">
        <v>4</v>
      </c>
      <c r="H12" s="32" t="s">
        <v>156</v>
      </c>
      <c r="I12" s="2">
        <f>COUNTIFS(SPORTSMEN!$K$2:$K$51,ANALYSIS!$H12,SPORTSMEN!$I$2:$I$51,ANALYSIS!I$4)</f>
        <v>3</v>
      </c>
      <c r="J12" s="2">
        <f>COUNTIFS(SPORTSMEN!$K$2:$K$51,ANALYSIS!$H12,SPORTSMEN!$I$2:$I$51,ANALYSIS!J$4)</f>
        <v>6</v>
      </c>
    </row>
    <row r="13" spans="1:10" x14ac:dyDescent="0.3">
      <c r="A13" s="3" t="s">
        <v>164</v>
      </c>
      <c r="B13" s="2">
        <v>2</v>
      </c>
      <c r="C13" s="2">
        <v>1</v>
      </c>
      <c r="H13" s="32" t="s">
        <v>159</v>
      </c>
      <c r="I13" s="2">
        <f>COUNTIFS(SPORTSMEN!$K$2:$K$51,ANALYSIS!$H13,SPORTSMEN!$I$2:$I$51,ANALYSIS!I$4)</f>
        <v>1</v>
      </c>
      <c r="J13" s="2">
        <f>COUNTIFS(SPORTSMEN!$K$2:$K$51,ANALYSIS!$H13,SPORTSMEN!$I$2:$I$51,ANALYSIS!J$4)</f>
        <v>2</v>
      </c>
    </row>
    <row r="14" spans="1:10" x14ac:dyDescent="0.3">
      <c r="A14" s="3" t="s">
        <v>161</v>
      </c>
      <c r="B14" s="2">
        <v>3</v>
      </c>
      <c r="C14" s="2"/>
      <c r="H14" s="32" t="s">
        <v>161</v>
      </c>
      <c r="I14" s="2">
        <f>COUNTIFS(SPORTSMEN!$K$2:$K$51,ANALYSIS!$H14,SPORTSMEN!$I$2:$I$51,ANALYSIS!I$4)</f>
        <v>3</v>
      </c>
      <c r="J14" s="2">
        <f>COUNTIFS(SPORTSMEN!$K$2:$K$51,ANALYSIS!$H14,SPORTSMEN!$I$2:$I$51,ANALYSIS!J$4)</f>
        <v>0</v>
      </c>
    </row>
    <row r="15" spans="1:10" x14ac:dyDescent="0.3">
      <c r="A15" s="3" t="s">
        <v>167</v>
      </c>
      <c r="B15" s="2">
        <v>1</v>
      </c>
      <c r="C15" s="2">
        <v>1</v>
      </c>
      <c r="H15" s="32" t="s">
        <v>164</v>
      </c>
      <c r="I15" s="2">
        <f>COUNTIFS(SPORTSMEN!$K$2:$K$51,ANALYSIS!$H15,SPORTSMEN!$I$2:$I$51,ANALYSIS!I$4)</f>
        <v>2</v>
      </c>
      <c r="J15" s="2">
        <f>COUNTIFS(SPORTSMEN!$K$2:$K$51,ANALYSIS!$H15,SPORTSMEN!$I$2:$I$51,ANALYSIS!J$4)</f>
        <v>1</v>
      </c>
    </row>
    <row r="16" spans="1:10" x14ac:dyDescent="0.3">
      <c r="A16" s="3" t="s">
        <v>146</v>
      </c>
      <c r="B16" s="2">
        <v>3</v>
      </c>
      <c r="C16" s="2">
        <v>2</v>
      </c>
      <c r="H16" s="32" t="s">
        <v>167</v>
      </c>
      <c r="I16" s="2">
        <f>COUNTIFS(SPORTSMEN!$K$2:$K$51,ANALYSIS!$H16,SPORTSMEN!$I$2:$I$51,ANALYSIS!I$4)</f>
        <v>1</v>
      </c>
      <c r="J16" s="2">
        <f>COUNTIFS(SPORTSMEN!$K$2:$K$51,ANALYSIS!$H16,SPORTSMEN!$I$2:$I$51,ANALYSIS!J$4)</f>
        <v>1</v>
      </c>
    </row>
    <row r="17" spans="1:3" x14ac:dyDescent="0.3">
      <c r="A17" s="3" t="s">
        <v>140</v>
      </c>
      <c r="B17" s="2">
        <v>4</v>
      </c>
      <c r="C17" s="2">
        <v>3</v>
      </c>
    </row>
    <row r="20" spans="1:3" x14ac:dyDescent="0.3">
      <c r="A20" s="28"/>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G53"/>
  <sheetViews>
    <sheetView workbookViewId="0">
      <selection activeCell="A4" sqref="A4"/>
    </sheetView>
  </sheetViews>
  <sheetFormatPr defaultRowHeight="14.4" x14ac:dyDescent="0.3"/>
  <cols>
    <col min="1" max="1" width="27.109375" bestFit="1" customWidth="1"/>
    <col min="2" max="2" width="23.21875" bestFit="1" customWidth="1"/>
    <col min="3" max="3" width="12.33203125" bestFit="1" customWidth="1"/>
    <col min="4" max="4" width="29.33203125" bestFit="1" customWidth="1"/>
    <col min="5" max="5" width="19.5546875" bestFit="1" customWidth="1"/>
    <col min="6" max="7" width="21.21875" bestFit="1" customWidth="1"/>
    <col min="8" max="8" width="21.33203125" bestFit="1" customWidth="1"/>
    <col min="16362" max="16362" width="29.109375" bestFit="1" customWidth="1"/>
    <col min="16363" max="16363" width="15.5546875" bestFit="1" customWidth="1"/>
    <col min="16364" max="16384" width="4" bestFit="1" customWidth="1"/>
  </cols>
  <sheetData>
    <row r="1" spans="1:7" x14ac:dyDescent="0.3">
      <c r="A1" s="33" t="s">
        <v>171</v>
      </c>
      <c r="B1" s="32" t="s">
        <v>284</v>
      </c>
    </row>
    <row r="3" spans="1:7" x14ac:dyDescent="0.3">
      <c r="A3" s="33" t="s">
        <v>222</v>
      </c>
      <c r="B3" s="33" t="s">
        <v>221</v>
      </c>
      <c r="C3" s="33" t="s">
        <v>172</v>
      </c>
      <c r="D3" s="33" t="s">
        <v>170</v>
      </c>
      <c r="E3" s="33" t="s">
        <v>233</v>
      </c>
      <c r="F3" s="33" t="s">
        <v>228</v>
      </c>
      <c r="G3" s="33" t="s">
        <v>423</v>
      </c>
    </row>
    <row r="4" spans="1:7" x14ac:dyDescent="0.3">
      <c r="A4" s="34">
        <v>1</v>
      </c>
      <c r="B4" s="32" t="s">
        <v>320</v>
      </c>
      <c r="C4" s="32" t="s">
        <v>174</v>
      </c>
      <c r="D4" s="32" t="s">
        <v>138</v>
      </c>
      <c r="E4" s="32" t="s">
        <v>338</v>
      </c>
      <c r="F4" s="32" t="s">
        <v>140</v>
      </c>
      <c r="G4" s="32" t="s">
        <v>388</v>
      </c>
    </row>
    <row r="5" spans="1:7" x14ac:dyDescent="0.3">
      <c r="A5" s="34">
        <v>2</v>
      </c>
      <c r="B5" s="32" t="s">
        <v>321</v>
      </c>
      <c r="C5" s="32" t="s">
        <v>175</v>
      </c>
      <c r="D5" s="32" t="s">
        <v>138</v>
      </c>
      <c r="E5" s="32" t="s">
        <v>339</v>
      </c>
      <c r="F5" s="32" t="s">
        <v>140</v>
      </c>
      <c r="G5" s="32" t="s">
        <v>389</v>
      </c>
    </row>
    <row r="6" spans="1:7" x14ac:dyDescent="0.3">
      <c r="A6" s="34">
        <v>3</v>
      </c>
      <c r="B6" s="32" t="s">
        <v>333</v>
      </c>
      <c r="C6" s="32" t="s">
        <v>177</v>
      </c>
      <c r="D6" s="32" t="s">
        <v>142</v>
      </c>
      <c r="E6" s="32" t="s">
        <v>340</v>
      </c>
      <c r="F6" s="32" t="s">
        <v>144</v>
      </c>
      <c r="G6" s="32" t="s">
        <v>390</v>
      </c>
    </row>
    <row r="7" spans="1:7" x14ac:dyDescent="0.3">
      <c r="A7" s="34">
        <v>4</v>
      </c>
      <c r="B7" s="32" t="s">
        <v>322</v>
      </c>
      <c r="C7" s="32" t="s">
        <v>178</v>
      </c>
      <c r="D7" s="32" t="s">
        <v>138</v>
      </c>
      <c r="E7" s="32" t="s">
        <v>341</v>
      </c>
      <c r="F7" s="32" t="s">
        <v>140</v>
      </c>
      <c r="G7" s="32" t="s">
        <v>391</v>
      </c>
    </row>
    <row r="8" spans="1:7" x14ac:dyDescent="0.3">
      <c r="A8" s="34">
        <v>5</v>
      </c>
      <c r="B8" s="32" t="s">
        <v>291</v>
      </c>
      <c r="C8" s="32" t="s">
        <v>179</v>
      </c>
      <c r="D8" s="32" t="s">
        <v>142</v>
      </c>
      <c r="E8" s="32" t="s">
        <v>342</v>
      </c>
      <c r="F8" s="32" t="s">
        <v>140</v>
      </c>
      <c r="G8" s="32" t="s">
        <v>392</v>
      </c>
    </row>
    <row r="9" spans="1:7" x14ac:dyDescent="0.3">
      <c r="A9" s="34">
        <v>6</v>
      </c>
      <c r="B9" s="32" t="s">
        <v>314</v>
      </c>
      <c r="C9" s="32" t="s">
        <v>180</v>
      </c>
      <c r="D9" s="32" t="s">
        <v>142</v>
      </c>
      <c r="E9" s="32" t="s">
        <v>343</v>
      </c>
      <c r="F9" s="32" t="s">
        <v>140</v>
      </c>
      <c r="G9" s="32" t="s">
        <v>389</v>
      </c>
    </row>
    <row r="10" spans="1:7" x14ac:dyDescent="0.3">
      <c r="A10" s="34">
        <v>7</v>
      </c>
      <c r="B10" s="32" t="s">
        <v>319</v>
      </c>
      <c r="C10" s="32" t="s">
        <v>181</v>
      </c>
      <c r="D10" s="32" t="s">
        <v>138</v>
      </c>
      <c r="E10" s="32" t="s">
        <v>344</v>
      </c>
      <c r="F10" s="32" t="s">
        <v>140</v>
      </c>
      <c r="G10" s="32" t="s">
        <v>393</v>
      </c>
    </row>
    <row r="11" spans="1:7" x14ac:dyDescent="0.3">
      <c r="A11" s="34">
        <v>8</v>
      </c>
      <c r="B11" s="32" t="s">
        <v>315</v>
      </c>
      <c r="C11" s="32" t="s">
        <v>182</v>
      </c>
      <c r="D11" s="32" t="s">
        <v>142</v>
      </c>
      <c r="E11" s="32" t="s">
        <v>345</v>
      </c>
      <c r="F11" s="32" t="s">
        <v>140</v>
      </c>
      <c r="G11" s="32" t="s">
        <v>394</v>
      </c>
    </row>
    <row r="12" spans="1:7" x14ac:dyDescent="0.3">
      <c r="A12" s="34">
        <v>9</v>
      </c>
      <c r="B12" s="32" t="s">
        <v>318</v>
      </c>
      <c r="C12" s="32" t="s">
        <v>183</v>
      </c>
      <c r="D12" s="32" t="s">
        <v>138</v>
      </c>
      <c r="E12" s="32" t="s">
        <v>346</v>
      </c>
      <c r="F12" s="32" t="s">
        <v>146</v>
      </c>
      <c r="G12" s="32" t="s">
        <v>395</v>
      </c>
    </row>
    <row r="13" spans="1:7" x14ac:dyDescent="0.3">
      <c r="A13" s="34">
        <v>10</v>
      </c>
      <c r="B13" s="32" t="s">
        <v>316</v>
      </c>
      <c r="C13" s="32" t="s">
        <v>181</v>
      </c>
      <c r="D13" s="32" t="s">
        <v>142</v>
      </c>
      <c r="E13" s="32" t="s">
        <v>347</v>
      </c>
      <c r="F13" s="32" t="s">
        <v>146</v>
      </c>
      <c r="G13" s="32" t="s">
        <v>396</v>
      </c>
    </row>
    <row r="14" spans="1:7" x14ac:dyDescent="0.3">
      <c r="A14" s="34">
        <v>11</v>
      </c>
      <c r="B14" s="32" t="s">
        <v>329</v>
      </c>
      <c r="C14" s="32" t="s">
        <v>184</v>
      </c>
      <c r="D14" s="32" t="s">
        <v>142</v>
      </c>
      <c r="E14" s="32" t="s">
        <v>348</v>
      </c>
      <c r="F14" s="32" t="s">
        <v>146</v>
      </c>
      <c r="G14" s="32" t="s">
        <v>397</v>
      </c>
    </row>
    <row r="15" spans="1:7" x14ac:dyDescent="0.3">
      <c r="A15" s="34">
        <v>12</v>
      </c>
      <c r="B15" s="32" t="s">
        <v>317</v>
      </c>
      <c r="C15" s="32" t="s">
        <v>185</v>
      </c>
      <c r="D15" s="32" t="s">
        <v>138</v>
      </c>
      <c r="E15" s="32" t="s">
        <v>349</v>
      </c>
      <c r="F15" s="32" t="s">
        <v>146</v>
      </c>
      <c r="G15" s="32" t="s">
        <v>398</v>
      </c>
    </row>
    <row r="16" spans="1:7" x14ac:dyDescent="0.3">
      <c r="A16" s="34">
        <v>13</v>
      </c>
      <c r="B16" s="32" t="s">
        <v>324</v>
      </c>
      <c r="C16" s="32" t="s">
        <v>186</v>
      </c>
      <c r="D16" s="32" t="s">
        <v>138</v>
      </c>
      <c r="E16" s="32" t="s">
        <v>350</v>
      </c>
      <c r="F16" s="32" t="s">
        <v>146</v>
      </c>
      <c r="G16" s="32" t="s">
        <v>398</v>
      </c>
    </row>
    <row r="17" spans="1:7" x14ac:dyDescent="0.3">
      <c r="A17" s="34">
        <v>14</v>
      </c>
      <c r="B17" s="32" t="s">
        <v>299</v>
      </c>
      <c r="C17" s="32" t="s">
        <v>187</v>
      </c>
      <c r="D17" s="32" t="s">
        <v>142</v>
      </c>
      <c r="E17" s="32" t="s">
        <v>351</v>
      </c>
      <c r="F17" s="32" t="s">
        <v>149</v>
      </c>
      <c r="G17" s="32" t="s">
        <v>399</v>
      </c>
    </row>
    <row r="18" spans="1:7" x14ac:dyDescent="0.3">
      <c r="A18" s="34">
        <v>15</v>
      </c>
      <c r="B18" s="32" t="s">
        <v>328</v>
      </c>
      <c r="C18" s="32" t="s">
        <v>188</v>
      </c>
      <c r="D18" s="32" t="s">
        <v>138</v>
      </c>
      <c r="E18" s="32" t="s">
        <v>352</v>
      </c>
      <c r="F18" s="32" t="s">
        <v>149</v>
      </c>
      <c r="G18" s="32" t="s">
        <v>400</v>
      </c>
    </row>
    <row r="19" spans="1:7" x14ac:dyDescent="0.3">
      <c r="A19" s="34">
        <v>16</v>
      </c>
      <c r="B19" s="32" t="s">
        <v>300</v>
      </c>
      <c r="C19" s="32" t="s">
        <v>178</v>
      </c>
      <c r="D19" s="32" t="s">
        <v>142</v>
      </c>
      <c r="E19" s="32" t="s">
        <v>353</v>
      </c>
      <c r="F19" s="32" t="s">
        <v>149</v>
      </c>
      <c r="G19" s="32" t="s">
        <v>390</v>
      </c>
    </row>
    <row r="20" spans="1:7" x14ac:dyDescent="0.3">
      <c r="A20" s="34">
        <v>17</v>
      </c>
      <c r="B20" s="32" t="s">
        <v>301</v>
      </c>
      <c r="C20" s="32" t="s">
        <v>189</v>
      </c>
      <c r="D20" s="32" t="s">
        <v>142</v>
      </c>
      <c r="E20" s="32" t="s">
        <v>354</v>
      </c>
      <c r="F20" s="32" t="s">
        <v>149</v>
      </c>
      <c r="G20" s="32" t="s">
        <v>401</v>
      </c>
    </row>
    <row r="21" spans="1:7" x14ac:dyDescent="0.3">
      <c r="A21" s="34">
        <v>18</v>
      </c>
      <c r="B21" s="32" t="s">
        <v>302</v>
      </c>
      <c r="C21" s="32" t="s">
        <v>190</v>
      </c>
      <c r="D21" s="32" t="s">
        <v>142</v>
      </c>
      <c r="E21" s="32" t="s">
        <v>355</v>
      </c>
      <c r="F21" s="32" t="s">
        <v>149</v>
      </c>
      <c r="G21" s="32" t="s">
        <v>399</v>
      </c>
    </row>
    <row r="22" spans="1:7" x14ac:dyDescent="0.3">
      <c r="A22" s="34">
        <v>19</v>
      </c>
      <c r="B22" s="32" t="s">
        <v>290</v>
      </c>
      <c r="C22" s="32" t="s">
        <v>191</v>
      </c>
      <c r="D22" s="32" t="s">
        <v>138</v>
      </c>
      <c r="E22" s="32" t="s">
        <v>356</v>
      </c>
      <c r="F22" s="32" t="s">
        <v>151</v>
      </c>
      <c r="G22" s="32" t="s">
        <v>398</v>
      </c>
    </row>
    <row r="23" spans="1:7" x14ac:dyDescent="0.3">
      <c r="A23" s="34">
        <v>20</v>
      </c>
      <c r="B23" s="32" t="s">
        <v>312</v>
      </c>
      <c r="C23" s="32" t="s">
        <v>192</v>
      </c>
      <c r="D23" s="32" t="s">
        <v>142</v>
      </c>
      <c r="E23" s="32" t="s">
        <v>357</v>
      </c>
      <c r="F23" s="32" t="s">
        <v>151</v>
      </c>
      <c r="G23" s="32" t="s">
        <v>402</v>
      </c>
    </row>
    <row r="24" spans="1:7" x14ac:dyDescent="0.3">
      <c r="A24" s="34">
        <v>21</v>
      </c>
      <c r="B24" s="32" t="s">
        <v>313</v>
      </c>
      <c r="C24" s="32" t="s">
        <v>193</v>
      </c>
      <c r="D24" s="32" t="s">
        <v>142</v>
      </c>
      <c r="E24" s="32" t="s">
        <v>358</v>
      </c>
      <c r="F24" s="32" t="s">
        <v>151</v>
      </c>
      <c r="G24" s="32" t="s">
        <v>403</v>
      </c>
    </row>
    <row r="25" spans="1:7" x14ac:dyDescent="0.3">
      <c r="A25" s="34">
        <v>22</v>
      </c>
      <c r="B25" s="32" t="s">
        <v>289</v>
      </c>
      <c r="C25" s="32" t="s">
        <v>194</v>
      </c>
      <c r="D25" s="32" t="s">
        <v>138</v>
      </c>
      <c r="E25" s="32" t="s">
        <v>359</v>
      </c>
      <c r="F25" s="32" t="s">
        <v>151</v>
      </c>
      <c r="G25" s="32" t="s">
        <v>396</v>
      </c>
    </row>
    <row r="26" spans="1:7" x14ac:dyDescent="0.3">
      <c r="A26" s="34">
        <v>23</v>
      </c>
      <c r="B26" s="32" t="s">
        <v>292</v>
      </c>
      <c r="C26" s="32" t="s">
        <v>195</v>
      </c>
      <c r="D26" s="32" t="s">
        <v>138</v>
      </c>
      <c r="E26" s="32" t="s">
        <v>360</v>
      </c>
      <c r="F26" s="32" t="s">
        <v>151</v>
      </c>
      <c r="G26" s="32" t="s">
        <v>404</v>
      </c>
    </row>
    <row r="27" spans="1:7" x14ac:dyDescent="0.3">
      <c r="A27" s="34">
        <v>24</v>
      </c>
      <c r="B27" s="32" t="s">
        <v>293</v>
      </c>
      <c r="C27" s="32" t="s">
        <v>196</v>
      </c>
      <c r="D27" s="32" t="s">
        <v>138</v>
      </c>
      <c r="E27" s="32" t="s">
        <v>361</v>
      </c>
      <c r="F27" s="32" t="s">
        <v>151</v>
      </c>
      <c r="G27" s="32" t="s">
        <v>393</v>
      </c>
    </row>
    <row r="28" spans="1:7" x14ac:dyDescent="0.3">
      <c r="A28" s="34">
        <v>25</v>
      </c>
      <c r="B28" s="32" t="s">
        <v>294</v>
      </c>
      <c r="C28" s="32" t="s">
        <v>181</v>
      </c>
      <c r="D28" s="32" t="s">
        <v>138</v>
      </c>
      <c r="E28" s="32" t="s">
        <v>362</v>
      </c>
      <c r="F28" s="32" t="s">
        <v>151</v>
      </c>
      <c r="G28" s="32" t="s">
        <v>405</v>
      </c>
    </row>
    <row r="29" spans="1:7" x14ac:dyDescent="0.3">
      <c r="A29" s="34">
        <v>26</v>
      </c>
      <c r="B29" s="32" t="s">
        <v>323</v>
      </c>
      <c r="C29" s="32" t="s">
        <v>174</v>
      </c>
      <c r="D29" s="32" t="s">
        <v>138</v>
      </c>
      <c r="E29" s="32" t="s">
        <v>363</v>
      </c>
      <c r="F29" s="32" t="s">
        <v>151</v>
      </c>
      <c r="G29" s="32" t="s">
        <v>406</v>
      </c>
    </row>
    <row r="30" spans="1:7" x14ac:dyDescent="0.3">
      <c r="A30" s="34">
        <v>27</v>
      </c>
      <c r="B30" s="32" t="s">
        <v>297</v>
      </c>
      <c r="C30" s="32" t="s">
        <v>197</v>
      </c>
      <c r="D30" s="32" t="s">
        <v>142</v>
      </c>
      <c r="E30" s="32" t="s">
        <v>364</v>
      </c>
      <c r="F30" s="32" t="s">
        <v>153</v>
      </c>
      <c r="G30" s="32" t="s">
        <v>392</v>
      </c>
    </row>
    <row r="31" spans="1:7" x14ac:dyDescent="0.3">
      <c r="A31" s="34">
        <v>28</v>
      </c>
      <c r="B31" s="32" t="s">
        <v>298</v>
      </c>
      <c r="C31" s="32" t="s">
        <v>186</v>
      </c>
      <c r="D31" s="32" t="s">
        <v>142</v>
      </c>
      <c r="E31" s="32" t="s">
        <v>365</v>
      </c>
      <c r="F31" s="32" t="s">
        <v>153</v>
      </c>
      <c r="G31" s="32" t="s">
        <v>407</v>
      </c>
    </row>
    <row r="32" spans="1:7" x14ac:dyDescent="0.3">
      <c r="A32" s="34">
        <v>29</v>
      </c>
      <c r="B32" s="32" t="s">
        <v>327</v>
      </c>
      <c r="C32" s="32" t="s">
        <v>181</v>
      </c>
      <c r="D32" s="32" t="s">
        <v>138</v>
      </c>
      <c r="E32" s="32" t="s">
        <v>366</v>
      </c>
      <c r="F32" s="32" t="s">
        <v>153</v>
      </c>
      <c r="G32" s="32" t="s">
        <v>408</v>
      </c>
    </row>
    <row r="33" spans="1:7" x14ac:dyDescent="0.3">
      <c r="A33" s="34">
        <v>30</v>
      </c>
      <c r="B33" s="32" t="s">
        <v>311</v>
      </c>
      <c r="C33" s="32" t="s">
        <v>198</v>
      </c>
      <c r="D33" s="32" t="s">
        <v>138</v>
      </c>
      <c r="E33" s="32" t="s">
        <v>367</v>
      </c>
      <c r="F33" s="32" t="s">
        <v>156</v>
      </c>
      <c r="G33" s="32" t="s">
        <v>409</v>
      </c>
    </row>
    <row r="34" spans="1:7" x14ac:dyDescent="0.3">
      <c r="A34" s="34">
        <v>31</v>
      </c>
      <c r="B34" s="32" t="s">
        <v>310</v>
      </c>
      <c r="C34" s="32" t="s">
        <v>197</v>
      </c>
      <c r="D34" s="32" t="s">
        <v>138</v>
      </c>
      <c r="E34" s="32" t="s">
        <v>368</v>
      </c>
      <c r="F34" s="32" t="s">
        <v>156</v>
      </c>
      <c r="G34" s="32" t="s">
        <v>410</v>
      </c>
    </row>
    <row r="35" spans="1:7" x14ac:dyDescent="0.3">
      <c r="A35" s="34">
        <v>32</v>
      </c>
      <c r="B35" s="32" t="s">
        <v>309</v>
      </c>
      <c r="C35" s="32" t="s">
        <v>195</v>
      </c>
      <c r="D35" s="32" t="s">
        <v>138</v>
      </c>
      <c r="E35" s="32" t="s">
        <v>369</v>
      </c>
      <c r="F35" s="32" t="s">
        <v>156</v>
      </c>
      <c r="G35" s="32" t="s">
        <v>392</v>
      </c>
    </row>
    <row r="36" spans="1:7" x14ac:dyDescent="0.3">
      <c r="A36" s="34">
        <v>33</v>
      </c>
      <c r="B36" s="32" t="s">
        <v>307</v>
      </c>
      <c r="C36" s="32" t="s">
        <v>199</v>
      </c>
      <c r="D36" s="32" t="s">
        <v>142</v>
      </c>
      <c r="E36" s="32" t="s">
        <v>370</v>
      </c>
      <c r="F36" s="32" t="s">
        <v>156</v>
      </c>
      <c r="G36" s="32" t="s">
        <v>411</v>
      </c>
    </row>
    <row r="37" spans="1:7" x14ac:dyDescent="0.3">
      <c r="A37" s="34">
        <v>34</v>
      </c>
      <c r="B37" s="32" t="s">
        <v>308</v>
      </c>
      <c r="C37" s="32" t="s">
        <v>193</v>
      </c>
      <c r="D37" s="32" t="s">
        <v>142</v>
      </c>
      <c r="E37" s="32" t="s">
        <v>371</v>
      </c>
      <c r="F37" s="32" t="s">
        <v>156</v>
      </c>
      <c r="G37" s="32" t="s">
        <v>412</v>
      </c>
    </row>
    <row r="38" spans="1:7" x14ac:dyDescent="0.3">
      <c r="A38" s="34">
        <v>35</v>
      </c>
      <c r="B38" s="32" t="s">
        <v>304</v>
      </c>
      <c r="C38" s="32" t="s">
        <v>200</v>
      </c>
      <c r="D38" s="32" t="s">
        <v>142</v>
      </c>
      <c r="E38" s="32" t="s">
        <v>372</v>
      </c>
      <c r="F38" s="32" t="s">
        <v>156</v>
      </c>
      <c r="G38" s="32" t="s">
        <v>404</v>
      </c>
    </row>
    <row r="39" spans="1:7" x14ac:dyDescent="0.3">
      <c r="A39" s="34">
        <v>36</v>
      </c>
      <c r="B39" s="32" t="s">
        <v>305</v>
      </c>
      <c r="C39" s="32" t="s">
        <v>193</v>
      </c>
      <c r="D39" s="32" t="s">
        <v>142</v>
      </c>
      <c r="E39" s="32" t="s">
        <v>373</v>
      </c>
      <c r="F39" s="32" t="s">
        <v>156</v>
      </c>
      <c r="G39" s="32" t="s">
        <v>391</v>
      </c>
    </row>
    <row r="40" spans="1:7" x14ac:dyDescent="0.3">
      <c r="A40" s="34">
        <v>37</v>
      </c>
      <c r="B40" s="32" t="s">
        <v>303</v>
      </c>
      <c r="C40" s="32" t="s">
        <v>201</v>
      </c>
      <c r="D40" s="32" t="s">
        <v>142</v>
      </c>
      <c r="E40" s="32" t="s">
        <v>374</v>
      </c>
      <c r="F40" s="32" t="s">
        <v>156</v>
      </c>
      <c r="G40" s="32" t="s">
        <v>397</v>
      </c>
    </row>
    <row r="41" spans="1:7" x14ac:dyDescent="0.3">
      <c r="A41" s="34">
        <v>38</v>
      </c>
      <c r="B41" s="32" t="s">
        <v>306</v>
      </c>
      <c r="C41" s="32" t="s">
        <v>174</v>
      </c>
      <c r="D41" s="32" t="s">
        <v>142</v>
      </c>
      <c r="E41" s="32" t="s">
        <v>375</v>
      </c>
      <c r="F41" s="32" t="s">
        <v>156</v>
      </c>
      <c r="G41" s="32" t="s">
        <v>413</v>
      </c>
    </row>
    <row r="42" spans="1:7" x14ac:dyDescent="0.3">
      <c r="A42" s="34">
        <v>39</v>
      </c>
      <c r="B42" s="32" t="s">
        <v>332</v>
      </c>
      <c r="C42" s="32" t="s">
        <v>196</v>
      </c>
      <c r="D42" s="32" t="s">
        <v>142</v>
      </c>
      <c r="E42" s="32" t="s">
        <v>376</v>
      </c>
      <c r="F42" s="32" t="s">
        <v>159</v>
      </c>
      <c r="G42" s="32" t="s">
        <v>414</v>
      </c>
    </row>
    <row r="43" spans="1:7" x14ac:dyDescent="0.3">
      <c r="A43" s="34">
        <v>40</v>
      </c>
      <c r="B43" s="32" t="s">
        <v>331</v>
      </c>
      <c r="C43" s="32" t="s">
        <v>195</v>
      </c>
      <c r="D43" s="32" t="s">
        <v>142</v>
      </c>
      <c r="E43" s="32" t="s">
        <v>377</v>
      </c>
      <c r="F43" s="32" t="s">
        <v>159</v>
      </c>
      <c r="G43" s="32" t="s">
        <v>415</v>
      </c>
    </row>
    <row r="44" spans="1:7" x14ac:dyDescent="0.3">
      <c r="A44" s="34">
        <v>41</v>
      </c>
      <c r="B44" s="32" t="s">
        <v>337</v>
      </c>
      <c r="C44" s="32" t="s">
        <v>202</v>
      </c>
      <c r="D44" s="32" t="s">
        <v>138</v>
      </c>
      <c r="E44" s="32" t="s">
        <v>378</v>
      </c>
      <c r="F44" s="32" t="s">
        <v>159</v>
      </c>
      <c r="G44" s="32" t="s">
        <v>416</v>
      </c>
    </row>
    <row r="45" spans="1:7" x14ac:dyDescent="0.3">
      <c r="A45" s="34">
        <v>42</v>
      </c>
      <c r="B45" s="32" t="s">
        <v>334</v>
      </c>
      <c r="C45" s="32" t="s">
        <v>203</v>
      </c>
      <c r="D45" s="32" t="s">
        <v>138</v>
      </c>
      <c r="E45" s="32" t="s">
        <v>379</v>
      </c>
      <c r="F45" s="32" t="s">
        <v>161</v>
      </c>
      <c r="G45" s="32" t="s">
        <v>417</v>
      </c>
    </row>
    <row r="46" spans="1:7" x14ac:dyDescent="0.3">
      <c r="A46" s="34">
        <v>43</v>
      </c>
      <c r="B46" s="32" t="s">
        <v>336</v>
      </c>
      <c r="C46" s="32" t="s">
        <v>196</v>
      </c>
      <c r="D46" s="32" t="s">
        <v>138</v>
      </c>
      <c r="E46" s="32" t="s">
        <v>380</v>
      </c>
      <c r="F46" s="32" t="s">
        <v>161</v>
      </c>
      <c r="G46" s="32" t="s">
        <v>418</v>
      </c>
    </row>
    <row r="47" spans="1:7" x14ac:dyDescent="0.3">
      <c r="A47" s="34">
        <v>44</v>
      </c>
      <c r="B47" s="32" t="s">
        <v>335</v>
      </c>
      <c r="C47" s="32" t="s">
        <v>202</v>
      </c>
      <c r="D47" s="32" t="s">
        <v>138</v>
      </c>
      <c r="E47" s="32" t="s">
        <v>381</v>
      </c>
      <c r="F47" s="32" t="s">
        <v>161</v>
      </c>
      <c r="G47" s="32" t="s">
        <v>400</v>
      </c>
    </row>
    <row r="48" spans="1:7" x14ac:dyDescent="0.3">
      <c r="A48" s="34">
        <v>45</v>
      </c>
      <c r="B48" s="32" t="s">
        <v>326</v>
      </c>
      <c r="C48" s="32" t="s">
        <v>204</v>
      </c>
      <c r="D48" s="32" t="s">
        <v>138</v>
      </c>
      <c r="E48" s="32" t="s">
        <v>382</v>
      </c>
      <c r="F48" s="32" t="s">
        <v>164</v>
      </c>
      <c r="G48" s="32" t="s">
        <v>418</v>
      </c>
    </row>
    <row r="49" spans="1:7" x14ac:dyDescent="0.3">
      <c r="A49" s="34">
        <v>46</v>
      </c>
      <c r="B49" s="32" t="s">
        <v>288</v>
      </c>
      <c r="C49" s="32" t="s">
        <v>195</v>
      </c>
      <c r="D49" s="32" t="s">
        <v>142</v>
      </c>
      <c r="E49" s="32" t="s">
        <v>383</v>
      </c>
      <c r="F49" s="32" t="s">
        <v>164</v>
      </c>
      <c r="G49" s="32" t="s">
        <v>419</v>
      </c>
    </row>
    <row r="50" spans="1:7" x14ac:dyDescent="0.3">
      <c r="A50" s="34">
        <v>47</v>
      </c>
      <c r="B50" s="32" t="s">
        <v>325</v>
      </c>
      <c r="C50" s="32" t="s">
        <v>195</v>
      </c>
      <c r="D50" s="32" t="s">
        <v>138</v>
      </c>
      <c r="E50" s="32" t="s">
        <v>384</v>
      </c>
      <c r="F50" s="32" t="s">
        <v>164</v>
      </c>
      <c r="G50" s="32" t="s">
        <v>420</v>
      </c>
    </row>
    <row r="51" spans="1:7" x14ac:dyDescent="0.3">
      <c r="A51" s="34">
        <v>48</v>
      </c>
      <c r="B51" s="32" t="s">
        <v>295</v>
      </c>
      <c r="C51" s="32" t="s">
        <v>177</v>
      </c>
      <c r="D51" s="32" t="s">
        <v>138</v>
      </c>
      <c r="E51" s="32" t="s">
        <v>385</v>
      </c>
      <c r="F51" s="32" t="s">
        <v>167</v>
      </c>
      <c r="G51" s="32" t="s">
        <v>388</v>
      </c>
    </row>
    <row r="52" spans="1:7" x14ac:dyDescent="0.3">
      <c r="A52" s="34">
        <v>49</v>
      </c>
      <c r="B52" s="32" t="s">
        <v>296</v>
      </c>
      <c r="C52" s="32" t="s">
        <v>205</v>
      </c>
      <c r="D52" s="32" t="s">
        <v>142</v>
      </c>
      <c r="E52" s="32" t="s">
        <v>386</v>
      </c>
      <c r="F52" s="32" t="s">
        <v>167</v>
      </c>
      <c r="G52" s="32" t="s">
        <v>421</v>
      </c>
    </row>
    <row r="53" spans="1:7" x14ac:dyDescent="0.3">
      <c r="A53" s="34">
        <v>50</v>
      </c>
      <c r="B53" s="32" t="s">
        <v>330</v>
      </c>
      <c r="C53" s="32" t="s">
        <v>206</v>
      </c>
      <c r="D53" s="32" t="s">
        <v>142</v>
      </c>
      <c r="E53" s="32" t="s">
        <v>387</v>
      </c>
      <c r="F53" s="32" t="s">
        <v>144</v>
      </c>
      <c r="G53" s="32" t="s">
        <v>422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T51"/>
  <sheetViews>
    <sheetView tabSelected="1" workbookViewId="0">
      <pane xSplit="1" ySplit="1" topLeftCell="F2" activePane="bottomRight" state="frozen"/>
      <selection pane="topRight" activeCell="B1" sqref="B1"/>
      <selection pane="bottomLeft" activeCell="A2" sqref="A2"/>
      <selection pane="bottomRight" activeCell="M9" sqref="M9"/>
    </sheetView>
  </sheetViews>
  <sheetFormatPr defaultRowHeight="14.4" x14ac:dyDescent="0.3"/>
  <cols>
    <col min="1" max="1" width="9.88671875" style="32" bestFit="1" customWidth="1"/>
    <col min="2" max="2" width="26" style="32" customWidth="1"/>
    <col min="3" max="3" width="8" style="32" customWidth="1"/>
    <col min="4" max="4" width="12" style="32" customWidth="1"/>
    <col min="5" max="5" width="11.88671875" style="32" bestFit="1" customWidth="1"/>
    <col min="6" max="6" width="13.88671875" style="32" bestFit="1" customWidth="1"/>
    <col min="7" max="7" width="11.77734375" style="40" customWidth="1"/>
    <col min="8" max="8" width="13.44140625" style="32" customWidth="1"/>
    <col min="9" max="9" width="9.109375" style="32" customWidth="1"/>
    <col min="10" max="10" width="12.88671875" style="32" bestFit="1" customWidth="1"/>
    <col min="11" max="11" width="15.5546875" style="32" customWidth="1"/>
    <col min="12" max="12" width="15.77734375" style="32" customWidth="1"/>
    <col min="13" max="13" width="36.109375" style="32" customWidth="1"/>
    <col min="14" max="14" width="11.6640625" style="32" bestFit="1" customWidth="1"/>
    <col min="15" max="15" width="10.44140625" style="32" customWidth="1"/>
    <col min="16" max="16" width="10.33203125" style="32" bestFit="1" customWidth="1"/>
    <col min="17" max="17" width="16" style="32" customWidth="1"/>
    <col min="18" max="18" width="24" style="32" bestFit="1" customWidth="1"/>
    <col min="19" max="19" width="10.88671875" style="32" customWidth="1"/>
    <col min="20" max="16384" width="8.88671875" style="32"/>
  </cols>
  <sheetData>
    <row r="1" spans="1:20" x14ac:dyDescent="0.3">
      <c r="A1" s="31" t="s">
        <v>222</v>
      </c>
      <c r="B1" s="31" t="s">
        <v>221</v>
      </c>
      <c r="C1" s="31" t="s">
        <v>0</v>
      </c>
      <c r="D1" s="31" t="s">
        <v>1</v>
      </c>
      <c r="E1" s="31" t="s">
        <v>2</v>
      </c>
      <c r="F1" s="31" t="s">
        <v>3</v>
      </c>
      <c r="G1" s="35" t="s">
        <v>4</v>
      </c>
      <c r="H1" s="31" t="s">
        <v>5</v>
      </c>
      <c r="I1" s="31" t="s">
        <v>170</v>
      </c>
      <c r="J1" s="31" t="s">
        <v>137</v>
      </c>
      <c r="K1" s="31" t="s">
        <v>228</v>
      </c>
      <c r="L1" s="31" t="s">
        <v>136</v>
      </c>
      <c r="M1" s="31" t="s">
        <v>233</v>
      </c>
      <c r="N1" s="36" t="s">
        <v>245</v>
      </c>
      <c r="O1" s="31" t="s">
        <v>207</v>
      </c>
      <c r="P1" s="31" t="s">
        <v>208</v>
      </c>
      <c r="Q1" s="31" t="s">
        <v>171</v>
      </c>
      <c r="R1" s="31" t="s">
        <v>172</v>
      </c>
      <c r="S1" s="31" t="s">
        <v>238</v>
      </c>
    </row>
    <row r="2" spans="1:20" x14ac:dyDescent="0.3">
      <c r="A2" s="34">
        <v>1</v>
      </c>
      <c r="B2" s="32" t="str">
        <f>UPPER(CONCATENATE(C2," ",D2," ",F2))</f>
        <v>MS. ANNIE ABBOTT</v>
      </c>
      <c r="C2" s="32" t="s">
        <v>6</v>
      </c>
      <c r="D2" s="32" t="s">
        <v>7</v>
      </c>
      <c r="F2" s="32" t="s">
        <v>8</v>
      </c>
      <c r="G2" s="37">
        <v>35699</v>
      </c>
      <c r="H2" s="32" t="s">
        <v>9</v>
      </c>
      <c r="I2" s="32" t="s">
        <v>138</v>
      </c>
      <c r="J2" s="32" t="s">
        <v>141</v>
      </c>
      <c r="K2" s="32" t="str">
        <f>HLOOKUP(J2,LOCATION!$A$2:$M$3,2,0)</f>
        <v>USA</v>
      </c>
      <c r="L2" s="32" t="str">
        <f>INDEX(LOCATION!$A$1:$M$3,1,MATCH(SPORTSMEN!K2,LOCATION!$A$3:$M$3,0))</f>
        <v>English</v>
      </c>
      <c r="M2" s="32" t="str">
        <f>LOWER(IF(AND(L2="English"),CONCATENATE(F2,".",D2,"@xyz.org"),CONCATENATE(F2,".",D2,"@xyz.com")))</f>
        <v>abbott.annie@xyz.org</v>
      </c>
      <c r="N2" s="38">
        <v>94</v>
      </c>
      <c r="O2" s="32" t="s">
        <v>209</v>
      </c>
      <c r="P2" s="32" t="s">
        <v>210</v>
      </c>
      <c r="Q2" s="32" t="str">
        <f>INDEX(SPORT!$A$2:$B$33,MATCH(SPORTSMEN!$R2,SPORT!$B$2:$B$33,0),MATCH(SPORTSMEN!Q$1,SPORT!$A$1:$B$1,0))</f>
        <v>INDOOR</v>
      </c>
      <c r="R2" s="32" t="s">
        <v>174</v>
      </c>
      <c r="S2" s="39">
        <v>80727</v>
      </c>
      <c r="T2" s="41">
        <v>80727</v>
      </c>
    </row>
    <row r="3" spans="1:20" x14ac:dyDescent="0.3">
      <c r="A3" s="34">
        <v>2</v>
      </c>
      <c r="B3" s="32" t="str">
        <f t="shared" ref="B3:B51" si="0">UPPER(CONCATENATE(C3," ",D3," ",F3))</f>
        <v>MS. AURELIE LIESUCHKE</v>
      </c>
      <c r="C3" s="32" t="s">
        <v>6</v>
      </c>
      <c r="D3" s="32" t="s">
        <v>10</v>
      </c>
      <c r="F3" s="32" t="s">
        <v>11</v>
      </c>
      <c r="G3" s="37">
        <v>33641</v>
      </c>
      <c r="H3" s="32" t="s">
        <v>12</v>
      </c>
      <c r="I3" s="32" t="s">
        <v>138</v>
      </c>
      <c r="J3" s="32" t="s">
        <v>141</v>
      </c>
      <c r="K3" s="32" t="str">
        <f>HLOOKUP(J3,LOCATION!$A$2:$M$3,2,0)</f>
        <v>USA</v>
      </c>
      <c r="L3" s="32" t="str">
        <f>INDEX(LOCATION!$A$1:$M$3,1,MATCH(SPORTSMEN!K3,LOCATION!$A$3:$M$3,0))</f>
        <v>English</v>
      </c>
      <c r="M3" s="32" t="str">
        <f>LOWER(IF(AND(L3="English"),CONCATENATE(F3,".",D3,"@xyz.org"),CONCATENATE(F3,".",D3,"@xyz.com")))</f>
        <v>liesuchke.aurelie@xyz.org</v>
      </c>
      <c r="N3" s="38">
        <v>84.2</v>
      </c>
      <c r="O3" s="32" t="s">
        <v>211</v>
      </c>
      <c r="P3" s="32" t="s">
        <v>212</v>
      </c>
      <c r="Q3" s="32" t="str">
        <f>INDEX(SPORT!$A$2:$B$33,MATCH(SPORTSMEN!$R3,SPORT!$B$2:$B$33,0),MATCH(SPORTSMEN!Q$1,SPORT!$A$1:$B$1,0))</f>
        <v>INDOOR</v>
      </c>
      <c r="R3" s="32" t="s">
        <v>175</v>
      </c>
      <c r="S3" s="39">
        <v>87471</v>
      </c>
      <c r="T3" s="32">
        <v>87471</v>
      </c>
    </row>
    <row r="4" spans="1:20" x14ac:dyDescent="0.3">
      <c r="A4" s="34">
        <v>3</v>
      </c>
      <c r="B4" s="32" t="str">
        <f t="shared" si="0"/>
        <v>SR. TOMAS FILHO</v>
      </c>
      <c r="C4" s="32" t="s">
        <v>13</v>
      </c>
      <c r="D4" s="32" t="s">
        <v>14</v>
      </c>
      <c r="E4" s="32" t="s">
        <v>15</v>
      </c>
      <c r="F4" s="32" t="s">
        <v>16</v>
      </c>
      <c r="G4" s="37">
        <v>25394</v>
      </c>
      <c r="H4" s="32" t="s">
        <v>17</v>
      </c>
      <c r="I4" s="32" t="s">
        <v>142</v>
      </c>
      <c r="J4" s="32" t="s">
        <v>145</v>
      </c>
      <c r="K4" s="32" t="str">
        <f>HLOOKUP(J4,LOCATION!$A$2:$M$3,2,0)</f>
        <v>BRAZIL</v>
      </c>
      <c r="L4" s="32" t="str">
        <f>INDEX(LOCATION!$A$1:$M$3,1,MATCH(SPORTSMEN!K4,LOCATION!$A$3:$M$3,0))</f>
        <v>Portuguese</v>
      </c>
      <c r="M4" s="32" t="str">
        <f>LOWER(IF(AND(L4="English"),CONCATENATE(F4,".",D4,"@xyz.org"),CONCATENATE(F4,".",D4,"@xyz.com")))</f>
        <v>filho.tomas@xyz.com</v>
      </c>
      <c r="N4" s="38">
        <v>52.9</v>
      </c>
      <c r="O4" s="32" t="s">
        <v>213</v>
      </c>
      <c r="P4" s="32" t="s">
        <v>210</v>
      </c>
      <c r="Q4" s="32" t="str">
        <f>INDEX(SPORT!$A$2:$B$33,MATCH(SPORTSMEN!$R4,SPORT!$B$2:$B$33,0),MATCH(SPORTSMEN!Q$1,SPORT!$A$1:$B$1,0))</f>
        <v>OUTDOOR</v>
      </c>
      <c r="R4" s="32" t="s">
        <v>177</v>
      </c>
      <c r="S4" s="39">
        <v>64724</v>
      </c>
      <c r="T4" s="32">
        <v>64724</v>
      </c>
    </row>
    <row r="5" spans="1:20" x14ac:dyDescent="0.3">
      <c r="A5" s="34">
        <v>4</v>
      </c>
      <c r="B5" s="32" t="str">
        <f t="shared" si="0"/>
        <v>MS. DARBY CRUICKSHANK</v>
      </c>
      <c r="C5" s="32" t="s">
        <v>6</v>
      </c>
      <c r="D5" s="32" t="s">
        <v>18</v>
      </c>
      <c r="F5" s="32" t="s">
        <v>19</v>
      </c>
      <c r="G5" s="37">
        <v>27532</v>
      </c>
      <c r="H5" s="32" t="s">
        <v>20</v>
      </c>
      <c r="I5" s="32" t="s">
        <v>138</v>
      </c>
      <c r="J5" s="32" t="s">
        <v>141</v>
      </c>
      <c r="K5" s="32" t="str">
        <f>HLOOKUP(J5,LOCATION!$A$2:$M$3,2,0)</f>
        <v>USA</v>
      </c>
      <c r="L5" s="32" t="str">
        <f>INDEX(LOCATION!$A$1:$M$3,1,MATCH(SPORTSMEN!K5,LOCATION!$A$3:$M$3,0))</f>
        <v>English</v>
      </c>
      <c r="M5" s="32" t="str">
        <f>LOWER(IF(AND(L5="English"),CONCATENATE(F5,".",D5,"@xyz.org"),CONCATENATE(F5,".",D5,"@xyz.com")))</f>
        <v>cruickshank.darby@xyz.org</v>
      </c>
      <c r="N5" s="38">
        <v>48.9</v>
      </c>
      <c r="O5" s="32" t="s">
        <v>209</v>
      </c>
      <c r="P5" s="32" t="s">
        <v>212</v>
      </c>
      <c r="Q5" s="32" t="str">
        <f>INDEX(SPORT!$A$2:$B$33,MATCH(SPORTSMEN!$R5,SPORT!$B$2:$B$33,0),MATCH(SPORTSMEN!Q$1,SPORT!$A$1:$B$1,0))</f>
        <v>OUTDOOR</v>
      </c>
      <c r="R5" s="32" t="s">
        <v>178</v>
      </c>
      <c r="S5" s="39">
        <v>110823</v>
      </c>
    </row>
    <row r="6" spans="1:20" x14ac:dyDescent="0.3">
      <c r="A6" s="34">
        <v>5</v>
      </c>
      <c r="B6" s="32" t="str">
        <f t="shared" si="0"/>
        <v>DR. JAYDON BORER</v>
      </c>
      <c r="C6" s="32" t="s">
        <v>21</v>
      </c>
      <c r="D6" s="32" t="s">
        <v>22</v>
      </c>
      <c r="F6" s="32" t="s">
        <v>23</v>
      </c>
      <c r="G6" s="37">
        <v>25706</v>
      </c>
      <c r="H6" s="32" t="s">
        <v>20</v>
      </c>
      <c r="I6" s="32" t="s">
        <v>142</v>
      </c>
      <c r="J6" s="32" t="s">
        <v>141</v>
      </c>
      <c r="K6" s="32" t="str">
        <f>HLOOKUP(J6,LOCATION!$A$2:$M$3,2,0)</f>
        <v>USA</v>
      </c>
      <c r="L6" s="32" t="str">
        <f>INDEX(LOCATION!$A$1:$M$3,1,MATCH(SPORTSMEN!K6,LOCATION!$A$3:$M$3,0))</f>
        <v>English</v>
      </c>
      <c r="M6" s="32" t="str">
        <f>LOWER(IF(AND(L6="English"),CONCATENATE(F6,".",D6,"@xyz.org"),CONCATENATE(F6,".",D6,"@xyz.com")))</f>
        <v>borer.jaydon@xyz.org</v>
      </c>
      <c r="N6" s="38">
        <v>84.8</v>
      </c>
      <c r="O6" s="32" t="s">
        <v>214</v>
      </c>
      <c r="P6" s="32" t="s">
        <v>215</v>
      </c>
      <c r="Q6" s="32" t="str">
        <f>INDEX(SPORT!$A$2:$B$33,MATCH(SPORTSMEN!$R6,SPORT!$B$2:$B$33,0),MATCH(SPORTSMEN!Q$1,SPORT!$A$1:$B$1,0))</f>
        <v>INDOOR</v>
      </c>
      <c r="R6" s="32" t="s">
        <v>179</v>
      </c>
      <c r="S6" s="39">
        <v>56916</v>
      </c>
    </row>
    <row r="7" spans="1:20" x14ac:dyDescent="0.3">
      <c r="A7" s="34">
        <v>6</v>
      </c>
      <c r="B7" s="32" t="str">
        <f t="shared" si="0"/>
        <v>MR. MORIAH  LYNCH</v>
      </c>
      <c r="C7" s="32" t="s">
        <v>24</v>
      </c>
      <c r="D7" s="32" t="s">
        <v>25</v>
      </c>
      <c r="F7" s="32" t="s">
        <v>26</v>
      </c>
      <c r="G7" s="37">
        <v>33944</v>
      </c>
      <c r="H7" s="32" t="s">
        <v>27</v>
      </c>
      <c r="I7" s="32" t="s">
        <v>142</v>
      </c>
      <c r="J7" s="32" t="s">
        <v>141</v>
      </c>
      <c r="K7" s="32" t="str">
        <f>HLOOKUP(J7,LOCATION!$A$2:$M$3,2,0)</f>
        <v>USA</v>
      </c>
      <c r="L7" s="32" t="str">
        <f>INDEX(LOCATION!$A$1:$M$3,1,MATCH(SPORTSMEN!K7,LOCATION!$A$3:$M$3,0))</f>
        <v>English</v>
      </c>
      <c r="M7" s="32" t="str">
        <f>LOWER(IF(AND(L7="English"),CONCATENATE(F7,".",D7,"@xyz.org"),CONCATENATE(F7,".",D7,"@xyz.com")))</f>
        <v>lynch.moriah @xyz.org</v>
      </c>
      <c r="N7" s="38">
        <v>83.2</v>
      </c>
      <c r="O7" s="32" t="s">
        <v>214</v>
      </c>
      <c r="P7" s="32" t="s">
        <v>212</v>
      </c>
      <c r="Q7" s="32" t="str">
        <f>INDEX(SPORT!$A$2:$B$33,MATCH(SPORTSMEN!$R7,SPORT!$B$2:$B$33,0),MATCH(SPORTSMEN!Q$1,SPORT!$A$1:$B$1,0))</f>
        <v>INDOOR</v>
      </c>
      <c r="R7" s="32" t="s">
        <v>180</v>
      </c>
      <c r="S7" s="39">
        <v>51133</v>
      </c>
    </row>
    <row r="8" spans="1:20" x14ac:dyDescent="0.3">
      <c r="A8" s="34">
        <v>7</v>
      </c>
      <c r="B8" s="32" t="str">
        <f t="shared" si="0"/>
        <v>MS. AMIYA EICHMANN</v>
      </c>
      <c r="C8" s="32" t="s">
        <v>6</v>
      </c>
      <c r="D8" s="32" t="s">
        <v>28</v>
      </c>
      <c r="F8" s="32" t="s">
        <v>29</v>
      </c>
      <c r="G8" s="37">
        <v>36370</v>
      </c>
      <c r="H8" s="32" t="s">
        <v>30</v>
      </c>
      <c r="I8" s="32" t="s">
        <v>138</v>
      </c>
      <c r="J8" s="32" t="s">
        <v>141</v>
      </c>
      <c r="K8" s="32" t="str">
        <f>HLOOKUP(J8,LOCATION!$A$2:$M$3,2,0)</f>
        <v>USA</v>
      </c>
      <c r="L8" s="32" t="str">
        <f>INDEX(LOCATION!$A$1:$M$3,1,MATCH(SPORTSMEN!K8,LOCATION!$A$3:$M$3,0))</f>
        <v>English</v>
      </c>
      <c r="M8" s="32" t="str">
        <f>LOWER(IF(AND(L8="English"),CONCATENATE(F8,".",D8,"@xyz.org"),CONCATENATE(F8,".",D8,"@xyz.com")))</f>
        <v>eichmann.amiya@xyz.org</v>
      </c>
      <c r="N8" s="38">
        <v>61.1</v>
      </c>
      <c r="O8" s="32" t="s">
        <v>214</v>
      </c>
      <c r="P8" s="32" t="s">
        <v>215</v>
      </c>
      <c r="Q8" s="32" t="str">
        <f>INDEX(SPORT!$A$2:$B$33,MATCH(SPORTSMEN!$R8,SPORT!$B$2:$B$33,0),MATCH(SPORTSMEN!Q$1,SPORT!$A$1:$B$1,0))</f>
        <v>OUTDOOR</v>
      </c>
      <c r="R8" s="32" t="s">
        <v>181</v>
      </c>
      <c r="S8" s="39">
        <v>65465</v>
      </c>
    </row>
    <row r="9" spans="1:20" x14ac:dyDescent="0.3">
      <c r="A9" s="34">
        <v>8</v>
      </c>
      <c r="B9" s="32" t="str">
        <f t="shared" si="0"/>
        <v>MR. PIERCE RAU</v>
      </c>
      <c r="C9" s="32" t="s">
        <v>24</v>
      </c>
      <c r="D9" s="32" t="s">
        <v>31</v>
      </c>
      <c r="F9" s="32" t="s">
        <v>32</v>
      </c>
      <c r="G9" s="37">
        <v>23141</v>
      </c>
      <c r="H9" s="32" t="s">
        <v>20</v>
      </c>
      <c r="I9" s="32" t="s">
        <v>142</v>
      </c>
      <c r="J9" s="32" t="s">
        <v>141</v>
      </c>
      <c r="K9" s="32" t="str">
        <f>HLOOKUP(J9,LOCATION!$A$2:$M$3,2,0)</f>
        <v>USA</v>
      </c>
      <c r="L9" s="32" t="str">
        <f>INDEX(LOCATION!$A$1:$M$3,1,MATCH(SPORTSMEN!K9,LOCATION!$A$3:$M$3,0))</f>
        <v>English</v>
      </c>
      <c r="M9" s="32" t="str">
        <f>LOWER(IF(AND(L9="English"),CONCATENATE(F9,".",D9,"@xyz.org"),CONCATENATE(F9,".",D9,"@xyz.com")))</f>
        <v>rau.pierce@xyz.org</v>
      </c>
      <c r="N9" s="38">
        <v>105.7</v>
      </c>
      <c r="O9" s="32" t="s">
        <v>213</v>
      </c>
      <c r="P9" s="32" t="s">
        <v>216</v>
      </c>
      <c r="Q9" s="32" t="str">
        <f>INDEX(SPORT!$A$2:$B$33,MATCH(SPORTSMEN!$R9,SPORT!$B$2:$B$33,0),MATCH(SPORTSMEN!Q$1,SPORT!$A$1:$B$1,0))</f>
        <v>INDOOR</v>
      </c>
      <c r="R9" s="32" t="s">
        <v>182</v>
      </c>
      <c r="S9" s="39">
        <v>109885</v>
      </c>
    </row>
    <row r="10" spans="1:20" x14ac:dyDescent="0.3">
      <c r="A10" s="34">
        <v>9</v>
      </c>
      <c r="B10" s="32" t="str">
        <f t="shared" si="0"/>
        <v>MS. AMELIA STEVENS</v>
      </c>
      <c r="C10" s="32" t="s">
        <v>6</v>
      </c>
      <c r="D10" s="32" t="s">
        <v>33</v>
      </c>
      <c r="F10" s="32" t="s">
        <v>34</v>
      </c>
      <c r="G10" s="37">
        <v>25965</v>
      </c>
      <c r="H10" s="32" t="s">
        <v>12</v>
      </c>
      <c r="I10" s="32" t="s">
        <v>138</v>
      </c>
      <c r="J10" s="32" t="s">
        <v>147</v>
      </c>
      <c r="K10" s="32" t="str">
        <f>HLOOKUP(J10,LOCATION!$A$2:$M$3,2,0)</f>
        <v>UK</v>
      </c>
      <c r="L10" s="32" t="str">
        <f>INDEX(LOCATION!$A$1:$M$3,1,MATCH(SPORTSMEN!K10,LOCATION!$A$3:$M$3,0))</f>
        <v>English</v>
      </c>
      <c r="M10" s="32" t="str">
        <f>LOWER(IF(AND(L10="English"),CONCATENATE(F10,".",D10,"@xyz.org"),CONCATENATE(F10,".",D10,"@xyz.com")))</f>
        <v>stevens.amelia@xyz.org</v>
      </c>
      <c r="N10" s="38">
        <v>65.3</v>
      </c>
      <c r="O10" s="32" t="s">
        <v>214</v>
      </c>
      <c r="P10" s="32" t="s">
        <v>216</v>
      </c>
      <c r="Q10" s="32" t="str">
        <f>INDEX(SPORT!$A$2:$B$33,MATCH(SPORTSMEN!$R10,SPORT!$B$2:$B$33,0),MATCH(SPORTSMEN!Q$1,SPORT!$A$1:$B$1,0))</f>
        <v>INDOOR</v>
      </c>
      <c r="R10" s="32" t="s">
        <v>183</v>
      </c>
      <c r="S10" s="39">
        <v>60061</v>
      </c>
    </row>
    <row r="11" spans="1:20" x14ac:dyDescent="0.3">
      <c r="A11" s="34">
        <v>10</v>
      </c>
      <c r="B11" s="32" t="str">
        <f t="shared" si="0"/>
        <v>MR. TOBY SIMPSON</v>
      </c>
      <c r="C11" s="32" t="s">
        <v>24</v>
      </c>
      <c r="D11" s="32" t="s">
        <v>35</v>
      </c>
      <c r="F11" s="32" t="s">
        <v>36</v>
      </c>
      <c r="G11" s="37">
        <v>23732</v>
      </c>
      <c r="H11" s="32" t="s">
        <v>27</v>
      </c>
      <c r="I11" s="32" t="s">
        <v>142</v>
      </c>
      <c r="J11" s="32" t="s">
        <v>147</v>
      </c>
      <c r="K11" s="32" t="str">
        <f>HLOOKUP(J11,LOCATION!$A$2:$M$3,2,0)</f>
        <v>UK</v>
      </c>
      <c r="L11" s="32" t="str">
        <f>INDEX(LOCATION!$A$1:$M$3,1,MATCH(SPORTSMEN!K11,LOCATION!$A$3:$M$3,0))</f>
        <v>English</v>
      </c>
      <c r="M11" s="32" t="str">
        <f>LOWER(IF(AND(L11="English"),CONCATENATE(F11,".",D11,"@xyz.org"),CONCATENATE(F11,".",D11,"@xyz.com")))</f>
        <v>simpson.toby@xyz.org</v>
      </c>
      <c r="N11" s="38">
        <v>62.9</v>
      </c>
      <c r="O11" s="32" t="s">
        <v>213</v>
      </c>
      <c r="P11" s="32" t="s">
        <v>217</v>
      </c>
      <c r="Q11" s="32" t="str">
        <f>INDEX(SPORT!$A$2:$B$33,MATCH(SPORTSMEN!$R11,SPORT!$B$2:$B$33,0),MATCH(SPORTSMEN!Q$1,SPORT!$A$1:$B$1,0))</f>
        <v>OUTDOOR</v>
      </c>
      <c r="R11" s="32" t="s">
        <v>181</v>
      </c>
      <c r="S11" s="39">
        <v>32758</v>
      </c>
    </row>
    <row r="12" spans="1:20" x14ac:dyDescent="0.3">
      <c r="A12" s="34">
        <v>11</v>
      </c>
      <c r="B12" s="32" t="str">
        <f t="shared" si="0"/>
        <v>SIR ETHAN MURPHY</v>
      </c>
      <c r="C12" s="32" t="s">
        <v>37</v>
      </c>
      <c r="D12" s="32" t="s">
        <v>38</v>
      </c>
      <c r="F12" s="32" t="s">
        <v>39</v>
      </c>
      <c r="G12" s="37">
        <v>31733</v>
      </c>
      <c r="H12" s="32" t="s">
        <v>40</v>
      </c>
      <c r="I12" s="32" t="s">
        <v>142</v>
      </c>
      <c r="J12" s="32" t="s">
        <v>147</v>
      </c>
      <c r="K12" s="32" t="str">
        <f>HLOOKUP(J12,LOCATION!$A$2:$M$3,2,0)</f>
        <v>UK</v>
      </c>
      <c r="L12" s="32" t="str">
        <f>INDEX(LOCATION!$A$1:$M$3,1,MATCH(SPORTSMEN!K12,LOCATION!$A$3:$M$3,0))</f>
        <v>English</v>
      </c>
      <c r="M12" s="32" t="str">
        <f>LOWER(IF(AND(L12="English"),CONCATENATE(F12,".",D12,"@xyz.org"),CONCATENATE(F12,".",D12,"@xyz.com")))</f>
        <v>murphy.ethan@xyz.org</v>
      </c>
      <c r="N12" s="38">
        <v>104.3</v>
      </c>
      <c r="O12" s="32" t="s">
        <v>211</v>
      </c>
      <c r="P12" s="32" t="s">
        <v>217</v>
      </c>
      <c r="Q12" s="32" t="str">
        <f>INDEX(SPORT!$A$2:$B$33,MATCH(SPORTSMEN!$R12,SPORT!$B$2:$B$33,0),MATCH(SPORTSMEN!Q$1,SPORT!$A$1:$B$1,0))</f>
        <v>OUTDOOR</v>
      </c>
      <c r="R12" s="32" t="s">
        <v>184</v>
      </c>
      <c r="S12" s="39">
        <v>99613</v>
      </c>
    </row>
    <row r="13" spans="1:20" x14ac:dyDescent="0.3">
      <c r="A13" s="34">
        <v>12</v>
      </c>
      <c r="B13" s="32" t="str">
        <f t="shared" si="0"/>
        <v>MRS. ASHLEY WOOD</v>
      </c>
      <c r="C13" s="32" t="s">
        <v>41</v>
      </c>
      <c r="D13" s="32" t="s">
        <v>42</v>
      </c>
      <c r="F13" s="32" t="s">
        <v>43</v>
      </c>
      <c r="G13" s="37">
        <v>28412</v>
      </c>
      <c r="H13" s="32" t="s">
        <v>9</v>
      </c>
      <c r="I13" s="32" t="s">
        <v>138</v>
      </c>
      <c r="J13" s="32" t="s">
        <v>147</v>
      </c>
      <c r="K13" s="32" t="str">
        <f>HLOOKUP(J13,LOCATION!$A$2:$M$3,2,0)</f>
        <v>UK</v>
      </c>
      <c r="L13" s="32" t="str">
        <f>INDEX(LOCATION!$A$1:$M$3,1,MATCH(SPORTSMEN!K13,LOCATION!$A$3:$M$3,0))</f>
        <v>English</v>
      </c>
      <c r="M13" s="32" t="str">
        <f>LOWER(IF(AND(L13="English"),CONCATENATE(F13,".",D13,"@xyz.org"),CONCATENATE(F13,".",D13,"@xyz.com")))</f>
        <v>wood.ashley@xyz.org</v>
      </c>
      <c r="N13" s="38">
        <v>100.7</v>
      </c>
      <c r="O13" s="32" t="s">
        <v>211</v>
      </c>
      <c r="P13" s="32" t="s">
        <v>217</v>
      </c>
      <c r="Q13" s="32" t="str">
        <f>INDEX(SPORT!$A$2:$B$33,MATCH(SPORTSMEN!$R13,SPORT!$B$2:$B$33,0),MATCH(SPORTSMEN!Q$1,SPORT!$A$1:$B$1,0))</f>
        <v>OUTDOOR</v>
      </c>
      <c r="R13" s="32" t="s">
        <v>185</v>
      </c>
      <c r="S13" s="39">
        <v>56595</v>
      </c>
    </row>
    <row r="14" spans="1:20" x14ac:dyDescent="0.3">
      <c r="A14" s="34">
        <v>13</v>
      </c>
      <c r="B14" s="32" t="str">
        <f t="shared" si="0"/>
        <v>MS. MEGAN SCOTT</v>
      </c>
      <c r="C14" s="32" t="s">
        <v>6</v>
      </c>
      <c r="D14" s="32" t="s">
        <v>44</v>
      </c>
      <c r="F14" s="32" t="s">
        <v>45</v>
      </c>
      <c r="G14" s="37">
        <v>28168</v>
      </c>
      <c r="H14" s="32" t="s">
        <v>12</v>
      </c>
      <c r="I14" s="32" t="s">
        <v>138</v>
      </c>
      <c r="J14" s="32" t="s">
        <v>147</v>
      </c>
      <c r="K14" s="32" t="str">
        <f>HLOOKUP(J14,LOCATION!$A$2:$M$3,2,0)</f>
        <v>UK</v>
      </c>
      <c r="L14" s="32" t="str">
        <f>INDEX(LOCATION!$A$1:$M$3,1,MATCH(SPORTSMEN!K14,LOCATION!$A$3:$M$3,0))</f>
        <v>English</v>
      </c>
      <c r="M14" s="32" t="str">
        <f>LOWER(IF(AND(L14="English"),CONCATENATE(F14,".",D14,"@xyz.org"),CONCATENATE(F14,".",D14,"@xyz.com")))</f>
        <v>scott.megan@xyz.org</v>
      </c>
      <c r="N14" s="38">
        <v>70.900000000000006</v>
      </c>
      <c r="O14" s="32" t="s">
        <v>209</v>
      </c>
      <c r="P14" s="32" t="s">
        <v>210</v>
      </c>
      <c r="Q14" s="32" t="str">
        <f>INDEX(SPORT!$A$2:$B$33,MATCH(SPORTSMEN!$R14,SPORT!$B$2:$B$33,0),MATCH(SPORTSMEN!Q$1,SPORT!$A$1:$B$1,0))</f>
        <v>OUTDOOR</v>
      </c>
      <c r="R14" s="32" t="s">
        <v>186</v>
      </c>
      <c r="S14" s="39">
        <v>117408</v>
      </c>
    </row>
    <row r="15" spans="1:20" x14ac:dyDescent="0.3">
      <c r="A15" s="34">
        <v>14</v>
      </c>
      <c r="B15" s="32" t="str">
        <f t="shared" si="0"/>
        <v>HR. HELMUT WEINHAE</v>
      </c>
      <c r="C15" s="32" t="s">
        <v>46</v>
      </c>
      <c r="D15" s="32" t="s">
        <v>47</v>
      </c>
      <c r="F15" s="32" t="s">
        <v>48</v>
      </c>
      <c r="G15" s="37">
        <v>21788</v>
      </c>
      <c r="H15" s="32" t="s">
        <v>49</v>
      </c>
      <c r="I15" s="32" t="s">
        <v>142</v>
      </c>
      <c r="J15" s="32" t="s">
        <v>150</v>
      </c>
      <c r="K15" s="32" t="str">
        <f>HLOOKUP(J15,LOCATION!$A$2:$M$3,2,0)</f>
        <v>GERMANY</v>
      </c>
      <c r="L15" s="32" t="str">
        <f>INDEX(LOCATION!$A$1:$M$3,1,MATCH(SPORTSMEN!K15,LOCATION!$A$3:$M$3,0))</f>
        <v>German</v>
      </c>
      <c r="M15" s="32" t="str">
        <f>LOWER(IF(AND(L15="English"),CONCATENATE(F15,".",D15,"@xyz.org"),CONCATENATE(F15,".",D15,"@xyz.com")))</f>
        <v>weinhae.helmut@xyz.com</v>
      </c>
      <c r="N15" s="38">
        <v>68.3</v>
      </c>
      <c r="O15" s="32" t="s">
        <v>218</v>
      </c>
      <c r="P15" s="32" t="s">
        <v>216</v>
      </c>
      <c r="Q15" s="32" t="str">
        <f>INDEX(SPORT!$A$2:$B$33,MATCH(SPORTSMEN!$R15,SPORT!$B$2:$B$33,0),MATCH(SPORTSMEN!Q$1,SPORT!$A$1:$B$1,0))</f>
        <v>OUTDOOR</v>
      </c>
      <c r="R15" s="32" t="s">
        <v>187</v>
      </c>
      <c r="S15" s="39">
        <v>64862</v>
      </c>
    </row>
    <row r="16" spans="1:20" x14ac:dyDescent="0.3">
      <c r="A16" s="34">
        <v>15</v>
      </c>
      <c r="B16" s="32" t="str">
        <f t="shared" si="0"/>
        <v>PROF. MILENA SCHOTIN</v>
      </c>
      <c r="C16" s="32" t="s">
        <v>50</v>
      </c>
      <c r="D16" s="32" t="s">
        <v>51</v>
      </c>
      <c r="F16" s="32" t="s">
        <v>52</v>
      </c>
      <c r="G16" s="37">
        <v>23804</v>
      </c>
      <c r="H16" s="32" t="s">
        <v>53</v>
      </c>
      <c r="I16" s="32" t="s">
        <v>138</v>
      </c>
      <c r="J16" s="32" t="s">
        <v>150</v>
      </c>
      <c r="K16" s="32" t="str">
        <f>HLOOKUP(J16,LOCATION!$A$2:$M$3,2,0)</f>
        <v>GERMANY</v>
      </c>
      <c r="L16" s="32" t="str">
        <f>INDEX(LOCATION!$A$1:$M$3,1,MATCH(SPORTSMEN!K16,LOCATION!$A$3:$M$3,0))</f>
        <v>German</v>
      </c>
      <c r="M16" s="32" t="str">
        <f>LOWER(IF(AND(L16="English"),CONCATENATE(F16,".",D16,"@xyz.org"),CONCATENATE(F16,".",D16,"@xyz.com")))</f>
        <v>schotin.milena@xyz.com</v>
      </c>
      <c r="N16" s="38">
        <v>105.3</v>
      </c>
      <c r="O16" s="32" t="s">
        <v>218</v>
      </c>
      <c r="P16" s="32" t="s">
        <v>217</v>
      </c>
      <c r="Q16" s="32" t="str">
        <f>INDEX(SPORT!$A$2:$B$33,MATCH(SPORTSMEN!$R16,SPORT!$B$2:$B$33,0),MATCH(SPORTSMEN!Q$1,SPORT!$A$1:$B$1,0))</f>
        <v>INDOOR</v>
      </c>
      <c r="R16" s="32" t="s">
        <v>188</v>
      </c>
      <c r="S16" s="39">
        <v>10241</v>
      </c>
    </row>
    <row r="17" spans="1:19" x14ac:dyDescent="0.3">
      <c r="A17" s="34">
        <v>16</v>
      </c>
      <c r="B17" s="32" t="str">
        <f t="shared" si="0"/>
        <v>HR. LOTHAR BIRNBAUM</v>
      </c>
      <c r="C17" s="32" t="s">
        <v>46</v>
      </c>
      <c r="D17" s="32" t="s">
        <v>54</v>
      </c>
      <c r="F17" s="32" t="s">
        <v>55</v>
      </c>
      <c r="G17" s="37">
        <v>25405</v>
      </c>
      <c r="H17" s="32" t="s">
        <v>17</v>
      </c>
      <c r="I17" s="32" t="s">
        <v>142</v>
      </c>
      <c r="J17" s="32" t="s">
        <v>150</v>
      </c>
      <c r="K17" s="32" t="str">
        <f>HLOOKUP(J17,LOCATION!$A$2:$M$3,2,0)</f>
        <v>GERMANY</v>
      </c>
      <c r="L17" s="32" t="str">
        <f>INDEX(LOCATION!$A$1:$M$3,1,MATCH(SPORTSMEN!K17,LOCATION!$A$3:$M$3,0))</f>
        <v>German</v>
      </c>
      <c r="M17" s="32" t="str">
        <f>LOWER(IF(AND(L17="English"),CONCATENATE(F17,".",D17,"@xyz.org"),CONCATENATE(F17,".",D17,"@xyz.com")))</f>
        <v>birnbaum.lothar@xyz.com</v>
      </c>
      <c r="N17" s="38">
        <v>48.6</v>
      </c>
      <c r="O17" s="32" t="s">
        <v>214</v>
      </c>
      <c r="P17" s="32" t="s">
        <v>217</v>
      </c>
      <c r="Q17" s="32" t="str">
        <f>INDEX(SPORT!$A$2:$B$33,MATCH(SPORTSMEN!$R17,SPORT!$B$2:$B$33,0),MATCH(SPORTSMEN!Q$1,SPORT!$A$1:$B$1,0))</f>
        <v>OUTDOOR</v>
      </c>
      <c r="R17" s="32" t="s">
        <v>178</v>
      </c>
      <c r="S17" s="39">
        <v>88762</v>
      </c>
    </row>
    <row r="18" spans="1:19" x14ac:dyDescent="0.3">
      <c r="A18" s="34">
        <v>17</v>
      </c>
      <c r="B18" s="32" t="str">
        <f t="shared" si="0"/>
        <v>HR. PIETRO STOLZE</v>
      </c>
      <c r="C18" s="32" t="s">
        <v>46</v>
      </c>
      <c r="D18" s="32" t="s">
        <v>56</v>
      </c>
      <c r="F18" s="32" t="s">
        <v>57</v>
      </c>
      <c r="G18" s="37">
        <v>26582</v>
      </c>
      <c r="H18" s="32" t="s">
        <v>9</v>
      </c>
      <c r="I18" s="32" t="s">
        <v>142</v>
      </c>
      <c r="J18" s="32" t="s">
        <v>150</v>
      </c>
      <c r="K18" s="32" t="str">
        <f>HLOOKUP(J18,LOCATION!$A$2:$M$3,2,0)</f>
        <v>GERMANY</v>
      </c>
      <c r="L18" s="32" t="str">
        <f>INDEX(LOCATION!$A$1:$M$3,1,MATCH(SPORTSMEN!K18,LOCATION!$A$3:$M$3,0))</f>
        <v>German</v>
      </c>
      <c r="M18" s="32" t="str">
        <f>LOWER(IF(AND(L18="English"),CONCATENATE(F18,".",D18,"@xyz.org"),CONCATENATE(F18,".",D18,"@xyz.com")))</f>
        <v>stolze.pietro@xyz.com</v>
      </c>
      <c r="N18" s="38">
        <v>105.9</v>
      </c>
      <c r="O18" s="32" t="s">
        <v>214</v>
      </c>
      <c r="P18" s="32" t="s">
        <v>210</v>
      </c>
      <c r="Q18" s="32" t="str">
        <f>INDEX(SPORT!$A$2:$B$33,MATCH(SPORTSMEN!$R18,SPORT!$B$2:$B$33,0),MATCH(SPORTSMEN!Q$1,SPORT!$A$1:$B$1,0))</f>
        <v>INDOOR</v>
      </c>
      <c r="R18" s="32" t="s">
        <v>189</v>
      </c>
      <c r="S18" s="39">
        <v>80757</v>
      </c>
    </row>
    <row r="19" spans="1:19" x14ac:dyDescent="0.3">
      <c r="A19" s="34">
        <v>18</v>
      </c>
      <c r="B19" s="32" t="str">
        <f t="shared" si="0"/>
        <v>HR. RICHARD  TLUSTEK</v>
      </c>
      <c r="C19" s="32" t="s">
        <v>46</v>
      </c>
      <c r="D19" s="32" t="s">
        <v>58</v>
      </c>
      <c r="F19" s="32" t="s">
        <v>59</v>
      </c>
      <c r="G19" s="37">
        <v>21793</v>
      </c>
      <c r="H19" s="32" t="s">
        <v>49</v>
      </c>
      <c r="I19" s="32" t="s">
        <v>142</v>
      </c>
      <c r="J19" s="32" t="s">
        <v>150</v>
      </c>
      <c r="K19" s="32" t="str">
        <f>HLOOKUP(J19,LOCATION!$A$2:$M$3,2,0)</f>
        <v>GERMANY</v>
      </c>
      <c r="L19" s="32" t="str">
        <f>INDEX(LOCATION!$A$1:$M$3,1,MATCH(SPORTSMEN!K19,LOCATION!$A$3:$M$3,0))</f>
        <v>German</v>
      </c>
      <c r="M19" s="32" t="str">
        <f>LOWER(IF(AND(L19="English"),CONCATENATE(F19,".",D19,"@xyz.org"),CONCATENATE(F19,".",D19,"@xyz.com")))</f>
        <v>tlustek.richard @xyz.com</v>
      </c>
      <c r="N19" s="38">
        <v>71.099999999999994</v>
      </c>
      <c r="O19" s="32" t="s">
        <v>214</v>
      </c>
      <c r="P19" s="32" t="s">
        <v>210</v>
      </c>
      <c r="Q19" s="32" t="str">
        <f>INDEX(SPORT!$A$2:$B$33,MATCH(SPORTSMEN!$R19,SPORT!$B$2:$B$33,0),MATCH(SPORTSMEN!Q$1,SPORT!$A$1:$B$1,0))</f>
        <v>OUTDOOR</v>
      </c>
      <c r="R19" s="32" t="s">
        <v>190</v>
      </c>
      <c r="S19" s="39">
        <v>88794</v>
      </c>
    </row>
    <row r="20" spans="1:19" x14ac:dyDescent="0.3">
      <c r="A20" s="34">
        <v>19</v>
      </c>
      <c r="B20" s="32" t="str">
        <f t="shared" si="0"/>
        <v>DR. EARNESTINE RAYNOR</v>
      </c>
      <c r="C20" s="32" t="s">
        <v>21</v>
      </c>
      <c r="D20" s="32" t="s">
        <v>60</v>
      </c>
      <c r="F20" s="32" t="s">
        <v>61</v>
      </c>
      <c r="G20" s="37">
        <v>28262</v>
      </c>
      <c r="H20" s="32" t="s">
        <v>20</v>
      </c>
      <c r="I20" s="32" t="s">
        <v>138</v>
      </c>
      <c r="J20" s="32" t="s">
        <v>152</v>
      </c>
      <c r="K20" s="32" t="str">
        <f>HLOOKUP(J20,LOCATION!$A$2:$M$3,2,0)</f>
        <v>AUSTRALIA</v>
      </c>
      <c r="L20" s="32" t="str">
        <f>INDEX(LOCATION!$A$1:$M$3,1,MATCH(SPORTSMEN!K20,LOCATION!$A$3:$M$3,0))</f>
        <v>English</v>
      </c>
      <c r="M20" s="32" t="str">
        <f>LOWER(IF(AND(L20="English"),CONCATENATE(F20,".",D20,"@xyz.org"),CONCATENATE(F20,".",D20,"@xyz.com")))</f>
        <v>raynor.earnestine@xyz.org</v>
      </c>
      <c r="N20" s="38">
        <v>70.3</v>
      </c>
      <c r="O20" s="32" t="s">
        <v>214</v>
      </c>
      <c r="P20" s="32" t="s">
        <v>216</v>
      </c>
      <c r="Q20" s="32" t="str">
        <f>INDEX(SPORT!$A$2:$B$33,MATCH(SPORTSMEN!$R20,SPORT!$B$2:$B$33,0),MATCH(SPORTSMEN!Q$1,SPORT!$A$1:$B$1,0))</f>
        <v>INDOOR</v>
      </c>
      <c r="R20" s="32" t="s">
        <v>191</v>
      </c>
      <c r="S20" s="39">
        <v>63526</v>
      </c>
    </row>
    <row r="21" spans="1:19" x14ac:dyDescent="0.3">
      <c r="A21" s="34">
        <v>20</v>
      </c>
      <c r="B21" s="32" t="str">
        <f t="shared" si="0"/>
        <v>MR. JASON GAYLORD</v>
      </c>
      <c r="C21" s="32" t="s">
        <v>24</v>
      </c>
      <c r="D21" s="32" t="s">
        <v>62</v>
      </c>
      <c r="F21" s="32" t="s">
        <v>63</v>
      </c>
      <c r="G21" s="37">
        <v>27767</v>
      </c>
      <c r="H21" s="32" t="s">
        <v>64</v>
      </c>
      <c r="I21" s="32" t="s">
        <v>142</v>
      </c>
      <c r="J21" s="32" t="s">
        <v>152</v>
      </c>
      <c r="K21" s="32" t="str">
        <f>HLOOKUP(J21,LOCATION!$A$2:$M$3,2,0)</f>
        <v>AUSTRALIA</v>
      </c>
      <c r="L21" s="32" t="str">
        <f>INDEX(LOCATION!$A$1:$M$3,1,MATCH(SPORTSMEN!K21,LOCATION!$A$3:$M$3,0))</f>
        <v>English</v>
      </c>
      <c r="M21" s="32" t="str">
        <f>LOWER(IF(AND(L21="English"),CONCATENATE(F21,".",D21,"@xyz.org"),CONCATENATE(F21,".",D21,"@xyz.com")))</f>
        <v>gaylord.jason@xyz.org</v>
      </c>
      <c r="N21" s="38">
        <v>54.7</v>
      </c>
      <c r="O21" s="32" t="s">
        <v>211</v>
      </c>
      <c r="P21" s="32" t="s">
        <v>212</v>
      </c>
      <c r="Q21" s="32" t="str">
        <f>INDEX(SPORT!$A$2:$B$33,MATCH(SPORTSMEN!$R21,SPORT!$B$2:$B$33,0),MATCH(SPORTSMEN!Q$1,SPORT!$A$1:$B$1,0))</f>
        <v>INDOOR</v>
      </c>
      <c r="R21" s="32" t="s">
        <v>192</v>
      </c>
      <c r="S21" s="39">
        <v>46352</v>
      </c>
    </row>
    <row r="22" spans="1:19" x14ac:dyDescent="0.3">
      <c r="A22" s="34">
        <v>21</v>
      </c>
      <c r="B22" s="32" t="str">
        <f t="shared" si="0"/>
        <v>MR. KENDRICK SAUER</v>
      </c>
      <c r="C22" s="32" t="s">
        <v>24</v>
      </c>
      <c r="D22" s="32" t="s">
        <v>65</v>
      </c>
      <c r="F22" s="32" t="s">
        <v>66</v>
      </c>
      <c r="G22" s="37">
        <v>35268</v>
      </c>
      <c r="H22" s="32" t="s">
        <v>17</v>
      </c>
      <c r="I22" s="32" t="s">
        <v>142</v>
      </c>
      <c r="J22" s="32" t="s">
        <v>152</v>
      </c>
      <c r="K22" s="32" t="str">
        <f>HLOOKUP(J22,LOCATION!$A$2:$M$3,2,0)</f>
        <v>AUSTRALIA</v>
      </c>
      <c r="L22" s="32" t="str">
        <f>INDEX(LOCATION!$A$1:$M$3,1,MATCH(SPORTSMEN!K22,LOCATION!$A$3:$M$3,0))</f>
        <v>English</v>
      </c>
      <c r="M22" s="32" t="str">
        <f>LOWER(IF(AND(L22="English"),CONCATENATE(F22,".",D22,"@xyz.org"),CONCATENATE(F22,".",D22,"@xyz.com")))</f>
        <v>sauer.kendrick@xyz.org</v>
      </c>
      <c r="N22" s="38">
        <v>100.9</v>
      </c>
      <c r="O22" s="32" t="s">
        <v>214</v>
      </c>
      <c r="P22" s="32" t="s">
        <v>215</v>
      </c>
      <c r="Q22" s="32" t="str">
        <f>INDEX(SPORT!$A$2:$B$33,MATCH(SPORTSMEN!$R22,SPORT!$B$2:$B$33,0),MATCH(SPORTSMEN!Q$1,SPORT!$A$1:$B$1,0))</f>
        <v>OUTDOOR</v>
      </c>
      <c r="R22" s="32" t="s">
        <v>193</v>
      </c>
      <c r="S22" s="39">
        <v>106808</v>
      </c>
    </row>
    <row r="23" spans="1:19" x14ac:dyDescent="0.3">
      <c r="A23" s="34">
        <v>22</v>
      </c>
      <c r="B23" s="32" t="str">
        <f t="shared" si="0"/>
        <v>DR. ANNABELL OLSON</v>
      </c>
      <c r="C23" s="32" t="s">
        <v>21</v>
      </c>
      <c r="D23" s="32" t="s">
        <v>67</v>
      </c>
      <c r="F23" s="32" t="s">
        <v>68</v>
      </c>
      <c r="G23" s="37">
        <v>23483</v>
      </c>
      <c r="H23" s="32" t="s">
        <v>69</v>
      </c>
      <c r="I23" s="32" t="s">
        <v>138</v>
      </c>
      <c r="J23" s="32" t="s">
        <v>152</v>
      </c>
      <c r="K23" s="32" t="str">
        <f>HLOOKUP(J23,LOCATION!$A$2:$M$3,2,0)</f>
        <v>AUSTRALIA</v>
      </c>
      <c r="L23" s="32" t="str">
        <f>INDEX(LOCATION!$A$1:$M$3,1,MATCH(SPORTSMEN!K23,LOCATION!$A$3:$M$3,0))</f>
        <v>English</v>
      </c>
      <c r="M23" s="32" t="str">
        <f>LOWER(IF(AND(L23="English"),CONCATENATE(F23,".",D23,"@xyz.org"),CONCATENATE(F23,".",D23,"@xyz.com")))</f>
        <v>olson.annabell@xyz.org</v>
      </c>
      <c r="N23" s="38">
        <v>84.3</v>
      </c>
      <c r="O23" s="32" t="s">
        <v>209</v>
      </c>
      <c r="P23" s="32" t="s">
        <v>216</v>
      </c>
      <c r="Q23" s="32" t="str">
        <f>INDEX(SPORT!$A$2:$B$33,MATCH(SPORTSMEN!$R23,SPORT!$B$2:$B$33,0),MATCH(SPORTSMEN!Q$1,SPORT!$A$1:$B$1,0))</f>
        <v>OUTDOOR</v>
      </c>
      <c r="R23" s="32" t="s">
        <v>194</v>
      </c>
      <c r="S23" s="39">
        <v>96468</v>
      </c>
    </row>
    <row r="24" spans="1:19" x14ac:dyDescent="0.3">
      <c r="A24" s="34">
        <v>23</v>
      </c>
      <c r="B24" s="32" t="str">
        <f t="shared" si="0"/>
        <v>DR. JENA UPTON</v>
      </c>
      <c r="C24" s="32" t="s">
        <v>21</v>
      </c>
      <c r="D24" s="32" t="s">
        <v>70</v>
      </c>
      <c r="F24" s="32" t="s">
        <v>71</v>
      </c>
      <c r="G24" s="37">
        <v>20437</v>
      </c>
      <c r="H24" s="32" t="s">
        <v>27</v>
      </c>
      <c r="I24" s="32" t="s">
        <v>138</v>
      </c>
      <c r="J24" s="32" t="s">
        <v>152</v>
      </c>
      <c r="K24" s="32" t="str">
        <f>HLOOKUP(J24,LOCATION!$A$2:$M$3,2,0)</f>
        <v>AUSTRALIA</v>
      </c>
      <c r="L24" s="32" t="str">
        <f>INDEX(LOCATION!$A$1:$M$3,1,MATCH(SPORTSMEN!K24,LOCATION!$A$3:$M$3,0))</f>
        <v>English</v>
      </c>
      <c r="M24" s="32" t="str">
        <f>LOWER(IF(AND(L24="English"),CONCATENATE(F24,".",D24,"@xyz.org"),CONCATENATE(F24,".",D24,"@xyz.com")))</f>
        <v>upton.jena@xyz.org</v>
      </c>
      <c r="N24" s="38">
        <v>66.8</v>
      </c>
      <c r="O24" s="32" t="s">
        <v>214</v>
      </c>
      <c r="P24" s="32" t="s">
        <v>217</v>
      </c>
      <c r="Q24" s="32" t="str">
        <f>INDEX(SPORT!$A$2:$B$33,MATCH(SPORTSMEN!$R24,SPORT!$B$2:$B$33,0),MATCH(SPORTSMEN!Q$1,SPORT!$A$1:$B$1,0))</f>
        <v>OUTDOOR</v>
      </c>
      <c r="R24" s="32" t="s">
        <v>195</v>
      </c>
      <c r="S24" s="39">
        <v>16526</v>
      </c>
    </row>
    <row r="25" spans="1:19" x14ac:dyDescent="0.3">
      <c r="A25" s="34">
        <v>24</v>
      </c>
      <c r="B25" s="32" t="str">
        <f t="shared" si="0"/>
        <v>DR. SHANNY BINS</v>
      </c>
      <c r="C25" s="32" t="s">
        <v>21</v>
      </c>
      <c r="D25" s="32" t="s">
        <v>72</v>
      </c>
      <c r="F25" s="32" t="s">
        <v>73</v>
      </c>
      <c r="G25" s="37">
        <v>36400</v>
      </c>
      <c r="H25" s="32" t="s">
        <v>49</v>
      </c>
      <c r="I25" s="32" t="s">
        <v>138</v>
      </c>
      <c r="J25" s="32" t="s">
        <v>152</v>
      </c>
      <c r="K25" s="32" t="str">
        <f>HLOOKUP(J25,LOCATION!$A$2:$M$3,2,0)</f>
        <v>AUSTRALIA</v>
      </c>
      <c r="L25" s="32" t="str">
        <f>INDEX(LOCATION!$A$1:$M$3,1,MATCH(SPORTSMEN!K25,LOCATION!$A$3:$M$3,0))</f>
        <v>English</v>
      </c>
      <c r="M25" s="32" t="str">
        <f>LOWER(IF(AND(L25="English"),CONCATENATE(F25,".",D25,"@xyz.org"),CONCATENATE(F25,".",D25,"@xyz.com")))</f>
        <v>bins.shanny@xyz.org</v>
      </c>
      <c r="N25" s="38">
        <v>59.4</v>
      </c>
      <c r="O25" s="32" t="s">
        <v>213</v>
      </c>
      <c r="P25" s="32" t="s">
        <v>215</v>
      </c>
      <c r="Q25" s="32" t="str">
        <f>INDEX(SPORT!$A$2:$B$33,MATCH(SPORTSMEN!$R25,SPORT!$B$2:$B$33,0),MATCH(SPORTSMEN!Q$1,SPORT!$A$1:$B$1,0))</f>
        <v>OUTDOOR</v>
      </c>
      <c r="R25" s="32" t="s">
        <v>196</v>
      </c>
      <c r="S25" s="39">
        <v>21891</v>
      </c>
    </row>
    <row r="26" spans="1:19" x14ac:dyDescent="0.3">
      <c r="A26" s="34">
        <v>25</v>
      </c>
      <c r="B26" s="32" t="str">
        <f t="shared" si="0"/>
        <v>DR. TIA ABSHIRE</v>
      </c>
      <c r="C26" s="32" t="s">
        <v>21</v>
      </c>
      <c r="D26" s="32" t="s">
        <v>74</v>
      </c>
      <c r="F26" s="32" t="s">
        <v>75</v>
      </c>
      <c r="G26" s="37">
        <v>24309</v>
      </c>
      <c r="H26" s="32" t="s">
        <v>17</v>
      </c>
      <c r="I26" s="32" t="s">
        <v>138</v>
      </c>
      <c r="J26" s="32" t="s">
        <v>152</v>
      </c>
      <c r="K26" s="32" t="str">
        <f>HLOOKUP(J26,LOCATION!$A$2:$M$3,2,0)</f>
        <v>AUSTRALIA</v>
      </c>
      <c r="L26" s="32" t="str">
        <f>INDEX(LOCATION!$A$1:$M$3,1,MATCH(SPORTSMEN!K26,LOCATION!$A$3:$M$3,0))</f>
        <v>English</v>
      </c>
      <c r="M26" s="32" t="str">
        <f>LOWER(IF(AND(L26="English"),CONCATENATE(F26,".",D26,"@xyz.org"),CONCATENATE(F26,".",D26,"@xyz.com")))</f>
        <v>abshire.tia@xyz.org</v>
      </c>
      <c r="N26" s="38">
        <v>77.8</v>
      </c>
      <c r="O26" s="32" t="s">
        <v>213</v>
      </c>
      <c r="P26" s="32" t="s">
        <v>216</v>
      </c>
      <c r="Q26" s="32" t="str">
        <f>INDEX(SPORT!$A$2:$B$33,MATCH(SPORTSMEN!$R26,SPORT!$B$2:$B$33,0),MATCH(SPORTSMEN!Q$1,SPORT!$A$1:$B$1,0))</f>
        <v>OUTDOOR</v>
      </c>
      <c r="R26" s="32" t="s">
        <v>181</v>
      </c>
      <c r="S26" s="39">
        <v>62037</v>
      </c>
    </row>
    <row r="27" spans="1:19" x14ac:dyDescent="0.3">
      <c r="A27" s="34">
        <v>26</v>
      </c>
      <c r="B27" s="32" t="str">
        <f t="shared" si="0"/>
        <v>MS. ISABEL RUNOLFSDOTTIR</v>
      </c>
      <c r="C27" s="32" t="s">
        <v>6</v>
      </c>
      <c r="D27" s="32" t="s">
        <v>76</v>
      </c>
      <c r="F27" s="32" t="s">
        <v>77</v>
      </c>
      <c r="G27" s="37">
        <v>28570</v>
      </c>
      <c r="H27" s="32" t="s">
        <v>69</v>
      </c>
      <c r="I27" s="32" t="s">
        <v>138</v>
      </c>
      <c r="J27" s="32" t="s">
        <v>152</v>
      </c>
      <c r="K27" s="32" t="str">
        <f>HLOOKUP(J27,LOCATION!$A$2:$M$3,2,0)</f>
        <v>AUSTRALIA</v>
      </c>
      <c r="L27" s="32" t="str">
        <f>INDEX(LOCATION!$A$1:$M$3,1,MATCH(SPORTSMEN!K27,LOCATION!$A$3:$M$3,0))</f>
        <v>English</v>
      </c>
      <c r="M27" s="32" t="str">
        <f>LOWER(IF(AND(L27="English"),CONCATENATE(F27,".",D27,"@xyz.org"),CONCATENATE(F27,".",D27,"@xyz.com")))</f>
        <v>runolfsdottir.isabel@xyz.org</v>
      </c>
      <c r="N27" s="38">
        <v>85.9</v>
      </c>
      <c r="O27" s="32" t="s">
        <v>214</v>
      </c>
      <c r="P27" s="32" t="s">
        <v>219</v>
      </c>
      <c r="Q27" s="32" t="str">
        <f>INDEX(SPORT!$A$2:$B$33,MATCH(SPORTSMEN!$R27,SPORT!$B$2:$B$33,0),MATCH(SPORTSMEN!Q$1,SPORT!$A$1:$B$1,0))</f>
        <v>INDOOR</v>
      </c>
      <c r="R27" s="32" t="s">
        <v>174</v>
      </c>
      <c r="S27" s="39">
        <v>89737</v>
      </c>
    </row>
    <row r="28" spans="1:19" x14ac:dyDescent="0.3">
      <c r="A28" s="34">
        <v>27</v>
      </c>
      <c r="B28" s="32" t="str">
        <f t="shared" si="0"/>
        <v>HR. BARNEY WESACK</v>
      </c>
      <c r="C28" s="32" t="s">
        <v>46</v>
      </c>
      <c r="D28" s="32" t="s">
        <v>78</v>
      </c>
      <c r="F28" s="32" t="s">
        <v>79</v>
      </c>
      <c r="G28" s="37">
        <v>25767</v>
      </c>
      <c r="H28" s="32" t="s">
        <v>17</v>
      </c>
      <c r="I28" s="32" t="s">
        <v>142</v>
      </c>
      <c r="J28" s="32" t="s">
        <v>154</v>
      </c>
      <c r="K28" s="32" t="str">
        <f>HLOOKUP(J28,LOCATION!$A$2:$M$3,2,0)</f>
        <v>AUSTRIA</v>
      </c>
      <c r="L28" s="32" t="str">
        <f>INDEX(LOCATION!$A$1:$M$3,1,MATCH(SPORTSMEN!K28,LOCATION!$A$3:$M$3,0))</f>
        <v>German</v>
      </c>
      <c r="M28" s="32" t="str">
        <f>LOWER(IF(AND(L28="English"),CONCATENATE(F28,".",D28,"@xyz.org"),CONCATENATE(F28,".",D28,"@xyz.com")))</f>
        <v>wesack.barney@xyz.com</v>
      </c>
      <c r="N28" s="38">
        <v>93.4</v>
      </c>
      <c r="O28" s="32" t="s">
        <v>213</v>
      </c>
      <c r="P28" s="32" t="s">
        <v>219</v>
      </c>
      <c r="Q28" s="32" t="str">
        <f>INDEX(SPORT!$A$2:$B$33,MATCH(SPORTSMEN!$R28,SPORT!$B$2:$B$33,0),MATCH(SPORTSMEN!Q$1,SPORT!$A$1:$B$1,0))</f>
        <v>INDOOR</v>
      </c>
      <c r="R28" s="32" t="s">
        <v>197</v>
      </c>
      <c r="S28" s="39">
        <v>41039</v>
      </c>
    </row>
    <row r="29" spans="1:19" x14ac:dyDescent="0.3">
      <c r="A29" s="34">
        <v>28</v>
      </c>
      <c r="B29" s="32" t="str">
        <f t="shared" si="0"/>
        <v>HR. BARUCH KADE</v>
      </c>
      <c r="C29" s="32" t="s">
        <v>46</v>
      </c>
      <c r="D29" s="32" t="s">
        <v>80</v>
      </c>
      <c r="F29" s="32" t="s">
        <v>81</v>
      </c>
      <c r="G29" s="37">
        <v>30020</v>
      </c>
      <c r="H29" s="32" t="s">
        <v>53</v>
      </c>
      <c r="I29" s="32" t="s">
        <v>142</v>
      </c>
      <c r="J29" s="32" t="s">
        <v>154</v>
      </c>
      <c r="K29" s="32" t="str">
        <f>HLOOKUP(J29,LOCATION!$A$2:$M$3,2,0)</f>
        <v>AUSTRIA</v>
      </c>
      <c r="L29" s="32" t="str">
        <f>INDEX(LOCATION!$A$1:$M$3,1,MATCH(SPORTSMEN!K29,LOCATION!$A$3:$M$3,0))</f>
        <v>German</v>
      </c>
      <c r="M29" s="32" t="str">
        <f>LOWER(IF(AND(L29="English"),CONCATENATE(F29,".",D29,"@xyz.org"),CONCATENATE(F29,".",D29,"@xyz.com")))</f>
        <v>kade.baruch@xyz.com</v>
      </c>
      <c r="N29" s="38">
        <v>95.5</v>
      </c>
      <c r="O29" s="32" t="s">
        <v>218</v>
      </c>
      <c r="P29" s="32" t="s">
        <v>212</v>
      </c>
      <c r="Q29" s="32" t="str">
        <f>INDEX(SPORT!$A$2:$B$33,MATCH(SPORTSMEN!$R29,SPORT!$B$2:$B$33,0),MATCH(SPORTSMEN!Q$1,SPORT!$A$1:$B$1,0))</f>
        <v>OUTDOOR</v>
      </c>
      <c r="R29" s="32" t="s">
        <v>186</v>
      </c>
      <c r="S29" s="39">
        <v>28458</v>
      </c>
    </row>
    <row r="30" spans="1:19" x14ac:dyDescent="0.3">
      <c r="A30" s="34">
        <v>29</v>
      </c>
      <c r="B30" s="32" t="str">
        <f t="shared" si="0"/>
        <v>PROF. LIESBETH ROSEMANN</v>
      </c>
      <c r="C30" s="32" t="s">
        <v>50</v>
      </c>
      <c r="D30" s="32" t="s">
        <v>82</v>
      </c>
      <c r="F30" s="32" t="s">
        <v>83</v>
      </c>
      <c r="G30" s="37">
        <v>34361</v>
      </c>
      <c r="H30" s="32" t="s">
        <v>12</v>
      </c>
      <c r="I30" s="32" t="s">
        <v>138</v>
      </c>
      <c r="J30" s="32" t="s">
        <v>154</v>
      </c>
      <c r="K30" s="32" t="str">
        <f>HLOOKUP(J30,LOCATION!$A$2:$M$3,2,0)</f>
        <v>AUSTRIA</v>
      </c>
      <c r="L30" s="32" t="str">
        <f>INDEX(LOCATION!$A$1:$M$3,1,MATCH(SPORTSMEN!K30,LOCATION!$A$3:$M$3,0))</f>
        <v>German</v>
      </c>
      <c r="M30" s="32" t="str">
        <f>LOWER(IF(AND(L30="English"),CONCATENATE(F30,".",D30,"@xyz.org"),CONCATENATE(F30,".",D30,"@xyz.com")))</f>
        <v>rosemann.liesbeth@xyz.com</v>
      </c>
      <c r="N30" s="38">
        <v>52.2</v>
      </c>
      <c r="O30" s="32" t="s">
        <v>214</v>
      </c>
      <c r="P30" s="32" t="s">
        <v>217</v>
      </c>
      <c r="Q30" s="32" t="str">
        <f>INDEX(SPORT!$A$2:$B$33,MATCH(SPORTSMEN!$R30,SPORT!$B$2:$B$33,0),MATCH(SPORTSMEN!Q$1,SPORT!$A$1:$B$1,0))</f>
        <v>OUTDOOR</v>
      </c>
      <c r="R30" s="32" t="s">
        <v>181</v>
      </c>
      <c r="S30" s="39">
        <v>55007</v>
      </c>
    </row>
    <row r="31" spans="1:19" x14ac:dyDescent="0.3">
      <c r="A31" s="34">
        <v>30</v>
      </c>
      <c r="B31" s="32" t="str">
        <f t="shared" si="0"/>
        <v>MME. VALENTINE MOREAU</v>
      </c>
      <c r="C31" s="32" t="s">
        <v>84</v>
      </c>
      <c r="D31" s="32" t="s">
        <v>85</v>
      </c>
      <c r="F31" s="32" t="s">
        <v>86</v>
      </c>
      <c r="G31" s="37">
        <v>29137</v>
      </c>
      <c r="H31" s="32" t="s">
        <v>9</v>
      </c>
      <c r="I31" s="32" t="s">
        <v>138</v>
      </c>
      <c r="J31" s="32" t="s">
        <v>157</v>
      </c>
      <c r="K31" s="32" t="str">
        <f>HLOOKUP(J31,LOCATION!$A$2:$M$3,2,0)</f>
        <v>FRANCE</v>
      </c>
      <c r="L31" s="32" t="str">
        <f>INDEX(LOCATION!$A$1:$M$3,1,MATCH(SPORTSMEN!K31,LOCATION!$A$3:$M$3,0))</f>
        <v>French</v>
      </c>
      <c r="M31" s="32" t="str">
        <f>LOWER(IF(AND(L31="English"),CONCATENATE(F31,".",D31,"@xyz.org"),CONCATENATE(F31,".",D31,"@xyz.com")))</f>
        <v>moreau.valentine@xyz.com</v>
      </c>
      <c r="N31" s="38">
        <v>74.599999999999994</v>
      </c>
      <c r="O31" s="32" t="s">
        <v>214</v>
      </c>
      <c r="P31" s="32" t="s">
        <v>219</v>
      </c>
      <c r="Q31" s="32" t="str">
        <f>INDEX(SPORT!$A$2:$B$33,MATCH(SPORTSMEN!$R31,SPORT!$B$2:$B$33,0),MATCH(SPORTSMEN!Q$1,SPORT!$A$1:$B$1,0))</f>
        <v>OUTDOOR</v>
      </c>
      <c r="R31" s="32" t="s">
        <v>198</v>
      </c>
      <c r="S31" s="39">
        <v>69041</v>
      </c>
    </row>
    <row r="32" spans="1:19" x14ac:dyDescent="0.3">
      <c r="A32" s="34">
        <v>31</v>
      </c>
      <c r="B32" s="32" t="str">
        <f t="shared" si="0"/>
        <v>MME. PAULETTE DURAND</v>
      </c>
      <c r="C32" s="32" t="s">
        <v>84</v>
      </c>
      <c r="D32" s="32" t="s">
        <v>87</v>
      </c>
      <c r="F32" s="32" t="s">
        <v>88</v>
      </c>
      <c r="G32" s="37">
        <v>32867</v>
      </c>
      <c r="H32" s="32" t="s">
        <v>64</v>
      </c>
      <c r="I32" s="32" t="s">
        <v>138</v>
      </c>
      <c r="J32" s="32" t="s">
        <v>157</v>
      </c>
      <c r="K32" s="32" t="str">
        <f>HLOOKUP(J32,LOCATION!$A$2:$M$3,2,0)</f>
        <v>FRANCE</v>
      </c>
      <c r="L32" s="32" t="str">
        <f>INDEX(LOCATION!$A$1:$M$3,1,MATCH(SPORTSMEN!K32,LOCATION!$A$3:$M$3,0))</f>
        <v>French</v>
      </c>
      <c r="M32" s="32" t="str">
        <f>LOWER(IF(AND(L32="English"),CONCATENATE(F32,".",D32,"@xyz.org"),CONCATENATE(F32,".",D32,"@xyz.com")))</f>
        <v>durand.paulette@xyz.com</v>
      </c>
      <c r="N32" s="38">
        <v>81.7</v>
      </c>
      <c r="O32" s="32" t="s">
        <v>213</v>
      </c>
      <c r="P32" s="32" t="s">
        <v>212</v>
      </c>
      <c r="Q32" s="32" t="str">
        <f>INDEX(SPORT!$A$2:$B$33,MATCH(SPORTSMEN!$R32,SPORT!$B$2:$B$33,0),MATCH(SPORTSMEN!Q$1,SPORT!$A$1:$B$1,0))</f>
        <v>INDOOR</v>
      </c>
      <c r="R32" s="32" t="s">
        <v>197</v>
      </c>
      <c r="S32" s="39">
        <v>86262</v>
      </c>
    </row>
    <row r="33" spans="1:19" x14ac:dyDescent="0.3">
      <c r="A33" s="34">
        <v>32</v>
      </c>
      <c r="B33" s="32" t="str">
        <f t="shared" si="0"/>
        <v>MME. LAURE-ALIX CHEVALIER</v>
      </c>
      <c r="C33" s="32" t="s">
        <v>84</v>
      </c>
      <c r="D33" s="32" t="s">
        <v>89</v>
      </c>
      <c r="F33" s="32" t="s">
        <v>90</v>
      </c>
      <c r="G33" s="37">
        <v>25925</v>
      </c>
      <c r="H33" s="32" t="s">
        <v>64</v>
      </c>
      <c r="I33" s="32" t="s">
        <v>138</v>
      </c>
      <c r="J33" s="32" t="s">
        <v>157</v>
      </c>
      <c r="K33" s="32" t="str">
        <f>HLOOKUP(J33,LOCATION!$A$2:$M$3,2,0)</f>
        <v>FRANCE</v>
      </c>
      <c r="L33" s="32" t="str">
        <f>INDEX(LOCATION!$A$1:$M$3,1,MATCH(SPORTSMEN!K33,LOCATION!$A$3:$M$3,0))</f>
        <v>French</v>
      </c>
      <c r="M33" s="32" t="str">
        <f>LOWER(IF(AND(L33="English"),CONCATENATE(F33,".",D33,"@xyz.org"),CONCATENATE(F33,".",D33,"@xyz.com")))</f>
        <v>chevalier.laure-alix@xyz.com</v>
      </c>
      <c r="N33" s="38">
        <v>78.099999999999994</v>
      </c>
      <c r="O33" s="32" t="s">
        <v>214</v>
      </c>
      <c r="P33" s="32" t="s">
        <v>217</v>
      </c>
      <c r="Q33" s="32" t="str">
        <f>INDEX(SPORT!$A$2:$B$33,MATCH(SPORTSMEN!$R33,SPORT!$B$2:$B$33,0),MATCH(SPORTSMEN!Q$1,SPORT!$A$1:$B$1,0))</f>
        <v>OUTDOOR</v>
      </c>
      <c r="R33" s="32" t="s">
        <v>195</v>
      </c>
      <c r="S33" s="39">
        <v>19234</v>
      </c>
    </row>
    <row r="34" spans="1:19" x14ac:dyDescent="0.3">
      <c r="A34" s="34">
        <v>33</v>
      </c>
      <c r="B34" s="32" t="str">
        <f t="shared" si="0"/>
        <v>M. CLAUDE TOUSSAINT</v>
      </c>
      <c r="C34" s="32" t="s">
        <v>91</v>
      </c>
      <c r="D34" s="32" t="s">
        <v>92</v>
      </c>
      <c r="F34" s="32" t="s">
        <v>93</v>
      </c>
      <c r="G34" s="37">
        <v>29529</v>
      </c>
      <c r="H34" s="32" t="s">
        <v>40</v>
      </c>
      <c r="I34" s="32" t="s">
        <v>142</v>
      </c>
      <c r="J34" s="32" t="s">
        <v>157</v>
      </c>
      <c r="K34" s="32" t="str">
        <f>HLOOKUP(J34,LOCATION!$A$2:$M$3,2,0)</f>
        <v>FRANCE</v>
      </c>
      <c r="L34" s="32" t="str">
        <f>INDEX(LOCATION!$A$1:$M$3,1,MATCH(SPORTSMEN!K34,LOCATION!$A$3:$M$3,0))</f>
        <v>French</v>
      </c>
      <c r="M34" s="32" t="str">
        <f>LOWER(IF(AND(L34="English"),CONCATENATE(F34,".",D34,"@xyz.org"),CONCATENATE(F34,".",D34,"@xyz.com")))</f>
        <v>toussaint.claude@xyz.com</v>
      </c>
      <c r="N34" s="38">
        <v>57.1</v>
      </c>
      <c r="O34" s="32" t="s">
        <v>209</v>
      </c>
      <c r="P34" s="32" t="s">
        <v>217</v>
      </c>
      <c r="Q34" s="32" t="str">
        <f>INDEX(SPORT!$A$2:$B$33,MATCH(SPORTSMEN!$R34,SPORT!$B$2:$B$33,0),MATCH(SPORTSMEN!Q$1,SPORT!$A$1:$B$1,0))</f>
        <v>INDOOR</v>
      </c>
      <c r="R34" s="32" t="s">
        <v>199</v>
      </c>
      <c r="S34" s="39">
        <v>95123</v>
      </c>
    </row>
    <row r="35" spans="1:19" x14ac:dyDescent="0.3">
      <c r="A35" s="34">
        <v>34</v>
      </c>
      <c r="B35" s="32" t="str">
        <f t="shared" si="0"/>
        <v>M. VICTOR LENOIR</v>
      </c>
      <c r="C35" s="32" t="s">
        <v>91</v>
      </c>
      <c r="D35" s="32" t="s">
        <v>94</v>
      </c>
      <c r="F35" s="32" t="s">
        <v>95</v>
      </c>
      <c r="G35" s="37">
        <v>29875</v>
      </c>
      <c r="H35" s="32" t="s">
        <v>9</v>
      </c>
      <c r="I35" s="32" t="s">
        <v>142</v>
      </c>
      <c r="J35" s="32" t="s">
        <v>157</v>
      </c>
      <c r="K35" s="32" t="str">
        <f>HLOOKUP(J35,LOCATION!$A$2:$M$3,2,0)</f>
        <v>FRANCE</v>
      </c>
      <c r="L35" s="32" t="str">
        <f>INDEX(LOCATION!$A$1:$M$3,1,MATCH(SPORTSMEN!K35,LOCATION!$A$3:$M$3,0))</f>
        <v>French</v>
      </c>
      <c r="M35" s="32" t="str">
        <f>LOWER(IF(AND(L35="English"),CONCATENATE(F35,".",D35,"@xyz.org"),CONCATENATE(F35,".",D35,"@xyz.com")))</f>
        <v>lenoir.victor@xyz.com</v>
      </c>
      <c r="N35" s="38">
        <v>56</v>
      </c>
      <c r="O35" s="32" t="s">
        <v>214</v>
      </c>
      <c r="P35" s="32" t="s">
        <v>219</v>
      </c>
      <c r="Q35" s="32" t="str">
        <f>INDEX(SPORT!$A$2:$B$33,MATCH(SPORTSMEN!$R35,SPORT!$B$2:$B$33,0),MATCH(SPORTSMEN!Q$1,SPORT!$A$1:$B$1,0))</f>
        <v>OUTDOOR</v>
      </c>
      <c r="R35" s="32" t="s">
        <v>193</v>
      </c>
      <c r="S35" s="39">
        <v>62761</v>
      </c>
    </row>
    <row r="36" spans="1:19" x14ac:dyDescent="0.3">
      <c r="A36" s="34">
        <v>35</v>
      </c>
      <c r="B36" s="32" t="str">
        <f t="shared" si="0"/>
        <v>M. ARTHUR LENOIR</v>
      </c>
      <c r="C36" s="32" t="s">
        <v>91</v>
      </c>
      <c r="D36" s="32" t="s">
        <v>96</v>
      </c>
      <c r="F36" s="32" t="s">
        <v>95</v>
      </c>
      <c r="G36" s="37">
        <v>20300</v>
      </c>
      <c r="H36" s="32" t="s">
        <v>30</v>
      </c>
      <c r="I36" s="32" t="s">
        <v>142</v>
      </c>
      <c r="J36" s="32" t="s">
        <v>157</v>
      </c>
      <c r="K36" s="32" t="str">
        <f>HLOOKUP(J36,LOCATION!$A$2:$M$3,2,0)</f>
        <v>FRANCE</v>
      </c>
      <c r="L36" s="32" t="str">
        <f>INDEX(LOCATION!$A$1:$M$3,1,MATCH(SPORTSMEN!K36,LOCATION!$A$3:$M$3,0))</f>
        <v>French</v>
      </c>
      <c r="M36" s="32" t="str">
        <f>LOWER(IF(AND(L36="English"),CONCATENATE(F36,".",D36,"@xyz.org"),CONCATENATE(F36,".",D36,"@xyz.com")))</f>
        <v>lenoir.arthur@xyz.com</v>
      </c>
      <c r="N36" s="38">
        <v>88.6</v>
      </c>
      <c r="O36" s="32" t="s">
        <v>213</v>
      </c>
      <c r="P36" s="32" t="s">
        <v>217</v>
      </c>
      <c r="Q36" s="32" t="str">
        <f>INDEX(SPORT!$A$2:$B$33,MATCH(SPORTSMEN!$R36,SPORT!$B$2:$B$33,0),MATCH(SPORTSMEN!Q$1,SPORT!$A$1:$B$1,0))</f>
        <v>OUTDOOR</v>
      </c>
      <c r="R36" s="32" t="s">
        <v>200</v>
      </c>
      <c r="S36" s="39">
        <v>108431</v>
      </c>
    </row>
    <row r="37" spans="1:19" x14ac:dyDescent="0.3">
      <c r="A37" s="34">
        <v>36</v>
      </c>
      <c r="B37" s="32" t="str">
        <f t="shared" si="0"/>
        <v>M. BENJAMIN LEBRUN-BRUN</v>
      </c>
      <c r="C37" s="32" t="s">
        <v>91</v>
      </c>
      <c r="D37" s="32" t="s">
        <v>97</v>
      </c>
      <c r="F37" s="32" t="s">
        <v>98</v>
      </c>
      <c r="G37" s="37">
        <v>27428</v>
      </c>
      <c r="H37" s="32" t="s">
        <v>12</v>
      </c>
      <c r="I37" s="32" t="s">
        <v>142</v>
      </c>
      <c r="J37" s="32" t="s">
        <v>157</v>
      </c>
      <c r="K37" s="32" t="str">
        <f>HLOOKUP(J37,LOCATION!$A$2:$M$3,2,0)</f>
        <v>FRANCE</v>
      </c>
      <c r="L37" s="32" t="str">
        <f>INDEX(LOCATION!$A$1:$M$3,1,MATCH(SPORTSMEN!K37,LOCATION!$A$3:$M$3,0))</f>
        <v>French</v>
      </c>
      <c r="M37" s="32" t="str">
        <f>LOWER(IF(AND(L37="English"),CONCATENATE(F37,".",D37,"@xyz.org"),CONCATENATE(F37,".",D37,"@xyz.com")))</f>
        <v>lebrun-brun.benjamin@xyz.com</v>
      </c>
      <c r="N37" s="38">
        <v>78.2</v>
      </c>
      <c r="O37" s="32" t="s">
        <v>211</v>
      </c>
      <c r="P37" s="32" t="s">
        <v>212</v>
      </c>
      <c r="Q37" s="32" t="str">
        <f>INDEX(SPORT!$A$2:$B$33,MATCH(SPORTSMEN!$R37,SPORT!$B$2:$B$33,0),MATCH(SPORTSMEN!Q$1,SPORT!$A$1:$B$1,0))</f>
        <v>OUTDOOR</v>
      </c>
      <c r="R37" s="32" t="s">
        <v>193</v>
      </c>
      <c r="S37" s="39">
        <v>66268</v>
      </c>
    </row>
    <row r="38" spans="1:19" x14ac:dyDescent="0.3">
      <c r="A38" s="34">
        <v>37</v>
      </c>
      <c r="B38" s="32" t="str">
        <f t="shared" si="0"/>
        <v>M. ANTOINE MAILLARD</v>
      </c>
      <c r="C38" s="32" t="s">
        <v>91</v>
      </c>
      <c r="D38" s="32" t="s">
        <v>99</v>
      </c>
      <c r="F38" s="32" t="s">
        <v>100</v>
      </c>
      <c r="G38" s="37">
        <v>31585</v>
      </c>
      <c r="H38" s="32" t="s">
        <v>17</v>
      </c>
      <c r="I38" s="32" t="s">
        <v>142</v>
      </c>
      <c r="J38" s="32" t="s">
        <v>157</v>
      </c>
      <c r="K38" s="32" t="str">
        <f>HLOOKUP(J38,LOCATION!$A$2:$M$3,2,0)</f>
        <v>FRANCE</v>
      </c>
      <c r="L38" s="32" t="str">
        <f>INDEX(LOCATION!$A$1:$M$3,1,MATCH(SPORTSMEN!K38,LOCATION!$A$3:$M$3,0))</f>
        <v>French</v>
      </c>
      <c r="M38" s="32" t="str">
        <f>LOWER(IF(AND(L38="English"),CONCATENATE(F38,".",D38,"@xyz.org"),CONCATENATE(F38,".",D38,"@xyz.com")))</f>
        <v>maillard.antoine@xyz.com</v>
      </c>
      <c r="N38" s="38">
        <v>95.8</v>
      </c>
      <c r="O38" s="32" t="s">
        <v>214</v>
      </c>
      <c r="P38" s="32" t="s">
        <v>215</v>
      </c>
      <c r="Q38" s="32" t="str">
        <f>INDEX(SPORT!$A$2:$B$33,MATCH(SPORTSMEN!$R38,SPORT!$B$2:$B$33,0),MATCH(SPORTSMEN!Q$1,SPORT!$A$1:$B$1,0))</f>
        <v>OUTDOOR</v>
      </c>
      <c r="R38" s="32" t="s">
        <v>201</v>
      </c>
      <c r="S38" s="39">
        <v>33970</v>
      </c>
    </row>
    <row r="39" spans="1:19" x14ac:dyDescent="0.3">
      <c r="A39" s="34">
        <v>38</v>
      </c>
      <c r="B39" s="32" t="str">
        <f t="shared" si="0"/>
        <v>M. BERNARD HOARAU-GUYON</v>
      </c>
      <c r="C39" s="32" t="s">
        <v>91</v>
      </c>
      <c r="D39" s="32" t="s">
        <v>101</v>
      </c>
      <c r="F39" s="32" t="s">
        <v>102</v>
      </c>
      <c r="G39" s="37">
        <v>30327</v>
      </c>
      <c r="H39" s="32" t="s">
        <v>64</v>
      </c>
      <c r="I39" s="32" t="s">
        <v>142</v>
      </c>
      <c r="J39" s="32" t="s">
        <v>157</v>
      </c>
      <c r="K39" s="32" t="str">
        <f>HLOOKUP(J39,LOCATION!$A$2:$M$3,2,0)</f>
        <v>FRANCE</v>
      </c>
      <c r="L39" s="32" t="str">
        <f>INDEX(LOCATION!$A$1:$M$3,1,MATCH(SPORTSMEN!K39,LOCATION!$A$3:$M$3,0))</f>
        <v>French</v>
      </c>
      <c r="M39" s="32" t="str">
        <f>LOWER(IF(AND(L39="English"),CONCATENATE(F39,".",D39,"@xyz.org"),CONCATENATE(F39,".",D39,"@xyz.com")))</f>
        <v>hoarau-guyon.bernard@xyz.com</v>
      </c>
      <c r="N39" s="38">
        <v>59.7</v>
      </c>
      <c r="O39" s="32" t="s">
        <v>218</v>
      </c>
      <c r="P39" s="32" t="s">
        <v>212</v>
      </c>
      <c r="Q39" s="32" t="str">
        <f>INDEX(SPORT!$A$2:$B$33,MATCH(SPORTSMEN!$R39,SPORT!$B$2:$B$33,0),MATCH(SPORTSMEN!Q$1,SPORT!$A$1:$B$1,0))</f>
        <v>INDOOR</v>
      </c>
      <c r="R39" s="32" t="s">
        <v>174</v>
      </c>
      <c r="S39" s="39">
        <v>71352</v>
      </c>
    </row>
    <row r="40" spans="1:19" x14ac:dyDescent="0.3">
      <c r="A40" s="34">
        <v>39</v>
      </c>
      <c r="B40" s="32" t="str">
        <f t="shared" si="0"/>
        <v>SR. HIDALGO TERCERO</v>
      </c>
      <c r="C40" s="32" t="s">
        <v>13</v>
      </c>
      <c r="D40" s="32" t="s">
        <v>103</v>
      </c>
      <c r="E40" s="32" t="s">
        <v>104</v>
      </c>
      <c r="F40" s="32" t="s">
        <v>105</v>
      </c>
      <c r="G40" s="37">
        <v>31016</v>
      </c>
      <c r="H40" s="32" t="s">
        <v>27</v>
      </c>
      <c r="I40" s="32" t="s">
        <v>142</v>
      </c>
      <c r="J40" s="32" t="s">
        <v>160</v>
      </c>
      <c r="K40" s="32" t="str">
        <f>HLOOKUP(J40,LOCATION!$A$2:$M$3,2,0)</f>
        <v>ARGENTINA</v>
      </c>
      <c r="L40" s="32" t="str">
        <f>INDEX(LOCATION!$A$1:$M$3,1,MATCH(SPORTSMEN!K40,LOCATION!$A$3:$M$3,0))</f>
        <v>Spanish</v>
      </c>
      <c r="M40" s="32" t="str">
        <f>LOWER(IF(AND(L40="English"),CONCATENATE(F40,".",D40,"@xyz.org"),CONCATENATE(F40,".",D40,"@xyz.com")))</f>
        <v>tercero.hidalgo@xyz.com</v>
      </c>
      <c r="N40" s="38">
        <v>77.7</v>
      </c>
      <c r="O40" s="32" t="s">
        <v>218</v>
      </c>
      <c r="P40" s="32" t="s">
        <v>215</v>
      </c>
      <c r="Q40" s="32" t="str">
        <f>INDEX(SPORT!$A$2:$B$33,MATCH(SPORTSMEN!$R40,SPORT!$B$2:$B$33,0),MATCH(SPORTSMEN!Q$1,SPORT!$A$1:$B$1,0))</f>
        <v>OUTDOOR</v>
      </c>
      <c r="R40" s="32" t="s">
        <v>196</v>
      </c>
      <c r="S40" s="39">
        <v>116376</v>
      </c>
    </row>
    <row r="41" spans="1:19" x14ac:dyDescent="0.3">
      <c r="A41" s="34">
        <v>40</v>
      </c>
      <c r="B41" s="32" t="str">
        <f t="shared" si="0"/>
        <v>SR. HADALGO POLANCO</v>
      </c>
      <c r="C41" s="32" t="s">
        <v>13</v>
      </c>
      <c r="D41" s="32" t="s">
        <v>106</v>
      </c>
      <c r="F41" s="32" t="s">
        <v>107</v>
      </c>
      <c r="G41" s="37">
        <v>32314</v>
      </c>
      <c r="H41" s="32" t="s">
        <v>108</v>
      </c>
      <c r="I41" s="32" t="s">
        <v>142</v>
      </c>
      <c r="J41" s="32" t="s">
        <v>160</v>
      </c>
      <c r="K41" s="32" t="str">
        <f>HLOOKUP(J41,LOCATION!$A$2:$M$3,2,0)</f>
        <v>ARGENTINA</v>
      </c>
      <c r="L41" s="32" t="str">
        <f>INDEX(LOCATION!$A$1:$M$3,1,MATCH(SPORTSMEN!K41,LOCATION!$A$3:$M$3,0))</f>
        <v>Spanish</v>
      </c>
      <c r="M41" s="32" t="str">
        <f>LOWER(IF(AND(L41="English"),CONCATENATE(F41,".",D41,"@xyz.org"),CONCATENATE(F41,".",D41,"@xyz.com")))</f>
        <v>polanco.hadalgo@xyz.com</v>
      </c>
      <c r="N41" s="38">
        <v>98</v>
      </c>
      <c r="O41" s="32" t="s">
        <v>214</v>
      </c>
      <c r="P41" s="32" t="s">
        <v>210</v>
      </c>
      <c r="Q41" s="32" t="str">
        <f>INDEX(SPORT!$A$2:$B$33,MATCH(SPORTSMEN!$R41,SPORT!$B$2:$B$33,0),MATCH(SPORTSMEN!Q$1,SPORT!$A$1:$B$1,0))</f>
        <v>OUTDOOR</v>
      </c>
      <c r="R41" s="32" t="s">
        <v>195</v>
      </c>
      <c r="S41" s="39">
        <v>114144</v>
      </c>
    </row>
    <row r="42" spans="1:19" x14ac:dyDescent="0.3">
      <c r="A42" s="34">
        <v>41</v>
      </c>
      <c r="B42" s="32" t="str">
        <f t="shared" si="0"/>
        <v>SRA. LAURA OLIVIERA</v>
      </c>
      <c r="C42" s="32" t="s">
        <v>109</v>
      </c>
      <c r="D42" s="32" t="s">
        <v>110</v>
      </c>
      <c r="F42" s="32" t="s">
        <v>111</v>
      </c>
      <c r="G42" s="37">
        <v>27076</v>
      </c>
      <c r="H42" s="32" t="s">
        <v>12</v>
      </c>
      <c r="I42" s="32" t="s">
        <v>138</v>
      </c>
      <c r="J42" s="32" t="s">
        <v>160</v>
      </c>
      <c r="K42" s="32" t="str">
        <f>HLOOKUP(J42,LOCATION!$A$2:$M$3,2,0)</f>
        <v>ARGENTINA</v>
      </c>
      <c r="L42" s="32" t="str">
        <f>INDEX(LOCATION!$A$1:$M$3,1,MATCH(SPORTSMEN!K42,LOCATION!$A$3:$M$3,0))</f>
        <v>Spanish</v>
      </c>
      <c r="M42" s="32" t="str">
        <f>LOWER(IF(AND(L42="English"),CONCATENATE(F42,".",D42,"@xyz.org"),CONCATENATE(F42,".",D42,"@xyz.com")))</f>
        <v>oliviera.laura@xyz.com</v>
      </c>
      <c r="N42" s="38">
        <v>51.9</v>
      </c>
      <c r="O42" s="32" t="s">
        <v>213</v>
      </c>
      <c r="P42" s="32" t="s">
        <v>212</v>
      </c>
      <c r="Q42" s="32" t="str">
        <f>INDEX(SPORT!$A$2:$B$33,MATCH(SPORTSMEN!$R42,SPORT!$B$2:$B$33,0),MATCH(SPORTSMEN!Q$1,SPORT!$A$1:$B$1,0))</f>
        <v>OUTDOOR</v>
      </c>
      <c r="R42" s="32" t="s">
        <v>202</v>
      </c>
      <c r="S42" s="39">
        <v>79872</v>
      </c>
    </row>
    <row r="43" spans="1:19" x14ac:dyDescent="0.3">
      <c r="A43" s="34">
        <v>42</v>
      </c>
      <c r="B43" s="32" t="str">
        <f t="shared" si="0"/>
        <v>SRA. AINHOA GARZA</v>
      </c>
      <c r="C43" s="32" t="s">
        <v>109</v>
      </c>
      <c r="D43" s="32" t="s">
        <v>112</v>
      </c>
      <c r="F43" s="32" t="s">
        <v>113</v>
      </c>
      <c r="G43" s="37">
        <v>32941</v>
      </c>
      <c r="H43" s="32" t="s">
        <v>53</v>
      </c>
      <c r="I43" s="32" t="s">
        <v>138</v>
      </c>
      <c r="J43" s="32" t="s">
        <v>162</v>
      </c>
      <c r="K43" s="32" t="str">
        <f>HLOOKUP(J43,LOCATION!$A$2:$M$3,2,0)</f>
        <v>SPAIN</v>
      </c>
      <c r="L43" s="32" t="str">
        <f>INDEX(LOCATION!$A$1:$M$3,1,MATCH(SPORTSMEN!K43,LOCATION!$A$3:$M$3,0))</f>
        <v>Spanish</v>
      </c>
      <c r="M43" s="32" t="str">
        <f>LOWER(IF(AND(L43="English"),CONCATENATE(F43,".",D43,"@xyz.org"),CONCATENATE(F43,".",D43,"@xyz.com")))</f>
        <v>garza.ainhoa@xyz.com</v>
      </c>
      <c r="N43" s="38">
        <v>55.6</v>
      </c>
      <c r="O43" s="32" t="s">
        <v>211</v>
      </c>
      <c r="P43" s="32" t="s">
        <v>217</v>
      </c>
      <c r="Q43" s="32" t="str">
        <f>INDEX(SPORT!$A$2:$B$33,MATCH(SPORTSMEN!$R43,SPORT!$B$2:$B$33,0),MATCH(SPORTSMEN!Q$1,SPORT!$A$1:$B$1,0))</f>
        <v>INDOOR</v>
      </c>
      <c r="R43" s="32" t="s">
        <v>203</v>
      </c>
      <c r="S43" s="39">
        <v>101969</v>
      </c>
    </row>
    <row r="44" spans="1:19" x14ac:dyDescent="0.3">
      <c r="A44" s="34">
        <v>43</v>
      </c>
      <c r="B44" s="32" t="str">
        <f t="shared" si="0"/>
        <v>SRA. ISABEL BANDA</v>
      </c>
      <c r="C44" s="32" t="s">
        <v>109</v>
      </c>
      <c r="D44" s="32" t="s">
        <v>76</v>
      </c>
      <c r="F44" s="32" t="s">
        <v>114</v>
      </c>
      <c r="G44" s="37">
        <v>21927</v>
      </c>
      <c r="H44" s="32" t="s">
        <v>64</v>
      </c>
      <c r="I44" s="32" t="s">
        <v>138</v>
      </c>
      <c r="J44" s="32" t="s">
        <v>162</v>
      </c>
      <c r="K44" s="32" t="str">
        <f>HLOOKUP(J44,LOCATION!$A$2:$M$3,2,0)</f>
        <v>SPAIN</v>
      </c>
      <c r="L44" s="32" t="str">
        <f>INDEX(LOCATION!$A$1:$M$3,1,MATCH(SPORTSMEN!K44,LOCATION!$A$3:$M$3,0))</f>
        <v>Spanish</v>
      </c>
      <c r="M44" s="32" t="str">
        <f>LOWER(IF(AND(L44="English"),CONCATENATE(F44,".",D44,"@xyz.org"),CONCATENATE(F44,".",D44,"@xyz.com")))</f>
        <v>banda.isabel@xyz.com</v>
      </c>
      <c r="N44" s="38">
        <v>102.3</v>
      </c>
      <c r="O44" s="32" t="s">
        <v>213</v>
      </c>
      <c r="P44" s="32" t="s">
        <v>217</v>
      </c>
      <c r="Q44" s="32" t="str">
        <f>INDEX(SPORT!$A$2:$B$33,MATCH(SPORTSMEN!$R44,SPORT!$B$2:$B$33,0),MATCH(SPORTSMEN!Q$1,SPORT!$A$1:$B$1,0))</f>
        <v>OUTDOOR</v>
      </c>
      <c r="R44" s="32" t="s">
        <v>196</v>
      </c>
      <c r="S44" s="39">
        <v>50659</v>
      </c>
    </row>
    <row r="45" spans="1:19" x14ac:dyDescent="0.3">
      <c r="A45" s="34">
        <v>44</v>
      </c>
      <c r="B45" s="32" t="str">
        <f t="shared" si="0"/>
        <v>SRA. CAROLOTA MATEOS</v>
      </c>
      <c r="C45" s="32" t="s">
        <v>109</v>
      </c>
      <c r="D45" s="32" t="s">
        <v>115</v>
      </c>
      <c r="F45" s="32" t="s">
        <v>116</v>
      </c>
      <c r="G45" s="37">
        <v>23952</v>
      </c>
      <c r="H45" s="32" t="s">
        <v>30</v>
      </c>
      <c r="I45" s="32" t="s">
        <v>138</v>
      </c>
      <c r="J45" s="32" t="s">
        <v>162</v>
      </c>
      <c r="K45" s="32" t="str">
        <f>HLOOKUP(J45,LOCATION!$A$2:$M$3,2,0)</f>
        <v>SPAIN</v>
      </c>
      <c r="L45" s="32" t="str">
        <f>INDEX(LOCATION!$A$1:$M$3,1,MATCH(SPORTSMEN!K45,LOCATION!$A$3:$M$3,0))</f>
        <v>Spanish</v>
      </c>
      <c r="M45" s="32" t="str">
        <f>LOWER(IF(AND(L45="English"),CONCATENATE(F45,".",D45,"@xyz.org"),CONCATENATE(F45,".",D45,"@xyz.com")))</f>
        <v>mateos.carolota@xyz.com</v>
      </c>
      <c r="N45" s="38">
        <v>58.8</v>
      </c>
      <c r="O45" s="32" t="s">
        <v>218</v>
      </c>
      <c r="P45" s="32" t="s">
        <v>212</v>
      </c>
      <c r="Q45" s="32" t="str">
        <f>INDEX(SPORT!$A$2:$B$33,MATCH(SPORTSMEN!$R45,SPORT!$B$2:$B$33,0),MATCH(SPORTSMEN!Q$1,SPORT!$A$1:$B$1,0))</f>
        <v>OUTDOOR</v>
      </c>
      <c r="R45" s="32" t="s">
        <v>202</v>
      </c>
      <c r="S45" s="39">
        <v>58215</v>
      </c>
    </row>
    <row r="46" spans="1:19" x14ac:dyDescent="0.3">
      <c r="A46" s="34">
        <v>45</v>
      </c>
      <c r="B46" s="32" t="str">
        <f t="shared" si="0"/>
        <v>MW. ELIZE PRINS</v>
      </c>
      <c r="C46" s="32" t="s">
        <v>117</v>
      </c>
      <c r="D46" s="32" t="s">
        <v>118</v>
      </c>
      <c r="F46" s="32" t="s">
        <v>119</v>
      </c>
      <c r="G46" s="37">
        <v>22044</v>
      </c>
      <c r="H46" s="32" t="s">
        <v>20</v>
      </c>
      <c r="I46" s="32" t="s">
        <v>138</v>
      </c>
      <c r="J46" s="32" t="s">
        <v>165</v>
      </c>
      <c r="K46" s="32" t="str">
        <f>HLOOKUP(J46,LOCATION!$A$2:$M$3,2,0)</f>
        <v>NETHERLANDS</v>
      </c>
      <c r="L46" s="32" t="str">
        <f>INDEX(LOCATION!$A$1:$M$3,1,MATCH(SPORTSMEN!K46,LOCATION!$A$3:$M$3,0))</f>
        <v>Dutch</v>
      </c>
      <c r="M46" s="32" t="str">
        <f>LOWER(IF(AND(L46="English"),CONCATENATE(F46,".",D46,"@xyz.org"),CONCATENATE(F46,".",D46,"@xyz.com")))</f>
        <v>prins.elize@xyz.com</v>
      </c>
      <c r="N46" s="38">
        <v>63.8</v>
      </c>
      <c r="O46" s="32" t="s">
        <v>214</v>
      </c>
      <c r="P46" s="32" t="s">
        <v>217</v>
      </c>
      <c r="Q46" s="32" t="str">
        <f>INDEX(SPORT!$A$2:$B$33,MATCH(SPORTSMEN!$R46,SPORT!$B$2:$B$33,0),MATCH(SPORTSMEN!Q$1,SPORT!$A$1:$B$1,0))</f>
        <v>INDOOR</v>
      </c>
      <c r="R46" s="32" t="s">
        <v>204</v>
      </c>
      <c r="S46" s="39">
        <v>39935</v>
      </c>
    </row>
    <row r="47" spans="1:19" x14ac:dyDescent="0.3">
      <c r="A47" s="34">
        <v>46</v>
      </c>
      <c r="B47" s="32" t="str">
        <f t="shared" si="0"/>
        <v>DHR. RYAN PHAM</v>
      </c>
      <c r="C47" s="32" t="s">
        <v>120</v>
      </c>
      <c r="D47" s="32" t="s">
        <v>121</v>
      </c>
      <c r="F47" s="32" t="s">
        <v>122</v>
      </c>
      <c r="G47" s="37">
        <v>26940</v>
      </c>
      <c r="H47" s="32" t="s">
        <v>9</v>
      </c>
      <c r="I47" s="32" t="s">
        <v>142</v>
      </c>
      <c r="J47" s="32" t="s">
        <v>165</v>
      </c>
      <c r="K47" s="32" t="str">
        <f>HLOOKUP(J47,LOCATION!$A$2:$M$3,2,0)</f>
        <v>NETHERLANDS</v>
      </c>
      <c r="L47" s="32" t="str">
        <f>INDEX(LOCATION!$A$1:$M$3,1,MATCH(SPORTSMEN!K47,LOCATION!$A$3:$M$3,0))</f>
        <v>Dutch</v>
      </c>
      <c r="M47" s="32" t="str">
        <f>LOWER(IF(AND(L47="English"),CONCATENATE(F47,".",D47,"@xyz.org"),CONCATENATE(F47,".",D47,"@xyz.com")))</f>
        <v>pham.ryan@xyz.com</v>
      </c>
      <c r="N47" s="38">
        <v>98.6</v>
      </c>
      <c r="O47" s="32" t="s">
        <v>213</v>
      </c>
      <c r="P47" s="32" t="s">
        <v>219</v>
      </c>
      <c r="Q47" s="32" t="str">
        <f>INDEX(SPORT!$A$2:$B$33,MATCH(SPORTSMEN!$R47,SPORT!$B$2:$B$33,0),MATCH(SPORTSMEN!Q$1,SPORT!$A$1:$B$1,0))</f>
        <v>OUTDOOR</v>
      </c>
      <c r="R47" s="32" t="s">
        <v>195</v>
      </c>
      <c r="S47" s="39">
        <v>44865</v>
      </c>
    </row>
    <row r="48" spans="1:19" x14ac:dyDescent="0.3">
      <c r="A48" s="34">
        <v>47</v>
      </c>
      <c r="B48" s="32" t="str">
        <f t="shared" si="0"/>
        <v>MW ELISE ROTTEVEEL</v>
      </c>
      <c r="C48" s="32" t="s">
        <v>123</v>
      </c>
      <c r="D48" s="32" t="s">
        <v>124</v>
      </c>
      <c r="F48" s="32" t="s">
        <v>125</v>
      </c>
      <c r="G48" s="37">
        <v>24936</v>
      </c>
      <c r="H48" s="32" t="s">
        <v>69</v>
      </c>
      <c r="I48" s="32" t="s">
        <v>138</v>
      </c>
      <c r="J48" s="32" t="s">
        <v>165</v>
      </c>
      <c r="K48" s="32" t="str">
        <f>HLOOKUP(J48,LOCATION!$A$2:$M$3,2,0)</f>
        <v>NETHERLANDS</v>
      </c>
      <c r="L48" s="32" t="str">
        <f>INDEX(LOCATION!$A$1:$M$3,1,MATCH(SPORTSMEN!K48,LOCATION!$A$3:$M$3,0))</f>
        <v>Dutch</v>
      </c>
      <c r="M48" s="32" t="str">
        <f>LOWER(IF(AND(L48="English"),CONCATENATE(F48,".",D48,"@xyz.org"),CONCATENATE(F48,".",D48,"@xyz.com")))</f>
        <v>rotteveel.elise@xyz.com</v>
      </c>
      <c r="N48" s="38">
        <v>61.8</v>
      </c>
      <c r="O48" s="32" t="s">
        <v>218</v>
      </c>
      <c r="P48" s="32" t="s">
        <v>212</v>
      </c>
      <c r="Q48" s="32" t="str">
        <f>INDEX(SPORT!$A$2:$B$33,MATCH(SPORTSMEN!$R48,SPORT!$B$2:$B$33,0),MATCH(SPORTSMEN!Q$1,SPORT!$A$1:$B$1,0))</f>
        <v>OUTDOOR</v>
      </c>
      <c r="R48" s="32" t="s">
        <v>195</v>
      </c>
      <c r="S48" s="39">
        <v>90478</v>
      </c>
    </row>
    <row r="49" spans="1:19" x14ac:dyDescent="0.3">
      <c r="A49" s="34">
        <v>48</v>
      </c>
      <c r="B49" s="32" t="str">
        <f t="shared" si="0"/>
        <v>FRU. MIRJAM SODERBERG</v>
      </c>
      <c r="C49" s="32" t="s">
        <v>126</v>
      </c>
      <c r="D49" s="32" t="s">
        <v>127</v>
      </c>
      <c r="F49" s="32" t="s">
        <v>128</v>
      </c>
      <c r="G49" s="37">
        <v>35567</v>
      </c>
      <c r="H49" s="32" t="s">
        <v>20</v>
      </c>
      <c r="I49" s="32" t="s">
        <v>138</v>
      </c>
      <c r="J49" s="32" t="s">
        <v>168</v>
      </c>
      <c r="K49" s="32" t="str">
        <f>HLOOKUP(J49,LOCATION!$A$2:$M$3,2,0)</f>
        <v>SWEDEN</v>
      </c>
      <c r="L49" s="32" t="str">
        <f>INDEX(LOCATION!$A$1:$M$3,1,MATCH(SPORTSMEN!K49,LOCATION!$A$3:$M$3,0))</f>
        <v>Swedish</v>
      </c>
      <c r="M49" s="32" t="str">
        <f>LOWER(IF(AND(L49="English"),CONCATENATE(F49,".",D49,"@xyz.org"),CONCATENATE(F49,".",D49,"@xyz.com")))</f>
        <v>soderberg.mirjam@xyz.com</v>
      </c>
      <c r="N49" s="38">
        <v>50</v>
      </c>
      <c r="O49" s="32" t="s">
        <v>213</v>
      </c>
      <c r="P49" s="32" t="s">
        <v>217</v>
      </c>
      <c r="Q49" s="32" t="str">
        <f>INDEX(SPORT!$A$2:$B$33,MATCH(SPORTSMEN!$R49,SPORT!$B$2:$B$33,0),MATCH(SPORTSMEN!Q$1,SPORT!$A$1:$B$1,0))</f>
        <v>OUTDOOR</v>
      </c>
      <c r="R49" s="32" t="s">
        <v>177</v>
      </c>
      <c r="S49" s="39">
        <v>38965</v>
      </c>
    </row>
    <row r="50" spans="1:19" x14ac:dyDescent="0.3">
      <c r="A50" s="34">
        <v>49</v>
      </c>
      <c r="B50" s="32" t="str">
        <f t="shared" si="0"/>
        <v>H. BERNDT PALSSON</v>
      </c>
      <c r="C50" s="32" t="s">
        <v>129</v>
      </c>
      <c r="D50" s="32" t="s">
        <v>130</v>
      </c>
      <c r="F50" s="32" t="s">
        <v>131</v>
      </c>
      <c r="G50" s="37">
        <v>31832</v>
      </c>
      <c r="H50" s="32" t="s">
        <v>53</v>
      </c>
      <c r="I50" s="32" t="s">
        <v>142</v>
      </c>
      <c r="J50" s="32" t="s">
        <v>168</v>
      </c>
      <c r="K50" s="32" t="str">
        <f>HLOOKUP(J50,LOCATION!$A$2:$M$3,2,0)</f>
        <v>SWEDEN</v>
      </c>
      <c r="L50" s="32" t="str">
        <f>INDEX(LOCATION!$A$1:$M$3,1,MATCH(SPORTSMEN!K50,LOCATION!$A$3:$M$3,0))</f>
        <v>Swedish</v>
      </c>
      <c r="M50" s="32" t="str">
        <f>LOWER(IF(AND(L50="English"),CONCATENATE(F50,".",D50,"@xyz.org"),CONCATENATE(F50,".",D50,"@xyz.com")))</f>
        <v>palsson.berndt@xyz.com</v>
      </c>
      <c r="N50" s="38">
        <v>45.9</v>
      </c>
      <c r="O50" s="32" t="s">
        <v>214</v>
      </c>
      <c r="P50" s="32" t="s">
        <v>210</v>
      </c>
      <c r="Q50" s="32" t="str">
        <f>INDEX(SPORT!$A$2:$B$33,MATCH(SPORTSMEN!$R50,SPORT!$B$2:$B$33,0),MATCH(SPORTSMEN!Q$1,SPORT!$A$1:$B$1,0))</f>
        <v>OUTDOOR</v>
      </c>
      <c r="R50" s="32" t="s">
        <v>205</v>
      </c>
      <c r="S50" s="39">
        <v>35387</v>
      </c>
    </row>
    <row r="51" spans="1:19" x14ac:dyDescent="0.3">
      <c r="A51" s="34">
        <v>50</v>
      </c>
      <c r="B51" s="32" t="str">
        <f t="shared" si="0"/>
        <v>SR. ADRIANO SOBRINHO</v>
      </c>
      <c r="C51" s="32" t="s">
        <v>13</v>
      </c>
      <c r="D51" s="32" t="s">
        <v>132</v>
      </c>
      <c r="E51" s="32" t="s">
        <v>133</v>
      </c>
      <c r="F51" s="32" t="s">
        <v>134</v>
      </c>
      <c r="G51" s="37">
        <v>34178</v>
      </c>
      <c r="H51" s="32" t="s">
        <v>30</v>
      </c>
      <c r="I51" s="32" t="s">
        <v>142</v>
      </c>
      <c r="J51" s="32" t="s">
        <v>169</v>
      </c>
      <c r="K51" s="32" t="str">
        <f>HLOOKUP(J51,LOCATION!$A$2:$M$3,2,0)</f>
        <v>BRAZIL</v>
      </c>
      <c r="L51" s="32" t="str">
        <f>INDEX(LOCATION!$A$1:$M$3,1,MATCH(SPORTSMEN!K51,LOCATION!$A$3:$M$3,0))</f>
        <v>Portuguese</v>
      </c>
      <c r="M51" s="32" t="str">
        <f>LOWER(IF(AND(L51="English"),CONCATENATE(F51,".",D51,"@xyz.org"),CONCATENATE(F51,".",D51,"@xyz.com")))</f>
        <v>sobrinho.adriano@xyz.com</v>
      </c>
      <c r="N51" s="38">
        <v>92.5</v>
      </c>
      <c r="O51" s="32" t="s">
        <v>209</v>
      </c>
      <c r="P51" s="32" t="s">
        <v>216</v>
      </c>
      <c r="Q51" s="32" t="str">
        <f>INDEX(SPORT!$A$2:$B$33,MATCH(SPORTSMEN!$R51,SPORT!$B$2:$B$33,0),MATCH(SPORTSMEN!Q$1,SPORT!$A$1:$B$1,0))</f>
        <v>INDOOR</v>
      </c>
      <c r="R51" s="32" t="s">
        <v>206</v>
      </c>
      <c r="S51" s="39">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B2" sqref="B2"/>
    </sheetView>
  </sheetViews>
  <sheetFormatPr defaultRowHeight="14.4" x14ac:dyDescent="0.3"/>
  <cols>
    <col min="1" max="1" width="15.5546875" bestFit="1" customWidth="1"/>
    <col min="2" max="2" width="24" bestFit="1" customWidth="1"/>
  </cols>
  <sheetData>
    <row r="1" spans="1:2" x14ac:dyDescent="0.3">
      <c r="A1" s="25" t="s">
        <v>171</v>
      </c>
      <c r="B1" s="25" t="s">
        <v>172</v>
      </c>
    </row>
    <row r="2" spans="1:2" x14ac:dyDescent="0.3">
      <c r="A2" s="26" t="s">
        <v>173</v>
      </c>
      <c r="B2" s="26" t="s">
        <v>174</v>
      </c>
    </row>
    <row r="3" spans="1:2" x14ac:dyDescent="0.3">
      <c r="A3" s="27" t="s">
        <v>173</v>
      </c>
      <c r="B3" s="27" t="s">
        <v>175</v>
      </c>
    </row>
    <row r="4" spans="1:2" x14ac:dyDescent="0.3">
      <c r="A4" s="27" t="s">
        <v>176</v>
      </c>
      <c r="B4" s="27" t="s">
        <v>177</v>
      </c>
    </row>
    <row r="5" spans="1:2" x14ac:dyDescent="0.3">
      <c r="A5" s="27" t="s">
        <v>176</v>
      </c>
      <c r="B5" s="27" t="s">
        <v>178</v>
      </c>
    </row>
    <row r="6" spans="1:2" x14ac:dyDescent="0.3">
      <c r="A6" s="27" t="s">
        <v>173</v>
      </c>
      <c r="B6" s="27" t="s">
        <v>179</v>
      </c>
    </row>
    <row r="7" spans="1:2" x14ac:dyDescent="0.3">
      <c r="A7" s="27" t="s">
        <v>173</v>
      </c>
      <c r="B7" s="27" t="s">
        <v>180</v>
      </c>
    </row>
    <row r="8" spans="1:2" x14ac:dyDescent="0.3">
      <c r="A8" s="27" t="s">
        <v>176</v>
      </c>
      <c r="B8" s="27" t="s">
        <v>181</v>
      </c>
    </row>
    <row r="9" spans="1:2" x14ac:dyDescent="0.3">
      <c r="A9" s="27" t="s">
        <v>173</v>
      </c>
      <c r="B9" s="27" t="s">
        <v>182</v>
      </c>
    </row>
    <row r="10" spans="1:2" x14ac:dyDescent="0.3">
      <c r="A10" s="27" t="s">
        <v>173</v>
      </c>
      <c r="B10" s="27" t="s">
        <v>183</v>
      </c>
    </row>
    <row r="11" spans="1:2" x14ac:dyDescent="0.3">
      <c r="A11" s="27" t="s">
        <v>176</v>
      </c>
      <c r="B11" s="27" t="s">
        <v>184</v>
      </c>
    </row>
    <row r="12" spans="1:2" x14ac:dyDescent="0.3">
      <c r="A12" s="27" t="s">
        <v>176</v>
      </c>
      <c r="B12" s="27" t="s">
        <v>185</v>
      </c>
    </row>
    <row r="13" spans="1:2" x14ac:dyDescent="0.3">
      <c r="A13" s="27" t="s">
        <v>176</v>
      </c>
      <c r="B13" s="27" t="s">
        <v>186</v>
      </c>
    </row>
    <row r="14" spans="1:2" x14ac:dyDescent="0.3">
      <c r="A14" s="27" t="s">
        <v>176</v>
      </c>
      <c r="B14" s="27" t="s">
        <v>187</v>
      </c>
    </row>
    <row r="15" spans="1:2" x14ac:dyDescent="0.3">
      <c r="A15" s="27" t="s">
        <v>173</v>
      </c>
      <c r="B15" s="27" t="s">
        <v>188</v>
      </c>
    </row>
    <row r="16" spans="1:2" x14ac:dyDescent="0.3">
      <c r="A16" s="27" t="s">
        <v>173</v>
      </c>
      <c r="B16" s="27" t="s">
        <v>189</v>
      </c>
    </row>
    <row r="17" spans="1:2" x14ac:dyDescent="0.3">
      <c r="A17" s="27" t="s">
        <v>176</v>
      </c>
      <c r="B17" s="27" t="s">
        <v>190</v>
      </c>
    </row>
    <row r="18" spans="1:2" x14ac:dyDescent="0.3">
      <c r="A18" s="27" t="s">
        <v>173</v>
      </c>
      <c r="B18" s="27" t="s">
        <v>191</v>
      </c>
    </row>
    <row r="19" spans="1:2" x14ac:dyDescent="0.3">
      <c r="A19" s="27" t="s">
        <v>173</v>
      </c>
      <c r="B19" s="27" t="s">
        <v>192</v>
      </c>
    </row>
    <row r="20" spans="1:2" x14ac:dyDescent="0.3">
      <c r="A20" s="27" t="s">
        <v>176</v>
      </c>
      <c r="B20" s="27" t="s">
        <v>193</v>
      </c>
    </row>
    <row r="21" spans="1:2" x14ac:dyDescent="0.3">
      <c r="A21" s="27" t="s">
        <v>176</v>
      </c>
      <c r="B21" s="27" t="s">
        <v>194</v>
      </c>
    </row>
    <row r="22" spans="1:2" x14ac:dyDescent="0.3">
      <c r="A22" s="27" t="s">
        <v>176</v>
      </c>
      <c r="B22" s="27" t="s">
        <v>195</v>
      </c>
    </row>
    <row r="23" spans="1:2" x14ac:dyDescent="0.3">
      <c r="A23" s="27" t="s">
        <v>176</v>
      </c>
      <c r="B23" s="27" t="s">
        <v>196</v>
      </c>
    </row>
    <row r="24" spans="1:2" x14ac:dyDescent="0.3">
      <c r="A24" s="27" t="s">
        <v>173</v>
      </c>
      <c r="B24" s="27" t="s">
        <v>197</v>
      </c>
    </row>
    <row r="25" spans="1:2" x14ac:dyDescent="0.3">
      <c r="A25" s="27" t="s">
        <v>176</v>
      </c>
      <c r="B25" s="27" t="s">
        <v>198</v>
      </c>
    </row>
    <row r="26" spans="1:2" x14ac:dyDescent="0.3">
      <c r="A26" s="27" t="s">
        <v>173</v>
      </c>
      <c r="B26" s="27" t="s">
        <v>199</v>
      </c>
    </row>
    <row r="27" spans="1:2" x14ac:dyDescent="0.3">
      <c r="A27" s="27" t="s">
        <v>176</v>
      </c>
      <c r="B27" s="27" t="s">
        <v>200</v>
      </c>
    </row>
    <row r="28" spans="1:2" x14ac:dyDescent="0.3">
      <c r="A28" s="27" t="s">
        <v>176</v>
      </c>
      <c r="B28" s="27" t="s">
        <v>201</v>
      </c>
    </row>
    <row r="29" spans="1:2" x14ac:dyDescent="0.3">
      <c r="A29" s="27" t="s">
        <v>176</v>
      </c>
      <c r="B29" s="27" t="s">
        <v>202</v>
      </c>
    </row>
    <row r="30" spans="1:2" x14ac:dyDescent="0.3">
      <c r="A30" s="27" t="s">
        <v>173</v>
      </c>
      <c r="B30" s="27" t="s">
        <v>203</v>
      </c>
    </row>
    <row r="31" spans="1:2" x14ac:dyDescent="0.3">
      <c r="A31" s="27" t="s">
        <v>173</v>
      </c>
      <c r="B31" s="27" t="s">
        <v>204</v>
      </c>
    </row>
    <row r="32" spans="1:2" x14ac:dyDescent="0.3">
      <c r="A32" s="27" t="s">
        <v>176</v>
      </c>
      <c r="B32" s="27" t="s">
        <v>205</v>
      </c>
    </row>
    <row r="33" spans="1:2" x14ac:dyDescent="0.3">
      <c r="A33" s="27" t="s">
        <v>173</v>
      </c>
      <c r="B33" s="27"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A2" sqref="A2"/>
    </sheetView>
  </sheetViews>
  <sheetFormatPr defaultRowHeight="14.4" x14ac:dyDescent="0.3"/>
  <cols>
    <col min="1" max="13" width="13.6640625" style="1" customWidth="1"/>
  </cols>
  <sheetData>
    <row r="1" spans="1:13" x14ac:dyDescent="0.3">
      <c r="A1" s="4"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4"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4"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saurabh kumar</cp:lastModifiedBy>
  <dcterms:created xsi:type="dcterms:W3CDTF">2019-05-28T07:07:38Z</dcterms:created>
  <dcterms:modified xsi:type="dcterms:W3CDTF">2024-03-27T08:45:18Z</dcterms:modified>
</cp:coreProperties>
</file>